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Angel\Desktop\"/>
    </mc:Choice>
  </mc:AlternateContent>
  <xr:revisionPtr revIDLastSave="0" documentId="13_ncr:1_{333145C9-0AB5-48E7-880E-B5A0EB1716D0}" xr6:coauthVersionLast="47" xr6:coauthVersionMax="47" xr10:uidLastSave="{00000000-0000-0000-0000-000000000000}"/>
  <bookViews>
    <workbookView xWindow="-120" yWindow="-120" windowWidth="29040" windowHeight="15990" tabRatio="639" xr2:uid="{00000000-000D-0000-FFFF-FFFF00000000}"/>
  </bookViews>
  <sheets>
    <sheet name="EDA" sheetId="9" r:id="rId1"/>
  </sheets>
  <definedNames>
    <definedName name="_xlchart.v1.0" hidden="1">EDA!$X$33:$X$41</definedName>
    <definedName name="Slicer_Symbols">#N/A</definedName>
  </definedNames>
  <calcPr calcId="191029"/>
  <pivotCaches>
    <pivotCache cacheId="0" r:id="rId2"/>
    <pivotCache cacheId="1" r:id="rId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20" i="9" l="1"/>
  <c r="Z21" i="9"/>
  <c r="Z22" i="9"/>
  <c r="Z23" i="9"/>
  <c r="Z24" i="9"/>
  <c r="Z25" i="9"/>
  <c r="Z26" i="9"/>
  <c r="Z27" i="9"/>
  <c r="Z19" i="9"/>
  <c r="Y20" i="9"/>
  <c r="Y21" i="9"/>
  <c r="Y22" i="9"/>
  <c r="Y23" i="9"/>
  <c r="Y24" i="9"/>
  <c r="Y25" i="9"/>
  <c r="Y26" i="9"/>
  <c r="Y27" i="9"/>
  <c r="Y19"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M93" i="9" l="1" a="1"/>
  <c r="M93" i="9" s="1"/>
  <c r="M94" i="9" a="1"/>
  <c r="M94" i="9" s="1"/>
  <c r="M92" i="9" a="1"/>
  <c r="M92" i="9" s="1"/>
  <c r="M70" i="9" a="1"/>
  <c r="M70" i="9" s="1"/>
  <c r="M71" i="9" a="1"/>
  <c r="M71" i="9" s="1"/>
  <c r="M69" i="9" a="1"/>
  <c r="M69" i="9" s="1"/>
  <c r="M50" i="9" a="1"/>
  <c r="M50" i="9" s="1"/>
  <c r="M51" i="9" a="1"/>
  <c r="M51" i="9" s="1"/>
  <c r="M49" i="9" a="1"/>
  <c r="M49"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11C23A-9F8D-48F5-A74F-7FD4B12FB4F5}" keepAlive="1" name="Query - Benchmarks_2" description="Connection to the 'Benchmarks_2' query in the workbook." type="5" refreshedVersion="0" background="1">
    <dbPr connection="Provider=Microsoft.Mashup.OleDb.1;Data Source=$Workbook$;Location=Benchmarks_2;Extended Properties=&quot;&quot;" command="SELECT * FROM [Benchmarks_2]"/>
  </connection>
  <connection id="2" xr16:uid="{5FDE8A98-67AE-40E1-9874-AC3E823AD796}" keepAlive="1" name="Query - Benchmarks_transposed" description="Connection to the 'Benchmarks_transposed' query in the workbook." type="5" refreshedVersion="7" background="1" saveData="1">
    <dbPr connection="Provider=Microsoft.Mashup.OleDb.1;Data Source=$Workbook$;Location=Benchmarks_transposed;Extended Properties=&quot;&quot;" command="SELECT * FROM [Benchmarks_transposed]"/>
  </connection>
  <connection id="3" xr16:uid="{9CBEE823-3FB0-4531-BB6A-C866580D7107}" keepAlive="1" name="Query - benchmarks_wide" description="Connection to the 'benchmarks_wide' query in the workbook." type="5" refreshedVersion="7" background="1" saveData="1">
    <dbPr connection="Provider=Microsoft.Mashup.OleDb.1;Data Source=$Workbook$;Location=benchmarks_wide;Extended Properties=&quot;&quot;" command="SELECT * FROM [benchmarks_wide]"/>
  </connection>
  <connection id="4" xr16:uid="{00000000-0015-0000-FFFF-FFFF00000000}"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<sst xmlns="http://schemas.openxmlformats.org/spreadsheetml/2006/main" count="1640" uniqueCount="1040">
  <si>
    <t>Symbol</t>
  </si>
  <si>
    <t>Security</t>
  </si>
  <si>
    <t>Sector</t>
  </si>
  <si>
    <t>MMM</t>
  </si>
  <si>
    <t>3M</t>
  </si>
  <si>
    <t>Industrials</t>
  </si>
  <si>
    <t>AOS</t>
  </si>
  <si>
    <t>A. O. Smith</t>
  </si>
  <si>
    <t>ABT</t>
  </si>
  <si>
    <t>Abbott</t>
  </si>
  <si>
    <t>Health Care</t>
  </si>
  <si>
    <t>ABBV</t>
  </si>
  <si>
    <t>AbbVie</t>
  </si>
  <si>
    <t>ABMD</t>
  </si>
  <si>
    <t>Abiomed</t>
  </si>
  <si>
    <t>ACN</t>
  </si>
  <si>
    <t>Accenture</t>
  </si>
  <si>
    <t>Information Technology</t>
  </si>
  <si>
    <t>ATVI</t>
  </si>
  <si>
    <t>Activision Blizzard</t>
  </si>
  <si>
    <t>Communication Services</t>
  </si>
  <si>
    <t>ADM</t>
  </si>
  <si>
    <t>Consumer Staples</t>
  </si>
  <si>
    <t>ADBE</t>
  </si>
  <si>
    <t>Adobe</t>
  </si>
  <si>
    <t>ADP</t>
  </si>
  <si>
    <t>AAP</t>
  </si>
  <si>
    <t>Advance Auto Parts</t>
  </si>
  <si>
    <t>Consumer Discretionary</t>
  </si>
  <si>
    <t>AES</t>
  </si>
  <si>
    <t>Utilities</t>
  </si>
  <si>
    <t>AFL</t>
  </si>
  <si>
    <t>Aflac</t>
  </si>
  <si>
    <t>Financials</t>
  </si>
  <si>
    <t>A</t>
  </si>
  <si>
    <t>Agilent Technologies</t>
  </si>
  <si>
    <t>AIG</t>
  </si>
  <si>
    <t>APD</t>
  </si>
  <si>
    <t>Air Products</t>
  </si>
  <si>
    <t>Materials</t>
  </si>
  <si>
    <t>AKAM</t>
  </si>
  <si>
    <t>Akamai</t>
  </si>
  <si>
    <t>ALK</t>
  </si>
  <si>
    <t>Alaska Air Group</t>
  </si>
  <si>
    <t>ALB</t>
  </si>
  <si>
    <t>Albemarle</t>
  </si>
  <si>
    <t>ARE</t>
  </si>
  <si>
    <t>Alexandria</t>
  </si>
  <si>
    <t>Real Estate</t>
  </si>
  <si>
    <t>ALGN</t>
  </si>
  <si>
    <t>Align</t>
  </si>
  <si>
    <t>ALLE</t>
  </si>
  <si>
    <t>Allegion</t>
  </si>
  <si>
    <t>LNT</t>
  </si>
  <si>
    <t>Alliant Energy</t>
  </si>
  <si>
    <t>ALL</t>
  </si>
  <si>
    <t>Allstate</t>
  </si>
  <si>
    <t>GOOGL</t>
  </si>
  <si>
    <t>Alphabet (Class A)</t>
  </si>
  <si>
    <t>GOOG</t>
  </si>
  <si>
    <t>Alphabet (Class C)</t>
  </si>
  <si>
    <t>MO</t>
  </si>
  <si>
    <t>Altria</t>
  </si>
  <si>
    <t>AMZN</t>
  </si>
  <si>
    <t>Amazon</t>
  </si>
  <si>
    <t>AMCR</t>
  </si>
  <si>
    <t>Amcor</t>
  </si>
  <si>
    <t>AMD</t>
  </si>
  <si>
    <t>AEE</t>
  </si>
  <si>
    <t>Ameren</t>
  </si>
  <si>
    <t>AAL</t>
  </si>
  <si>
    <t>American Airlines Group</t>
  </si>
  <si>
    <t>AEP</t>
  </si>
  <si>
    <t>American Electric Power</t>
  </si>
  <si>
    <t>AXP</t>
  </si>
  <si>
    <t>American Express</t>
  </si>
  <si>
    <t>AMT</t>
  </si>
  <si>
    <t>American Tower</t>
  </si>
  <si>
    <t>AWK</t>
  </si>
  <si>
    <t>American Water</t>
  </si>
  <si>
    <t>Camden</t>
  </si>
  <si>
    <t>AMP</t>
  </si>
  <si>
    <t>Ameriprise Financial</t>
  </si>
  <si>
    <t>ABC</t>
  </si>
  <si>
    <t>AmerisourceBergen</t>
  </si>
  <si>
    <t>AME</t>
  </si>
  <si>
    <t>Ametek</t>
  </si>
  <si>
    <t>AMGN</t>
  </si>
  <si>
    <t>Amgen</t>
  </si>
  <si>
    <t>APH</t>
  </si>
  <si>
    <t>Amphenol</t>
  </si>
  <si>
    <t>ADI</t>
  </si>
  <si>
    <t>Analog Devices</t>
  </si>
  <si>
    <t>ANSS</t>
  </si>
  <si>
    <t>Ansys</t>
  </si>
  <si>
    <t>ANTM</t>
  </si>
  <si>
    <t>Anthem</t>
  </si>
  <si>
    <t>AON</t>
  </si>
  <si>
    <t>Aon</t>
  </si>
  <si>
    <t>APA</t>
  </si>
  <si>
    <t>APA Corporation</t>
  </si>
  <si>
    <t>Energy</t>
  </si>
  <si>
    <t>AAPL</t>
  </si>
  <si>
    <t>Apple</t>
  </si>
  <si>
    <t>AMAT</t>
  </si>
  <si>
    <t>Applied Materials</t>
  </si>
  <si>
    <t>APTV</t>
  </si>
  <si>
    <t>Aptiv</t>
  </si>
  <si>
    <t>ANET</t>
  </si>
  <si>
    <t>Arista</t>
  </si>
  <si>
    <t>AIZ</t>
  </si>
  <si>
    <t>Assurant</t>
  </si>
  <si>
    <t>T</t>
  </si>
  <si>
    <t>AT&amp;T</t>
  </si>
  <si>
    <t>ATO</t>
  </si>
  <si>
    <t>Atmos Energy</t>
  </si>
  <si>
    <t>ADSK</t>
  </si>
  <si>
    <t>Autodesk</t>
  </si>
  <si>
    <t>AZO</t>
  </si>
  <si>
    <t>AutoZone</t>
  </si>
  <si>
    <t>AVB</t>
  </si>
  <si>
    <t>AvalonBay Communities</t>
  </si>
  <si>
    <t>AVY</t>
  </si>
  <si>
    <t>Avery Dennison</t>
  </si>
  <si>
    <t>BKR</t>
  </si>
  <si>
    <t>Baker Hughes</t>
  </si>
  <si>
    <t>BALL</t>
  </si>
  <si>
    <t>Ball</t>
  </si>
  <si>
    <t>BAC</t>
  </si>
  <si>
    <t>Bank of America</t>
  </si>
  <si>
    <t>BBWI</t>
  </si>
  <si>
    <t>Bath &amp; Body Works</t>
  </si>
  <si>
    <t>BAX</t>
  </si>
  <si>
    <t>Baxter</t>
  </si>
  <si>
    <t>BDX</t>
  </si>
  <si>
    <t>Becton Dickinson</t>
  </si>
  <si>
    <t>WRB</t>
  </si>
  <si>
    <t>Berkley</t>
  </si>
  <si>
    <t>BBY</t>
  </si>
  <si>
    <t>Best Buy</t>
  </si>
  <si>
    <t>BIO</t>
  </si>
  <si>
    <t>Bio-Rad</t>
  </si>
  <si>
    <t>TECH</t>
  </si>
  <si>
    <t>Bio-Techne</t>
  </si>
  <si>
    <t>BIIB</t>
  </si>
  <si>
    <t>Biogen</t>
  </si>
  <si>
    <t>BLK</t>
  </si>
  <si>
    <t>BlackRock</t>
  </si>
  <si>
    <t>BK</t>
  </si>
  <si>
    <t>BNY Mellon</t>
  </si>
  <si>
    <t>BA</t>
  </si>
  <si>
    <t>Boeing</t>
  </si>
  <si>
    <t>BKNG</t>
  </si>
  <si>
    <t>Booking Holdings</t>
  </si>
  <si>
    <t>BWA</t>
  </si>
  <si>
    <t>BorgWarner</t>
  </si>
  <si>
    <t>BXP</t>
  </si>
  <si>
    <t>Boston Properties</t>
  </si>
  <si>
    <t>BSX</t>
  </si>
  <si>
    <t>Boston Scientific</t>
  </si>
  <si>
    <t>BMY</t>
  </si>
  <si>
    <t>Bristol Myers Squibb</t>
  </si>
  <si>
    <t>AVGO</t>
  </si>
  <si>
    <t>Broadcom</t>
  </si>
  <si>
    <t>BR</t>
  </si>
  <si>
    <t>Broadridge</t>
  </si>
  <si>
    <t>BRO</t>
  </si>
  <si>
    <t>Brown &amp; Brown</t>
  </si>
  <si>
    <t>CHRW</t>
  </si>
  <si>
    <t>C.H. Robinson</t>
  </si>
  <si>
    <t>CDNS</t>
  </si>
  <si>
    <t>Cadence</t>
  </si>
  <si>
    <t>CZR</t>
  </si>
  <si>
    <t>Caesars Entertainment</t>
  </si>
  <si>
    <t>CPT</t>
  </si>
  <si>
    <t>CPB</t>
  </si>
  <si>
    <t>Campbell's</t>
  </si>
  <si>
    <t>COF</t>
  </si>
  <si>
    <t>Capital One</t>
  </si>
  <si>
    <t>CAH</t>
  </si>
  <si>
    <t>Cardinal Health</t>
  </si>
  <si>
    <t>KMX</t>
  </si>
  <si>
    <t>CarMax</t>
  </si>
  <si>
    <t>CCL</t>
  </si>
  <si>
    <t>Carnival</t>
  </si>
  <si>
    <t>CARR</t>
  </si>
  <si>
    <t>Carrier</t>
  </si>
  <si>
    <t>CTLT</t>
  </si>
  <si>
    <t>Catalent</t>
  </si>
  <si>
    <t>CAT</t>
  </si>
  <si>
    <t>Caterpillar</t>
  </si>
  <si>
    <t>CBOE</t>
  </si>
  <si>
    <t>Cboe</t>
  </si>
  <si>
    <t>CBRE</t>
  </si>
  <si>
    <t>CDW</t>
  </si>
  <si>
    <t>CE</t>
  </si>
  <si>
    <t>Celanese</t>
  </si>
  <si>
    <t>CNC</t>
  </si>
  <si>
    <t>Centene</t>
  </si>
  <si>
    <t>CNP</t>
  </si>
  <si>
    <t>CenterPoint Energy</t>
  </si>
  <si>
    <t>CDAY</t>
  </si>
  <si>
    <t>Ceridian</t>
  </si>
  <si>
    <t>CERN</t>
  </si>
  <si>
    <t>Cerner</t>
  </si>
  <si>
    <t>CF</t>
  </si>
  <si>
    <t>CF Industries</t>
  </si>
  <si>
    <t>CRL</t>
  </si>
  <si>
    <t>Charles River</t>
  </si>
  <si>
    <t>SCHW</t>
  </si>
  <si>
    <t>Charles Schwab</t>
  </si>
  <si>
    <t>CHTR</t>
  </si>
  <si>
    <t>Charter Communications</t>
  </si>
  <si>
    <t>CVX</t>
  </si>
  <si>
    <t>Chevron</t>
  </si>
  <si>
    <t>CMG</t>
  </si>
  <si>
    <t>Chipotle Mexican Grill</t>
  </si>
  <si>
    <t>CB</t>
  </si>
  <si>
    <t>Chubb</t>
  </si>
  <si>
    <t>CHD</t>
  </si>
  <si>
    <t>Church &amp; Dwight</t>
  </si>
  <si>
    <t>CI</t>
  </si>
  <si>
    <t>Cigna</t>
  </si>
  <si>
    <t>CINF</t>
  </si>
  <si>
    <t>Cincinnati Financial</t>
  </si>
  <si>
    <t>CTAS</t>
  </si>
  <si>
    <t>Cintas</t>
  </si>
  <si>
    <t>CSCO</t>
  </si>
  <si>
    <t>Cisco</t>
  </si>
  <si>
    <t>C</t>
  </si>
  <si>
    <t>Citigroup</t>
  </si>
  <si>
    <t>CFG</t>
  </si>
  <si>
    <t>Citizens</t>
  </si>
  <si>
    <t>CTXS</t>
  </si>
  <si>
    <t>Citrix</t>
  </si>
  <si>
    <t>CLX</t>
  </si>
  <si>
    <t>Clorox</t>
  </si>
  <si>
    <t>CME</t>
  </si>
  <si>
    <t>CME Group</t>
  </si>
  <si>
    <t>CMS</t>
  </si>
  <si>
    <t>CMS Energy</t>
  </si>
  <si>
    <t>KO</t>
  </si>
  <si>
    <t>Coca-Cola</t>
  </si>
  <si>
    <t>CTSH</t>
  </si>
  <si>
    <t>Cognizant</t>
  </si>
  <si>
    <t>CL</t>
  </si>
  <si>
    <t>Colgate-Palmolive</t>
  </si>
  <si>
    <t>CMCSA</t>
  </si>
  <si>
    <t>Comcast</t>
  </si>
  <si>
    <t>CMA</t>
  </si>
  <si>
    <t>Comerica</t>
  </si>
  <si>
    <t>CAG</t>
  </si>
  <si>
    <t>Conagra Brands</t>
  </si>
  <si>
    <t>COP</t>
  </si>
  <si>
    <t>ConocoPhillips</t>
  </si>
  <si>
    <t>ED</t>
  </si>
  <si>
    <t>Con Edison</t>
  </si>
  <si>
    <t>STZ</t>
  </si>
  <si>
    <t>Constellation Brands</t>
  </si>
  <si>
    <t>COO</t>
  </si>
  <si>
    <t>CooperCompanies</t>
  </si>
  <si>
    <t>CPRT</t>
  </si>
  <si>
    <t>Copart</t>
  </si>
  <si>
    <t>GLW</t>
  </si>
  <si>
    <t>Corning</t>
  </si>
  <si>
    <t>CTVA</t>
  </si>
  <si>
    <t>Corteva</t>
  </si>
  <si>
    <t>COST</t>
  </si>
  <si>
    <t>Costco</t>
  </si>
  <si>
    <t>CTRA</t>
  </si>
  <si>
    <t>Coterra</t>
  </si>
  <si>
    <t>CCI</t>
  </si>
  <si>
    <t>Crown Castle</t>
  </si>
  <si>
    <t>CSX</t>
  </si>
  <si>
    <t>CMI</t>
  </si>
  <si>
    <t>Cummins</t>
  </si>
  <si>
    <t>CVS</t>
  </si>
  <si>
    <t>CVS Health</t>
  </si>
  <si>
    <t>DHI</t>
  </si>
  <si>
    <t>D.R. Horton</t>
  </si>
  <si>
    <t>DHR</t>
  </si>
  <si>
    <t>Danaher</t>
  </si>
  <si>
    <t>DRI</t>
  </si>
  <si>
    <t>Darden</t>
  </si>
  <si>
    <t>DVA</t>
  </si>
  <si>
    <t>DaVita</t>
  </si>
  <si>
    <t>DE</t>
  </si>
  <si>
    <t>Deere &amp; Co.</t>
  </si>
  <si>
    <t>DAL</t>
  </si>
  <si>
    <t>Delta Air Lines</t>
  </si>
  <si>
    <t>XRAY</t>
  </si>
  <si>
    <t>Dentsply Sirona</t>
  </si>
  <si>
    <t>DVN</t>
  </si>
  <si>
    <t>Devon</t>
  </si>
  <si>
    <t>DXCM</t>
  </si>
  <si>
    <t>DexCom</t>
  </si>
  <si>
    <t>FANG</t>
  </si>
  <si>
    <t>Diamondback</t>
  </si>
  <si>
    <t>DLR</t>
  </si>
  <si>
    <t>Digital Realty</t>
  </si>
  <si>
    <t>DFS</t>
  </si>
  <si>
    <t>Discover</t>
  </si>
  <si>
    <t>DISH</t>
  </si>
  <si>
    <t>Dish</t>
  </si>
  <si>
    <t>DIS</t>
  </si>
  <si>
    <t>Disney</t>
  </si>
  <si>
    <t>DG</t>
  </si>
  <si>
    <t>Dollar General</t>
  </si>
  <si>
    <t>DLTR</t>
  </si>
  <si>
    <t>Dollar Tree</t>
  </si>
  <si>
    <t>D</t>
  </si>
  <si>
    <t>Dominion Energy</t>
  </si>
  <si>
    <t>DPZ</t>
  </si>
  <si>
    <t>Domino's</t>
  </si>
  <si>
    <t>DOV</t>
  </si>
  <si>
    <t>Dover</t>
  </si>
  <si>
    <t>DOW</t>
  </si>
  <si>
    <t>Dow</t>
  </si>
  <si>
    <t>DTE</t>
  </si>
  <si>
    <t>DUK</t>
  </si>
  <si>
    <t>Duke Energy</t>
  </si>
  <si>
    <t>DRE</t>
  </si>
  <si>
    <t>Duke Realty</t>
  </si>
  <si>
    <t>DD</t>
  </si>
  <si>
    <t>DuPont</t>
  </si>
  <si>
    <t>DXC</t>
  </si>
  <si>
    <t>DXC Technology</t>
  </si>
  <si>
    <t>EMN</t>
  </si>
  <si>
    <t>Eastman</t>
  </si>
  <si>
    <t>ETN</t>
  </si>
  <si>
    <t>Eaton</t>
  </si>
  <si>
    <t>EBAY</t>
  </si>
  <si>
    <t>eBay</t>
  </si>
  <si>
    <t>ECL</t>
  </si>
  <si>
    <t>Ecolab</t>
  </si>
  <si>
    <t>EIX</t>
  </si>
  <si>
    <t>Edison International</t>
  </si>
  <si>
    <t>EW</t>
  </si>
  <si>
    <t>Edwards Lifesciences</t>
  </si>
  <si>
    <t>EA</t>
  </si>
  <si>
    <t>Electronic Arts</t>
  </si>
  <si>
    <t>EMR</t>
  </si>
  <si>
    <t>Emerson</t>
  </si>
  <si>
    <t>ENPH</t>
  </si>
  <si>
    <t>Enphase</t>
  </si>
  <si>
    <t>ETR</t>
  </si>
  <si>
    <t>Entergy</t>
  </si>
  <si>
    <t>EOG</t>
  </si>
  <si>
    <t>EOG Resources</t>
  </si>
  <si>
    <t>EPAM</t>
  </si>
  <si>
    <t>EFX</t>
  </si>
  <si>
    <t>Equifax</t>
  </si>
  <si>
    <t>EQIX</t>
  </si>
  <si>
    <t>Equinix</t>
  </si>
  <si>
    <t>EQR</t>
  </si>
  <si>
    <t>Equity Residential</t>
  </si>
  <si>
    <t>ESS</t>
  </si>
  <si>
    <t>Essex</t>
  </si>
  <si>
    <t>EL</t>
  </si>
  <si>
    <t>EstÃ©e Lauder Companies</t>
  </si>
  <si>
    <t>ETSY</t>
  </si>
  <si>
    <t>Etsy</t>
  </si>
  <si>
    <t>RE</t>
  </si>
  <si>
    <t>Everest</t>
  </si>
  <si>
    <t>EVRG</t>
  </si>
  <si>
    <t>Evergy</t>
  </si>
  <si>
    <t>ES</t>
  </si>
  <si>
    <t>Eversource</t>
  </si>
  <si>
    <t>EXC</t>
  </si>
  <si>
    <t>Exelon</t>
  </si>
  <si>
    <t>EXPE</t>
  </si>
  <si>
    <t>Expedia Group</t>
  </si>
  <si>
    <t>EXPD</t>
  </si>
  <si>
    <t>Expeditors</t>
  </si>
  <si>
    <t>EXR</t>
  </si>
  <si>
    <t>Extra Space Storage</t>
  </si>
  <si>
    <t>XOM</t>
  </si>
  <si>
    <t>ExxonMobil</t>
  </si>
  <si>
    <t>FFIV</t>
  </si>
  <si>
    <t>F5</t>
  </si>
  <si>
    <t>FDS</t>
  </si>
  <si>
    <t>FactSet</t>
  </si>
  <si>
    <t>FAST</t>
  </si>
  <si>
    <t>Fastenal</t>
  </si>
  <si>
    <t>FRT</t>
  </si>
  <si>
    <t>Federal Realty</t>
  </si>
  <si>
    <t>FDX</t>
  </si>
  <si>
    <t>FedEx</t>
  </si>
  <si>
    <t>FITB</t>
  </si>
  <si>
    <t>Fifth Third Bank</t>
  </si>
  <si>
    <t>FRC</t>
  </si>
  <si>
    <t>First Republic</t>
  </si>
  <si>
    <t>FE</t>
  </si>
  <si>
    <t>FirstEnergy</t>
  </si>
  <si>
    <t>FIS</t>
  </si>
  <si>
    <t>FISV</t>
  </si>
  <si>
    <t>Fiserv</t>
  </si>
  <si>
    <t>FLT</t>
  </si>
  <si>
    <t>Fleetcor</t>
  </si>
  <si>
    <t>FMC</t>
  </si>
  <si>
    <t>F</t>
  </si>
  <si>
    <t>Ford</t>
  </si>
  <si>
    <t>FTNT</t>
  </si>
  <si>
    <t>Fortinet</t>
  </si>
  <si>
    <t>FTV</t>
  </si>
  <si>
    <t>Fortive</t>
  </si>
  <si>
    <t>FBHS</t>
  </si>
  <si>
    <t>Fortune Brands</t>
  </si>
  <si>
    <t>FOXA</t>
  </si>
  <si>
    <t>Fox Corporation (Class A)</t>
  </si>
  <si>
    <t>FOX</t>
  </si>
  <si>
    <t>Fox Corporation (Class B)</t>
  </si>
  <si>
    <t>BEN</t>
  </si>
  <si>
    <t>Franklin Templeton</t>
  </si>
  <si>
    <t>FCX</t>
  </si>
  <si>
    <t>Freeport-McMoRan</t>
  </si>
  <si>
    <t>AJG</t>
  </si>
  <si>
    <t>Gallagher</t>
  </si>
  <si>
    <t>GRMN</t>
  </si>
  <si>
    <t>Garmin</t>
  </si>
  <si>
    <t>IT</t>
  </si>
  <si>
    <t>Gartner</t>
  </si>
  <si>
    <t>GE</t>
  </si>
  <si>
    <t>GNRC</t>
  </si>
  <si>
    <t>Generac</t>
  </si>
  <si>
    <t>GD</t>
  </si>
  <si>
    <t>General Dynamics</t>
  </si>
  <si>
    <t>GIS</t>
  </si>
  <si>
    <t>General Mills</t>
  </si>
  <si>
    <t>GPC</t>
  </si>
  <si>
    <t>Genuine Parts</t>
  </si>
  <si>
    <t>GILD</t>
  </si>
  <si>
    <t>Gilead</t>
  </si>
  <si>
    <t>GL</t>
  </si>
  <si>
    <t>Globe Life</t>
  </si>
  <si>
    <t>GPN</t>
  </si>
  <si>
    <t>Global Payments</t>
  </si>
  <si>
    <t>GM</t>
  </si>
  <si>
    <t>GS</t>
  </si>
  <si>
    <t>Goldman Sachs</t>
  </si>
  <si>
    <t>GWW</t>
  </si>
  <si>
    <t>Grainger</t>
  </si>
  <si>
    <t>HAL</t>
  </si>
  <si>
    <t>Halliburton</t>
  </si>
  <si>
    <t>HIG</t>
  </si>
  <si>
    <t>Hartford (The)</t>
  </si>
  <si>
    <t>HAS</t>
  </si>
  <si>
    <t>Hasbro</t>
  </si>
  <si>
    <t>HCA</t>
  </si>
  <si>
    <t>HCA Healthcare</t>
  </si>
  <si>
    <t>PEAK</t>
  </si>
  <si>
    <t>Healthpeak</t>
  </si>
  <si>
    <t>HSIC</t>
  </si>
  <si>
    <t>Henry Schein</t>
  </si>
  <si>
    <t>HSY</t>
  </si>
  <si>
    <t>Hershey's</t>
  </si>
  <si>
    <t>HES</t>
  </si>
  <si>
    <t>Hess</t>
  </si>
  <si>
    <t>HPE</t>
  </si>
  <si>
    <t>Hewlett Packard Enterprise</t>
  </si>
  <si>
    <t>HLT</t>
  </si>
  <si>
    <t>Hilton</t>
  </si>
  <si>
    <t>HOLX</t>
  </si>
  <si>
    <t>Hologic</t>
  </si>
  <si>
    <t>HD</t>
  </si>
  <si>
    <t>Home Depot</t>
  </si>
  <si>
    <t>HON</t>
  </si>
  <si>
    <t>Honeywell</t>
  </si>
  <si>
    <t>HRL</t>
  </si>
  <si>
    <t>Hormel</t>
  </si>
  <si>
    <t>HST</t>
  </si>
  <si>
    <t>Host Hotels &amp; Resorts</t>
  </si>
  <si>
    <t>HWM</t>
  </si>
  <si>
    <t>Howmet Aerospace</t>
  </si>
  <si>
    <t>HPQ</t>
  </si>
  <si>
    <t>HP</t>
  </si>
  <si>
    <t>HUM</t>
  </si>
  <si>
    <t>Humana</t>
  </si>
  <si>
    <t>HII</t>
  </si>
  <si>
    <t>Huntington Ingalls Industries</t>
  </si>
  <si>
    <t>HBAN</t>
  </si>
  <si>
    <t>Huntington National Bank</t>
  </si>
  <si>
    <t>IEX</t>
  </si>
  <si>
    <t>IDEX</t>
  </si>
  <si>
    <t>IDXX</t>
  </si>
  <si>
    <t>Idexx Laboratories</t>
  </si>
  <si>
    <t>ITW</t>
  </si>
  <si>
    <t>Illinois Tool Works</t>
  </si>
  <si>
    <t>ILMN</t>
  </si>
  <si>
    <t>Illumina</t>
  </si>
  <si>
    <t>INCY</t>
  </si>
  <si>
    <t>Incyte</t>
  </si>
  <si>
    <t>IR</t>
  </si>
  <si>
    <t>Ingersoll Rand</t>
  </si>
  <si>
    <t>INTC</t>
  </si>
  <si>
    <t>Intel</t>
  </si>
  <si>
    <t>ICE</t>
  </si>
  <si>
    <t>Intercontinental Exchange</t>
  </si>
  <si>
    <t>IBM</t>
  </si>
  <si>
    <t>IP</t>
  </si>
  <si>
    <t>International Paper</t>
  </si>
  <si>
    <t>IPG</t>
  </si>
  <si>
    <t>Interpublic Group</t>
  </si>
  <si>
    <t>IFF</t>
  </si>
  <si>
    <t>International Flavors &amp; Fragrances</t>
  </si>
  <si>
    <t>INTU</t>
  </si>
  <si>
    <t>Intuit</t>
  </si>
  <si>
    <t>ISRG</t>
  </si>
  <si>
    <t>Intuitive Surgical</t>
  </si>
  <si>
    <t>IVZ</t>
  </si>
  <si>
    <t>Invesco</t>
  </si>
  <si>
    <t>IPGP</t>
  </si>
  <si>
    <t>IPG Photonics</t>
  </si>
  <si>
    <t>IQV</t>
  </si>
  <si>
    <t>IQVIA</t>
  </si>
  <si>
    <t>IRM</t>
  </si>
  <si>
    <t>Iron Mountain</t>
  </si>
  <si>
    <t>JBHT</t>
  </si>
  <si>
    <t>J.B. Hunt</t>
  </si>
  <si>
    <t>JKHY</t>
  </si>
  <si>
    <t>Jack Henry &amp; Associates</t>
  </si>
  <si>
    <t>J</t>
  </si>
  <si>
    <t>Jacobs</t>
  </si>
  <si>
    <t>JNJ</t>
  </si>
  <si>
    <t>Johnson &amp; Johnson</t>
  </si>
  <si>
    <t>JCI</t>
  </si>
  <si>
    <t>Johnson Controls</t>
  </si>
  <si>
    <t>JPM</t>
  </si>
  <si>
    <t>JPMorgan Chase</t>
  </si>
  <si>
    <t>JNPR</t>
  </si>
  <si>
    <t>Juniper Networks</t>
  </si>
  <si>
    <t>K</t>
  </si>
  <si>
    <t>Kellogg's</t>
  </si>
  <si>
    <t>KEY</t>
  </si>
  <si>
    <t>KeyCorp</t>
  </si>
  <si>
    <t>KEYS</t>
  </si>
  <si>
    <t>Keysight</t>
  </si>
  <si>
    <t>KMB</t>
  </si>
  <si>
    <t>Kimberly-Clark</t>
  </si>
  <si>
    <t>KIM</t>
  </si>
  <si>
    <t>Kimco Realty</t>
  </si>
  <si>
    <t>KMI</t>
  </si>
  <si>
    <t>Kinder Morgan</t>
  </si>
  <si>
    <t>KLAC</t>
  </si>
  <si>
    <t>KLA</t>
  </si>
  <si>
    <t>KHC</t>
  </si>
  <si>
    <t>Kraft Heinz</t>
  </si>
  <si>
    <t>KR</t>
  </si>
  <si>
    <t>Kroger</t>
  </si>
  <si>
    <t>LHX</t>
  </si>
  <si>
    <t>L3Harris</t>
  </si>
  <si>
    <t>LH</t>
  </si>
  <si>
    <t>LabCorp</t>
  </si>
  <si>
    <t>LRCX</t>
  </si>
  <si>
    <t>Lam Research</t>
  </si>
  <si>
    <t>LW</t>
  </si>
  <si>
    <t>Lamb Weston</t>
  </si>
  <si>
    <t>LVS</t>
  </si>
  <si>
    <t>Las Vegas Sands</t>
  </si>
  <si>
    <t>LDOS</t>
  </si>
  <si>
    <t>Leidos</t>
  </si>
  <si>
    <t>LEN</t>
  </si>
  <si>
    <t>Lennar</t>
  </si>
  <si>
    <t>LLY</t>
  </si>
  <si>
    <t>Lilly</t>
  </si>
  <si>
    <t>LNC</t>
  </si>
  <si>
    <t>Lincoln Financial</t>
  </si>
  <si>
    <t>LIN</t>
  </si>
  <si>
    <t>Linde</t>
  </si>
  <si>
    <t>LYV</t>
  </si>
  <si>
    <t>Live Nation Entertainment</t>
  </si>
  <si>
    <t>LKQ</t>
  </si>
  <si>
    <t>LKQ Corporation</t>
  </si>
  <si>
    <t>LMT</t>
  </si>
  <si>
    <t>Lockheed Martin</t>
  </si>
  <si>
    <t>L</t>
  </si>
  <si>
    <t>Loews Corporation</t>
  </si>
  <si>
    <t>LOW</t>
  </si>
  <si>
    <t>Lowe's</t>
  </si>
  <si>
    <t>LUMN</t>
  </si>
  <si>
    <t>Lumen</t>
  </si>
  <si>
    <t>LYB</t>
  </si>
  <si>
    <t>LyondellBasell</t>
  </si>
  <si>
    <t>MTB</t>
  </si>
  <si>
    <t>M&amp;T Bank</t>
  </si>
  <si>
    <t>MRO</t>
  </si>
  <si>
    <t>Marathon Oil</t>
  </si>
  <si>
    <t>MPC</t>
  </si>
  <si>
    <t>Marathon Petroleum</t>
  </si>
  <si>
    <t>MKTX</t>
  </si>
  <si>
    <t>MarketAxess</t>
  </si>
  <si>
    <t>MAR</t>
  </si>
  <si>
    <t>Marriott International</t>
  </si>
  <si>
    <t>MMC</t>
  </si>
  <si>
    <t>Marsh &amp; McLennan</t>
  </si>
  <si>
    <t>MLM</t>
  </si>
  <si>
    <t>Martin Marietta</t>
  </si>
  <si>
    <t>MAS</t>
  </si>
  <si>
    <t>Masco</t>
  </si>
  <si>
    <t>MA</t>
  </si>
  <si>
    <t>Mastercard</t>
  </si>
  <si>
    <t>MTCH</t>
  </si>
  <si>
    <t>Match Group</t>
  </si>
  <si>
    <t>MKC</t>
  </si>
  <si>
    <t>McCormick</t>
  </si>
  <si>
    <t>MCD</t>
  </si>
  <si>
    <t>McDonald's</t>
  </si>
  <si>
    <t>MCK</t>
  </si>
  <si>
    <t>McKesson</t>
  </si>
  <si>
    <t>MDT</t>
  </si>
  <si>
    <t>Medtronic</t>
  </si>
  <si>
    <t>MRK</t>
  </si>
  <si>
    <t>Merck</t>
  </si>
  <si>
    <t>FB</t>
  </si>
  <si>
    <t>Meta</t>
  </si>
  <si>
    <t>MET</t>
  </si>
  <si>
    <t>MetLife</t>
  </si>
  <si>
    <t>MTD</t>
  </si>
  <si>
    <t>Mettler Toledo</t>
  </si>
  <si>
    <t>MGM</t>
  </si>
  <si>
    <t>MGM Resorts</t>
  </si>
  <si>
    <t>MCHP</t>
  </si>
  <si>
    <t>Microchip</t>
  </si>
  <si>
    <t>MU</t>
  </si>
  <si>
    <t>Micron</t>
  </si>
  <si>
    <t>MSFT</t>
  </si>
  <si>
    <t>Microsoft</t>
  </si>
  <si>
    <t>MAA</t>
  </si>
  <si>
    <t>Mid-America Apartments</t>
  </si>
  <si>
    <t>MRNA</t>
  </si>
  <si>
    <t>Moderna</t>
  </si>
  <si>
    <t>MHK</t>
  </si>
  <si>
    <t>Mohawk Industries</t>
  </si>
  <si>
    <t>MOH</t>
  </si>
  <si>
    <t>Molina Healthcare</t>
  </si>
  <si>
    <t>TAP</t>
  </si>
  <si>
    <t>Molson Coors</t>
  </si>
  <si>
    <t>MDLZ</t>
  </si>
  <si>
    <t>Mondelez International</t>
  </si>
  <si>
    <t>MPWR</t>
  </si>
  <si>
    <t>Monolithic Power Systems</t>
  </si>
  <si>
    <t>MNST</t>
  </si>
  <si>
    <t>Monster Beverage</t>
  </si>
  <si>
    <t>MCO</t>
  </si>
  <si>
    <t>Moody's</t>
  </si>
  <si>
    <t>MS</t>
  </si>
  <si>
    <t>Morgan Stanley</t>
  </si>
  <si>
    <t>MOS</t>
  </si>
  <si>
    <t>Mosaic</t>
  </si>
  <si>
    <t>MSI</t>
  </si>
  <si>
    <t>Motorola Solutions</t>
  </si>
  <si>
    <t>MSCI</t>
  </si>
  <si>
    <t>NDAQ</t>
  </si>
  <si>
    <t>Nasdaq</t>
  </si>
  <si>
    <t>NTAP</t>
  </si>
  <si>
    <t>NetApp</t>
  </si>
  <si>
    <t>NFLX</t>
  </si>
  <si>
    <t>Netflix</t>
  </si>
  <si>
    <t>NWL</t>
  </si>
  <si>
    <t>Newell Brands</t>
  </si>
  <si>
    <t>NEM</t>
  </si>
  <si>
    <t>Newmont</t>
  </si>
  <si>
    <t>NWSA</t>
  </si>
  <si>
    <t>News Corp (Class A)</t>
  </si>
  <si>
    <t>NWS</t>
  </si>
  <si>
    <t>News Corp (Class B)</t>
  </si>
  <si>
    <t>NEE</t>
  </si>
  <si>
    <t>NextEra Energy</t>
  </si>
  <si>
    <t>NLSN</t>
  </si>
  <si>
    <t>Nielsen</t>
  </si>
  <si>
    <t>NKE</t>
  </si>
  <si>
    <t>Nike</t>
  </si>
  <si>
    <t>NI</t>
  </si>
  <si>
    <t>NiSource</t>
  </si>
  <si>
    <t>NDSN</t>
  </si>
  <si>
    <t>Nordson</t>
  </si>
  <si>
    <t>NSC</t>
  </si>
  <si>
    <t>Norfolk Southern</t>
  </si>
  <si>
    <t>NTRS</t>
  </si>
  <si>
    <t>Northern Trust</t>
  </si>
  <si>
    <t>NOC</t>
  </si>
  <si>
    <t>Northrop Grumman</t>
  </si>
  <si>
    <t>NLOK</t>
  </si>
  <si>
    <t>NortonLifeLock</t>
  </si>
  <si>
    <t>NCLH</t>
  </si>
  <si>
    <t>Norwegian Cruise Line Holdings</t>
  </si>
  <si>
    <t>NRG</t>
  </si>
  <si>
    <t>NRG Energy</t>
  </si>
  <si>
    <t>NUE</t>
  </si>
  <si>
    <t>Nucor</t>
  </si>
  <si>
    <t>NVDA</t>
  </si>
  <si>
    <t>Nvidia</t>
  </si>
  <si>
    <t>NVR</t>
  </si>
  <si>
    <t>NXPI</t>
  </si>
  <si>
    <t>NXP</t>
  </si>
  <si>
    <t>ORLY</t>
  </si>
  <si>
    <t>O'Reilly Automotive</t>
  </si>
  <si>
    <t>OXY</t>
  </si>
  <si>
    <t>Occidental Petroleum</t>
  </si>
  <si>
    <t>ODFL</t>
  </si>
  <si>
    <t>Old Dominion</t>
  </si>
  <si>
    <t>OMC</t>
  </si>
  <si>
    <t>Omnicom Group</t>
  </si>
  <si>
    <t>OKE</t>
  </si>
  <si>
    <t>Oneok</t>
  </si>
  <si>
    <t>ORCL</t>
  </si>
  <si>
    <t>Oracle</t>
  </si>
  <si>
    <t>OGN</t>
  </si>
  <si>
    <t>Organon</t>
  </si>
  <si>
    <t>OTIS</t>
  </si>
  <si>
    <t>Otis</t>
  </si>
  <si>
    <t>PCAR</t>
  </si>
  <si>
    <t>Paccar</t>
  </si>
  <si>
    <t>PKG</t>
  </si>
  <si>
    <t>Packaging Corporation of America</t>
  </si>
  <si>
    <t>PARA</t>
  </si>
  <si>
    <t>Paramount</t>
  </si>
  <si>
    <t>PH</t>
  </si>
  <si>
    <t>Parker</t>
  </si>
  <si>
    <t>PAYX</t>
  </si>
  <si>
    <t>Paychex</t>
  </si>
  <si>
    <t>PAYC</t>
  </si>
  <si>
    <t>Paycom</t>
  </si>
  <si>
    <t>PYPL</t>
  </si>
  <si>
    <t>PayPal</t>
  </si>
  <si>
    <t>PENN</t>
  </si>
  <si>
    <t>Penn National Gaming</t>
  </si>
  <si>
    <t>PNR</t>
  </si>
  <si>
    <t>Pentair</t>
  </si>
  <si>
    <t>PEP</t>
  </si>
  <si>
    <t>PepsiCo</t>
  </si>
  <si>
    <t>PKI</t>
  </si>
  <si>
    <t>PerkinElmer</t>
  </si>
  <si>
    <t>PFE</t>
  </si>
  <si>
    <t>Pfizer</t>
  </si>
  <si>
    <t>PM</t>
  </si>
  <si>
    <t>Philip Morris International</t>
  </si>
  <si>
    <t>PSX</t>
  </si>
  <si>
    <t>Phillips 66</t>
  </si>
  <si>
    <t>PNW</t>
  </si>
  <si>
    <t>Pinnacle West</t>
  </si>
  <si>
    <t>PXD</t>
  </si>
  <si>
    <t>Pioneer Natural Resources</t>
  </si>
  <si>
    <t>PNC</t>
  </si>
  <si>
    <t>PNC Financial Services</t>
  </si>
  <si>
    <t>POOL</t>
  </si>
  <si>
    <t>Pool Corporation</t>
  </si>
  <si>
    <t>PPG</t>
  </si>
  <si>
    <t>PPG Industries</t>
  </si>
  <si>
    <t>PPL</t>
  </si>
  <si>
    <t>PFG</t>
  </si>
  <si>
    <t>Principal</t>
  </si>
  <si>
    <t>PG</t>
  </si>
  <si>
    <t>Procter &amp; Gamble</t>
  </si>
  <si>
    <t>PGR</t>
  </si>
  <si>
    <t>Progressive</t>
  </si>
  <si>
    <t>PLD</t>
  </si>
  <si>
    <t>Prologis</t>
  </si>
  <si>
    <t>PRU</t>
  </si>
  <si>
    <t>Prudential</t>
  </si>
  <si>
    <t>PEG</t>
  </si>
  <si>
    <t>PSEG</t>
  </si>
  <si>
    <t>PTC</t>
  </si>
  <si>
    <t>PSA</t>
  </si>
  <si>
    <t>Public Storage</t>
  </si>
  <si>
    <t>PHM</t>
  </si>
  <si>
    <t>PulteGroup</t>
  </si>
  <si>
    <t>PVH</t>
  </si>
  <si>
    <t>QRVO</t>
  </si>
  <si>
    <t>Qorvo</t>
  </si>
  <si>
    <t>PWR</t>
  </si>
  <si>
    <t>Quanta</t>
  </si>
  <si>
    <t>QCOM</t>
  </si>
  <si>
    <t>Qualcomm</t>
  </si>
  <si>
    <t>DGX</t>
  </si>
  <si>
    <t>Quest Diagnostics</t>
  </si>
  <si>
    <t>RL</t>
  </si>
  <si>
    <t>Ralph Lauren</t>
  </si>
  <si>
    <t>RJF</t>
  </si>
  <si>
    <t>Raymond James</t>
  </si>
  <si>
    <t>RTX</t>
  </si>
  <si>
    <t>Raytheon Technologies</t>
  </si>
  <si>
    <t>O</t>
  </si>
  <si>
    <t>Realty Income</t>
  </si>
  <si>
    <t>REG</t>
  </si>
  <si>
    <t>Regency Centers</t>
  </si>
  <si>
    <t>REGN</t>
  </si>
  <si>
    <t>Regeneron</t>
  </si>
  <si>
    <t>RF</t>
  </si>
  <si>
    <t>Regions</t>
  </si>
  <si>
    <t>RSG</t>
  </si>
  <si>
    <t>Republic Services</t>
  </si>
  <si>
    <t>RMD</t>
  </si>
  <si>
    <t>ResMed</t>
  </si>
  <si>
    <t>RHI</t>
  </si>
  <si>
    <t>Robert Half</t>
  </si>
  <si>
    <t>ROK</t>
  </si>
  <si>
    <t>Rockwell Automation</t>
  </si>
  <si>
    <t>ROL</t>
  </si>
  <si>
    <t>Rollins</t>
  </si>
  <si>
    <t>ROP</t>
  </si>
  <si>
    <t>Roper</t>
  </si>
  <si>
    <t>ROST</t>
  </si>
  <si>
    <t>Ross</t>
  </si>
  <si>
    <t>RCL</t>
  </si>
  <si>
    <t>Royal Caribbean Group</t>
  </si>
  <si>
    <t>SPGI</t>
  </si>
  <si>
    <t>S&amp;P Global</t>
  </si>
  <si>
    <t>CRM</t>
  </si>
  <si>
    <t>Salesforce</t>
  </si>
  <si>
    <t>SBAC</t>
  </si>
  <si>
    <t>SBA Communications</t>
  </si>
  <si>
    <t>SLB</t>
  </si>
  <si>
    <t>Schlumberger</t>
  </si>
  <si>
    <t>STX</t>
  </si>
  <si>
    <t>Seagate</t>
  </si>
  <si>
    <t>SEE</t>
  </si>
  <si>
    <t>Sealed Air</t>
  </si>
  <si>
    <t>SRE</t>
  </si>
  <si>
    <t>Sempra Energy</t>
  </si>
  <si>
    <t>NOW</t>
  </si>
  <si>
    <t>ServiceNow</t>
  </si>
  <si>
    <t>SHW</t>
  </si>
  <si>
    <t>Sherwin-Williams</t>
  </si>
  <si>
    <t>SBNY</t>
  </si>
  <si>
    <t>Signature Bank</t>
  </si>
  <si>
    <t>SPG</t>
  </si>
  <si>
    <t>Simon</t>
  </si>
  <si>
    <t>SWKS</t>
  </si>
  <si>
    <t>Skyworks</t>
  </si>
  <si>
    <t>SJM</t>
  </si>
  <si>
    <t>Smucker</t>
  </si>
  <si>
    <t>SNA</t>
  </si>
  <si>
    <t>Snap-on</t>
  </si>
  <si>
    <t>SEDG</t>
  </si>
  <si>
    <t>SolarEdge</t>
  </si>
  <si>
    <t>SO</t>
  </si>
  <si>
    <t>Southern Company</t>
  </si>
  <si>
    <t>LUV</t>
  </si>
  <si>
    <t>Southwest Airlines</t>
  </si>
  <si>
    <t>SWK</t>
  </si>
  <si>
    <t>Stanley Black &amp; Decker</t>
  </si>
  <si>
    <t>SBUX</t>
  </si>
  <si>
    <t>Starbucks</t>
  </si>
  <si>
    <t>STT</t>
  </si>
  <si>
    <t>State Street</t>
  </si>
  <si>
    <t>STE</t>
  </si>
  <si>
    <t>Steris</t>
  </si>
  <si>
    <t>SYK</t>
  </si>
  <si>
    <t>Stryker</t>
  </si>
  <si>
    <t>SIVB</t>
  </si>
  <si>
    <t>SVB Financial</t>
  </si>
  <si>
    <t>SYF</t>
  </si>
  <si>
    <t>Synchrony</t>
  </si>
  <si>
    <t>SNPS</t>
  </si>
  <si>
    <t>Synopsys</t>
  </si>
  <si>
    <t>SYY</t>
  </si>
  <si>
    <t>Sysco</t>
  </si>
  <si>
    <t>TMUS</t>
  </si>
  <si>
    <t>T-Mobile</t>
  </si>
  <si>
    <t>TROW</t>
  </si>
  <si>
    <t>T. Rowe Price</t>
  </si>
  <si>
    <t>TTWO</t>
  </si>
  <si>
    <t>Take-Two Interactive</t>
  </si>
  <si>
    <t>TPR</t>
  </si>
  <si>
    <t>Tapestry</t>
  </si>
  <si>
    <t>TGT</t>
  </si>
  <si>
    <t>Target</t>
  </si>
  <si>
    <t>TEL</t>
  </si>
  <si>
    <t>TE Connectivity</t>
  </si>
  <si>
    <t>TDY</t>
  </si>
  <si>
    <t>Teledyne</t>
  </si>
  <si>
    <t>TFX</t>
  </si>
  <si>
    <t>Teleflex</t>
  </si>
  <si>
    <t>TER</t>
  </si>
  <si>
    <t>Teradyne</t>
  </si>
  <si>
    <t>TSLA</t>
  </si>
  <si>
    <t>Tesla</t>
  </si>
  <si>
    <t>TXN</t>
  </si>
  <si>
    <t>Texas Instruments</t>
  </si>
  <si>
    <t>TXT</t>
  </si>
  <si>
    <t>Textron</t>
  </si>
  <si>
    <t>TMO</t>
  </si>
  <si>
    <t>Thermo Fisher Scientific</t>
  </si>
  <si>
    <t>TJX</t>
  </si>
  <si>
    <t>TJX Companies</t>
  </si>
  <si>
    <t>TSCO</t>
  </si>
  <si>
    <t>Tractor Supply</t>
  </si>
  <si>
    <t>TT</t>
  </si>
  <si>
    <t>Trane Technologies</t>
  </si>
  <si>
    <t>TDG</t>
  </si>
  <si>
    <t>TransDigm</t>
  </si>
  <si>
    <t>TRV</t>
  </si>
  <si>
    <t>Travelers</t>
  </si>
  <si>
    <t>TRMB</t>
  </si>
  <si>
    <t>Trimble</t>
  </si>
  <si>
    <t>TFC</t>
  </si>
  <si>
    <t>Truist</t>
  </si>
  <si>
    <t>TWTR</t>
  </si>
  <si>
    <t>Twitter</t>
  </si>
  <si>
    <t>TYL</t>
  </si>
  <si>
    <t>Tyler Technologies</t>
  </si>
  <si>
    <t>TSN</t>
  </si>
  <si>
    <t>Tyson</t>
  </si>
  <si>
    <t>USB</t>
  </si>
  <si>
    <t>U.S. Bank</t>
  </si>
  <si>
    <t>UDR</t>
  </si>
  <si>
    <t>ULTA</t>
  </si>
  <si>
    <t>Ulta Beauty</t>
  </si>
  <si>
    <t>UAA</t>
  </si>
  <si>
    <t>Under Armour (Class A)</t>
  </si>
  <si>
    <t>UA</t>
  </si>
  <si>
    <t>Under Armour (Class C)</t>
  </si>
  <si>
    <t>UNP</t>
  </si>
  <si>
    <t>Union Pacific</t>
  </si>
  <si>
    <t>UAL</t>
  </si>
  <si>
    <t>United Airlines</t>
  </si>
  <si>
    <t>UNH</t>
  </si>
  <si>
    <t>UnitedHealth Group</t>
  </si>
  <si>
    <t>UPS</t>
  </si>
  <si>
    <t>United Parcel Service</t>
  </si>
  <si>
    <t>URI</t>
  </si>
  <si>
    <t>United Rentals</t>
  </si>
  <si>
    <t>UHS</t>
  </si>
  <si>
    <t>Universal Health Services</t>
  </si>
  <si>
    <t>VLO</t>
  </si>
  <si>
    <t>Valero</t>
  </si>
  <si>
    <t>VTR</t>
  </si>
  <si>
    <t>Ventas</t>
  </si>
  <si>
    <t>VRSN</t>
  </si>
  <si>
    <t>Verisign</t>
  </si>
  <si>
    <t>VRSK</t>
  </si>
  <si>
    <t>Verisk</t>
  </si>
  <si>
    <t>VZ</t>
  </si>
  <si>
    <t>Verizon</t>
  </si>
  <si>
    <t>VRTX</t>
  </si>
  <si>
    <t>Vertex</t>
  </si>
  <si>
    <t>VFC</t>
  </si>
  <si>
    <t>VF Corporation</t>
  </si>
  <si>
    <t>VTRS</t>
  </si>
  <si>
    <t>Viatris</t>
  </si>
  <si>
    <t>V</t>
  </si>
  <si>
    <t>Visa</t>
  </si>
  <si>
    <t>VNO</t>
  </si>
  <si>
    <t>Vornado Realty Trust</t>
  </si>
  <si>
    <t>VMC</t>
  </si>
  <si>
    <t>Vulcan Materials</t>
  </si>
  <si>
    <t>WAB</t>
  </si>
  <si>
    <t>Wabtec</t>
  </si>
  <si>
    <t>WMT</t>
  </si>
  <si>
    <t>Walmart</t>
  </si>
  <si>
    <t>WBA</t>
  </si>
  <si>
    <t>Walgreens Boots Alliance</t>
  </si>
  <si>
    <t>WBD</t>
  </si>
  <si>
    <t>Warner Bros. Discovery</t>
  </si>
  <si>
    <t>WM</t>
  </si>
  <si>
    <t>Waste Management</t>
  </si>
  <si>
    <t>WAT</t>
  </si>
  <si>
    <t>Waters</t>
  </si>
  <si>
    <t>WEC</t>
  </si>
  <si>
    <t>WEC Energy Group</t>
  </si>
  <si>
    <t>WFC</t>
  </si>
  <si>
    <t>Wells Fargo</t>
  </si>
  <si>
    <t>WELL</t>
  </si>
  <si>
    <t>Welltower</t>
  </si>
  <si>
    <t>WST</t>
  </si>
  <si>
    <t>West Pharmaceutical Services</t>
  </si>
  <si>
    <t>WDC</t>
  </si>
  <si>
    <t>Western Digital</t>
  </si>
  <si>
    <t>WRK</t>
  </si>
  <si>
    <t>WestRock</t>
  </si>
  <si>
    <t>WY</t>
  </si>
  <si>
    <t>Weyerhaeuser</t>
  </si>
  <si>
    <t>WHR</t>
  </si>
  <si>
    <t>Whirlpool</t>
  </si>
  <si>
    <t>WMB</t>
  </si>
  <si>
    <t>Williams</t>
  </si>
  <si>
    <t>WTW</t>
  </si>
  <si>
    <t>Willis Towers Watson</t>
  </si>
  <si>
    <t>WYNN</t>
  </si>
  <si>
    <t>Wynn Resorts</t>
  </si>
  <si>
    <t>XEL</t>
  </si>
  <si>
    <t>Xcel Energy</t>
  </si>
  <si>
    <t>XYL</t>
  </si>
  <si>
    <t>Xylem</t>
  </si>
  <si>
    <t>YUM</t>
  </si>
  <si>
    <t>Yum! Brands</t>
  </si>
  <si>
    <t>ZBRA</t>
  </si>
  <si>
    <t>Zebra</t>
  </si>
  <si>
    <t>ZBH</t>
  </si>
  <si>
    <t>Zimmer Biomet</t>
  </si>
  <si>
    <t>ZION</t>
  </si>
  <si>
    <t>Zions Bancorp</t>
  </si>
  <si>
    <t>ZTS</t>
  </si>
  <si>
    <t>Zoetis</t>
  </si>
  <si>
    <t>12/1/2021</t>
  </si>
  <si>
    <t>1/1/2022</t>
  </si>
  <si>
    <t>2/1/2022</t>
  </si>
  <si>
    <t>3/1/2022</t>
  </si>
  <si>
    <t>4/1/2022</t>
  </si>
  <si>
    <t>5/1/2022</t>
  </si>
  <si>
    <t>6mo%Change</t>
  </si>
  <si>
    <t>KIE</t>
  </si>
  <si>
    <t>SPY</t>
  </si>
  <si>
    <t>VNQ</t>
  </si>
  <si>
    <t>BND</t>
  </si>
  <si>
    <t>Row Labels</t>
  </si>
  <si>
    <t>Grand Total</t>
  </si>
  <si>
    <t>Sum of 6mo%Change</t>
  </si>
  <si>
    <t>Average of 6mo%Change</t>
  </si>
  <si>
    <t>Dec</t>
  </si>
  <si>
    <t>Jan</t>
  </si>
  <si>
    <t>Feb</t>
  </si>
  <si>
    <t>Mar</t>
  </si>
  <si>
    <t>Apr</t>
  </si>
  <si>
    <t>May</t>
  </si>
  <si>
    <t>Symbols</t>
  </si>
  <si>
    <t>Mean</t>
  </si>
  <si>
    <t>Standard Error</t>
  </si>
  <si>
    <t>Median</t>
  </si>
  <si>
    <t>Mode</t>
  </si>
  <si>
    <t>Standard Deviation</t>
  </si>
  <si>
    <t>Sample Variance</t>
  </si>
  <si>
    <t>Kurtosis</t>
  </si>
  <si>
    <t>Skewness</t>
  </si>
  <si>
    <t>Range</t>
  </si>
  <si>
    <t>Minimum</t>
  </si>
  <si>
    <t>Maximum</t>
  </si>
  <si>
    <t>Sum</t>
  </si>
  <si>
    <t>Count</t>
  </si>
  <si>
    <t>SD</t>
  </si>
  <si>
    <t>Using this chart, we came to conclusion that the top 3 sectors were Energy, Utilities and Consumer Staples. Energy and Utilities were the only sectors with a positive return.</t>
  </si>
  <si>
    <t>Ticker</t>
  </si>
  <si>
    <t>Company Name</t>
  </si>
  <si>
    <t>This chart shows us that the top performers in the energy sector outperformed every stock in any sector.</t>
  </si>
  <si>
    <t xml:space="preserve">Looking at the top performing stocks in the energy sector, MRO seemed to almost outperform CTRA, eventually losing ground from March to April. CTRA continued its trend. </t>
  </si>
  <si>
    <t xml:space="preserve">The top performers in the utilities sector saw an upward trend between January and March, eventually giving back what they have gained, with the exception of SRE.  </t>
  </si>
  <si>
    <t xml:space="preserve">Ticker PM and ADM almost crossed their average closing prices in the month of March, eventually reversing their trends. </t>
  </si>
  <si>
    <t>6 Month % Change Statistics</t>
  </si>
  <si>
    <t xml:space="preserve">In conclusion, with the data we have available, we can see that the Energy sector had the best performance compared to any other sector. Retail investors would be more comfortable investing into this sector in a bear market . Now that we have narrowed down our top performing stocks within each sector, we will then proceed to use a handful of metrics/indicators to determine which individual stocks show relative strength to the S&amp;P 500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</si>
</sst>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4">
    <xf numFmtId="0" fontId="0" fillId="0" borderId="0" xfId="0"/>
    <xf numFmtId="14" fontId="0" fillId="0" borderId="0" xfId="0" applyNumberFormat="1"/>
    <xf numFmtId="2" fontId="0" fillId="0" borderId="0" xfId="0" applyNumberFormat="1"/>
    <xf numFmtId="2" fontId="0" fillId="0" borderId="0" xfId="42" applyNumberFormat="1" applyFont="1"/>
    <xf numFmtId="0" fontId="0" fillId="0" borderId="0" xfId="0" applyAlignment="1">
      <alignment horizontal="left" indent="1"/>
    </xf>
    <xf numFmtId="0" fontId="0" fillId="33" borderId="0" xfId="0" applyFont="1" applyFill="1"/>
    <xf numFmtId="0" fontId="16" fillId="0" borderId="0" xfId="0" applyFont="1"/>
    <xf numFmtId="14" fontId="0" fillId="33" borderId="0" xfId="0" applyNumberFormat="1" applyFill="1"/>
    <xf numFmtId="0" fontId="0" fillId="0" borderId="0" xfId="0" applyAlignment="1">
      <alignment vertical="top"/>
    </xf>
    <xf numFmtId="0" fontId="0" fillId="0" borderId="0" xfId="0" applyAlignment="1">
      <alignment horizontal="left" wrapText="1" indent="1"/>
    </xf>
    <xf numFmtId="0" fontId="16" fillId="0" borderId="0" xfId="0" applyFont="1" applyAlignment="1">
      <alignment horizontal="center" vertical="top"/>
    </xf>
    <xf numFmtId="0" fontId="0" fillId="0" borderId="0" xfId="0" applyAlignment="1">
      <alignment horizontal="center" vertical="top" wrapText="1"/>
    </xf>
    <xf numFmtId="0" fontId="17" fillId="0" borderId="0" xfId="0" applyNumberFormat="1" applyFont="1"/>
    <xf numFmtId="0" fontId="1" fillId="22" borderId="0" xfId="31" applyAlignment="1">
      <alignment horizontal="center"/>
    </xf>
    <xf numFmtId="0" fontId="1" fillId="22" borderId="18" xfId="31" applyBorder="1" applyAlignment="1">
      <alignment horizontal="center"/>
    </xf>
    <xf numFmtId="0" fontId="1" fillId="22" borderId="18" xfId="31" applyBorder="1" applyAlignment="1"/>
    <xf numFmtId="0" fontId="1" fillId="22" borderId="0" xfId="0" applyFont="1" applyFill="1" applyAlignment="1">
      <alignment horizontal="left"/>
    </xf>
    <xf numFmtId="0" fontId="1" fillId="22" borderId="0" xfId="0" applyNumberFormat="1" applyFont="1" applyFill="1"/>
    <xf numFmtId="0" fontId="1" fillId="22" borderId="0" xfId="0" applyFont="1" applyFill="1" applyAlignment="1">
      <alignment horizontal="left" indent="1"/>
    </xf>
    <xf numFmtId="2" fontId="1" fillId="22" borderId="18" xfId="31" applyNumberFormat="1" applyBorder="1" applyAlignment="1">
      <alignment horizontal="center"/>
    </xf>
    <xf numFmtId="0" fontId="19" fillId="34" borderId="0" xfId="31" applyFont="1" applyFill="1" applyAlignment="1">
      <alignment horizontal="center"/>
    </xf>
    <xf numFmtId="0" fontId="1" fillId="35" borderId="18" xfId="31" applyFill="1" applyBorder="1"/>
    <xf numFmtId="0" fontId="1" fillId="34" borderId="0" xfId="0" applyFont="1" applyFill="1"/>
    <xf numFmtId="0" fontId="1" fillId="34" borderId="0" xfId="0" applyFont="1" applyFill="1" applyAlignment="1">
      <alignment horizontal="left"/>
    </xf>
    <xf numFmtId="0" fontId="1" fillId="34" borderId="0" xfId="0" applyNumberFormat="1" applyFont="1" applyFill="1"/>
    <xf numFmtId="0" fontId="16" fillId="34" borderId="18" xfId="31" applyFont="1" applyFill="1" applyBorder="1" applyAlignment="1">
      <alignment horizontal="center"/>
    </xf>
    <xf numFmtId="2" fontId="16" fillId="34" borderId="18" xfId="31" applyNumberFormat="1" applyFont="1" applyFill="1" applyBorder="1" applyAlignment="1">
      <alignment horizontal="center"/>
    </xf>
    <xf numFmtId="0" fontId="16" fillId="34" borderId="18" xfId="31" applyFont="1" applyFill="1" applyBorder="1" applyAlignment="1">
      <alignment horizontal="centerContinuous"/>
    </xf>
    <xf numFmtId="0" fontId="0" fillId="36" borderId="0" xfId="0" applyFill="1" applyAlignment="1">
      <alignment horizontal="center" vertical="top" wrapText="1"/>
    </xf>
    <xf numFmtId="0" fontId="18" fillId="36" borderId="12" xfId="0" applyFont="1" applyFill="1" applyBorder="1" applyAlignment="1">
      <alignment horizontal="center" vertical="top" wrapText="1"/>
    </xf>
    <xf numFmtId="0" fontId="18" fillId="36" borderId="10" xfId="0" applyFont="1" applyFill="1" applyBorder="1" applyAlignment="1">
      <alignment horizontal="center" vertical="top" wrapText="1"/>
    </xf>
    <xf numFmtId="0" fontId="18" fillId="36" borderId="13" xfId="0" applyFont="1" applyFill="1" applyBorder="1" applyAlignment="1">
      <alignment horizontal="center" vertical="top" wrapText="1"/>
    </xf>
    <xf numFmtId="0" fontId="18" fillId="36" borderId="14" xfId="0" applyFont="1" applyFill="1" applyBorder="1" applyAlignment="1">
      <alignment horizontal="center" vertical="top" wrapText="1"/>
    </xf>
    <xf numFmtId="0" fontId="18" fillId="36" borderId="0" xfId="0" applyFont="1" applyFill="1" applyBorder="1" applyAlignment="1">
      <alignment horizontal="center" vertical="top" wrapText="1"/>
    </xf>
    <xf numFmtId="0" fontId="18" fillId="36" borderId="15" xfId="0" applyFont="1" applyFill="1" applyBorder="1" applyAlignment="1">
      <alignment horizontal="center" vertical="top" wrapText="1"/>
    </xf>
    <xf numFmtId="0" fontId="18" fillId="36" borderId="16" xfId="0" applyFont="1" applyFill="1" applyBorder="1" applyAlignment="1">
      <alignment horizontal="center" vertical="top" wrapText="1"/>
    </xf>
    <xf numFmtId="0" fontId="18" fillId="36" borderId="11" xfId="0" applyFont="1" applyFill="1" applyBorder="1" applyAlignment="1">
      <alignment horizontal="center" vertical="top" wrapText="1"/>
    </xf>
    <xf numFmtId="0" fontId="18" fillId="36" borderId="17" xfId="0" applyFont="1" applyFill="1" applyBorder="1" applyAlignment="1">
      <alignment horizontal="center" vertical="top" wrapText="1"/>
    </xf>
    <xf numFmtId="0" fontId="0" fillId="36" borderId="12" xfId="0" applyFill="1" applyBorder="1" applyAlignment="1">
      <alignment horizontal="center" vertical="top" wrapText="1"/>
    </xf>
    <xf numFmtId="0" fontId="0" fillId="36" borderId="13" xfId="0" applyFill="1" applyBorder="1" applyAlignment="1">
      <alignment horizontal="center" vertical="top" wrapText="1"/>
    </xf>
    <xf numFmtId="0" fontId="0" fillId="36" borderId="14" xfId="0" applyFill="1" applyBorder="1" applyAlignment="1">
      <alignment horizontal="center" vertical="top" wrapText="1"/>
    </xf>
    <xf numFmtId="0" fontId="0" fillId="36" borderId="15" xfId="0" applyFill="1" applyBorder="1" applyAlignment="1">
      <alignment horizontal="center" vertical="top" wrapText="1"/>
    </xf>
    <xf numFmtId="0" fontId="0" fillId="36" borderId="16" xfId="0" applyFill="1" applyBorder="1" applyAlignment="1">
      <alignment horizontal="center" vertical="top" wrapText="1"/>
    </xf>
    <xf numFmtId="0" fontId="0" fillId="36" borderId="17" xfId="0"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6">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solid">
          <fgColor indexed="64"/>
          <bgColor theme="7" tint="0.5999938962981048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numFmt numFmtId="2" formatCode="0.00"/>
    </dxf>
    <dxf>
      <font>
        <b val="0"/>
        <i val="0"/>
        <strike val="0"/>
        <condense val="0"/>
        <extend val="0"/>
        <outline val="0"/>
        <shadow val="0"/>
        <u val="none"/>
        <vertAlign val="baseline"/>
        <sz val="11"/>
        <color theme="1"/>
        <name val="Calibri"/>
        <family val="2"/>
        <scheme val="minor"/>
      </font>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Team 103.xlsx]EDA!PivotTable7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6 Month % Change Within Sectors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EDA!$M$1</c:f>
              <c:strCache>
                <c:ptCount val="1"/>
                <c:pt idx="0">
                  <c:v>Total</c:v>
                </c:pt>
              </c:strCache>
            </c:strRef>
          </c:tx>
          <c:spPr>
            <a:solidFill>
              <a:schemeClr val="accent1"/>
            </a:solidFill>
            <a:ln>
              <a:noFill/>
            </a:ln>
            <a:effectLst/>
            <a:sp3d/>
          </c:spPr>
          <c:invertIfNegative val="0"/>
          <c:cat>
            <c:strRef>
              <c:f>EDA!$L$2:$L$13</c:f>
              <c:strCache>
                <c:ptCount val="11"/>
                <c:pt idx="0">
                  <c:v>Energy</c:v>
                </c:pt>
                <c:pt idx="1">
                  <c:v>Utilities</c:v>
                </c:pt>
                <c:pt idx="2">
                  <c:v>Consumer Staples</c:v>
                </c:pt>
                <c:pt idx="3">
                  <c:v>Materials</c:v>
                </c:pt>
                <c:pt idx="4">
                  <c:v>Health Care</c:v>
                </c:pt>
                <c:pt idx="5">
                  <c:v>Financials</c:v>
                </c:pt>
                <c:pt idx="6">
                  <c:v>Real Estate</c:v>
                </c:pt>
                <c:pt idx="7">
                  <c:v>Industrials</c:v>
                </c:pt>
                <c:pt idx="8">
                  <c:v>Communication Services</c:v>
                </c:pt>
                <c:pt idx="9">
                  <c:v>Information Technology</c:v>
                </c:pt>
                <c:pt idx="10">
                  <c:v>Consumer Discretionary</c:v>
                </c:pt>
              </c:strCache>
            </c:strRef>
          </c:cat>
          <c:val>
            <c:numRef>
              <c:f>EDA!$M$2:$M$13</c:f>
              <c:numCache>
                <c:formatCode>General</c:formatCode>
                <c:ptCount val="11"/>
                <c:pt idx="0">
                  <c:v>0.54678575939857998</c:v>
                </c:pt>
                <c:pt idx="1">
                  <c:v>7.0630654122967471E-2</c:v>
                </c:pt>
                <c:pt idx="2">
                  <c:v>-7.7821286874364308E-3</c:v>
                </c:pt>
                <c:pt idx="3">
                  <c:v>-2.4686826589738996E-2</c:v>
                </c:pt>
                <c:pt idx="4">
                  <c:v>-0.11061845933834372</c:v>
                </c:pt>
                <c:pt idx="5">
                  <c:v>-0.12426197828401371</c:v>
                </c:pt>
                <c:pt idx="6">
                  <c:v>-0.13969762878785261</c:v>
                </c:pt>
                <c:pt idx="7">
                  <c:v>-0.14000794911828668</c:v>
                </c:pt>
                <c:pt idx="8">
                  <c:v>-0.18534771267134753</c:v>
                </c:pt>
                <c:pt idx="9">
                  <c:v>-0.2324230508002634</c:v>
                </c:pt>
                <c:pt idx="10">
                  <c:v>-0.29766073190522163</c:v>
                </c:pt>
              </c:numCache>
            </c:numRef>
          </c:val>
          <c:extLst>
            <c:ext xmlns:c16="http://schemas.microsoft.com/office/drawing/2014/chart" uri="{C3380CC4-5D6E-409C-BE32-E72D297353CC}">
              <c16:uniqueId val="{00000000-6166-4EDD-A4E0-4E0B9436DDA2}"/>
            </c:ext>
          </c:extLst>
        </c:ser>
        <c:dLbls>
          <c:showLegendKey val="0"/>
          <c:showVal val="0"/>
          <c:showCatName val="0"/>
          <c:showSerName val="0"/>
          <c:showPercent val="0"/>
          <c:showBubbleSize val="0"/>
        </c:dLbls>
        <c:gapWidth val="150"/>
        <c:shape val="box"/>
        <c:axId val="874979375"/>
        <c:axId val="874983119"/>
        <c:axId val="0"/>
      </c:bar3DChart>
      <c:catAx>
        <c:axId val="8749793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983119"/>
        <c:crosses val="autoZero"/>
        <c:auto val="1"/>
        <c:lblAlgn val="ctr"/>
        <c:lblOffset val="100"/>
        <c:noMultiLvlLbl val="0"/>
      </c:catAx>
      <c:valAx>
        <c:axId val="87498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97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Team 103.xlsx]EDA!PivotTable8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EDA!$M$16</c:f>
              <c:strCache>
                <c:ptCount val="1"/>
                <c:pt idx="0">
                  <c:v>Total</c:v>
                </c:pt>
              </c:strCache>
            </c:strRef>
          </c:tx>
          <c:spPr>
            <a:solidFill>
              <a:schemeClr val="accent1"/>
            </a:solidFill>
            <a:ln>
              <a:noFill/>
            </a:ln>
            <a:effectLst/>
          </c:spPr>
          <c:invertIfNegative val="0"/>
          <c:cat>
            <c:multiLvlStrRef>
              <c:f>EDA!$L$17:$L$29</c:f>
              <c:multiLvlStrCache>
                <c:ptCount val="9"/>
                <c:lvl>
                  <c:pt idx="0">
                    <c:v>CTRA</c:v>
                  </c:pt>
                  <c:pt idx="1">
                    <c:v>MRO</c:v>
                  </c:pt>
                  <c:pt idx="2">
                    <c:v>OXY</c:v>
                  </c:pt>
                  <c:pt idx="3">
                    <c:v>ED</c:v>
                  </c:pt>
                  <c:pt idx="4">
                    <c:v>EXC</c:v>
                  </c:pt>
                  <c:pt idx="5">
                    <c:v>SRE</c:v>
                  </c:pt>
                  <c:pt idx="6">
                    <c:v>ADM</c:v>
                  </c:pt>
                  <c:pt idx="7">
                    <c:v>PM</c:v>
                  </c:pt>
                  <c:pt idx="8">
                    <c:v>TAP</c:v>
                  </c:pt>
                </c:lvl>
                <c:lvl>
                  <c:pt idx="0">
                    <c:v>Energy</c:v>
                  </c:pt>
                  <c:pt idx="3">
                    <c:v>Utilities</c:v>
                  </c:pt>
                  <c:pt idx="6">
                    <c:v>Consumer Staples</c:v>
                  </c:pt>
                </c:lvl>
              </c:multiLvlStrCache>
            </c:multiLvlStrRef>
          </c:cat>
          <c:val>
            <c:numRef>
              <c:f>EDA!$M$17:$M$29</c:f>
              <c:numCache>
                <c:formatCode>General</c:formatCode>
                <c:ptCount val="9"/>
                <c:pt idx="0">
                  <c:v>0.75429992169087168</c:v>
                </c:pt>
                <c:pt idx="1">
                  <c:v>0.71577204659652349</c:v>
                </c:pt>
                <c:pt idx="2">
                  <c:v>1.2452967153205341</c:v>
                </c:pt>
                <c:pt idx="3">
                  <c:v>0.18793315280843081</c:v>
                </c:pt>
                <c:pt idx="4">
                  <c:v>0.18524347121923457</c:v>
                </c:pt>
                <c:pt idx="5">
                  <c:v>0.26658687502340683</c:v>
                </c:pt>
                <c:pt idx="6">
                  <c:v>0.30531345215063749</c:v>
                </c:pt>
                <c:pt idx="7">
                  <c:v>0.15298913034924036</c:v>
                </c:pt>
                <c:pt idx="8">
                  <c:v>0.17700406803650057</c:v>
                </c:pt>
              </c:numCache>
            </c:numRef>
          </c:val>
          <c:extLst>
            <c:ext xmlns:c16="http://schemas.microsoft.com/office/drawing/2014/chart" uri="{C3380CC4-5D6E-409C-BE32-E72D297353CC}">
              <c16:uniqueId val="{00000000-13CE-45B6-8F21-CDB75D454FFB}"/>
            </c:ext>
          </c:extLst>
        </c:ser>
        <c:dLbls>
          <c:showLegendKey val="0"/>
          <c:showVal val="0"/>
          <c:showCatName val="0"/>
          <c:showSerName val="0"/>
          <c:showPercent val="0"/>
          <c:showBubbleSize val="0"/>
        </c:dLbls>
        <c:gapWidth val="219"/>
        <c:overlap val="-27"/>
        <c:axId val="877779743"/>
        <c:axId val="877780159"/>
      </c:barChart>
      <c:catAx>
        <c:axId val="8777797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780159"/>
        <c:crosses val="autoZero"/>
        <c:auto val="1"/>
        <c:lblAlgn val="ctr"/>
        <c:lblOffset val="100"/>
        <c:noMultiLvlLbl val="0"/>
      </c:catAx>
      <c:valAx>
        <c:axId val="87778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77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Stocks In</a:t>
            </a:r>
            <a:r>
              <a:rPr lang="en-US" baseline="0"/>
              <a:t> The Energy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EDA!$L$49</c:f>
              <c:strCache>
                <c:ptCount val="1"/>
                <c:pt idx="0">
                  <c:v>CTRA</c:v>
                </c:pt>
              </c:strCache>
            </c:strRef>
          </c:tx>
          <c:spPr>
            <a:ln w="28575" cap="rnd">
              <a:solidFill>
                <a:schemeClr val="accent1"/>
              </a:solidFill>
              <a:round/>
            </a:ln>
            <a:effectLst/>
          </c:spPr>
          <c:marker>
            <c:symbol val="none"/>
          </c:marker>
          <c:cat>
            <c:strRef>
              <c:f>EDA!$M$48:$R$48</c:f>
              <c:strCache>
                <c:ptCount val="6"/>
                <c:pt idx="0">
                  <c:v>Dec</c:v>
                </c:pt>
                <c:pt idx="1">
                  <c:v>Jan</c:v>
                </c:pt>
                <c:pt idx="2">
                  <c:v>Feb</c:v>
                </c:pt>
                <c:pt idx="3">
                  <c:v>Mar</c:v>
                </c:pt>
                <c:pt idx="4">
                  <c:v>Apr</c:v>
                </c:pt>
                <c:pt idx="5">
                  <c:v>May</c:v>
                </c:pt>
              </c:strCache>
            </c:strRef>
          </c:cat>
          <c:val>
            <c:numRef>
              <c:f>EDA!$M$49:$R$49</c:f>
              <c:numCache>
                <c:formatCode>General</c:formatCode>
                <c:ptCount val="6"/>
                <c:pt idx="0">
                  <c:v>18.205974579999999</c:v>
                </c:pt>
                <c:pt idx="1">
                  <c:v>20.984779360000001</c:v>
                </c:pt>
                <c:pt idx="2">
                  <c:v>22.355018619999999</c:v>
                </c:pt>
                <c:pt idx="3">
                  <c:v>25.842899320000001</c:v>
                </c:pt>
                <c:pt idx="4">
                  <c:v>28.206024169999999</c:v>
                </c:pt>
                <c:pt idx="5">
                  <c:v>31.938739779999999</c:v>
                </c:pt>
              </c:numCache>
            </c:numRef>
          </c:val>
          <c:smooth val="0"/>
          <c:extLst>
            <c:ext xmlns:c16="http://schemas.microsoft.com/office/drawing/2014/chart" uri="{C3380CC4-5D6E-409C-BE32-E72D297353CC}">
              <c16:uniqueId val="{00000000-4FE5-45A2-90A6-C368043F26DD}"/>
            </c:ext>
          </c:extLst>
        </c:ser>
        <c:ser>
          <c:idx val="1"/>
          <c:order val="1"/>
          <c:tx>
            <c:strRef>
              <c:f>EDA!$L$50</c:f>
              <c:strCache>
                <c:ptCount val="1"/>
                <c:pt idx="0">
                  <c:v>MRO</c:v>
                </c:pt>
              </c:strCache>
            </c:strRef>
          </c:tx>
          <c:spPr>
            <a:ln w="28575" cap="rnd">
              <a:solidFill>
                <a:schemeClr val="accent2"/>
              </a:solidFill>
              <a:round/>
            </a:ln>
            <a:effectLst/>
          </c:spPr>
          <c:marker>
            <c:symbol val="none"/>
          </c:marker>
          <c:cat>
            <c:strRef>
              <c:f>EDA!$M$48:$R$48</c:f>
              <c:strCache>
                <c:ptCount val="6"/>
                <c:pt idx="0">
                  <c:v>Dec</c:v>
                </c:pt>
                <c:pt idx="1">
                  <c:v>Jan</c:v>
                </c:pt>
                <c:pt idx="2">
                  <c:v>Feb</c:v>
                </c:pt>
                <c:pt idx="3">
                  <c:v>Mar</c:v>
                </c:pt>
                <c:pt idx="4">
                  <c:v>Apr</c:v>
                </c:pt>
                <c:pt idx="5">
                  <c:v>May</c:v>
                </c:pt>
              </c:strCache>
            </c:strRef>
          </c:cat>
          <c:val>
            <c:numRef>
              <c:f>EDA!$M$50:$R$50</c:f>
              <c:numCache>
                <c:formatCode>General</c:formatCode>
                <c:ptCount val="6"/>
                <c:pt idx="0">
                  <c:v>16.319017410000001</c:v>
                </c:pt>
                <c:pt idx="1">
                  <c:v>19.35025787</c:v>
                </c:pt>
                <c:pt idx="2">
                  <c:v>22.421255110000001</c:v>
                </c:pt>
                <c:pt idx="3">
                  <c:v>25.0382061</c:v>
                </c:pt>
                <c:pt idx="4">
                  <c:v>24.848749160000001</c:v>
                </c:pt>
                <c:pt idx="5">
                  <c:v>27.9997139</c:v>
                </c:pt>
              </c:numCache>
            </c:numRef>
          </c:val>
          <c:smooth val="0"/>
          <c:extLst>
            <c:ext xmlns:c16="http://schemas.microsoft.com/office/drawing/2014/chart" uri="{C3380CC4-5D6E-409C-BE32-E72D297353CC}">
              <c16:uniqueId val="{00000001-4FE5-45A2-90A6-C368043F26DD}"/>
            </c:ext>
          </c:extLst>
        </c:ser>
        <c:ser>
          <c:idx val="2"/>
          <c:order val="2"/>
          <c:tx>
            <c:strRef>
              <c:f>EDA!$L$51</c:f>
              <c:strCache>
                <c:ptCount val="1"/>
                <c:pt idx="0">
                  <c:v>OXY</c:v>
                </c:pt>
              </c:strCache>
            </c:strRef>
          </c:tx>
          <c:spPr>
            <a:ln w="28575" cap="rnd">
              <a:solidFill>
                <a:schemeClr val="accent3"/>
              </a:solidFill>
              <a:round/>
            </a:ln>
            <a:effectLst/>
          </c:spPr>
          <c:marker>
            <c:symbol val="none"/>
          </c:marker>
          <c:cat>
            <c:strRef>
              <c:f>EDA!$M$48:$R$48</c:f>
              <c:strCache>
                <c:ptCount val="6"/>
                <c:pt idx="0">
                  <c:v>Dec</c:v>
                </c:pt>
                <c:pt idx="1">
                  <c:v>Jan</c:v>
                </c:pt>
                <c:pt idx="2">
                  <c:v>Feb</c:v>
                </c:pt>
                <c:pt idx="3">
                  <c:v>Mar</c:v>
                </c:pt>
                <c:pt idx="4">
                  <c:v>Apr</c:v>
                </c:pt>
                <c:pt idx="5">
                  <c:v>May</c:v>
                </c:pt>
              </c:strCache>
            </c:strRef>
          </c:cat>
          <c:val>
            <c:numRef>
              <c:f>EDA!$M$51:$R$51</c:f>
              <c:numCache>
                <c:formatCode>General</c:formatCode>
                <c:ptCount val="6"/>
                <c:pt idx="0">
                  <c:v>28.980579380000002</c:v>
                </c:pt>
                <c:pt idx="1">
                  <c:v>37.66999817</c:v>
                </c:pt>
                <c:pt idx="2">
                  <c:v>43.729999540000001</c:v>
                </c:pt>
                <c:pt idx="3">
                  <c:v>56.740001679999999</c:v>
                </c:pt>
                <c:pt idx="4">
                  <c:v>55.090000150000002</c:v>
                </c:pt>
                <c:pt idx="5">
                  <c:v>65.069999690000003</c:v>
                </c:pt>
              </c:numCache>
            </c:numRef>
          </c:val>
          <c:smooth val="0"/>
          <c:extLst>
            <c:ext xmlns:c16="http://schemas.microsoft.com/office/drawing/2014/chart" uri="{C3380CC4-5D6E-409C-BE32-E72D297353CC}">
              <c16:uniqueId val="{00000002-4FE5-45A2-90A6-C368043F26DD}"/>
            </c:ext>
          </c:extLst>
        </c:ser>
        <c:dLbls>
          <c:showLegendKey val="0"/>
          <c:showVal val="0"/>
          <c:showCatName val="0"/>
          <c:showSerName val="0"/>
          <c:showPercent val="0"/>
          <c:showBubbleSize val="0"/>
        </c:dLbls>
        <c:smooth val="0"/>
        <c:axId val="1979035632"/>
        <c:axId val="1979020240"/>
      </c:lineChart>
      <c:catAx>
        <c:axId val="19790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020240"/>
        <c:crosses val="autoZero"/>
        <c:auto val="1"/>
        <c:lblAlgn val="ctr"/>
        <c:lblOffset val="100"/>
        <c:noMultiLvlLbl val="0"/>
      </c:catAx>
      <c:valAx>
        <c:axId val="197902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03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Stocks In The Utilities Sector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EDA!$L$69</c:f>
              <c:strCache>
                <c:ptCount val="1"/>
                <c:pt idx="0">
                  <c:v>ED</c:v>
                </c:pt>
              </c:strCache>
            </c:strRef>
          </c:tx>
          <c:spPr>
            <a:ln w="28575" cap="rnd">
              <a:solidFill>
                <a:schemeClr val="accent1"/>
              </a:solidFill>
              <a:round/>
            </a:ln>
            <a:effectLst/>
          </c:spPr>
          <c:marker>
            <c:symbol val="none"/>
          </c:marker>
          <c:cat>
            <c:strRef>
              <c:f>EDA!$M$68:$R$68</c:f>
              <c:strCache>
                <c:ptCount val="6"/>
                <c:pt idx="0">
                  <c:v>Dec</c:v>
                </c:pt>
                <c:pt idx="1">
                  <c:v>Jan</c:v>
                </c:pt>
                <c:pt idx="2">
                  <c:v>Feb</c:v>
                </c:pt>
                <c:pt idx="3">
                  <c:v>Mar</c:v>
                </c:pt>
                <c:pt idx="4">
                  <c:v>Apr</c:v>
                </c:pt>
                <c:pt idx="5">
                  <c:v>May</c:v>
                </c:pt>
              </c:strCache>
            </c:strRef>
          </c:cat>
          <c:val>
            <c:numRef>
              <c:f>EDA!$M$69:$R$69</c:f>
              <c:numCache>
                <c:formatCode>General</c:formatCode>
                <c:ptCount val="6"/>
                <c:pt idx="0">
                  <c:v>83.805664059999998</c:v>
                </c:pt>
                <c:pt idx="1">
                  <c:v>84.915596010000002</c:v>
                </c:pt>
                <c:pt idx="2">
                  <c:v>84.247665409999996</c:v>
                </c:pt>
                <c:pt idx="3">
                  <c:v>93.89299011</c:v>
                </c:pt>
                <c:pt idx="4">
                  <c:v>91.969116209999996</c:v>
                </c:pt>
                <c:pt idx="5">
                  <c:v>99.555526729999997</c:v>
                </c:pt>
              </c:numCache>
            </c:numRef>
          </c:val>
          <c:smooth val="0"/>
          <c:extLst>
            <c:ext xmlns:c16="http://schemas.microsoft.com/office/drawing/2014/chart" uri="{C3380CC4-5D6E-409C-BE32-E72D297353CC}">
              <c16:uniqueId val="{00000000-B77F-4C0B-851E-A95BCEAAECCC}"/>
            </c:ext>
          </c:extLst>
        </c:ser>
        <c:ser>
          <c:idx val="1"/>
          <c:order val="1"/>
          <c:tx>
            <c:strRef>
              <c:f>EDA!$L$70</c:f>
              <c:strCache>
                <c:ptCount val="1"/>
                <c:pt idx="0">
                  <c:v>EXC</c:v>
                </c:pt>
              </c:strCache>
            </c:strRef>
          </c:tx>
          <c:spPr>
            <a:ln w="28575" cap="rnd">
              <a:solidFill>
                <a:schemeClr val="accent2"/>
              </a:solidFill>
              <a:round/>
            </a:ln>
            <a:effectLst/>
          </c:spPr>
          <c:marker>
            <c:symbol val="none"/>
          </c:marker>
          <c:cat>
            <c:strRef>
              <c:f>EDA!$M$68:$R$68</c:f>
              <c:strCache>
                <c:ptCount val="6"/>
                <c:pt idx="0">
                  <c:v>Dec</c:v>
                </c:pt>
                <c:pt idx="1">
                  <c:v>Jan</c:v>
                </c:pt>
                <c:pt idx="2">
                  <c:v>Feb</c:v>
                </c:pt>
                <c:pt idx="3">
                  <c:v>Mar</c:v>
                </c:pt>
                <c:pt idx="4">
                  <c:v>Apr</c:v>
                </c:pt>
                <c:pt idx="5">
                  <c:v>May</c:v>
                </c:pt>
              </c:strCache>
            </c:strRef>
          </c:cat>
          <c:val>
            <c:numRef>
              <c:f>EDA!$M$70:$R$70</c:f>
              <c:numCache>
                <c:formatCode>General</c:formatCode>
                <c:ptCount val="6"/>
                <c:pt idx="0">
                  <c:v>41.198287960000002</c:v>
                </c:pt>
                <c:pt idx="1">
                  <c:v>41.333808900000001</c:v>
                </c:pt>
                <c:pt idx="2">
                  <c:v>42.560001370000002</c:v>
                </c:pt>
                <c:pt idx="3">
                  <c:v>47.630001069999999</c:v>
                </c:pt>
                <c:pt idx="4">
                  <c:v>46.77999878</c:v>
                </c:pt>
                <c:pt idx="5">
                  <c:v>48.83000183</c:v>
                </c:pt>
              </c:numCache>
            </c:numRef>
          </c:val>
          <c:smooth val="0"/>
          <c:extLst>
            <c:ext xmlns:c16="http://schemas.microsoft.com/office/drawing/2014/chart" uri="{C3380CC4-5D6E-409C-BE32-E72D297353CC}">
              <c16:uniqueId val="{00000001-B77F-4C0B-851E-A95BCEAAECCC}"/>
            </c:ext>
          </c:extLst>
        </c:ser>
        <c:ser>
          <c:idx val="2"/>
          <c:order val="2"/>
          <c:tx>
            <c:strRef>
              <c:f>EDA!$L$71</c:f>
              <c:strCache>
                <c:ptCount val="1"/>
                <c:pt idx="0">
                  <c:v>SRE</c:v>
                </c:pt>
              </c:strCache>
            </c:strRef>
          </c:tx>
          <c:spPr>
            <a:ln w="28575" cap="rnd">
              <a:solidFill>
                <a:schemeClr val="accent3"/>
              </a:solidFill>
              <a:round/>
            </a:ln>
            <a:effectLst/>
          </c:spPr>
          <c:marker>
            <c:symbol val="none"/>
          </c:marker>
          <c:cat>
            <c:strRef>
              <c:f>EDA!$M$68:$R$68</c:f>
              <c:strCache>
                <c:ptCount val="6"/>
                <c:pt idx="0">
                  <c:v>Dec</c:v>
                </c:pt>
                <c:pt idx="1">
                  <c:v>Jan</c:v>
                </c:pt>
                <c:pt idx="2">
                  <c:v>Feb</c:v>
                </c:pt>
                <c:pt idx="3">
                  <c:v>Mar</c:v>
                </c:pt>
                <c:pt idx="4">
                  <c:v>Apr</c:v>
                </c:pt>
                <c:pt idx="5">
                  <c:v>May</c:v>
                </c:pt>
              </c:strCache>
            </c:strRef>
          </c:cat>
          <c:val>
            <c:numRef>
              <c:f>EDA!$M$71:$R$71</c:f>
              <c:numCache>
                <c:formatCode>General</c:formatCode>
                <c:ptCount val="6"/>
                <c:pt idx="0">
                  <c:v>131.1477356</c:v>
                </c:pt>
                <c:pt idx="1">
                  <c:v>138.1600037</c:v>
                </c:pt>
                <c:pt idx="2">
                  <c:v>144.22000120000001</c:v>
                </c:pt>
                <c:pt idx="3">
                  <c:v>168.11999510000001</c:v>
                </c:pt>
                <c:pt idx="4">
                  <c:v>161.36000060000001</c:v>
                </c:pt>
                <c:pt idx="5">
                  <c:v>166.11000060000001</c:v>
                </c:pt>
              </c:numCache>
            </c:numRef>
          </c:val>
          <c:smooth val="0"/>
          <c:extLst>
            <c:ext xmlns:c16="http://schemas.microsoft.com/office/drawing/2014/chart" uri="{C3380CC4-5D6E-409C-BE32-E72D297353CC}">
              <c16:uniqueId val="{00000002-B77F-4C0B-851E-A95BCEAAECCC}"/>
            </c:ext>
          </c:extLst>
        </c:ser>
        <c:dLbls>
          <c:showLegendKey val="0"/>
          <c:showVal val="0"/>
          <c:showCatName val="0"/>
          <c:showSerName val="0"/>
          <c:showPercent val="0"/>
          <c:showBubbleSize val="0"/>
        </c:dLbls>
        <c:smooth val="0"/>
        <c:axId val="1977664432"/>
        <c:axId val="1977669840"/>
      </c:lineChart>
      <c:catAx>
        <c:axId val="197766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669840"/>
        <c:crosses val="autoZero"/>
        <c:auto val="1"/>
        <c:lblAlgn val="ctr"/>
        <c:lblOffset val="100"/>
        <c:noMultiLvlLbl val="0"/>
      </c:catAx>
      <c:valAx>
        <c:axId val="197766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664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Stocks In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EDA!$L$92</c:f>
              <c:strCache>
                <c:ptCount val="1"/>
                <c:pt idx="0">
                  <c:v>ADM</c:v>
                </c:pt>
              </c:strCache>
            </c:strRef>
          </c:tx>
          <c:spPr>
            <a:ln w="28575" cap="rnd">
              <a:solidFill>
                <a:schemeClr val="accent1"/>
              </a:solidFill>
              <a:round/>
            </a:ln>
            <a:effectLst/>
          </c:spPr>
          <c:marker>
            <c:symbol val="none"/>
          </c:marker>
          <c:cat>
            <c:strRef>
              <c:f>EDA!$M$91:$R$91</c:f>
              <c:strCache>
                <c:ptCount val="6"/>
                <c:pt idx="0">
                  <c:v>Dec</c:v>
                </c:pt>
                <c:pt idx="1">
                  <c:v>Jan</c:v>
                </c:pt>
                <c:pt idx="2">
                  <c:v>Feb</c:v>
                </c:pt>
                <c:pt idx="3">
                  <c:v>Mar</c:v>
                </c:pt>
                <c:pt idx="4">
                  <c:v>Apr</c:v>
                </c:pt>
                <c:pt idx="5">
                  <c:v>May</c:v>
                </c:pt>
              </c:strCache>
            </c:strRef>
          </c:cat>
          <c:val>
            <c:numRef>
              <c:f>EDA!$M$92:$R$92</c:f>
              <c:numCache>
                <c:formatCode>General</c:formatCode>
                <c:ptCount val="6"/>
                <c:pt idx="0">
                  <c:v>67.232894900000005</c:v>
                </c:pt>
                <c:pt idx="1">
                  <c:v>74.603752139999997</c:v>
                </c:pt>
                <c:pt idx="2">
                  <c:v>78.035522459999996</c:v>
                </c:pt>
                <c:pt idx="3">
                  <c:v>90.260002139999997</c:v>
                </c:pt>
                <c:pt idx="4">
                  <c:v>89.559997559999999</c:v>
                </c:pt>
                <c:pt idx="5">
                  <c:v>87.760002139999997</c:v>
                </c:pt>
              </c:numCache>
            </c:numRef>
          </c:val>
          <c:smooth val="0"/>
          <c:extLst>
            <c:ext xmlns:c16="http://schemas.microsoft.com/office/drawing/2014/chart" uri="{C3380CC4-5D6E-409C-BE32-E72D297353CC}">
              <c16:uniqueId val="{00000000-380C-4A52-954E-653384E738CF}"/>
            </c:ext>
          </c:extLst>
        </c:ser>
        <c:ser>
          <c:idx val="1"/>
          <c:order val="1"/>
          <c:tx>
            <c:strRef>
              <c:f>EDA!$L$93</c:f>
              <c:strCache>
                <c:ptCount val="1"/>
                <c:pt idx="0">
                  <c:v>PM</c:v>
                </c:pt>
              </c:strCache>
            </c:strRef>
          </c:tx>
          <c:spPr>
            <a:ln w="28575" cap="rnd">
              <a:solidFill>
                <a:schemeClr val="accent2"/>
              </a:solidFill>
              <a:round/>
            </a:ln>
            <a:effectLst/>
          </c:spPr>
          <c:marker>
            <c:symbol val="none"/>
          </c:marker>
          <c:cat>
            <c:strRef>
              <c:f>EDA!$M$91:$R$91</c:f>
              <c:strCache>
                <c:ptCount val="6"/>
                <c:pt idx="0">
                  <c:v>Dec</c:v>
                </c:pt>
                <c:pt idx="1">
                  <c:v>Jan</c:v>
                </c:pt>
                <c:pt idx="2">
                  <c:v>Feb</c:v>
                </c:pt>
                <c:pt idx="3">
                  <c:v>Mar</c:v>
                </c:pt>
                <c:pt idx="4">
                  <c:v>Apr</c:v>
                </c:pt>
                <c:pt idx="5">
                  <c:v>May</c:v>
                </c:pt>
              </c:strCache>
            </c:strRef>
          </c:cat>
          <c:val>
            <c:numRef>
              <c:f>EDA!$M$93:$R$93</c:f>
              <c:numCache>
                <c:formatCode>General</c:formatCode>
                <c:ptCount val="6"/>
                <c:pt idx="0">
                  <c:v>92.472686769999996</c:v>
                </c:pt>
                <c:pt idx="1">
                  <c:v>101.47720339999999</c:v>
                </c:pt>
                <c:pt idx="2">
                  <c:v>99.72096252</c:v>
                </c:pt>
                <c:pt idx="3">
                  <c:v>92.686134339999995</c:v>
                </c:pt>
                <c:pt idx="4">
                  <c:v>100</c:v>
                </c:pt>
                <c:pt idx="5">
                  <c:v>106.6200027</c:v>
                </c:pt>
              </c:numCache>
            </c:numRef>
          </c:val>
          <c:smooth val="0"/>
          <c:extLst>
            <c:ext xmlns:c16="http://schemas.microsoft.com/office/drawing/2014/chart" uri="{C3380CC4-5D6E-409C-BE32-E72D297353CC}">
              <c16:uniqueId val="{00000001-380C-4A52-954E-653384E738CF}"/>
            </c:ext>
          </c:extLst>
        </c:ser>
        <c:ser>
          <c:idx val="2"/>
          <c:order val="2"/>
          <c:tx>
            <c:strRef>
              <c:f>EDA!$L$94</c:f>
              <c:strCache>
                <c:ptCount val="1"/>
                <c:pt idx="0">
                  <c:v>TAP</c:v>
                </c:pt>
              </c:strCache>
            </c:strRef>
          </c:tx>
          <c:spPr>
            <a:ln w="28575" cap="rnd">
              <a:solidFill>
                <a:schemeClr val="accent3"/>
              </a:solidFill>
              <a:round/>
            </a:ln>
            <a:effectLst/>
          </c:spPr>
          <c:marker>
            <c:symbol val="none"/>
          </c:marker>
          <c:cat>
            <c:strRef>
              <c:f>EDA!$M$91:$R$91</c:f>
              <c:strCache>
                <c:ptCount val="6"/>
                <c:pt idx="0">
                  <c:v>Dec</c:v>
                </c:pt>
                <c:pt idx="1">
                  <c:v>Jan</c:v>
                </c:pt>
                <c:pt idx="2">
                  <c:v>Feb</c:v>
                </c:pt>
                <c:pt idx="3">
                  <c:v>Mar</c:v>
                </c:pt>
                <c:pt idx="4">
                  <c:v>Apr</c:v>
                </c:pt>
                <c:pt idx="5">
                  <c:v>May</c:v>
                </c:pt>
              </c:strCache>
            </c:strRef>
          </c:cat>
          <c:val>
            <c:numRef>
              <c:f>EDA!$M$94:$R$94</c:f>
              <c:numCache>
                <c:formatCode>General</c:formatCode>
                <c:ptCount val="6"/>
                <c:pt idx="0">
                  <c:v>45.649799350000002</c:v>
                </c:pt>
                <c:pt idx="1">
                  <c:v>47.30572128</c:v>
                </c:pt>
                <c:pt idx="2">
                  <c:v>51.792121889999997</c:v>
                </c:pt>
                <c:pt idx="3">
                  <c:v>52.983203889999999</c:v>
                </c:pt>
                <c:pt idx="4">
                  <c:v>54.13999939</c:v>
                </c:pt>
                <c:pt idx="5">
                  <c:v>53.729999540000001</c:v>
                </c:pt>
              </c:numCache>
            </c:numRef>
          </c:val>
          <c:smooth val="0"/>
          <c:extLst>
            <c:ext xmlns:c16="http://schemas.microsoft.com/office/drawing/2014/chart" uri="{C3380CC4-5D6E-409C-BE32-E72D297353CC}">
              <c16:uniqueId val="{00000002-380C-4A52-954E-653384E738CF}"/>
            </c:ext>
          </c:extLst>
        </c:ser>
        <c:dLbls>
          <c:showLegendKey val="0"/>
          <c:showVal val="0"/>
          <c:showCatName val="0"/>
          <c:showSerName val="0"/>
          <c:showPercent val="0"/>
          <c:showBubbleSize val="0"/>
        </c:dLbls>
        <c:smooth val="0"/>
        <c:axId val="1977100224"/>
        <c:axId val="1977100640"/>
      </c:lineChart>
      <c:catAx>
        <c:axId val="197710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100640"/>
        <c:crosses val="autoZero"/>
        <c:auto val="1"/>
        <c:lblAlgn val="ctr"/>
        <c:lblOffset val="100"/>
        <c:noMultiLvlLbl val="0"/>
      </c:catAx>
      <c:valAx>
        <c:axId val="197710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10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SPY Price From</a:t>
            </a:r>
            <a:r>
              <a:rPr lang="en-US" baseline="0"/>
              <a:t> December to May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EDA!$L$115</c:f>
              <c:strCache>
                <c:ptCount val="1"/>
                <c:pt idx="0">
                  <c:v>SPY</c:v>
                </c:pt>
              </c:strCache>
            </c:strRef>
          </c:tx>
          <c:spPr>
            <a:ln w="28575" cap="rnd">
              <a:solidFill>
                <a:schemeClr val="accent1"/>
              </a:solidFill>
              <a:round/>
            </a:ln>
            <a:effectLst/>
          </c:spPr>
          <c:marker>
            <c:symbol val="none"/>
          </c:marker>
          <c:cat>
            <c:strRef>
              <c:f>EDA!$M$114:$R$114</c:f>
              <c:strCache>
                <c:ptCount val="6"/>
                <c:pt idx="0">
                  <c:v>Dec</c:v>
                </c:pt>
                <c:pt idx="1">
                  <c:v>Jan</c:v>
                </c:pt>
                <c:pt idx="2">
                  <c:v>Feb</c:v>
                </c:pt>
                <c:pt idx="3">
                  <c:v>Mar</c:v>
                </c:pt>
                <c:pt idx="4">
                  <c:v>Apr</c:v>
                </c:pt>
                <c:pt idx="5">
                  <c:v>May</c:v>
                </c:pt>
              </c:strCache>
            </c:strRef>
          </c:cat>
          <c:val>
            <c:numRef>
              <c:f>EDA!$M$115:$R$115</c:f>
              <c:numCache>
                <c:formatCode>0.00</c:formatCode>
                <c:ptCount val="6"/>
                <c:pt idx="0">
                  <c:v>471.83139038085938</c:v>
                </c:pt>
                <c:pt idx="1">
                  <c:v>448.51663208007813</c:v>
                </c:pt>
                <c:pt idx="2">
                  <c:v>435.27777099609375</c:v>
                </c:pt>
                <c:pt idx="3">
                  <c:v>450.24127197265625</c:v>
                </c:pt>
                <c:pt idx="4">
                  <c:v>412</c:v>
                </c:pt>
                <c:pt idx="5">
                  <c:v>415.260009765625</c:v>
                </c:pt>
              </c:numCache>
            </c:numRef>
          </c:val>
          <c:smooth val="0"/>
          <c:extLst>
            <c:ext xmlns:c16="http://schemas.microsoft.com/office/drawing/2014/chart" uri="{C3380CC4-5D6E-409C-BE32-E72D297353CC}">
              <c16:uniqueId val="{00000000-221F-4552-AA7F-01BE48AA06DF}"/>
            </c:ext>
          </c:extLst>
        </c:ser>
        <c:dLbls>
          <c:showLegendKey val="0"/>
          <c:showVal val="0"/>
          <c:showCatName val="0"/>
          <c:showSerName val="0"/>
          <c:showPercent val="0"/>
          <c:showBubbleSize val="0"/>
        </c:dLbls>
        <c:smooth val="0"/>
        <c:axId val="1812355968"/>
        <c:axId val="1812351808"/>
      </c:lineChart>
      <c:catAx>
        <c:axId val="181235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51808"/>
        <c:crosses val="autoZero"/>
        <c:auto val="1"/>
        <c:lblAlgn val="ctr"/>
        <c:lblOffset val="100"/>
        <c:noMultiLvlLbl val="0"/>
      </c:catAx>
      <c:valAx>
        <c:axId val="1812351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5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Bonds,</a:t>
            </a:r>
            <a:r>
              <a:rPr lang="en-US" baseline="0"/>
              <a:t> Real Estate, and Insurance ETF Price from December to May</a:t>
            </a:r>
            <a:endParaRPr lang="en-US"/>
          </a:p>
        </c:rich>
      </c:tx>
      <c:layout>
        <c:manualLayout>
          <c:xMode val="edge"/>
          <c:yMode val="edge"/>
          <c:x val="0.11310328773704188"/>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EDA!$L$134</c:f>
              <c:strCache>
                <c:ptCount val="1"/>
                <c:pt idx="0">
                  <c:v>BND</c:v>
                </c:pt>
              </c:strCache>
            </c:strRef>
          </c:tx>
          <c:spPr>
            <a:ln w="28575" cap="rnd">
              <a:solidFill>
                <a:schemeClr val="accent1"/>
              </a:solidFill>
              <a:round/>
            </a:ln>
            <a:effectLst/>
          </c:spPr>
          <c:marker>
            <c:symbol val="none"/>
          </c:marker>
          <c:cat>
            <c:strRef>
              <c:f>EDA!$M$133:$R$133</c:f>
              <c:strCache>
                <c:ptCount val="6"/>
                <c:pt idx="0">
                  <c:v>Dec</c:v>
                </c:pt>
                <c:pt idx="1">
                  <c:v>Jan</c:v>
                </c:pt>
                <c:pt idx="2">
                  <c:v>Feb</c:v>
                </c:pt>
                <c:pt idx="3">
                  <c:v>Mar</c:v>
                </c:pt>
                <c:pt idx="4">
                  <c:v>Apr</c:v>
                </c:pt>
                <c:pt idx="5">
                  <c:v>May</c:v>
                </c:pt>
              </c:strCache>
            </c:strRef>
          </c:cat>
          <c:val>
            <c:numRef>
              <c:f>EDA!$M$134:$R$134</c:f>
              <c:numCache>
                <c:formatCode>0.00</c:formatCode>
                <c:ptCount val="6"/>
                <c:pt idx="0">
                  <c:v>83.710685729980469</c:v>
                </c:pt>
                <c:pt idx="1">
                  <c:v>82.37384033203125</c:v>
                </c:pt>
                <c:pt idx="2">
                  <c:v>81.301979064941406</c:v>
                </c:pt>
                <c:pt idx="3">
                  <c:v>79.070457458496094</c:v>
                </c:pt>
                <c:pt idx="4">
                  <c:v>75.859695434570313</c:v>
                </c:pt>
                <c:pt idx="5">
                  <c:v>76.977279663085938</c:v>
                </c:pt>
              </c:numCache>
            </c:numRef>
          </c:val>
          <c:smooth val="0"/>
          <c:extLst>
            <c:ext xmlns:c16="http://schemas.microsoft.com/office/drawing/2014/chart" uri="{C3380CC4-5D6E-409C-BE32-E72D297353CC}">
              <c16:uniqueId val="{00000000-0996-4DD0-A412-EBCB36272BB6}"/>
            </c:ext>
          </c:extLst>
        </c:ser>
        <c:ser>
          <c:idx val="1"/>
          <c:order val="1"/>
          <c:tx>
            <c:strRef>
              <c:f>EDA!$L$135</c:f>
              <c:strCache>
                <c:ptCount val="1"/>
                <c:pt idx="0">
                  <c:v>VNQ</c:v>
                </c:pt>
              </c:strCache>
            </c:strRef>
          </c:tx>
          <c:spPr>
            <a:ln w="28575" cap="rnd">
              <a:solidFill>
                <a:schemeClr val="accent2"/>
              </a:solidFill>
              <a:round/>
            </a:ln>
            <a:effectLst/>
          </c:spPr>
          <c:marker>
            <c:symbol val="none"/>
          </c:marker>
          <c:cat>
            <c:strRef>
              <c:f>EDA!$M$133:$R$133</c:f>
              <c:strCache>
                <c:ptCount val="6"/>
                <c:pt idx="0">
                  <c:v>Dec</c:v>
                </c:pt>
                <c:pt idx="1">
                  <c:v>Jan</c:v>
                </c:pt>
                <c:pt idx="2">
                  <c:v>Feb</c:v>
                </c:pt>
                <c:pt idx="3">
                  <c:v>Mar</c:v>
                </c:pt>
                <c:pt idx="4">
                  <c:v>Apr</c:v>
                </c:pt>
                <c:pt idx="5">
                  <c:v>May</c:v>
                </c:pt>
              </c:strCache>
            </c:strRef>
          </c:cat>
          <c:val>
            <c:numRef>
              <c:f>EDA!$M$135:$R$135</c:f>
              <c:numCache>
                <c:formatCode>0.00</c:formatCode>
                <c:ptCount val="6"/>
                <c:pt idx="0">
                  <c:v>114.30488586425781</c:v>
                </c:pt>
                <c:pt idx="1">
                  <c:v>105.66179656982422</c:v>
                </c:pt>
                <c:pt idx="2">
                  <c:v>101.98194122314453</c:v>
                </c:pt>
                <c:pt idx="3">
                  <c:v>107.78021240234375</c:v>
                </c:pt>
                <c:pt idx="4">
                  <c:v>103.94000244140625</c:v>
                </c:pt>
                <c:pt idx="5">
                  <c:v>100.30000305175781</c:v>
                </c:pt>
              </c:numCache>
            </c:numRef>
          </c:val>
          <c:smooth val="0"/>
          <c:extLst>
            <c:ext xmlns:c16="http://schemas.microsoft.com/office/drawing/2014/chart" uri="{C3380CC4-5D6E-409C-BE32-E72D297353CC}">
              <c16:uniqueId val="{00000001-0996-4DD0-A412-EBCB36272BB6}"/>
            </c:ext>
          </c:extLst>
        </c:ser>
        <c:ser>
          <c:idx val="2"/>
          <c:order val="2"/>
          <c:tx>
            <c:strRef>
              <c:f>EDA!$L$136</c:f>
              <c:strCache>
                <c:ptCount val="1"/>
                <c:pt idx="0">
                  <c:v>KIE</c:v>
                </c:pt>
              </c:strCache>
            </c:strRef>
          </c:tx>
          <c:spPr>
            <a:ln w="28575" cap="rnd">
              <a:solidFill>
                <a:schemeClr val="accent3"/>
              </a:solidFill>
              <a:round/>
            </a:ln>
            <a:effectLst/>
          </c:spPr>
          <c:marker>
            <c:symbol val="none"/>
          </c:marker>
          <c:cat>
            <c:strRef>
              <c:f>EDA!$M$133:$R$133</c:f>
              <c:strCache>
                <c:ptCount val="6"/>
                <c:pt idx="0">
                  <c:v>Dec</c:v>
                </c:pt>
                <c:pt idx="1">
                  <c:v>Jan</c:v>
                </c:pt>
                <c:pt idx="2">
                  <c:v>Feb</c:v>
                </c:pt>
                <c:pt idx="3">
                  <c:v>Mar</c:v>
                </c:pt>
                <c:pt idx="4">
                  <c:v>Apr</c:v>
                </c:pt>
                <c:pt idx="5">
                  <c:v>May</c:v>
                </c:pt>
              </c:strCache>
            </c:strRef>
          </c:cat>
          <c:val>
            <c:numRef>
              <c:f>EDA!$M$136:$R$136</c:f>
              <c:numCache>
                <c:formatCode>0.00</c:formatCode>
                <c:ptCount val="6"/>
                <c:pt idx="0">
                  <c:v>39.999401092529297</c:v>
                </c:pt>
                <c:pt idx="1">
                  <c:v>39.842216491699219</c:v>
                </c:pt>
                <c:pt idx="2">
                  <c:v>39.802364349365234</c:v>
                </c:pt>
                <c:pt idx="3">
                  <c:v>41.874675750732422</c:v>
                </c:pt>
                <c:pt idx="4">
                  <c:v>38.950000762939453</c:v>
                </c:pt>
                <c:pt idx="5">
                  <c:v>40.310001373291016</c:v>
                </c:pt>
              </c:numCache>
            </c:numRef>
          </c:val>
          <c:smooth val="0"/>
          <c:extLst>
            <c:ext xmlns:c16="http://schemas.microsoft.com/office/drawing/2014/chart" uri="{C3380CC4-5D6E-409C-BE32-E72D297353CC}">
              <c16:uniqueId val="{00000002-0996-4DD0-A412-EBCB36272BB6}"/>
            </c:ext>
          </c:extLst>
        </c:ser>
        <c:dLbls>
          <c:showLegendKey val="0"/>
          <c:showVal val="0"/>
          <c:showCatName val="0"/>
          <c:showSerName val="0"/>
          <c:showPercent val="0"/>
          <c:showBubbleSize val="0"/>
        </c:dLbls>
        <c:smooth val="0"/>
        <c:axId val="2037243328"/>
        <c:axId val="1822546816"/>
      </c:lineChart>
      <c:catAx>
        <c:axId val="203724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46816"/>
        <c:crosses val="autoZero"/>
        <c:auto val="1"/>
        <c:lblAlgn val="ctr"/>
        <c:lblOffset val="100"/>
        <c:noMultiLvlLbl val="0"/>
      </c:catAx>
      <c:valAx>
        <c:axId val="18225468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243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998531963165617E-2"/>
          <c:y val="1.4847990886222094E-2"/>
          <c:w val="0.93300146803683437"/>
          <c:h val="0.8457128674640938"/>
        </c:manualLayout>
      </c:layout>
      <c:lineChart>
        <c:grouping val="standard"/>
        <c:varyColors val="0"/>
        <c:ser>
          <c:idx val="0"/>
          <c:order val="0"/>
          <c:tx>
            <c:strRef>
              <c:f>EDA!$L$157</c:f>
              <c:strCache>
                <c:ptCount val="1"/>
                <c:pt idx="0">
                  <c:v>CTRA</c:v>
                </c:pt>
              </c:strCache>
            </c:strRef>
          </c:tx>
          <c:spPr>
            <a:ln w="28575" cap="rnd">
              <a:solidFill>
                <a:schemeClr val="accent1"/>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EDA!$M$157:$R$157</c:f>
              <c:numCache>
                <c:formatCode>General</c:formatCode>
                <c:ptCount val="6"/>
                <c:pt idx="0">
                  <c:v>18.205974579999999</c:v>
                </c:pt>
                <c:pt idx="1">
                  <c:v>20.984779360000001</c:v>
                </c:pt>
                <c:pt idx="2">
                  <c:v>22.355018619999999</c:v>
                </c:pt>
                <c:pt idx="3">
                  <c:v>25.842899320000001</c:v>
                </c:pt>
                <c:pt idx="4">
                  <c:v>28.206024169999999</c:v>
                </c:pt>
                <c:pt idx="5">
                  <c:v>31.938739779999999</c:v>
                </c:pt>
              </c:numCache>
            </c:numRef>
          </c:val>
          <c:smooth val="0"/>
          <c:extLst>
            <c:ext xmlns:c16="http://schemas.microsoft.com/office/drawing/2014/chart" uri="{C3380CC4-5D6E-409C-BE32-E72D297353CC}">
              <c16:uniqueId val="{00000000-4261-47EB-981A-43F533DF848E}"/>
            </c:ext>
          </c:extLst>
        </c:ser>
        <c:ser>
          <c:idx val="1"/>
          <c:order val="1"/>
          <c:tx>
            <c:strRef>
              <c:f>EDA!$L$158</c:f>
              <c:strCache>
                <c:ptCount val="1"/>
                <c:pt idx="0">
                  <c:v>MRO</c:v>
                </c:pt>
              </c:strCache>
            </c:strRef>
          </c:tx>
          <c:spPr>
            <a:ln w="28575" cap="rnd">
              <a:solidFill>
                <a:schemeClr val="accent2"/>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EDA!$M$158:$R$158</c:f>
              <c:numCache>
                <c:formatCode>General</c:formatCode>
                <c:ptCount val="6"/>
                <c:pt idx="0">
                  <c:v>16.319017410000001</c:v>
                </c:pt>
                <c:pt idx="1">
                  <c:v>19.35025787</c:v>
                </c:pt>
                <c:pt idx="2">
                  <c:v>22.421255110000001</c:v>
                </c:pt>
                <c:pt idx="3">
                  <c:v>25.0382061</c:v>
                </c:pt>
                <c:pt idx="4">
                  <c:v>24.848749160000001</c:v>
                </c:pt>
                <c:pt idx="5">
                  <c:v>27.9997139</c:v>
                </c:pt>
              </c:numCache>
            </c:numRef>
          </c:val>
          <c:smooth val="0"/>
          <c:extLst>
            <c:ext xmlns:c16="http://schemas.microsoft.com/office/drawing/2014/chart" uri="{C3380CC4-5D6E-409C-BE32-E72D297353CC}">
              <c16:uniqueId val="{00000001-4261-47EB-981A-43F533DF848E}"/>
            </c:ext>
          </c:extLst>
        </c:ser>
        <c:ser>
          <c:idx val="2"/>
          <c:order val="2"/>
          <c:tx>
            <c:strRef>
              <c:f>EDA!$L$159</c:f>
              <c:strCache>
                <c:ptCount val="1"/>
                <c:pt idx="0">
                  <c:v>OXY</c:v>
                </c:pt>
              </c:strCache>
            </c:strRef>
          </c:tx>
          <c:spPr>
            <a:ln w="28575" cap="rnd">
              <a:solidFill>
                <a:schemeClr val="accent3"/>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EDA!$M$159:$R$159</c:f>
              <c:numCache>
                <c:formatCode>General</c:formatCode>
                <c:ptCount val="6"/>
                <c:pt idx="0">
                  <c:v>28.980579380000002</c:v>
                </c:pt>
                <c:pt idx="1">
                  <c:v>37.66999817</c:v>
                </c:pt>
                <c:pt idx="2">
                  <c:v>43.729999540000001</c:v>
                </c:pt>
                <c:pt idx="3">
                  <c:v>56.740001679999999</c:v>
                </c:pt>
                <c:pt idx="4">
                  <c:v>55.090000150000002</c:v>
                </c:pt>
                <c:pt idx="5">
                  <c:v>65.069999690000003</c:v>
                </c:pt>
              </c:numCache>
            </c:numRef>
          </c:val>
          <c:smooth val="0"/>
          <c:extLst>
            <c:ext xmlns:c16="http://schemas.microsoft.com/office/drawing/2014/chart" uri="{C3380CC4-5D6E-409C-BE32-E72D297353CC}">
              <c16:uniqueId val="{00000002-4261-47EB-981A-43F533DF848E}"/>
            </c:ext>
          </c:extLst>
        </c:ser>
        <c:ser>
          <c:idx val="3"/>
          <c:order val="3"/>
          <c:tx>
            <c:strRef>
              <c:f>EDA!$L$160</c:f>
              <c:strCache>
                <c:ptCount val="1"/>
                <c:pt idx="0">
                  <c:v>ED</c:v>
                </c:pt>
              </c:strCache>
            </c:strRef>
          </c:tx>
          <c:spPr>
            <a:ln w="28575" cap="rnd">
              <a:solidFill>
                <a:schemeClr val="accent4"/>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EDA!$M$160:$R$160</c:f>
              <c:numCache>
                <c:formatCode>General</c:formatCode>
                <c:ptCount val="6"/>
                <c:pt idx="0">
                  <c:v>83.805664059999998</c:v>
                </c:pt>
                <c:pt idx="1">
                  <c:v>84.915596010000002</c:v>
                </c:pt>
                <c:pt idx="2">
                  <c:v>84.247665409999996</c:v>
                </c:pt>
                <c:pt idx="3">
                  <c:v>93.89299011</c:v>
                </c:pt>
                <c:pt idx="4">
                  <c:v>91.969116209999996</c:v>
                </c:pt>
                <c:pt idx="5">
                  <c:v>99.555526729999997</c:v>
                </c:pt>
              </c:numCache>
            </c:numRef>
          </c:val>
          <c:smooth val="0"/>
          <c:extLst>
            <c:ext xmlns:c16="http://schemas.microsoft.com/office/drawing/2014/chart" uri="{C3380CC4-5D6E-409C-BE32-E72D297353CC}">
              <c16:uniqueId val="{00000003-4261-47EB-981A-43F533DF848E}"/>
            </c:ext>
          </c:extLst>
        </c:ser>
        <c:ser>
          <c:idx val="4"/>
          <c:order val="4"/>
          <c:tx>
            <c:strRef>
              <c:f>EDA!$L$161</c:f>
              <c:strCache>
                <c:ptCount val="1"/>
                <c:pt idx="0">
                  <c:v>EXC</c:v>
                </c:pt>
              </c:strCache>
            </c:strRef>
          </c:tx>
          <c:spPr>
            <a:ln w="28575" cap="rnd">
              <a:solidFill>
                <a:schemeClr val="accent5"/>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EDA!$M$161:$R$161</c:f>
              <c:numCache>
                <c:formatCode>General</c:formatCode>
                <c:ptCount val="6"/>
                <c:pt idx="0">
                  <c:v>41.198287960000002</c:v>
                </c:pt>
                <c:pt idx="1">
                  <c:v>41.333808900000001</c:v>
                </c:pt>
                <c:pt idx="2">
                  <c:v>42.560001370000002</c:v>
                </c:pt>
                <c:pt idx="3">
                  <c:v>47.630001069999999</c:v>
                </c:pt>
                <c:pt idx="4">
                  <c:v>46.77999878</c:v>
                </c:pt>
                <c:pt idx="5">
                  <c:v>48.83000183</c:v>
                </c:pt>
              </c:numCache>
            </c:numRef>
          </c:val>
          <c:smooth val="0"/>
          <c:extLst>
            <c:ext xmlns:c16="http://schemas.microsoft.com/office/drawing/2014/chart" uri="{C3380CC4-5D6E-409C-BE32-E72D297353CC}">
              <c16:uniqueId val="{00000004-4261-47EB-981A-43F533DF848E}"/>
            </c:ext>
          </c:extLst>
        </c:ser>
        <c:ser>
          <c:idx val="5"/>
          <c:order val="5"/>
          <c:tx>
            <c:strRef>
              <c:f>EDA!$L$162</c:f>
              <c:strCache>
                <c:ptCount val="1"/>
                <c:pt idx="0">
                  <c:v>SRE</c:v>
                </c:pt>
              </c:strCache>
            </c:strRef>
          </c:tx>
          <c:spPr>
            <a:ln w="28575" cap="rnd">
              <a:solidFill>
                <a:schemeClr val="accent6"/>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EDA!$M$162:$R$162</c:f>
              <c:numCache>
                <c:formatCode>General</c:formatCode>
                <c:ptCount val="6"/>
                <c:pt idx="0">
                  <c:v>131.1477356</c:v>
                </c:pt>
                <c:pt idx="1">
                  <c:v>138.1600037</c:v>
                </c:pt>
                <c:pt idx="2">
                  <c:v>144.22000120000001</c:v>
                </c:pt>
                <c:pt idx="3">
                  <c:v>168.11999510000001</c:v>
                </c:pt>
                <c:pt idx="4">
                  <c:v>161.36000060000001</c:v>
                </c:pt>
                <c:pt idx="5">
                  <c:v>166.11000060000001</c:v>
                </c:pt>
              </c:numCache>
            </c:numRef>
          </c:val>
          <c:smooth val="0"/>
          <c:extLst>
            <c:ext xmlns:c16="http://schemas.microsoft.com/office/drawing/2014/chart" uri="{C3380CC4-5D6E-409C-BE32-E72D297353CC}">
              <c16:uniqueId val="{00000005-4261-47EB-981A-43F533DF848E}"/>
            </c:ext>
          </c:extLst>
        </c:ser>
        <c:ser>
          <c:idx val="6"/>
          <c:order val="6"/>
          <c:tx>
            <c:strRef>
              <c:f>EDA!$L$163</c:f>
              <c:strCache>
                <c:ptCount val="1"/>
                <c:pt idx="0">
                  <c:v>ADM</c:v>
                </c:pt>
              </c:strCache>
            </c:strRef>
          </c:tx>
          <c:spPr>
            <a:ln w="28575" cap="rnd">
              <a:solidFill>
                <a:schemeClr val="accent1">
                  <a:lumMod val="60000"/>
                </a:schemeClr>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EDA!$M$163:$R$163</c:f>
              <c:numCache>
                <c:formatCode>General</c:formatCode>
                <c:ptCount val="6"/>
                <c:pt idx="0">
                  <c:v>67.232894900000005</c:v>
                </c:pt>
                <c:pt idx="1">
                  <c:v>74.603752139999997</c:v>
                </c:pt>
                <c:pt idx="2">
                  <c:v>78.035522459999996</c:v>
                </c:pt>
                <c:pt idx="3">
                  <c:v>90.260002139999997</c:v>
                </c:pt>
                <c:pt idx="4">
                  <c:v>89.559997559999999</c:v>
                </c:pt>
                <c:pt idx="5">
                  <c:v>87.760002139999997</c:v>
                </c:pt>
              </c:numCache>
            </c:numRef>
          </c:val>
          <c:smooth val="0"/>
          <c:extLst>
            <c:ext xmlns:c16="http://schemas.microsoft.com/office/drawing/2014/chart" uri="{C3380CC4-5D6E-409C-BE32-E72D297353CC}">
              <c16:uniqueId val="{00000006-4261-47EB-981A-43F533DF848E}"/>
            </c:ext>
          </c:extLst>
        </c:ser>
        <c:ser>
          <c:idx val="7"/>
          <c:order val="7"/>
          <c:tx>
            <c:strRef>
              <c:f>EDA!$L$164</c:f>
              <c:strCache>
                <c:ptCount val="1"/>
                <c:pt idx="0">
                  <c:v>PM</c:v>
                </c:pt>
              </c:strCache>
            </c:strRef>
          </c:tx>
          <c:spPr>
            <a:ln w="28575" cap="rnd">
              <a:solidFill>
                <a:schemeClr val="accent2">
                  <a:lumMod val="60000"/>
                </a:schemeClr>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EDA!$M$164:$R$164</c:f>
              <c:numCache>
                <c:formatCode>General</c:formatCode>
                <c:ptCount val="6"/>
                <c:pt idx="0">
                  <c:v>92.472686769999996</c:v>
                </c:pt>
                <c:pt idx="1">
                  <c:v>101.47720339999999</c:v>
                </c:pt>
                <c:pt idx="2">
                  <c:v>99.72096252</c:v>
                </c:pt>
                <c:pt idx="3">
                  <c:v>92.686134339999995</c:v>
                </c:pt>
                <c:pt idx="4">
                  <c:v>100</c:v>
                </c:pt>
                <c:pt idx="5">
                  <c:v>106.6200027</c:v>
                </c:pt>
              </c:numCache>
            </c:numRef>
          </c:val>
          <c:smooth val="0"/>
          <c:extLst>
            <c:ext xmlns:c16="http://schemas.microsoft.com/office/drawing/2014/chart" uri="{C3380CC4-5D6E-409C-BE32-E72D297353CC}">
              <c16:uniqueId val="{00000007-4261-47EB-981A-43F533DF848E}"/>
            </c:ext>
          </c:extLst>
        </c:ser>
        <c:ser>
          <c:idx val="8"/>
          <c:order val="8"/>
          <c:tx>
            <c:strRef>
              <c:f>EDA!$L$165</c:f>
              <c:strCache>
                <c:ptCount val="1"/>
                <c:pt idx="0">
                  <c:v>TAP</c:v>
                </c:pt>
              </c:strCache>
            </c:strRef>
          </c:tx>
          <c:spPr>
            <a:ln w="28575" cap="rnd">
              <a:solidFill>
                <a:schemeClr val="accent3">
                  <a:lumMod val="60000"/>
                </a:schemeClr>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EDA!$M$165:$R$165</c:f>
              <c:numCache>
                <c:formatCode>General</c:formatCode>
                <c:ptCount val="6"/>
                <c:pt idx="0">
                  <c:v>45.649799350000002</c:v>
                </c:pt>
                <c:pt idx="1">
                  <c:v>47.30572128</c:v>
                </c:pt>
                <c:pt idx="2">
                  <c:v>51.792121889999997</c:v>
                </c:pt>
                <c:pt idx="3">
                  <c:v>52.983203889999999</c:v>
                </c:pt>
                <c:pt idx="4">
                  <c:v>54.13999939</c:v>
                </c:pt>
                <c:pt idx="5">
                  <c:v>53.729999540000001</c:v>
                </c:pt>
              </c:numCache>
            </c:numRef>
          </c:val>
          <c:smooth val="0"/>
          <c:extLst>
            <c:ext xmlns:c16="http://schemas.microsoft.com/office/drawing/2014/chart" uri="{C3380CC4-5D6E-409C-BE32-E72D297353CC}">
              <c16:uniqueId val="{00000008-4261-47EB-981A-43F533DF848E}"/>
            </c:ext>
          </c:extLst>
        </c:ser>
        <c:ser>
          <c:idx val="9"/>
          <c:order val="9"/>
          <c:tx>
            <c:strRef>
              <c:f>EDA!$L$166</c:f>
              <c:strCache>
                <c:ptCount val="1"/>
                <c:pt idx="0">
                  <c:v>SPY</c:v>
                </c:pt>
              </c:strCache>
            </c:strRef>
          </c:tx>
          <c:spPr>
            <a:ln w="28575" cap="rnd">
              <a:solidFill>
                <a:schemeClr val="accent4">
                  <a:lumMod val="60000"/>
                </a:schemeClr>
              </a:solidFill>
              <a:round/>
            </a:ln>
            <a:effectLst/>
          </c:spPr>
          <c:marker>
            <c:symbol val="none"/>
          </c:marker>
          <c:cat>
            <c:strRef>
              <c:f>EDA!$M$156:$R$156</c:f>
              <c:strCache>
                <c:ptCount val="6"/>
                <c:pt idx="0">
                  <c:v>Dec</c:v>
                </c:pt>
                <c:pt idx="1">
                  <c:v>Jan</c:v>
                </c:pt>
                <c:pt idx="2">
                  <c:v>Feb</c:v>
                </c:pt>
                <c:pt idx="3">
                  <c:v>Mar</c:v>
                </c:pt>
                <c:pt idx="4">
                  <c:v>Apr</c:v>
                </c:pt>
                <c:pt idx="5">
                  <c:v>May</c:v>
                </c:pt>
              </c:strCache>
            </c:strRef>
          </c:cat>
          <c:val>
            <c:numRef>
              <c:f>EDA!$M$166:$R$166</c:f>
              <c:numCache>
                <c:formatCode>General</c:formatCode>
                <c:ptCount val="6"/>
                <c:pt idx="0">
                  <c:v>471.83139038085938</c:v>
                </c:pt>
                <c:pt idx="1">
                  <c:v>448.51663208007813</c:v>
                </c:pt>
                <c:pt idx="2">
                  <c:v>435.27777099609375</c:v>
                </c:pt>
                <c:pt idx="3">
                  <c:v>450.24127197265625</c:v>
                </c:pt>
                <c:pt idx="4">
                  <c:v>412</c:v>
                </c:pt>
                <c:pt idx="5">
                  <c:v>415.260009765625</c:v>
                </c:pt>
              </c:numCache>
            </c:numRef>
          </c:val>
          <c:smooth val="0"/>
          <c:extLst>
            <c:ext xmlns:c16="http://schemas.microsoft.com/office/drawing/2014/chart" uri="{C3380CC4-5D6E-409C-BE32-E72D297353CC}">
              <c16:uniqueId val="{00000009-4261-47EB-981A-43F533DF848E}"/>
            </c:ext>
          </c:extLst>
        </c:ser>
        <c:dLbls>
          <c:showLegendKey val="0"/>
          <c:showVal val="0"/>
          <c:showCatName val="0"/>
          <c:showSerName val="0"/>
          <c:showPercent val="0"/>
          <c:showBubbleSize val="0"/>
        </c:dLbls>
        <c:smooth val="0"/>
        <c:axId val="1977169680"/>
        <c:axId val="1977170096"/>
      </c:lineChart>
      <c:catAx>
        <c:axId val="197716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170096"/>
        <c:crosses val="autoZero"/>
        <c:auto val="1"/>
        <c:lblAlgn val="ctr"/>
        <c:lblOffset val="100"/>
        <c:noMultiLvlLbl val="0"/>
      </c:catAx>
      <c:valAx>
        <c:axId val="197717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169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6 Month % Change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6 Month % Change Distribution</a:t>
          </a:r>
        </a:p>
      </cx:txPr>
    </cx:title>
    <cx:plotArea>
      <cx:plotAreaRegion>
        <cx:series layoutId="boxWhisker" uniqueId="{E7CCEB54-C3EA-4DBC-A87C-2EFFFA51E2B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141110</xdr:colOff>
      <xdr:row>1</xdr:row>
      <xdr:rowOff>28928</xdr:rowOff>
    </xdr:from>
    <xdr:to>
      <xdr:col>22</xdr:col>
      <xdr:colOff>282221</xdr:colOff>
      <xdr:row>16</xdr:row>
      <xdr:rowOff>20461</xdr:rowOff>
    </xdr:to>
    <xdr:graphicFrame macro="">
      <xdr:nvGraphicFramePr>
        <xdr:cNvPr id="7" name="Chart 6">
          <a:extLst>
            <a:ext uri="{FF2B5EF4-FFF2-40B4-BE49-F238E27FC236}">
              <a16:creationId xmlns:a16="http://schemas.microsoft.com/office/drawing/2014/main" id="{1B28EB42-51FD-5FF3-0AA0-5944AB592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141111</xdr:colOff>
      <xdr:row>16</xdr:row>
      <xdr:rowOff>45156</xdr:rowOff>
    </xdr:from>
    <xdr:to>
      <xdr:col>22</xdr:col>
      <xdr:colOff>268111</xdr:colOff>
      <xdr:row>31</xdr:row>
      <xdr:rowOff>36689</xdr:rowOff>
    </xdr:to>
    <xdr:graphicFrame macro="">
      <xdr:nvGraphicFramePr>
        <xdr:cNvPr id="8" name="Chart 7">
          <a:extLst>
            <a:ext uri="{FF2B5EF4-FFF2-40B4-BE49-F238E27FC236}">
              <a16:creationId xmlns:a16="http://schemas.microsoft.com/office/drawing/2014/main" id="{51E75C0C-7026-914B-65CD-B4B278E81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34925</xdr:colOff>
      <xdr:row>51</xdr:row>
      <xdr:rowOff>29633</xdr:rowOff>
    </xdr:from>
    <xdr:to>
      <xdr:col>17</xdr:col>
      <xdr:colOff>607484</xdr:colOff>
      <xdr:row>66</xdr:row>
      <xdr:rowOff>4233</xdr:rowOff>
    </xdr:to>
    <xdr:graphicFrame macro="">
      <xdr:nvGraphicFramePr>
        <xdr:cNvPr id="4" name="Chart 3">
          <a:extLst>
            <a:ext uri="{FF2B5EF4-FFF2-40B4-BE49-F238E27FC236}">
              <a16:creationId xmlns:a16="http://schemas.microsoft.com/office/drawing/2014/main" id="{AFAE9579-54DA-C8B2-5786-B42409EE3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7408</xdr:colOff>
      <xdr:row>71</xdr:row>
      <xdr:rowOff>31749</xdr:rowOff>
    </xdr:from>
    <xdr:to>
      <xdr:col>17</xdr:col>
      <xdr:colOff>585259</xdr:colOff>
      <xdr:row>87</xdr:row>
      <xdr:rowOff>122767</xdr:rowOff>
    </xdr:to>
    <xdr:graphicFrame macro="">
      <xdr:nvGraphicFramePr>
        <xdr:cNvPr id="5" name="Chart 4">
          <a:extLst>
            <a:ext uri="{FF2B5EF4-FFF2-40B4-BE49-F238E27FC236}">
              <a16:creationId xmlns:a16="http://schemas.microsoft.com/office/drawing/2014/main" id="{4197E780-615C-BB8C-702B-AB5DA3816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590550</xdr:colOff>
      <xdr:row>94</xdr:row>
      <xdr:rowOff>45508</xdr:rowOff>
    </xdr:from>
    <xdr:to>
      <xdr:col>18</xdr:col>
      <xdr:colOff>2117</xdr:colOff>
      <xdr:row>110</xdr:row>
      <xdr:rowOff>189441</xdr:rowOff>
    </xdr:to>
    <xdr:graphicFrame macro="">
      <xdr:nvGraphicFramePr>
        <xdr:cNvPr id="6" name="Chart 5">
          <a:extLst>
            <a:ext uri="{FF2B5EF4-FFF2-40B4-BE49-F238E27FC236}">
              <a16:creationId xmlns:a16="http://schemas.microsoft.com/office/drawing/2014/main" id="{C34EEC41-98B1-0023-9949-CB0B228AF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3175</xdr:colOff>
      <xdr:row>115</xdr:row>
      <xdr:rowOff>16932</xdr:rowOff>
    </xdr:from>
    <xdr:to>
      <xdr:col>18</xdr:col>
      <xdr:colOff>294217</xdr:colOff>
      <xdr:row>130</xdr:row>
      <xdr:rowOff>48683</xdr:rowOff>
    </xdr:to>
    <xdr:graphicFrame macro="">
      <xdr:nvGraphicFramePr>
        <xdr:cNvPr id="12" name="Chart 11">
          <a:extLst>
            <a:ext uri="{FF2B5EF4-FFF2-40B4-BE49-F238E27FC236}">
              <a16:creationId xmlns:a16="http://schemas.microsoft.com/office/drawing/2014/main" id="{DC13A843-47D6-604B-21DC-7D7E77E519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29635</xdr:colOff>
      <xdr:row>136</xdr:row>
      <xdr:rowOff>26458</xdr:rowOff>
    </xdr:from>
    <xdr:to>
      <xdr:col>18</xdr:col>
      <xdr:colOff>414867</xdr:colOff>
      <xdr:row>153</xdr:row>
      <xdr:rowOff>22225</xdr:rowOff>
    </xdr:to>
    <xdr:graphicFrame macro="">
      <xdr:nvGraphicFramePr>
        <xdr:cNvPr id="13" name="Chart 12">
          <a:extLst>
            <a:ext uri="{FF2B5EF4-FFF2-40B4-BE49-F238E27FC236}">
              <a16:creationId xmlns:a16="http://schemas.microsoft.com/office/drawing/2014/main" id="{5E8ED785-6991-24D9-AF39-7B7EECB8D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14</xdr:col>
      <xdr:colOff>586317</xdr:colOff>
      <xdr:row>166</xdr:row>
      <xdr:rowOff>85725</xdr:rowOff>
    </xdr:from>
    <xdr:to>
      <xdr:col>17</xdr:col>
      <xdr:colOff>581025</xdr:colOff>
      <xdr:row>177</xdr:row>
      <xdr:rowOff>76202</xdr:rowOff>
    </xdr:to>
    <mc:AlternateContent xmlns:mc="http://schemas.openxmlformats.org/markup-compatibility/2006">
      <mc:Choice xmlns:sle15="http://schemas.microsoft.com/office/drawing/2012/slicer" Requires="sle15">
        <xdr:graphicFrame macro="">
          <xdr:nvGraphicFramePr>
            <xdr:cNvPr id="16" name="Symbols">
              <a:extLst>
                <a:ext uri="{FF2B5EF4-FFF2-40B4-BE49-F238E27FC236}">
                  <a16:creationId xmlns:a16="http://schemas.microsoft.com/office/drawing/2014/main" id="{66437F73-9D7B-CB4A-5084-8626D7B8A9BD}"/>
                </a:ext>
              </a:extLst>
            </xdr:cNvPr>
            <xdr:cNvGraphicFramePr/>
          </xdr:nvGraphicFramePr>
          <xdr:xfrm>
            <a:off x="0" y="0"/>
            <a:ext cx="0" cy="0"/>
          </xdr:xfrm>
          <a:graphic>
            <a:graphicData uri="http://schemas.microsoft.com/office/drawing/2010/slicer">
              <sle:slicer xmlns:sle="http://schemas.microsoft.com/office/drawing/2010/slicer" name="Symbols"/>
            </a:graphicData>
          </a:graphic>
        </xdr:graphicFrame>
      </mc:Choice>
      <mc:Fallback>
        <xdr:sp macro="" textlink="">
          <xdr:nvSpPr>
            <xdr:cNvPr id="0" name=""/>
            <xdr:cNvSpPr>
              <a:spLocks noTextEdit="1"/>
            </xdr:cNvSpPr>
          </xdr:nvSpPr>
          <xdr:spPr>
            <a:xfrm>
              <a:off x="14502342" y="31746825"/>
              <a:ext cx="1823508" cy="208597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18</xdr:col>
      <xdr:colOff>155575</xdr:colOff>
      <xdr:row>154</xdr:row>
      <xdr:rowOff>123825</xdr:rowOff>
    </xdr:from>
    <xdr:to>
      <xdr:col>26</xdr:col>
      <xdr:colOff>0</xdr:colOff>
      <xdr:row>175</xdr:row>
      <xdr:rowOff>104775</xdr:rowOff>
    </xdr:to>
    <xdr:graphicFrame macro="">
      <xdr:nvGraphicFramePr>
        <xdr:cNvPr id="17" name="Chart 16">
          <a:extLst>
            <a:ext uri="{FF2B5EF4-FFF2-40B4-BE49-F238E27FC236}">
              <a16:creationId xmlns:a16="http://schemas.microsoft.com/office/drawing/2014/main" id="{1F6BD427-7AA8-4A2D-7EE1-A3F46937F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180975</xdr:colOff>
      <xdr:row>31</xdr:row>
      <xdr:rowOff>23812</xdr:rowOff>
    </xdr:from>
    <xdr:to>
      <xdr:col>22</xdr:col>
      <xdr:colOff>280987</xdr:colOff>
      <xdr:row>46</xdr:row>
      <xdr:rowOff>38100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ED52C5DC-92E3-870C-BD9C-85E07F637C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3363575" y="5967412"/>
              <a:ext cx="5586412" cy="28813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r Gaur" refreshedDate="44751.63726516204" createdVersion="8" refreshedVersion="8" minRefreshableVersion="3" recordCount="503" xr:uid="{CE69D998-23CA-4519-BDAE-2D1BEB10DE8B}">
  <cacheSource type="worksheet">
    <worksheetSource ref="A1:J1048576" sheet="EDA"/>
  </cacheSource>
  <cacheFields count="14">
    <cacheField name="Symbol" numFmtId="0">
      <sharedItems containsBlank="1" count="502">
        <s v="OXY"/>
        <s v="CTRA"/>
        <s v="MRO"/>
        <s v="HAL"/>
        <s v="VLO"/>
        <s v="APA"/>
        <s v="DVN"/>
        <s v="HES"/>
        <s v="XOM"/>
        <s v="COP"/>
        <s v="MPC"/>
        <s v="EOG"/>
        <s v="PXD"/>
        <s v="BKR"/>
        <s v="MOS"/>
        <s v="CVX"/>
        <s v="SLB"/>
        <s v="WMB"/>
        <s v="CF"/>
        <s v="PSX"/>
        <s v="MCK"/>
        <s v="CTVA"/>
        <s v="ADM"/>
        <s v="WRB"/>
        <s v="SRE"/>
        <s v="FANG"/>
        <s v="LMT"/>
        <s v="NLSN"/>
        <s v="BMY"/>
        <s v="MRK"/>
        <s v="KMI"/>
        <s v="OGN"/>
        <s v="VRTX"/>
        <s v="NOC"/>
        <s v="DOW"/>
        <s v="ED"/>
        <s v="EXC"/>
        <s v="TAP"/>
        <s v="T"/>
        <s v="CI"/>
        <s v="AIZ"/>
        <s v="AEP"/>
        <s v="ATVI"/>
        <s v="LDOS"/>
        <s v="ABC"/>
        <s v="LYB"/>
        <s v="PM"/>
        <s v="NI"/>
        <s v="KR"/>
        <s v="MO"/>
        <s v="PGR"/>
        <s v="NEM"/>
        <s v="DTE"/>
        <s v="PKG"/>
        <s v="FMC"/>
        <s v="CAH"/>
        <s v="AMGN"/>
        <s v="CNP"/>
        <s v="XEL"/>
        <s v="WEC"/>
        <s v="TRV"/>
        <s v="LHX"/>
        <s v="OKE"/>
        <s v="VTR"/>
        <s v="SO"/>
        <s v="ATO"/>
        <s v="TMUS"/>
        <s v="ABBV"/>
        <s v="PNW"/>
        <s v="LLY"/>
        <s v="CMS"/>
        <s v="CINF"/>
        <s v="MTB"/>
        <s v="CPB"/>
        <s v="HSY"/>
        <s v="L"/>
        <s v="K"/>
        <s v="KHC"/>
        <s v="ALL"/>
        <s v="JKHY"/>
        <s v="D"/>
        <s v="HII"/>
        <s v="NUE"/>
        <s v="ANTM"/>
        <s v="AMCR"/>
        <s v="RTX"/>
        <s v="DUK"/>
        <s v="AEE"/>
        <s v="REGN"/>
        <s v="CB"/>
        <s v="NRG"/>
        <s v="HSIC"/>
        <s v="KO"/>
        <s v="PARA"/>
        <s v="ETR"/>
        <s v="JNJ"/>
        <s v="HST"/>
        <s v="GD"/>
        <s v="HWM"/>
        <s v="CNC"/>
        <s v="CTXS"/>
        <s v="BDX"/>
        <s v="FE"/>
        <s v="ALB"/>
        <s v="GIS"/>
        <s v="EA"/>
        <s v="FLT"/>
        <s v="WELL"/>
        <s v="PEG"/>
        <s v="ES"/>
        <s v="ROL"/>
        <s v="MET"/>
        <s v="MDT"/>
        <s v="WRK"/>
        <s v="HOLX"/>
        <s v="INCY"/>
        <s v="TSN"/>
        <s v="CERN"/>
        <s v="EVRG"/>
        <s v="IP"/>
        <s v="IBM"/>
        <s v="GL"/>
        <s v="PWR"/>
        <s v="LNT"/>
        <s v="HRL"/>
        <s v="LW"/>
        <s v="EIX"/>
        <s v="PPL"/>
        <s v="RE"/>
        <s v="CAT"/>
        <s v="HIG"/>
        <s v="AIG"/>
        <s v="VZ"/>
        <s v="UNH"/>
        <s v="IRM"/>
        <s v="SNA"/>
        <s v="CHRW"/>
        <s v="DE"/>
        <s v="SYY"/>
        <s v="J"/>
        <s v="AFL"/>
        <s v="MOH"/>
        <s v="PFG"/>
        <s v="PEP"/>
        <s v="STZ"/>
        <s v="LUV"/>
        <s v="MKC"/>
        <s v="O"/>
        <s v="CAG"/>
        <s v="ZBH"/>
        <s v="MDLZ"/>
        <s v="RSG"/>
        <s v="OMC"/>
        <s v="AXP"/>
        <s v="WY"/>
        <s v="HUM"/>
        <s v="DAL"/>
        <s v="NLOK"/>
        <s v="WM"/>
        <s v="RF"/>
        <s v="PCAR"/>
        <s v="MA"/>
        <s v="UAL"/>
        <s v="GPC"/>
        <s v="LUMN"/>
        <s v="BSX"/>
        <s v="CVS"/>
        <s v="PRU"/>
        <s v="STE"/>
        <s v="KMB"/>
        <s v="WAB"/>
        <s v="UHS"/>
        <s v="HPE"/>
        <s v="V"/>
        <s v="AJG"/>
        <s v="FISV"/>
        <s v="CCI"/>
        <s v="BXP"/>
        <s v="RJF"/>
        <s v="SJM"/>
        <s v="HPQ"/>
        <s v="LIN"/>
        <s v="DLTR"/>
        <s v="KIM"/>
        <s v="FIS"/>
        <s v="MAR"/>
        <s v="ADI"/>
        <s v="CL"/>
        <s v="MCD"/>
        <s v="USB"/>
        <s v="HON"/>
        <s v="DXC"/>
        <s v="GWW"/>
        <s v="PG"/>
        <s v="GPN"/>
        <s v="SEE"/>
        <s v="PFE"/>
        <s v="AZO"/>
        <s v="MNST"/>
        <s v="TDG"/>
        <s v="DFS"/>
        <s v="EMR"/>
        <s v="CMI"/>
        <s v="WFC"/>
        <s v="FCX"/>
        <s v="GLW"/>
        <s v="NTRS"/>
        <s v="PTC"/>
        <s v="CMA"/>
        <s v="TXN"/>
        <s v="TDY"/>
        <s v="SBAC"/>
        <s v="AON"/>
        <s v="CE"/>
        <s v="MMC"/>
        <s v="ENPH"/>
        <s v="C"/>
        <s v="AMT"/>
        <s v="GILD"/>
        <s v="FOXA"/>
        <s v="SEDG"/>
        <s v="CHD"/>
        <s v="AES"/>
        <s v="SYK"/>
        <s v="FOX"/>
        <s v="PSA"/>
        <s v="NWL"/>
        <s v="HBAN"/>
        <s v="UNP"/>
        <s v="OTIS"/>
        <s v="ROP"/>
        <s v="PAYX"/>
        <s v="TFX"/>
        <s v="WDC"/>
        <s v="REG"/>
        <s v="AMP"/>
        <s v="BAX"/>
        <s v="WMT"/>
        <s v="IFF"/>
        <s v="EMN"/>
        <s v="AAL"/>
        <s v="ADP"/>
        <s v="WTW"/>
        <s v="ORLY"/>
        <s v="VTRS"/>
        <s v="CMCSA"/>
        <s v="BKNG"/>
        <s v="EQR"/>
        <s v="ZION"/>
        <s v="WAT"/>
        <s v="FITB"/>
        <s v="AKAM"/>
        <s v="ALK"/>
        <s v="BIIB"/>
        <s v="MS"/>
        <s v="CME"/>
        <s v="JNPR"/>
        <s v="CTAS"/>
        <s v="DG"/>
        <s v="BWA"/>
        <s v="ITW"/>
        <s v="KEY"/>
        <s v="GS"/>
        <s v="FRT"/>
        <s v="ULTA"/>
        <s v="NDSN"/>
        <s v="MMM"/>
        <s v="TWTR"/>
        <s v="PH"/>
        <s v="CFG"/>
        <s v="YUM"/>
        <s v="CSX"/>
        <s v="CLX"/>
        <s v="PEAK"/>
        <s v="TMO"/>
        <s v="LVS"/>
        <s v="HLT"/>
        <s v="TXT"/>
        <s v="DVA"/>
        <s v="VNO"/>
        <s v="ALLE"/>
        <s v="FAST"/>
        <s v="CBOE"/>
        <s v="PNC"/>
        <s v="UPS"/>
        <s v="DGX"/>
        <s v="AVB"/>
        <s v="INTC"/>
        <s v="LKQ"/>
        <s v="WBA"/>
        <s v="ABT"/>
        <s v="HAS"/>
        <s v="COO"/>
        <s v="ESS"/>
        <s v="BAC"/>
        <s v="JPM"/>
        <s v="AME"/>
        <s v="COF"/>
        <s v="IVZ"/>
        <s v="UDR"/>
        <s v="URI"/>
        <s v="TFC"/>
        <s v="CTSH"/>
        <s v="SNPS"/>
        <s v="NEE"/>
        <s v="DD"/>
        <s v="CPT"/>
        <s v="HCA"/>
        <s v="IPG"/>
        <s v="BRO"/>
        <s v="FDX"/>
        <s v="FTNT"/>
        <s v="MSI"/>
        <s v="IEX"/>
        <s v="ORCL"/>
        <s v="EQIX"/>
        <s v="LH"/>
        <s v="APH"/>
        <s v="JBHT"/>
        <s v="AAPL"/>
        <s v="MAA"/>
        <s v="BEN"/>
        <s v="GE"/>
        <s v="MPWR"/>
        <s v="AWK"/>
        <s v="TJX"/>
        <s v="AVGO"/>
        <s v="LNC"/>
        <s v="NXPI"/>
        <s v="DLR"/>
        <s v="EXPD"/>
        <s v="NSC"/>
        <s v="EXR"/>
        <s v="APD"/>
        <s v="MAS"/>
        <s v="A"/>
        <s v="ETN"/>
        <s v="VMC"/>
        <s v="CDW"/>
        <s v="RHI"/>
        <s v="DRI"/>
        <s v="FTV"/>
        <s v="MSFT"/>
        <s v="MCHP"/>
        <s v="COST"/>
        <s v="DRE"/>
        <s v="CDNS"/>
        <s v="RL"/>
        <s v="KLAC"/>
        <s v="TEL"/>
        <s v="BK"/>
        <s v="DHR"/>
        <s v="BR"/>
        <s v="FDS"/>
        <s v="SCHW"/>
        <s v="CTLT"/>
        <s v="AVY"/>
        <s v="AAP"/>
        <s v="NWS"/>
        <s v="RMD"/>
        <s v="TRMB"/>
        <s v="MCO"/>
        <s v="VRSK"/>
        <s v="TPR"/>
        <s v="STT"/>
        <s v="NWSA"/>
        <s v="SPGI"/>
        <s v="IT"/>
        <s v="MLM"/>
        <s v="CHTR"/>
        <s v="GRMN"/>
        <s v="BBY"/>
        <s v="SHW"/>
        <s v="NTAP"/>
        <s v="GOOG"/>
        <s v="GOOGL"/>
        <s v="EW"/>
        <s v="IR"/>
        <s v="BALL"/>
        <s v="ARE"/>
        <s v="CBRE"/>
        <s v="MHK"/>
        <s v="MTD"/>
        <s v="CMG"/>
        <s v="ICE"/>
        <s v="DOV"/>
        <s v="WHR"/>
        <s v="PHM"/>
        <s v="PLD"/>
        <s v="LOW"/>
        <s v="TSCO"/>
        <s v="PKI"/>
        <s v="WBD"/>
        <s v="IQV"/>
        <s v="MU"/>
        <s v="STX"/>
        <s v="CPRT"/>
        <s v="SYF"/>
        <s v="FRC"/>
        <s v="QCOM"/>
        <s v="PPG"/>
        <s v="LYV"/>
        <s v="ADBE"/>
        <s v="NDAQ"/>
        <s v="CARR"/>
        <s v="CSCO"/>
        <s v="KMX"/>
        <s v="HD"/>
        <s v="ABMD"/>
        <s v="ANET"/>
        <s v="MGM"/>
        <s v="TECH"/>
        <s v="SPG"/>
        <s v="TTWO"/>
        <s v="ODFL"/>
        <s v="POOL"/>
        <s v="NVR"/>
        <s v="BIO"/>
        <s v="XRAY"/>
        <s v="XYL"/>
        <s v="WYNN"/>
        <s v="AOS"/>
        <s v="ROST"/>
        <s v="ECL"/>
        <s v="AMAT"/>
        <s v="BLK"/>
        <s v="MKTX"/>
        <s v="MSCI"/>
        <s v="ACN"/>
        <s v="KEYS"/>
        <s v="PNR"/>
        <s v="ZTS"/>
        <s v="EBAY"/>
        <s v="TT"/>
        <s v="VRSN"/>
        <s v="DIS"/>
        <s v="EFX"/>
        <s v="LRCX"/>
        <s v="QRVO"/>
        <s v="TGT"/>
        <s v="RCL"/>
        <s v="NOW"/>
        <s v="SWKS"/>
        <s v="NKE"/>
        <s v="EXPE"/>
        <s v="FFIV"/>
        <s v="PAYC"/>
        <s v="WST"/>
        <s v="NCLH"/>
        <s v="ADSK"/>
        <s v="DISH"/>
        <s v="AMD"/>
        <s v="JCI"/>
        <s v="ILMN"/>
        <s v="SIVB"/>
        <s v="EL"/>
        <s v="VFC"/>
        <s v="LEN"/>
        <s v="SBUX"/>
        <s v="AMZN"/>
        <s v="TROW"/>
        <s v="TYL"/>
        <s v="ANSS"/>
        <s v="CRM"/>
        <s v="FBHS"/>
        <s v="SWK"/>
        <s v="GNRC"/>
        <s v="DHI"/>
        <s v="ISRG"/>
        <s v="DPZ"/>
        <s v="TER"/>
        <s v="F"/>
        <s v="GM"/>
        <s v="TSLA"/>
        <s v="BA"/>
        <s v="CRL"/>
        <s v="SBNY"/>
        <s v="CCL"/>
        <s v="PVH"/>
        <s v="ROK"/>
        <s v="INTU"/>
        <s v="APTV"/>
        <s v="IPGP"/>
        <s v="IDXX"/>
        <s v="PENN"/>
        <s v="NVDA"/>
        <s v="MTCH"/>
        <s v="ZBRA"/>
        <s v="FB"/>
        <s v="DXCM"/>
        <s v="MRNA"/>
        <s v="BBWI"/>
        <s v="CDAY"/>
        <s v="EPAM"/>
        <s v="CZR"/>
        <s v="UA"/>
        <s v="UAA"/>
        <s v="PYPL"/>
        <s v="ALGN"/>
        <s v="ETSY"/>
        <s v="NFLX"/>
        <m/>
      </sharedItems>
    </cacheField>
    <cacheField name="Security" numFmtId="0">
      <sharedItems containsBlank="1"/>
    </cacheField>
    <cacheField name="Sector" numFmtId="0">
      <sharedItems containsBlank="1" count="12">
        <s v="Energy"/>
        <s v="Materials"/>
        <s v="Health Care"/>
        <s v="Consumer Staples"/>
        <s v="Financials"/>
        <s v="Utilities"/>
        <s v="Industrials"/>
        <s v="Communication Services"/>
        <s v="Real Estate"/>
        <s v="Information Technology"/>
        <s v="Consumer Discretionary"/>
        <m/>
      </sharedItems>
    </cacheField>
    <cacheField name="Sub-Industry" numFmtId="0">
      <sharedItems containsBlank="1"/>
    </cacheField>
    <cacheField name="Founded" numFmtId="0">
      <sharedItems containsString="0" containsBlank="1" containsNumber="1" containsInteger="1" minValue="1784" maxValue="2022"/>
    </cacheField>
    <cacheField name="City" numFmtId="0">
      <sharedItems containsBlank="1"/>
    </cacheField>
    <cacheField name="State" numFmtId="0">
      <sharedItems containsBlank="1"/>
    </cacheField>
    <cacheField name="12/1/2021" numFmtId="0">
      <sharedItems containsString="0" containsBlank="1" containsNumber="1" minValue="11.888687129999999" maxValue="5908.8701170000004"/>
    </cacheField>
    <cacheField name="1/1/2022" numFmtId="0">
      <sharedItems containsString="0" containsBlank="1" containsNumber="1" minValue="11.888687129999999" maxValue="5327.2202150000003"/>
    </cacheField>
    <cacheField name="2/1/2022" numFmtId="0">
      <sharedItems containsString="0" containsBlank="1" containsNumber="1" minValue="10.35999966" maxValue="4958.4399409999996"/>
    </cacheField>
    <cacheField name="3/1/2022" numFmtId="0">
      <sharedItems containsString="0" containsBlank="1" containsNumber="1" minValue="10.769355770000001" maxValue="4467.2700199999999"/>
    </cacheField>
    <cacheField name="4/1/2022" numFmtId="0">
      <sharedItems containsString="0" containsBlank="1" containsNumber="1" minValue="10.06000042" maxValue="4376.2099609999996"/>
    </cacheField>
    <cacheField name="5/1/2022" numFmtId="0">
      <sharedItems containsString="0" containsBlank="1" containsNumber="1" minValue="8.2100000380000004" maxValue="4061"/>
    </cacheField>
    <cacheField name="6mo%Change" numFmtId="0">
      <sharedItems containsString="0" containsBlank="1" containsNumber="1" minValue="-0.70065069453960283" maxValue="1.245296715320534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r Gaur" refreshedDate="44751.639865856479" createdVersion="8" refreshedVersion="8" minRefreshableVersion="3" recordCount="501" xr:uid="{5C2D24F6-03B1-4C98-8EFB-8C4A56C08CC5}">
  <cacheSource type="worksheet">
    <worksheetSource name="Table2"/>
  </cacheSource>
  <cacheFields count="14">
    <cacheField name="Symbol" numFmtId="0">
      <sharedItems count="501">
        <s v="OXY"/>
        <s v="CTRA"/>
        <s v="MRO"/>
        <s v="HAL"/>
        <s v="VLO"/>
        <s v="APA"/>
        <s v="DVN"/>
        <s v="HES"/>
        <s v="XOM"/>
        <s v="COP"/>
        <s v="MPC"/>
        <s v="EOG"/>
        <s v="PXD"/>
        <s v="BKR"/>
        <s v="MOS"/>
        <s v="CVX"/>
        <s v="SLB"/>
        <s v="WMB"/>
        <s v="CF"/>
        <s v="PSX"/>
        <s v="MCK"/>
        <s v="CTVA"/>
        <s v="ADM"/>
        <s v="WRB"/>
        <s v="SRE"/>
        <s v="FANG"/>
        <s v="LMT"/>
        <s v="NLSN"/>
        <s v="BMY"/>
        <s v="MRK"/>
        <s v="KMI"/>
        <s v="OGN"/>
        <s v="VRTX"/>
        <s v="NOC"/>
        <s v="DOW"/>
        <s v="ED"/>
        <s v="EXC"/>
        <s v="TAP"/>
        <s v="T"/>
        <s v="CI"/>
        <s v="AIZ"/>
        <s v="AEP"/>
        <s v="ATVI"/>
        <s v="LDOS"/>
        <s v="ABC"/>
        <s v="LYB"/>
        <s v="PM"/>
        <s v="NI"/>
        <s v="KR"/>
        <s v="MO"/>
        <s v="PGR"/>
        <s v="NEM"/>
        <s v="DTE"/>
        <s v="PKG"/>
        <s v="FMC"/>
        <s v="CAH"/>
        <s v="AMGN"/>
        <s v="CNP"/>
        <s v="XEL"/>
        <s v="WEC"/>
        <s v="TRV"/>
        <s v="LHX"/>
        <s v="OKE"/>
        <s v="VTR"/>
        <s v="SO"/>
        <s v="ATO"/>
        <s v="TMUS"/>
        <s v="ABBV"/>
        <s v="PNW"/>
        <s v="LLY"/>
        <s v="CMS"/>
        <s v="CINF"/>
        <s v="MTB"/>
        <s v="CPB"/>
        <s v="HSY"/>
        <s v="L"/>
        <s v="K"/>
        <s v="KHC"/>
        <s v="ALL"/>
        <s v="JKHY"/>
        <s v="D"/>
        <s v="HII"/>
        <s v="NUE"/>
        <s v="ANTM"/>
        <s v="AMCR"/>
        <s v="RTX"/>
        <s v="DUK"/>
        <s v="AEE"/>
        <s v="REGN"/>
        <s v="CB"/>
        <s v="NRG"/>
        <s v="HSIC"/>
        <s v="KO"/>
        <s v="PARA"/>
        <s v="ETR"/>
        <s v="JNJ"/>
        <s v="HST"/>
        <s v="GD"/>
        <s v="HWM"/>
        <s v="CNC"/>
        <s v="CTXS"/>
        <s v="BDX"/>
        <s v="FE"/>
        <s v="ALB"/>
        <s v="GIS"/>
        <s v="EA"/>
        <s v="FLT"/>
        <s v="WELL"/>
        <s v="PEG"/>
        <s v="ES"/>
        <s v="ROL"/>
        <s v="MET"/>
        <s v="MDT"/>
        <s v="WRK"/>
        <s v="HOLX"/>
        <s v="INCY"/>
        <s v="TSN"/>
        <s v="CERN"/>
        <s v="EVRG"/>
        <s v="IP"/>
        <s v="IBM"/>
        <s v="GL"/>
        <s v="PWR"/>
        <s v="LNT"/>
        <s v="HRL"/>
        <s v="LW"/>
        <s v="EIX"/>
        <s v="PPL"/>
        <s v="RE"/>
        <s v="CAT"/>
        <s v="HIG"/>
        <s v="AIG"/>
        <s v="VZ"/>
        <s v="UNH"/>
        <s v="IRM"/>
        <s v="SNA"/>
        <s v="CHRW"/>
        <s v="DE"/>
        <s v="SYY"/>
        <s v="J"/>
        <s v="AFL"/>
        <s v="MOH"/>
        <s v="PFG"/>
        <s v="PEP"/>
        <s v="STZ"/>
        <s v="LUV"/>
        <s v="MKC"/>
        <s v="O"/>
        <s v="CAG"/>
        <s v="ZBH"/>
        <s v="MDLZ"/>
        <s v="RSG"/>
        <s v="OMC"/>
        <s v="AXP"/>
        <s v="WY"/>
        <s v="HUM"/>
        <s v="DAL"/>
        <s v="NLOK"/>
        <s v="WM"/>
        <s v="RF"/>
        <s v="PCAR"/>
        <s v="MA"/>
        <s v="UAL"/>
        <s v="GPC"/>
        <s v="LUMN"/>
        <s v="BSX"/>
        <s v="CVS"/>
        <s v="PRU"/>
        <s v="STE"/>
        <s v="KMB"/>
        <s v="WAB"/>
        <s v="UHS"/>
        <s v="HPE"/>
        <s v="V"/>
        <s v="AJG"/>
        <s v="FISV"/>
        <s v="CCI"/>
        <s v="BXP"/>
        <s v="RJF"/>
        <s v="SJM"/>
        <s v="HPQ"/>
        <s v="LIN"/>
        <s v="DLTR"/>
        <s v="KIM"/>
        <s v="FIS"/>
        <s v="MAR"/>
        <s v="ADI"/>
        <s v="CL"/>
        <s v="MCD"/>
        <s v="USB"/>
        <s v="HON"/>
        <s v="DXC"/>
        <s v="GWW"/>
        <s v="PG"/>
        <s v="GPN"/>
        <s v="SEE"/>
        <s v="PFE"/>
        <s v="AZO"/>
        <s v="MNST"/>
        <s v="TDG"/>
        <s v="DFS"/>
        <s v="EMR"/>
        <s v="CMI"/>
        <s v="WFC"/>
        <s v="FCX"/>
        <s v="GLW"/>
        <s v="NTRS"/>
        <s v="PTC"/>
        <s v="CMA"/>
        <s v="TXN"/>
        <s v="TDY"/>
        <s v="SBAC"/>
        <s v="AON"/>
        <s v="CE"/>
        <s v="MMC"/>
        <s v="ENPH"/>
        <s v="C"/>
        <s v="AMT"/>
        <s v="GILD"/>
        <s v="FOXA"/>
        <s v="SEDG"/>
        <s v="CHD"/>
        <s v="AES"/>
        <s v="SYK"/>
        <s v="FOX"/>
        <s v="PSA"/>
        <s v="NWL"/>
        <s v="HBAN"/>
        <s v="UNP"/>
        <s v="OTIS"/>
        <s v="ROP"/>
        <s v="PAYX"/>
        <s v="TFX"/>
        <s v="WDC"/>
        <s v="REG"/>
        <s v="AMP"/>
        <s v="BAX"/>
        <s v="WMT"/>
        <s v="IFF"/>
        <s v="EMN"/>
        <s v="AAL"/>
        <s v="ADP"/>
        <s v="WTW"/>
        <s v="ORLY"/>
        <s v="VTRS"/>
        <s v="CMCSA"/>
        <s v="BKNG"/>
        <s v="EQR"/>
        <s v="ZION"/>
        <s v="WAT"/>
        <s v="FITB"/>
        <s v="AKAM"/>
        <s v="ALK"/>
        <s v="BIIB"/>
        <s v="MS"/>
        <s v="CME"/>
        <s v="JNPR"/>
        <s v="CTAS"/>
        <s v="DG"/>
        <s v="BWA"/>
        <s v="ITW"/>
        <s v="KEY"/>
        <s v="GS"/>
        <s v="FRT"/>
        <s v="ULTA"/>
        <s v="NDSN"/>
        <s v="MMM"/>
        <s v="TWTR"/>
        <s v="PH"/>
        <s v="CFG"/>
        <s v="YUM"/>
        <s v="CSX"/>
        <s v="CLX"/>
        <s v="PEAK"/>
        <s v="TMO"/>
        <s v="LVS"/>
        <s v="HLT"/>
        <s v="TXT"/>
        <s v="DVA"/>
        <s v="VNO"/>
        <s v="ALLE"/>
        <s v="FAST"/>
        <s v="CBOE"/>
        <s v="PNC"/>
        <s v="UPS"/>
        <s v="DGX"/>
        <s v="AVB"/>
        <s v="INTC"/>
        <s v="LKQ"/>
        <s v="WBA"/>
        <s v="ABT"/>
        <s v="HAS"/>
        <s v="COO"/>
        <s v="ESS"/>
        <s v="BAC"/>
        <s v="JPM"/>
        <s v="AME"/>
        <s v="COF"/>
        <s v="IVZ"/>
        <s v="UDR"/>
        <s v="URI"/>
        <s v="TFC"/>
        <s v="CTSH"/>
        <s v="SNPS"/>
        <s v="NEE"/>
        <s v="DD"/>
        <s v="CPT"/>
        <s v="HCA"/>
        <s v="IPG"/>
        <s v="BRO"/>
        <s v="FDX"/>
        <s v="FTNT"/>
        <s v="MSI"/>
        <s v="IEX"/>
        <s v="ORCL"/>
        <s v="EQIX"/>
        <s v="LH"/>
        <s v="APH"/>
        <s v="JBHT"/>
        <s v="AAPL"/>
        <s v="MAA"/>
        <s v="BEN"/>
        <s v="GE"/>
        <s v="MPWR"/>
        <s v="AWK"/>
        <s v="TJX"/>
        <s v="AVGO"/>
        <s v="LNC"/>
        <s v="NXPI"/>
        <s v="DLR"/>
        <s v="EXPD"/>
        <s v="NSC"/>
        <s v="EXR"/>
        <s v="APD"/>
        <s v="MAS"/>
        <s v="A"/>
        <s v="ETN"/>
        <s v="VMC"/>
        <s v="CDW"/>
        <s v="RHI"/>
        <s v="DRI"/>
        <s v="FTV"/>
        <s v="MSFT"/>
        <s v="MCHP"/>
        <s v="COST"/>
        <s v="DRE"/>
        <s v="CDNS"/>
        <s v="RL"/>
        <s v="KLAC"/>
        <s v="TEL"/>
        <s v="BK"/>
        <s v="DHR"/>
        <s v="BR"/>
        <s v="FDS"/>
        <s v="SCHW"/>
        <s v="CTLT"/>
        <s v="AVY"/>
        <s v="AAP"/>
        <s v="NWS"/>
        <s v="RMD"/>
        <s v="TRMB"/>
        <s v="MCO"/>
        <s v="VRSK"/>
        <s v="TPR"/>
        <s v="STT"/>
        <s v="NWSA"/>
        <s v="SPGI"/>
        <s v="IT"/>
        <s v="MLM"/>
        <s v="CHTR"/>
        <s v="GRMN"/>
        <s v="BBY"/>
        <s v="SHW"/>
        <s v="NTAP"/>
        <s v="GOOG"/>
        <s v="GOOGL"/>
        <s v="EW"/>
        <s v="IR"/>
        <s v="BALL"/>
        <s v="ARE"/>
        <s v="CBRE"/>
        <s v="MHK"/>
        <s v="MTD"/>
        <s v="CMG"/>
        <s v="ICE"/>
        <s v="DOV"/>
        <s v="WHR"/>
        <s v="PHM"/>
        <s v="PLD"/>
        <s v="LOW"/>
        <s v="TSCO"/>
        <s v="PKI"/>
        <s v="WBD"/>
        <s v="IQV"/>
        <s v="MU"/>
        <s v="STX"/>
        <s v="CPRT"/>
        <s v="SYF"/>
        <s v="FRC"/>
        <s v="QCOM"/>
        <s v="PPG"/>
        <s v="LYV"/>
        <s v="ADBE"/>
        <s v="NDAQ"/>
        <s v="CARR"/>
        <s v="CSCO"/>
        <s v="KMX"/>
        <s v="HD"/>
        <s v="ABMD"/>
        <s v="ANET"/>
        <s v="MGM"/>
        <s v="TECH"/>
        <s v="SPG"/>
        <s v="TTWO"/>
        <s v="ODFL"/>
        <s v="POOL"/>
        <s v="NVR"/>
        <s v="BIO"/>
        <s v="XRAY"/>
        <s v="XYL"/>
        <s v="WYNN"/>
        <s v="AOS"/>
        <s v="ROST"/>
        <s v="ECL"/>
        <s v="AMAT"/>
        <s v="BLK"/>
        <s v="MKTX"/>
        <s v="MSCI"/>
        <s v="ACN"/>
        <s v="KEYS"/>
        <s v="PNR"/>
        <s v="ZTS"/>
        <s v="EBAY"/>
        <s v="TT"/>
        <s v="VRSN"/>
        <s v="DIS"/>
        <s v="EFX"/>
        <s v="LRCX"/>
        <s v="QRVO"/>
        <s v="TGT"/>
        <s v="RCL"/>
        <s v="NOW"/>
        <s v="SWKS"/>
        <s v="NKE"/>
        <s v="EXPE"/>
        <s v="FFIV"/>
        <s v="PAYC"/>
        <s v="WST"/>
        <s v="NCLH"/>
        <s v="ADSK"/>
        <s v="DISH"/>
        <s v="AMD"/>
        <s v="JCI"/>
        <s v="ILMN"/>
        <s v="SIVB"/>
        <s v="EL"/>
        <s v="VFC"/>
        <s v="LEN"/>
        <s v="SBUX"/>
        <s v="AMZN"/>
        <s v="TROW"/>
        <s v="TYL"/>
        <s v="ANSS"/>
        <s v="CRM"/>
        <s v="FBHS"/>
        <s v="SWK"/>
        <s v="GNRC"/>
        <s v="DHI"/>
        <s v="ISRG"/>
        <s v="DPZ"/>
        <s v="TER"/>
        <s v="F"/>
        <s v="GM"/>
        <s v="TSLA"/>
        <s v="BA"/>
        <s v="CRL"/>
        <s v="SBNY"/>
        <s v="CCL"/>
        <s v="PVH"/>
        <s v="ROK"/>
        <s v="INTU"/>
        <s v="APTV"/>
        <s v="IPGP"/>
        <s v="IDXX"/>
        <s v="PENN"/>
        <s v="NVDA"/>
        <s v="MTCH"/>
        <s v="ZBRA"/>
        <s v="FB"/>
        <s v="DXCM"/>
        <s v="MRNA"/>
        <s v="BBWI"/>
        <s v="CDAY"/>
        <s v="EPAM"/>
        <s v="CZR"/>
        <s v="UA"/>
        <s v="UAA"/>
        <s v="PYPL"/>
        <s v="ALGN"/>
        <s v="ETSY"/>
        <s v="NFLX"/>
      </sharedItems>
    </cacheField>
    <cacheField name="Security" numFmtId="0">
      <sharedItems/>
    </cacheField>
    <cacheField name="Sector" numFmtId="0">
      <sharedItems count="11">
        <s v="Energy"/>
        <s v="Materials"/>
        <s v="Health Care"/>
        <s v="Consumer Staples"/>
        <s v="Financials"/>
        <s v="Utilities"/>
        <s v="Industrials"/>
        <s v="Communication Services"/>
        <s v="Real Estate"/>
        <s v="Information Technology"/>
        <s v="Consumer Discretionary"/>
      </sharedItems>
    </cacheField>
    <cacheField name="Sub-Industry" numFmtId="0">
      <sharedItems/>
    </cacheField>
    <cacheField name="Founded" numFmtId="0">
      <sharedItems containsSemiMixedTypes="0" containsString="0" containsNumber="1" containsInteger="1" minValue="1784" maxValue="2022"/>
    </cacheField>
    <cacheField name="City" numFmtId="0">
      <sharedItems/>
    </cacheField>
    <cacheField name="State" numFmtId="0">
      <sharedItems/>
    </cacheField>
    <cacheField name="12/1/2021" numFmtId="2">
      <sharedItems containsSemiMixedTypes="0" containsString="0" containsNumber="1" minValue="11.888687129999999" maxValue="5908.8701170000004"/>
    </cacheField>
    <cacheField name="1/1/2022" numFmtId="2">
      <sharedItems containsSemiMixedTypes="0" containsString="0" containsNumber="1" minValue="11.888687129999999" maxValue="5327.2202150000003"/>
    </cacheField>
    <cacheField name="2/1/2022" numFmtId="2">
      <sharedItems containsSemiMixedTypes="0" containsString="0" containsNumber="1" minValue="10.35999966" maxValue="4958.4399409999996"/>
    </cacheField>
    <cacheField name="3/1/2022" numFmtId="2">
      <sharedItems containsSemiMixedTypes="0" containsString="0" containsNumber="1" minValue="10.769355770000001" maxValue="4467.2700199999999"/>
    </cacheField>
    <cacheField name="4/1/2022" numFmtId="2">
      <sharedItems containsSemiMixedTypes="0" containsString="0" containsNumber="1" minValue="10.06000042" maxValue="4376.2099609999996"/>
    </cacheField>
    <cacheField name="5/1/2022" numFmtId="2">
      <sharedItems containsSemiMixedTypes="0" containsString="0" containsNumber="1" minValue="8.2100000380000004" maxValue="4061"/>
    </cacheField>
    <cacheField name="6mo%Change" numFmtId="2">
      <sharedItems containsSemiMixedTypes="0" containsString="0" containsNumber="1" minValue="-0.70065069453960283" maxValue="1.24529671532053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3">
  <r>
    <x v="0"/>
    <s v="Occidental Petroleum"/>
    <x v="0"/>
    <s v="Oil &amp; Gas Exploration &amp; Production"/>
    <n v="1920"/>
    <s v="Houston"/>
    <s v=" Texas"/>
    <n v="28.980579380000002"/>
    <n v="37.66999817"/>
    <n v="43.729999540000001"/>
    <n v="56.740001679999999"/>
    <n v="55.090000150000002"/>
    <n v="65.069999690000003"/>
    <n v="1.2452967153205341"/>
  </r>
  <r>
    <x v="1"/>
    <s v="Coterra"/>
    <x v="0"/>
    <s v="Oil &amp; Gas Exploration &amp; Production"/>
    <n v="2021"/>
    <s v="Houston"/>
    <s v=" Texas"/>
    <n v="18.205974579999999"/>
    <n v="20.984779360000001"/>
    <n v="22.355018619999999"/>
    <n v="25.842899320000001"/>
    <n v="28.206024169999999"/>
    <n v="31.938739779999999"/>
    <n v="0.75429992169087168"/>
  </r>
  <r>
    <x v="2"/>
    <s v="Marathon Oil"/>
    <x v="0"/>
    <s v="Oil &amp; Gas Exploration &amp; Production"/>
    <n v="1887"/>
    <s v="Houston"/>
    <s v=" Texas"/>
    <n v="16.319017410000001"/>
    <n v="19.35025787"/>
    <n v="22.421255110000001"/>
    <n v="25.0382061"/>
    <n v="24.848749160000001"/>
    <n v="27.9997139"/>
    <n v="0.71577204659652349"/>
  </r>
  <r>
    <x v="3"/>
    <s v="Halliburton"/>
    <x v="0"/>
    <s v="Oil &amp; Gas Equipment &amp; Services"/>
    <n v="1919"/>
    <s v="Houston"/>
    <s v=" Texas"/>
    <n v="22.744327550000001"/>
    <n v="30.629983899999999"/>
    <n v="33.409999849999998"/>
    <n v="37.73446655"/>
    <n v="35.619998930000001"/>
    <n v="38.479999540000001"/>
    <n v="0.69185039458332986"/>
  </r>
  <r>
    <x v="4"/>
    <s v="Valero"/>
    <x v="0"/>
    <s v="Oil &amp; Gas Refining &amp; Marketing"/>
    <n v="1980"/>
    <s v="San Antonio"/>
    <s v=" Texas"/>
    <n v="74.259536740000001"/>
    <n v="82.030540470000005"/>
    <n v="82.564422609999994"/>
    <n v="101.5400009"/>
    <n v="111.4800034"/>
    <n v="124.2099991"/>
    <n v="0.67264710436974917"/>
  </r>
  <r>
    <x v="5"/>
    <s v="APA Corporation"/>
    <x v="0"/>
    <s v="Oil &amp; Gas Exploration &amp; Production"/>
    <n v="1954"/>
    <s v="Houston"/>
    <s v=" Texas"/>
    <n v="26.71066093"/>
    <n v="32.988510130000002"/>
    <n v="35.529533389999997"/>
    <n v="41.213459010000001"/>
    <n v="40.814586640000002"/>
    <n v="43.619998930000001"/>
    <n v="0.63305576916699691"/>
  </r>
  <r>
    <x v="6"/>
    <s v="Devon"/>
    <x v="0"/>
    <s v="Oil &amp; Gas Exploration &amp; Production"/>
    <n v="1971"/>
    <s v="Oklahoma City"/>
    <s v=" Oklahoma"/>
    <n v="43.333980560000001"/>
    <n v="50.569999690000003"/>
    <n v="59.549999239999998"/>
    <n v="59.130001069999999"/>
    <n v="58.16999817"/>
    <n v="70.38999939"/>
    <n v="0.62436033986165607"/>
  </r>
  <r>
    <x v="7"/>
    <s v="Hess"/>
    <x v="0"/>
    <s v="Integrated Oil &amp; Gas"/>
    <n v="1919"/>
    <s v="New York City"/>
    <s v=" New York"/>
    <n v="73.789825440000001"/>
    <n v="92.290000919999997"/>
    <n v="101.0599976"/>
    <n v="107.0400009"/>
    <n v="103.0699997"/>
    <n v="117.7300034"/>
    <n v="0.59547746180438721"/>
  </r>
  <r>
    <x v="8"/>
    <s v="ExxonMobil"/>
    <x v="0"/>
    <s v="Integrated Oil &amp; Gas"/>
    <n v="1999"/>
    <s v="Irving"/>
    <s v=" Texas"/>
    <n v="59.905460359999999"/>
    <n v="74.365402219999993"/>
    <n v="76.773750309999997"/>
    <n v="81.752586359999995"/>
    <n v="84.38561249"/>
    <n v="93.442840579999995"/>
    <n v="0.55983845242918018"/>
  </r>
  <r>
    <x v="9"/>
    <s v="ConocoPhillips"/>
    <x v="0"/>
    <s v="Oil &amp; Gas Exploration &amp; Production"/>
    <n v="2002"/>
    <s v="Houston"/>
    <s v=" Texas"/>
    <n v="71.087455750000004"/>
    <n v="87.520790099999999"/>
    <n v="93.683387760000002"/>
    <n v="99.256393430000003"/>
    <n v="95.093025209999993"/>
    <n v="108.99063870000001"/>
    <n v="0.53319087805445897"/>
  </r>
  <r>
    <x v="10"/>
    <s v="Marathon Petroleum"/>
    <x v="0"/>
    <s v="Oil &amp; Gas Refining &amp; Marketing"/>
    <n v="2009"/>
    <s v="Findlay"/>
    <s v=" Ohio"/>
    <n v="63.139244079999997"/>
    <n v="70.796066280000005"/>
    <n v="76.834701539999998"/>
    <n v="84.985954280000001"/>
    <n v="86.735374449999995"/>
    <n v="96.715011599999997"/>
    <n v="0.53177335283675764"/>
  </r>
  <r>
    <x v="11"/>
    <s v="EOG Resources"/>
    <x v="0"/>
    <s v="Oil &amp; Gas Exploration &amp; Production"/>
    <n v="1999"/>
    <s v="Houston"/>
    <s v=" Texas"/>
    <n v="84.925292970000001"/>
    <n v="109.0573959"/>
    <n v="113.2491074"/>
    <n v="117.4964523"/>
    <n v="116.0570221"/>
    <n v="129.25"/>
    <n v="0.52192586542689667"/>
  </r>
  <r>
    <x v="12"/>
    <s v="Pioneer Natural Resources"/>
    <x v="0"/>
    <s v="Oil &amp; Gas Exploration &amp; Production"/>
    <n v="1997"/>
    <s v="Irving"/>
    <s v=" Texas"/>
    <n v="178.2325592"/>
    <n v="215.2272949"/>
    <n v="235.59077450000001"/>
    <n v="250.02999879999999"/>
    <n v="232.47000120000001"/>
    <n v="271.25"/>
    <n v="0.5218880389616265"/>
  </r>
  <r>
    <x v="13"/>
    <s v="Baker Hughes"/>
    <x v="0"/>
    <s v="Oil &amp; Gas Equipment &amp; Services"/>
    <n v="2017"/>
    <s v="Houston"/>
    <s v=" Texas"/>
    <n v="23.89570427"/>
    <n v="27.25262451"/>
    <n v="29.179376600000001"/>
    <n v="36.409999849999998"/>
    <n v="31.020000459999999"/>
    <n v="36.27999878"/>
    <n v="0.51826447005154541"/>
  </r>
  <r>
    <x v="14"/>
    <s v="Mosaic"/>
    <x v="1"/>
    <s v="Fertilizers &amp; Agricultural Chemicals"/>
    <n v="2004"/>
    <s v="Tampa"/>
    <s v=" Florida"/>
    <n v="39.118480679999998"/>
    <n v="39.862968440000003"/>
    <n v="52.31578064"/>
    <n v="66.355125430000001"/>
    <n v="62.41999817"/>
    <n v="58.200000760000002"/>
    <n v="0.48778786262411677"/>
  </r>
  <r>
    <x v="15"/>
    <s v="Chevron"/>
    <x v="0"/>
    <s v="Integrated Oil &amp; Gas"/>
    <n v="1879"/>
    <s v="San Ramon"/>
    <s v=" California"/>
    <n v="116.13073730000001"/>
    <n v="129.9654846"/>
    <n v="142.5038452"/>
    <n v="162.83000179999999"/>
    <n v="156.66999820000001"/>
    <n v="172.63999939999999"/>
    <n v="0.48660039033438551"/>
  </r>
  <r>
    <x v="16"/>
    <s v="Schlumberger"/>
    <x v="0"/>
    <s v="Oil &amp; Gas Equipment &amp; Services"/>
    <n v="1926"/>
    <s v="CuraÃ§ao"/>
    <s v=" Kingdom of the Netherlands"/>
    <n v="29.857034680000002"/>
    <n v="38.948726649999998"/>
    <n v="39.118198390000003"/>
    <n v="41.310001370000002"/>
    <n v="39.009998320000001"/>
    <n v="43.900001529999997"/>
    <n v="0.47034030674877436"/>
  </r>
  <r>
    <x v="17"/>
    <s v="Williams"/>
    <x v="0"/>
    <s v="Oil &amp; Gas Storage &amp; Transportation"/>
    <n v="1908"/>
    <s v="Tulsa"/>
    <s v=" Oklahoma"/>
    <n v="25.31826401"/>
    <n v="29.548477170000002"/>
    <n v="30.870954510000001"/>
    <n v="32.973098749999998"/>
    <n v="34.290000919999997"/>
    <n v="36.209999080000003"/>
    <n v="0.43019280728323533"/>
  </r>
  <r>
    <x v="18"/>
    <s v="CF Industries"/>
    <x v="1"/>
    <s v="Fertilizers &amp; Agricultural Chemicals"/>
    <n v="1946"/>
    <s v="Deerfield"/>
    <s v=" Illinois"/>
    <n v="70.503295899999998"/>
    <n v="68.600769040000003"/>
    <n v="80.872604370000005"/>
    <n v="103.0599976"/>
    <n v="96.83000183"/>
    <n v="100.1200027"/>
    <n v="0.42007549323662191"/>
  </r>
  <r>
    <x v="19"/>
    <s v="Phillips 66"/>
    <x v="0"/>
    <s v="Oil &amp; Gas Refining &amp; Marketing"/>
    <n v="2012"/>
    <s v="Houston"/>
    <s v=" Texas"/>
    <n v="70.964607240000007"/>
    <n v="83.040145870000003"/>
    <n v="82.501495360000007"/>
    <n v="85.510963439999998"/>
    <n v="85.877204899999995"/>
    <n v="95.78534698"/>
    <n v="0.34976223649145349"/>
  </r>
  <r>
    <x v="20"/>
    <s v="McKesson"/>
    <x v="2"/>
    <s v="Health Care Distributors"/>
    <n v="1833"/>
    <s v="Irving"/>
    <s v=" Texas"/>
    <n v="248.14576719999999"/>
    <n v="256.28186040000003"/>
    <n v="274.49072269999999"/>
    <n v="306.13000490000002"/>
    <n v="309.60998540000003"/>
    <n v="328.7999878"/>
    <n v="0.32502758967068934"/>
  </r>
  <r>
    <x v="21"/>
    <s v="Corteva"/>
    <x v="1"/>
    <s v="Fertilizers &amp; Agricultural Chemicals"/>
    <n v="2019"/>
    <s v="Wilmington"/>
    <s v=" Delaware"/>
    <n v="47.029155729999999"/>
    <n v="47.824913019999997"/>
    <n v="51.753952030000001"/>
    <n v="57.329864499999999"/>
    <n v="57.539314269999998"/>
    <n v="61.927825929999997"/>
    <n v="0.31679646314586302"/>
  </r>
  <r>
    <x v="22"/>
    <s v="ADM"/>
    <x v="3"/>
    <s v="Agricultural Products"/>
    <n v="1902"/>
    <s v="Chicago"/>
    <s v=" Illinois"/>
    <n v="67.232894900000005"/>
    <n v="74.603752139999997"/>
    <n v="78.035522459999996"/>
    <n v="90.260002139999997"/>
    <n v="89.559997559999999"/>
    <n v="87.760002139999997"/>
    <n v="0.30531345215063749"/>
  </r>
  <r>
    <x v="23"/>
    <s v="Berkley"/>
    <x v="4"/>
    <s v="Property &amp; Casualty Insurance"/>
    <n v="1967"/>
    <s v="Greenwich"/>
    <s v=" Connecticut"/>
    <n v="54.048912049999998"/>
    <n v="56.250953670000001"/>
    <n v="60.111968990000001"/>
    <n v="66.49262238"/>
    <n v="66.489997860000003"/>
    <n v="68.760002139999997"/>
    <n v="0.27218105845296103"/>
  </r>
  <r>
    <x v="24"/>
    <s v="Sempra Energy"/>
    <x v="5"/>
    <s v="Multi-Utilities"/>
    <n v="1998"/>
    <s v="San Diego"/>
    <s v=" California"/>
    <n v="131.1477356"/>
    <n v="138.1600037"/>
    <n v="144.22000120000001"/>
    <n v="168.11999510000001"/>
    <n v="161.36000060000001"/>
    <n v="166.11000060000001"/>
    <n v="0.26658687502340683"/>
  </r>
  <r>
    <x v="25"/>
    <s v="Diamondback"/>
    <x v="0"/>
    <s v="Oil &amp; Gas Exploration &amp; Production"/>
    <n v="2007"/>
    <s v="Midland"/>
    <s v=" Texas"/>
    <n v="104.8542023"/>
    <n v="122.65560910000001"/>
    <n v="134.2639465"/>
    <n v="133.27227780000001"/>
    <n v="123.2648087"/>
    <n v="132.59046939999999"/>
    <n v="0.26452222697420674"/>
  </r>
  <r>
    <x v="26"/>
    <s v="Lockheed Martin"/>
    <x v="6"/>
    <s v="Aerospace &amp; Defense"/>
    <n v="1995"/>
    <s v="Bethesda"/>
    <s v=" Maryland"/>
    <n v="352.9797974"/>
    <n v="386.46920779999999"/>
    <n v="430.83377080000002"/>
    <n v="441.39999390000003"/>
    <n v="432.11999509999998"/>
    <n v="442.77999879999999"/>
    <n v="0.2544060653370413"/>
  </r>
  <r>
    <x v="27"/>
    <s v="Nielsen"/>
    <x v="6"/>
    <s v="Research &amp; Consulting Services"/>
    <n v="1923"/>
    <s v="New York City"/>
    <s v=" New York"/>
    <n v="20.439397809999999"/>
    <n v="18.795078279999998"/>
    <n v="17.360034939999998"/>
    <n v="27.1462307"/>
    <n v="26.809999470000001"/>
    <n v="25.540000920000001"/>
    <n v="0.24954762157936597"/>
  </r>
  <r>
    <x v="28"/>
    <s v="Bristol Myers Squibb"/>
    <x v="2"/>
    <s v="Health Care Distributors"/>
    <n v="1989"/>
    <s v="New York City"/>
    <s v=" New York"/>
    <n v="61.80834961"/>
    <n v="64.326286319999994"/>
    <n v="68.66999817"/>
    <n v="73.02999878"/>
    <n v="75.269996640000002"/>
    <n v="77.129997250000002"/>
    <n v="0.24788960935985105"/>
  </r>
  <r>
    <x v="29"/>
    <s v="Merck"/>
    <x v="2"/>
    <s v="Pharmaceuticals"/>
    <n v="1891"/>
    <s v="Kenilworth"/>
    <s v=" New Jersey"/>
    <n v="75.919738769999995"/>
    <n v="81.480003359999998"/>
    <n v="76.58000183"/>
    <n v="82.050003050000001"/>
    <n v="88.690002440000001"/>
    <n v="94.63999939"/>
    <n v="0.2465796237354467"/>
  </r>
  <r>
    <x v="30"/>
    <s v="Kinder Morgan"/>
    <x v="0"/>
    <s v="Oil &amp; Gas Storage &amp; Transportation"/>
    <n v="1997"/>
    <s v="Houston"/>
    <s v=" Texas"/>
    <n v="15.38424206"/>
    <n v="16.839246750000001"/>
    <n v="17.14283752"/>
    <n v="18.630521770000001"/>
    <n v="17.881753920000001"/>
    <n v="19.13999939"/>
    <n v="0.24413015053664591"/>
  </r>
  <r>
    <x v="31"/>
    <s v="Organon"/>
    <x v="2"/>
    <s v="Pharmaceuticals"/>
    <n v="2021"/>
    <s v="Jersey City"/>
    <s v=" New Jersey"/>
    <n v="29.969074249999998"/>
    <n v="31.406015400000001"/>
    <n v="36.740413670000002"/>
    <n v="34.647575379999999"/>
    <n v="32.0685997"/>
    <n v="37.216632840000003"/>
    <n v="0.2418345835290526"/>
  </r>
  <r>
    <x v="32"/>
    <s v="Vertex"/>
    <x v="2"/>
    <s v="Biotechnology"/>
    <n v="1989"/>
    <s v="Cambridge"/>
    <s v=" Massachusetts"/>
    <n v="219.6000061"/>
    <n v="243.0500031"/>
    <n v="230.02000430000001"/>
    <n v="260.97000120000001"/>
    <n v="273.22000120000001"/>
    <n v="268.48001099999999"/>
    <n v="0.22258653707751416"/>
  </r>
  <r>
    <x v="33"/>
    <s v="Northrop Grumman"/>
    <x v="6"/>
    <s v="Aerospace &amp; Defense"/>
    <n v="1994"/>
    <s v="West Falls Church"/>
    <s v=" Virginia"/>
    <n v="385.53341669999998"/>
    <n v="368.43157960000002"/>
    <n v="440.38482670000002"/>
    <n v="447.22000120000001"/>
    <n v="439.39999390000003"/>
    <n v="471.10000609999997"/>
    <n v="0.22194337946737058"/>
  </r>
  <r>
    <x v="34"/>
    <s v="Dow"/>
    <x v="1"/>
    <s v="Commodity Chemicals"/>
    <n v="2019"/>
    <s v="Midland"/>
    <s v=" Michigan"/>
    <n v="56.043842320000003"/>
    <n v="59.017959589999997"/>
    <n v="58.257137299999997"/>
    <n v="63.72000122"/>
    <n v="66.5"/>
    <n v="67.069999690000003"/>
    <n v="0.19674163857364874"/>
  </r>
  <r>
    <x v="35"/>
    <s v="Con Edison"/>
    <x v="5"/>
    <s v="Electric Utilities"/>
    <n v="1823"/>
    <s v="New York City"/>
    <s v=" New York"/>
    <n v="83.805664059999998"/>
    <n v="84.915596010000002"/>
    <n v="84.247665409999996"/>
    <n v="93.89299011"/>
    <n v="91.969116209999996"/>
    <n v="99.555526729999997"/>
    <n v="0.18793315280843081"/>
  </r>
  <r>
    <x v="36"/>
    <s v="Exelon"/>
    <x v="5"/>
    <s v="Multi-Utilities"/>
    <n v="2000"/>
    <s v="Chicago"/>
    <s v=" Illinois"/>
    <n v="41.198287960000002"/>
    <n v="41.333808900000001"/>
    <n v="42.560001370000002"/>
    <n v="47.630001069999999"/>
    <n v="46.77999878"/>
    <n v="48.83000183"/>
    <n v="0.18524347121923457"/>
  </r>
  <r>
    <x v="37"/>
    <s v="Molson Coors"/>
    <x v="3"/>
    <s v="Brewers"/>
    <n v="2005"/>
    <s v="Chicago"/>
    <s v=" Illinois"/>
    <n v="45.649799350000002"/>
    <n v="47.30572128"/>
    <n v="51.792121889999997"/>
    <n v="52.983203889999999"/>
    <n v="54.13999939"/>
    <n v="53.729999540000001"/>
    <n v="0.17700406803650057"/>
  </r>
  <r>
    <x v="38"/>
    <s v="AT&amp;T"/>
    <x v="7"/>
    <s v="Integrated Telecommunication Services"/>
    <n v="1983"/>
    <s v="Dallas"/>
    <s v=" Texas"/>
    <n v="18.090131759999998"/>
    <n v="18.751968380000001"/>
    <n v="17.89274979"/>
    <n v="17.847431180000001"/>
    <n v="18.86000061"/>
    <n v="21.159999849999998"/>
    <n v="0.16969849256642452"/>
  </r>
  <r>
    <x v="39"/>
    <s v="Cigna"/>
    <x v="2"/>
    <s v="Managed Health Care"/>
    <n v="1982"/>
    <s v="Bloomfield"/>
    <s v=" Connecticut"/>
    <n v="227.4051819"/>
    <n v="229.37481690000001"/>
    <n v="236.6603394"/>
    <n v="238.48172"/>
    <n v="246.77999879999999"/>
    <n v="264.9599915"/>
    <n v="0.16514491572366408"/>
  </r>
  <r>
    <x v="40"/>
    <s v="Assurant"/>
    <x v="4"/>
    <s v="Multi-line Insurance"/>
    <n v="1892"/>
    <s v="New York City"/>
    <s v=" New York"/>
    <n v="155.2117767"/>
    <n v="151.8757019"/>
    <n v="169.00418089999999"/>
    <n v="181.83000179999999"/>
    <n v="181.88000489999999"/>
    <n v="180.75"/>
    <n v="0.16453792259179775"/>
  </r>
  <r>
    <x v="41"/>
    <s v="American Electric Power"/>
    <x v="5"/>
    <s v="Electric Utilities"/>
    <n v="1906"/>
    <s v="Columbus"/>
    <s v=" Ohio"/>
    <n v="87.510253910000003"/>
    <n v="88.916793819999995"/>
    <n v="89.162689209999996"/>
    <n v="98.989059449999999"/>
    <n v="98.334228519999996"/>
    <n v="101.4198837"/>
    <n v="0.15894857080754637"/>
  </r>
  <r>
    <x v="42"/>
    <s v="Activision Blizzard"/>
    <x v="7"/>
    <s v="Interactive Home Entertainment"/>
    <n v="2008"/>
    <s v="Santa Monica"/>
    <s v=" California"/>
    <n v="66.52999878"/>
    <n v="79.010002139999997"/>
    <n v="81.5"/>
    <n v="80.11000061"/>
    <n v="75.599998470000003"/>
    <n v="77.02999878"/>
    <n v="0.15782354114752323"/>
  </r>
  <r>
    <x v="43"/>
    <s v="Leidos"/>
    <x v="6"/>
    <s v="Diversified Support Services"/>
    <n v="1969"/>
    <s v="Reston"/>
    <s v=" Virginia"/>
    <n v="88.230415339999993"/>
    <n v="89.134201050000001"/>
    <n v="101.4804535"/>
    <n v="107.6386414"/>
    <n v="103.51000209999999"/>
    <n v="101.9700012"/>
    <n v="0.15572391682679804"/>
  </r>
  <r>
    <x v="44"/>
    <s v="AmerisourceBergen"/>
    <x v="2"/>
    <s v="Health Care Distributors"/>
    <n v="1985"/>
    <s v="Chesterbrook"/>
    <s v=" Pennsylvania"/>
    <n v="132.45811459999999"/>
    <n v="135.75735470000001"/>
    <n v="142.06678769999999"/>
    <n v="154.71000670000001"/>
    <n v="151.28999329999999"/>
    <n v="153.08000179999999"/>
    <n v="0.15568609943055919"/>
  </r>
  <r>
    <x v="45"/>
    <s v="LyondellBasell"/>
    <x v="1"/>
    <s v="Specialty Chemicals"/>
    <n v="2007"/>
    <s v="Rotterdam"/>
    <s v=" Netherlands"/>
    <n v="92.230003359999998"/>
    <n v="96.730003359999998"/>
    <n v="97.230003359999998"/>
    <n v="102.8199997"/>
    <n v="106.0299988"/>
    <n v="106.4400024"/>
    <n v="0.15407132735899751"/>
  </r>
  <r>
    <x v="46"/>
    <s v="Philip Morris International"/>
    <x v="3"/>
    <s v="Tobacco"/>
    <n v="2008"/>
    <s v="New York City"/>
    <s v=" New York"/>
    <n v="92.472686769999996"/>
    <n v="101.47720339999999"/>
    <n v="99.72096252"/>
    <n v="92.686134339999995"/>
    <n v="100"/>
    <n v="106.6200027"/>
    <n v="0.15298913034924036"/>
  </r>
  <r>
    <x v="47"/>
    <s v="NiSource"/>
    <x v="5"/>
    <s v="Multi-Utilities"/>
    <n v="1912"/>
    <s v="Merrillville"/>
    <s v=" Indiana"/>
    <n v="27.17516899"/>
    <n v="28.72044373"/>
    <n v="28.474380490000001"/>
    <n v="31.551809309999999"/>
    <n v="28.892728810000001"/>
    <n v="31.239999770000001"/>
    <n v="0.14957885934382928"/>
  </r>
  <r>
    <x v="48"/>
    <s v="Kroger"/>
    <x v="3"/>
    <s v="Food Retail"/>
    <n v="1883"/>
    <s v="Cincinnati"/>
    <s v=" Ohio"/>
    <n v="44.880432130000003"/>
    <n v="43.22444153"/>
    <n v="46.407520290000001"/>
    <n v="57.148250580000003"/>
    <n v="53.751430509999999"/>
    <n v="51.310897830000002"/>
    <n v="0.14327994172100675"/>
  </r>
  <r>
    <x v="49"/>
    <s v="Altria"/>
    <x v="3"/>
    <s v="Tobacco"/>
    <n v="1985"/>
    <s v="Richmond"/>
    <s v=" Virginia"/>
    <n v="46.497158050000003"/>
    <n v="50.880001069999999"/>
    <n v="51.290000919999997"/>
    <n v="52.25"/>
    <n v="55.569999690000003"/>
    <n v="52.930000309999997"/>
    <n v="0.13834914927666195"/>
  </r>
  <r>
    <x v="50"/>
    <s v="Progressive"/>
    <x v="4"/>
    <s v="Property &amp; Casualty Insurance"/>
    <n v="1937"/>
    <s v="Mayfield Village"/>
    <s v=" Ohio"/>
    <n v="101.0570755"/>
    <n v="108.5543976"/>
    <n v="105.9300003"/>
    <n v="113.98999790000001"/>
    <n v="107.36000060000001"/>
    <n v="114.7300034"/>
    <n v="0.13529906572449749"/>
  </r>
  <r>
    <x v="51"/>
    <s v="Newmont"/>
    <x v="1"/>
    <s v="Gold"/>
    <n v="1921"/>
    <s v="Denver"/>
    <s v=" Colorado"/>
    <n v="60.979858399999998"/>
    <n v="60.736503599999999"/>
    <n v="65.730857850000007"/>
    <n v="78.886962890000007"/>
    <n v="72.849998470000003"/>
    <n v="69.019996640000002"/>
    <n v="0.13184908018743455"/>
  </r>
  <r>
    <x v="52"/>
    <s v="DTE"/>
    <x v="5"/>
    <s v="Multi-Utilities"/>
    <n v="1995"/>
    <s v="Detroit"/>
    <s v=" Michigan"/>
    <n v="118.6608124"/>
    <n v="120.4300003"/>
    <n v="121.5899963"/>
    <n v="132.21000670000001"/>
    <n v="131.03999329999999"/>
    <n v="134.13999939999999"/>
    <n v="0.13044902261262453"/>
  </r>
  <r>
    <x v="53"/>
    <s v="Packaging Corporation of America"/>
    <x v="1"/>
    <s v="Paper Packaging"/>
    <n v="1959"/>
    <s v="Lake Forest"/>
    <s v=" Illinois"/>
    <n v="134.23530579999999"/>
    <n v="149.6241302"/>
    <n v="146.2070923"/>
    <n v="155.0675354"/>
    <n v="161.16999820000001"/>
    <n v="151.72000120000001"/>
    <n v="0.13025407358963251"/>
  </r>
  <r>
    <x v="54"/>
    <s v="FMC"/>
    <x v="1"/>
    <s v="Fertilizers &amp; Agricultural Chemicals"/>
    <n v="1883"/>
    <s v="Philadelphia"/>
    <s v=" Pennsylvania"/>
    <n v="109.3576279"/>
    <n v="110.3700027"/>
    <n v="117.25"/>
    <n v="131.57000729999999"/>
    <n v="132.53999329999999"/>
    <n v="123.5599976"/>
    <n v="0.12987086472822082"/>
  </r>
  <r>
    <x v="55"/>
    <s v="Cardinal Health"/>
    <x v="2"/>
    <s v="Health Care Distributors"/>
    <n v="1971"/>
    <s v="Dublin"/>
    <s v=" Ohio"/>
    <n v="50.570842740000003"/>
    <n v="51.130630490000001"/>
    <n v="53.54983902"/>
    <n v="56.216922760000003"/>
    <n v="58.049999239999998"/>
    <n v="57.11000061"/>
    <n v="0.12930687953174491"/>
  </r>
  <r>
    <x v="56"/>
    <s v="Amgen"/>
    <x v="2"/>
    <s v="Biotechnology"/>
    <n v="1980"/>
    <s v="Thousand Oaks"/>
    <s v=" California"/>
    <n v="221.27960210000001"/>
    <n v="223.41401669999999"/>
    <n v="222.76483150000001"/>
    <n v="239.89260859999999"/>
    <n v="231.3313904"/>
    <n v="249.8823395"/>
    <n v="0.12926061475415132"/>
  </r>
  <r>
    <x v="57"/>
    <s v="CenterPoint Energy"/>
    <x v="5"/>
    <s v="Multi-Utilities"/>
    <n v="1882"/>
    <s v="Houston"/>
    <s v=" Texas"/>
    <n v="27.58325958"/>
    <n v="28.027990339999999"/>
    <n v="27.029815670000001"/>
    <n v="30.473955149999998"/>
    <n v="30.444118499999998"/>
    <n v="31.140323639999998"/>
    <n v="0.12895735000729011"/>
  </r>
  <r>
    <x v="58"/>
    <s v="Xcel Energy"/>
    <x v="5"/>
    <s v="Multi-Utilities"/>
    <n v="1909"/>
    <s v="Minneapolis"/>
    <s v=" Minnesota"/>
    <n v="67.699996949999999"/>
    <n v="69.660003660000001"/>
    <n v="67.33000183"/>
    <n v="72.16999817"/>
    <n v="73.260002139999997"/>
    <n v="76.260002139999997"/>
    <n v="0.12644025961067637"/>
  </r>
  <r>
    <x v="59"/>
    <s v="WEC Energy Group"/>
    <x v="5"/>
    <s v="Electric Utilities"/>
    <n v="1896"/>
    <s v="Milwaukee"/>
    <s v=" Wisconsin"/>
    <n v="95.612861629999998"/>
    <n v="95.583312989999996"/>
    <n v="89.515777589999999"/>
    <n v="99.095878600000006"/>
    <n v="99.334167480000005"/>
    <n v="107.5052795"/>
    <n v="0.12438094276501159"/>
  </r>
  <r>
    <x v="60"/>
    <s v="Travelers"/>
    <x v="4"/>
    <s v="Property &amp; Casualty Insurance"/>
    <n v="1853"/>
    <s v="New York City"/>
    <s v=" New York"/>
    <n v="154.72172549999999"/>
    <n v="165.31184390000001"/>
    <n v="170.9323425"/>
    <n v="181.77539060000001"/>
    <n v="171.0599976"/>
    <n v="173.9100037"/>
    <n v="0.12401799513281678"/>
  </r>
  <r>
    <x v="61"/>
    <s v="L3Harris"/>
    <x v="6"/>
    <s v="Aerospace &amp; Defense"/>
    <n v="2019"/>
    <s v="Melbourne"/>
    <s v=" Florida"/>
    <n v="212.30537409999999"/>
    <n v="208.37266539999999"/>
    <n v="251.20411680000001"/>
    <n v="247.38095089999999"/>
    <n v="232.2599945"/>
    <n v="237.6600037"/>
    <n v="0.11942528401592643"/>
  </r>
  <r>
    <x v="62"/>
    <s v="Oneok"/>
    <x v="0"/>
    <s v="Oil &amp; Gas Storage &amp; Transportation"/>
    <n v="1906"/>
    <s v="Tulsa"/>
    <s v=" Oklahoma"/>
    <n v="57.038677219999997"/>
    <n v="58.9024353"/>
    <n v="64.38763428"/>
    <n v="69.643157959999996"/>
    <n v="62.445159910000001"/>
    <n v="63.729999540000001"/>
    <n v="0.11731201784696656"/>
  </r>
  <r>
    <x v="63"/>
    <s v="Ventas"/>
    <x v="8"/>
    <s v="Health Care REITs"/>
    <n v="1998"/>
    <s v="Chicago"/>
    <s v=" Illinois"/>
    <n v="50.309177400000003"/>
    <n v="52.6402626"/>
    <n v="53.613243099999998"/>
    <n v="61.317665099999999"/>
    <n v="55.549999239999998"/>
    <n v="56.209999080000003"/>
    <n v="0.11729115809395046"/>
  </r>
  <r>
    <x v="64"/>
    <s v="Southern Company"/>
    <x v="5"/>
    <s v="Electric Utilities"/>
    <n v="1945"/>
    <s v="Atlanta"/>
    <s v=" Georgia"/>
    <n v="67.25829315"/>
    <n v="68.150749210000001"/>
    <n v="63.521713259999999"/>
    <n v="71.844413759999995"/>
    <n v="72.716331479999994"/>
    <n v="74.995223999999993"/>
    <n v="0.11503311320650118"/>
  </r>
  <r>
    <x v="65"/>
    <s v="Atmos Energy"/>
    <x v="5"/>
    <s v="Gas Utilities"/>
    <n v="1906"/>
    <s v="Dallas"/>
    <s v=" Texas"/>
    <n v="104.09845730000001"/>
    <n v="106.5327606"/>
    <n v="109.10615540000001"/>
    <n v="119.48999790000001"/>
    <n v="113.4000015"/>
    <n v="116.0299988"/>
    <n v="0.11461785130604422"/>
  </r>
  <r>
    <x v="66"/>
    <s v="T-Mobile"/>
    <x v="7"/>
    <s v="Wireless Telecommunication Services"/>
    <n v="1994"/>
    <s v="Bellevue"/>
    <s v=" Washington"/>
    <n v="115.9800034"/>
    <n v="108.16999819999999"/>
    <n v="123.2099991"/>
    <n v="128.3500061"/>
    <n v="123.13999939999999"/>
    <n v="129.22000120000001"/>
    <n v="0.11415759106625455"/>
  </r>
  <r>
    <x v="67"/>
    <s v="AbbVie"/>
    <x v="2"/>
    <s v="Pharmaceuticals"/>
    <n v="2013"/>
    <s v="North Chicago"/>
    <s v=" Illinois"/>
    <n v="134.00939940000001"/>
    <n v="135.48410029999999"/>
    <n v="147.77000430000001"/>
    <n v="162.11000060000001"/>
    <n v="146.88000489999999"/>
    <n v="149.11000060000001"/>
    <n v="0.11268314959704236"/>
  </r>
  <r>
    <x v="68"/>
    <s v="Pinnacle West"/>
    <x v="5"/>
    <s v="Multi-Utilities"/>
    <n v="1985"/>
    <s v="Phoenix"/>
    <s v=" Arizona"/>
    <n v="69.742996219999995"/>
    <n v="68.774757390000005"/>
    <n v="70.83000183"/>
    <n v="78.099998470000003"/>
    <n v="71.199996949999999"/>
    <n v="77.58000183"/>
    <n v="0.11236978671347375"/>
  </r>
  <r>
    <x v="69"/>
    <s v="Lilly"/>
    <x v="2"/>
    <s v="Pharmaceuticals"/>
    <n v="1876"/>
    <s v="Indianapolis"/>
    <s v=" Indiana"/>
    <n v="274.14788820000001"/>
    <n v="243.5491638"/>
    <n v="248.07496639999999"/>
    <n v="285.40823360000002"/>
    <n v="291.14889529999999"/>
    <n v="304.93243410000002"/>
    <n v="0.11229174918006905"/>
  </r>
  <r>
    <x v="70"/>
    <s v="CMS Energy"/>
    <x v="5"/>
    <s v="Multi-Utilities"/>
    <n v="1886"/>
    <s v="Jackson"/>
    <s v=" Michigan"/>
    <n v="64.588371280000004"/>
    <n v="63.923118590000001"/>
    <n v="63.55574799"/>
    <n v="69.940002440000001"/>
    <n v="68.690002440000001"/>
    <n v="71.709999080000003"/>
    <n v="0.11026176475524835"/>
  </r>
  <r>
    <x v="71"/>
    <s v="Cincinnati Financial"/>
    <x v="4"/>
    <s v="Property &amp; Casualty Insurance"/>
    <n v="1950"/>
    <s v="Fairfield"/>
    <s v=" Ohio"/>
    <n v="112.7115479"/>
    <n v="117.20699310000001"/>
    <n v="122.14077"/>
    <n v="135.24113460000001"/>
    <n v="122.6600037"/>
    <n v="125.0899963"/>
    <n v="0.10982413630750959"/>
  </r>
  <r>
    <x v="72"/>
    <s v="M&amp;T Bank"/>
    <x v="4"/>
    <s v="Regional Banks"/>
    <n v="1856"/>
    <s v="Buffalo"/>
    <s v=" New York"/>
    <n v="152.5236816"/>
    <n v="168.2150116"/>
    <n v="180.97662349999999"/>
    <n v="169.5"/>
    <n v="166.63999939999999"/>
    <n v="169.0599976"/>
    <n v="0.10841802287048911"/>
  </r>
  <r>
    <x v="73"/>
    <s v="Campbell's"/>
    <x v="3"/>
    <s v="Packaged Foods &amp; Meats"/>
    <n v="1869"/>
    <s v="Camden"/>
    <s v=" New Jersey"/>
    <n v="43.09553528"/>
    <n v="43.75"/>
    <n v="44.97000122"/>
    <n v="44.569999690000003"/>
    <n v="47.22000122"/>
    <n v="47.759998320000001"/>
    <n v="0.10823541254782161"/>
  </r>
  <r>
    <x v="74"/>
    <s v="Hershey's"/>
    <x v="3"/>
    <s v="Packaged Foods &amp; Meats"/>
    <n v="1894"/>
    <s v="Hershey"/>
    <s v=" Pennsylvania"/>
    <n v="191.77423099999999"/>
    <n v="195.3426819"/>
    <n v="200.48718260000001"/>
    <n v="215.69021609999999"/>
    <n v="224.79057309999999"/>
    <n v="212.52400209999999"/>
    <n v="0.1081989534871346"/>
  </r>
  <r>
    <x v="75"/>
    <s v="Loews Corporation"/>
    <x v="4"/>
    <s v="Multi-line Insurance"/>
    <n v="1959"/>
    <s v="New York City"/>
    <s v=" New York"/>
    <n v="57.64421463"/>
    <n v="59.540405270000001"/>
    <n v="61.2170372"/>
    <n v="64.756294249999996"/>
    <n v="62.778240199999999"/>
    <n v="63.86716843"/>
    <n v="0.10795452483728286"/>
  </r>
  <r>
    <x v="76"/>
    <s v="Kellogg's"/>
    <x v="3"/>
    <s v="Packaged Foods &amp; Meats"/>
    <n v="1906"/>
    <s v="Battle Creek"/>
    <s v=" Michigan"/>
    <n v="63.85112762"/>
    <n v="62.443668369999997"/>
    <n v="63.375366210000003"/>
    <n v="64.489997860000003"/>
    <n v="68.5"/>
    <n v="70.449996949999999"/>
    <n v="0.10334773364179468"/>
  </r>
  <r>
    <x v="77"/>
    <s v="Kraft Heinz"/>
    <x v="3"/>
    <s v="Packaged Foods &amp; Meats"/>
    <n v="2015"/>
    <s v="Chicago"/>
    <s v=" Illinois; Pittsburgh"/>
    <n v="35.900001529999997"/>
    <n v="35.799999239999998"/>
    <n v="39.22000122"/>
    <n v="39.38999939"/>
    <n v="42.630001069999999"/>
    <n v="39.61000061"/>
    <n v="0.1033425883533661"/>
  </r>
  <r>
    <x v="78"/>
    <s v="Allstate"/>
    <x v="4"/>
    <s v="Property &amp; Casualty Insurance"/>
    <n v="1931"/>
    <s v="Northfield Township"/>
    <s v=" Illinois"/>
    <n v="116.8223038"/>
    <n v="119.8210526"/>
    <n v="121.4991684"/>
    <n v="138.5099945"/>
    <n v="126.5400009"/>
    <n v="128.83000179999999"/>
    <n v="0.10278600583461521"/>
  </r>
  <r>
    <x v="79"/>
    <s v="Jack Henry &amp; Associates"/>
    <x v="9"/>
    <s v="Data Processing &amp; Outsourced Services"/>
    <n v="1976"/>
    <s v="Monett"/>
    <s v=" Missouri"/>
    <n v="166.9900055"/>
    <n v="167.8099976"/>
    <n v="176.8000031"/>
    <n v="197.0500031"/>
    <n v="189.58000179999999"/>
    <n v="183.8500061"/>
    <n v="0.1009641298562626"/>
  </r>
  <r>
    <x v="80"/>
    <s v="Dominion Energy"/>
    <x v="5"/>
    <s v="Electric Utilities"/>
    <n v="1983"/>
    <s v="Richmond"/>
    <s v=" Virginia"/>
    <n v="77.212600710000004"/>
    <n v="79.987838749999995"/>
    <n v="78.867248540000006"/>
    <n v="84.261917109999999"/>
    <n v="81.63999939"/>
    <n v="84.91999817"/>
    <n v="9.982046180451723E-2"/>
  </r>
  <r>
    <x v="81"/>
    <s v="Huntington Ingalls Industries"/>
    <x v="6"/>
    <s v="Aerospace &amp; Defense"/>
    <n v="2011"/>
    <s v="Newport News"/>
    <s v=" Virginia"/>
    <n v="185.56408690000001"/>
    <n v="186.02119450000001"/>
    <n v="203.1128693"/>
    <n v="199.4400024"/>
    <n v="212.7400055"/>
    <n v="204.08000179999999"/>
    <n v="9.9781780027178218E-2"/>
  </r>
  <r>
    <x v="82"/>
    <s v="Nucor"/>
    <x v="1"/>
    <s v="Steel"/>
    <n v="1940"/>
    <s v="Charlotte"/>
    <s v=" North Carolina"/>
    <n v="113.27563480000001"/>
    <n v="101.06312560000001"/>
    <n v="131.18272400000001"/>
    <n v="148.1561432"/>
    <n v="154.77999879999999"/>
    <n v="124.2200012"/>
    <n v="9.6617127057583185E-2"/>
  </r>
  <r>
    <x v="83"/>
    <s v="Anthem"/>
    <x v="2"/>
    <s v="Managed Health Care"/>
    <n v="2014"/>
    <s v="Indianapolis"/>
    <s v=" Indiana"/>
    <n v="460.9482117"/>
    <n v="439.75231930000001"/>
    <n v="450.5818481"/>
    <n v="489.84133910000003"/>
    <n v="501.92999270000001"/>
    <n v="505.2900085"/>
    <n v="9.6196916865053536E-2"/>
  </r>
  <r>
    <x v="84"/>
    <s v="Amcor"/>
    <x v="1"/>
    <s v="Paper Packaging"/>
    <n v="2019"/>
    <s v="Warmley"/>
    <s v=" Bristol"/>
    <n v="11.888687129999999"/>
    <n v="11.888687129999999"/>
    <n v="11.51252556"/>
    <n v="11.329999920000001"/>
    <n v="11.85999966"/>
    <n v="12.960000040000001"/>
    <n v="9.0111960915906578E-2"/>
  </r>
  <r>
    <x v="85"/>
    <s v="Raytheon Technologies"/>
    <x v="6"/>
    <s v="Aerospace &amp; Defense"/>
    <n v="1922"/>
    <s v="Waltham"/>
    <s v=" Massachusetts"/>
    <n v="85.075889590000003"/>
    <n v="89.158668520000006"/>
    <n v="101.5256119"/>
    <n v="98.481636050000006"/>
    <n v="94.346343989999994"/>
    <n v="92.656433109999995"/>
    <n v="8.9103311837611679E-2"/>
  </r>
  <r>
    <x v="86"/>
    <s v="Duke Energy"/>
    <x v="5"/>
    <s v="Electric Utilities"/>
    <n v="1904"/>
    <s v="Charlotte"/>
    <s v=" North Carolina"/>
    <n v="102.93085480000001"/>
    <n v="103.0878525"/>
    <n v="98.525146480000004"/>
    <n v="110.65932460000001"/>
    <n v="109.1727676"/>
    <n v="111.9674911"/>
    <n v="8.7793269739755403E-2"/>
  </r>
  <r>
    <x v="87"/>
    <s v="Ameren"/>
    <x v="5"/>
    <s v="Multi-Utilities"/>
    <n v="1902"/>
    <s v="St. Louis"/>
    <s v=" Missouri"/>
    <n v="87.857795719999999"/>
    <n v="88.155464170000002"/>
    <n v="85.383842470000005"/>
    <n v="93.142402649999994"/>
    <n v="92.900001529999997"/>
    <n v="95.510002139999997"/>
    <n v="8.7097637236282791E-2"/>
  </r>
  <r>
    <x v="88"/>
    <s v="Regeneron"/>
    <x v="2"/>
    <s v="Biotechnology"/>
    <n v="1988"/>
    <s v="Tarrytown"/>
    <s v=" New York"/>
    <n v="631.52001949999999"/>
    <n v="608.5900269"/>
    <n v="618.35998540000003"/>
    <n v="698.41998290000004"/>
    <n v="659.10998540000003"/>
    <n v="686.02001949999999"/>
    <n v="8.6299718642569495E-2"/>
  </r>
  <r>
    <x v="89"/>
    <s v="Chubb"/>
    <x v="4"/>
    <s v="Property &amp; Casualty Insurance"/>
    <n v="1985"/>
    <s v="Zurich"/>
    <s v=" Switzerland"/>
    <n v="191.78266909999999"/>
    <n v="196.53192139999999"/>
    <n v="202.8677979"/>
    <n v="213.08888239999999"/>
    <n v="206.4499969"/>
    <n v="208.1499939"/>
    <n v="8.5343085883666042E-2"/>
  </r>
  <r>
    <x v="90"/>
    <s v="NRG Energy"/>
    <x v="5"/>
    <s v="Independent Power Producers &amp; Energy Traders"/>
    <n v="1992"/>
    <s v="Houston"/>
    <s v=" Texas"/>
    <n v="42.299797060000003"/>
    <n v="39.206844330000003"/>
    <n v="37.483497620000001"/>
    <n v="37.998600009999997"/>
    <n v="35.561779020000003"/>
    <n v="45.810001370000002"/>
    <n v="8.2983951554683855E-2"/>
  </r>
  <r>
    <x v="91"/>
    <s v="Henry Schein"/>
    <x v="2"/>
    <s v="Health Care Distributors"/>
    <n v="1932"/>
    <s v="Melville"/>
    <s v=" New York"/>
    <n v="77.52999878"/>
    <n v="75.300003050000001"/>
    <n v="86.379997250000002"/>
    <n v="87.190002440000001"/>
    <n v="81.099998470000003"/>
    <n v="83.940002440000001"/>
    <n v="8.2677721667313575E-2"/>
  </r>
  <r>
    <x v="92"/>
    <s v="Coca-Cola"/>
    <x v="3"/>
    <s v="Soft Drinks"/>
    <n v="1886"/>
    <s v="Atlanta"/>
    <s v=" Georgia"/>
    <n v="59.209999080000003"/>
    <n v="61.009998320000001"/>
    <n v="62.240001679999999"/>
    <n v="62"/>
    <n v="64.61000061"/>
    <n v="64.019996640000002"/>
    <n v="8.1236237708788003E-2"/>
  </r>
  <r>
    <x v="93"/>
    <s v="Paramount"/>
    <x v="7"/>
    <s v="Movies &amp; Entertainment"/>
    <n v="2019"/>
    <s v="New York City"/>
    <s v=" New York"/>
    <n v="29.720897669999999"/>
    <n v="33.203891749999997"/>
    <n v="30.38478851"/>
    <n v="37.531814580000002"/>
    <n v="29.120000839999999"/>
    <n v="31.799999239999998"/>
    <n v="6.9954198324858302E-2"/>
  </r>
  <r>
    <x v="94"/>
    <s v="Entergy"/>
    <x v="5"/>
    <s v="Electric Utilities"/>
    <n v="1913"/>
    <s v="New Orleans"/>
    <s v=" Louisiana"/>
    <n v="110.6700211"/>
    <n v="109.805481"/>
    <n v="103.36078639999999"/>
    <n v="115.7467041"/>
    <n v="117.8286514"/>
    <n v="118.135994"/>
    <n v="6.7461565704897086E-2"/>
  </r>
  <r>
    <x v="95"/>
    <s v="Johnson &amp; Johnson"/>
    <x v="2"/>
    <s v="Pharmaceuticals"/>
    <n v="1886"/>
    <s v="New Brunswick"/>
    <s v=" New Jersey"/>
    <n v="168.89358519999999"/>
    <n v="170.09805299999999"/>
    <n v="162.47627259999999"/>
    <n v="176.09840389999999"/>
    <n v="179.307785"/>
    <n v="180.24177549999999"/>
    <n v="6.7191363642152113E-2"/>
  </r>
  <r>
    <x v="96"/>
    <s v="Host Hotels &amp; Resorts"/>
    <x v="8"/>
    <s v="Hotel &amp; Resort REITs"/>
    <n v="1993"/>
    <s v="Bethesda"/>
    <s v=" Maryland"/>
    <n v="17.38999939"/>
    <n v="17.340000150000002"/>
    <n v="18.270000459999999"/>
    <n v="19.43000031"/>
    <n v="20.350000380000001"/>
    <n v="18.549999239999998"/>
    <n v="6.6704996589421875E-2"/>
  </r>
  <r>
    <x v="97"/>
    <s v="General Dynamics"/>
    <x v="6"/>
    <s v="Aerospace &amp; Defense"/>
    <n v="1899"/>
    <s v="Falls Church"/>
    <s v=" Virginia"/>
    <n v="207.29942320000001"/>
    <n v="210.90905760000001"/>
    <n v="234.4499969"/>
    <n v="241.17999270000001"/>
    <n v="236.52999879999999"/>
    <n v="219.82000729999999"/>
    <n v="6.039854769841916E-2"/>
  </r>
  <r>
    <x v="98"/>
    <s v="Howmet Aerospace"/>
    <x v="6"/>
    <s v="Aerospace &amp; Defense"/>
    <n v="2016"/>
    <s v="Pittsburgh"/>
    <s v=" Pennsylvania"/>
    <n v="31.793075559999998"/>
    <n v="31.053934099999999"/>
    <n v="35.878330230000003"/>
    <n v="35.920337680000003"/>
    <n v="34.101333619999998"/>
    <n v="33.691558839999999"/>
    <n v="5.9713734722429627E-2"/>
  </r>
  <r>
    <x v="99"/>
    <s v="Centene"/>
    <x v="2"/>
    <s v="Managed Health Care"/>
    <n v="1984"/>
    <s v="St. Louis"/>
    <s v=" Missouri"/>
    <n v="82.400001529999997"/>
    <n v="77.760002139999997"/>
    <n v="82.620002749999998"/>
    <n v="84.190002440000001"/>
    <n v="80.550003050000001"/>
    <n v="87.209999080000003"/>
    <n v="5.8373755590875723E-2"/>
  </r>
  <r>
    <x v="100"/>
    <s v="Citrix"/>
    <x v="9"/>
    <s v="Application Software"/>
    <n v="1989"/>
    <s v="Fort Lauderdale"/>
    <s v=" Florida"/>
    <n v="94.148376459999994"/>
    <n v="101.9400024"/>
    <n v="102.5"/>
    <n v="100.9000015"/>
    <n v="100.0999985"/>
    <n v="99.519996640000002"/>
    <n v="5.7054836014959871E-2"/>
  </r>
  <r>
    <x v="101"/>
    <s v="Becton Dickinson"/>
    <x v="2"/>
    <s v="Health Care Equipment"/>
    <n v="1897"/>
    <s v="Franklin Lakes"/>
    <s v=" New Jersey"/>
    <n v="243.6779938"/>
    <n v="247.12786869999999"/>
    <n v="263.7949524"/>
    <n v="258.66064449999999"/>
    <n v="247.1900024"/>
    <n v="257.4500122"/>
    <n v="5.651728408148117E-2"/>
  </r>
  <r>
    <x v="102"/>
    <s v="FirstEnergy"/>
    <x v="5"/>
    <s v="Electric Utilities"/>
    <n v="1997"/>
    <s v="Akron"/>
    <s v=" Ohio"/>
    <n v="40.841053010000003"/>
    <n v="41.204391479999998"/>
    <n v="41.096366879999998"/>
    <n v="45.45025253"/>
    <n v="42.923038480000002"/>
    <n v="42.873481750000003"/>
    <n v="4.9764356945016977E-2"/>
  </r>
  <r>
    <x v="103"/>
    <s v="Albemarle"/>
    <x v="1"/>
    <s v="Specialty Chemicals"/>
    <n v="1994"/>
    <s v="Charlotte"/>
    <s v=" North Carolina"/>
    <n v="232.90774540000001"/>
    <n v="220.28410339999999"/>
    <n v="195.48541259999999"/>
    <n v="220.69323729999999"/>
    <n v="192.83000179999999"/>
    <n v="243.1499939"/>
    <n v="4.3975559861308022E-2"/>
  </r>
  <r>
    <x v="104"/>
    <s v="General Mills"/>
    <x v="3"/>
    <s v="Packaged Foods &amp; Meats"/>
    <n v="1856"/>
    <s v="Golden Valley"/>
    <s v=" Minnesota"/>
    <n v="66.389122009999994"/>
    <n v="67.670005799999998"/>
    <n v="66.936820979999993"/>
    <n v="67.224700929999997"/>
    <n v="70.212692259999997"/>
    <n v="69.13999939"/>
    <n v="4.1435664408781443E-2"/>
  </r>
  <r>
    <x v="105"/>
    <s v="Electronic Arts"/>
    <x v="7"/>
    <s v="Interactive Home Entertainment"/>
    <n v="1982"/>
    <s v="Redwood City"/>
    <s v=" California"/>
    <n v="131.54512020000001"/>
    <n v="132.4813843"/>
    <n v="129.91484070000001"/>
    <n v="126.3396683"/>
    <n v="118.0500031"/>
    <n v="136.67999270000001"/>
    <n v="3.9035066387814205E-2"/>
  </r>
  <r>
    <x v="106"/>
    <s v="Fleetcor"/>
    <x v="9"/>
    <s v="Data Processing &amp; Outsourced Services"/>
    <n v="2000"/>
    <s v="Norcross"/>
    <s v=" Georgia"/>
    <n v="223.8399963"/>
    <n v="238.2599945"/>
    <n v="234.1999969"/>
    <n v="249.0599976"/>
    <n v="249.52000430000001"/>
    <n v="232.52000430000001"/>
    <n v="3.8777734736765698E-2"/>
  </r>
  <r>
    <x v="107"/>
    <s v="Welltower"/>
    <x v="8"/>
    <s v="Health Care REITs"/>
    <n v="1970"/>
    <s v="Toledo"/>
    <s v=" Ohio"/>
    <n v="84.559928889999995"/>
    <n v="85.407798769999999"/>
    <n v="82.114921570000007"/>
    <n v="95.474411009999997"/>
    <n v="90.181304929999996"/>
    <n v="87.807853699999995"/>
    <n v="3.8409739135720801E-2"/>
  </r>
  <r>
    <x v="108"/>
    <s v="PSEG"/>
    <x v="5"/>
    <s v="Electric Utilities"/>
    <n v="1903"/>
    <s v="Newark"/>
    <s v=" New Jersey"/>
    <n v="66.203346249999996"/>
    <n v="66.52999878"/>
    <n v="64.83000183"/>
    <n v="70"/>
    <n v="69.660003660000001"/>
    <n v="68.699996949999999"/>
    <n v="3.7711850554684068E-2"/>
  </r>
  <r>
    <x v="109"/>
    <s v="Eversource"/>
    <x v="5"/>
    <s v="Multi-Utilities"/>
    <n v="1966"/>
    <s v="Hartford"/>
    <s v=" Connecticut"/>
    <n v="89.024307250000007"/>
    <n v="88.15128326"/>
    <n v="80.576332089999994"/>
    <n v="86.870735170000003"/>
    <n v="86.780845639999995"/>
    <n v="91.983718870000004"/>
    <n v="3.3242736859376093E-2"/>
  </r>
  <r>
    <x v="110"/>
    <s v="Rollins"/>
    <x v="6"/>
    <s v="Environmental &amp; Facilities Services"/>
    <n v="1948"/>
    <s v="Atlanta"/>
    <s v=" Georgia"/>
    <n v="33.997306819999999"/>
    <n v="30.658197399999999"/>
    <n v="32.42713165"/>
    <n v="34.947002410000003"/>
    <n v="33.441440579999998"/>
    <n v="35.096561430000001"/>
    <n v="3.2333579122018313E-2"/>
  </r>
  <r>
    <x v="111"/>
    <s v="MetLife"/>
    <x v="4"/>
    <s v="Life &amp; Health Insurance"/>
    <n v="1868"/>
    <s v="New York City"/>
    <s v=" New York"/>
    <n v="62.055225370000002"/>
    <n v="66.593421939999999"/>
    <n v="67.080024719999997"/>
    <n v="70.27999878"/>
    <n v="65.680000309999997"/>
    <n v="63.880001069999999"/>
    <n v="2.940567356124963E-2"/>
  </r>
  <r>
    <x v="112"/>
    <s v="Medtronic"/>
    <x v="2"/>
    <s v="Health Care Equipment"/>
    <n v="1949"/>
    <s v="Dublin"/>
    <s v=" Ireland"/>
    <n v="102.7951813"/>
    <n v="103.48999790000001"/>
    <n v="104.98999790000001"/>
    <n v="110.9499969"/>
    <n v="104.36000060000001"/>
    <n v="105.5899963"/>
    <n v="2.718819077563123E-2"/>
  </r>
  <r>
    <x v="113"/>
    <s v="WestRock"/>
    <x v="1"/>
    <s v="Paper Packaging"/>
    <n v="2015"/>
    <s v="Atlanta"/>
    <s v=" Georgia"/>
    <n v="43.911121369999996"/>
    <n v="45.692905430000003"/>
    <n v="44.811912540000002"/>
    <n v="46.800941469999998"/>
    <n v="49.288764950000001"/>
    <n v="45.019660950000002"/>
    <n v="2.5245075630369988E-2"/>
  </r>
  <r>
    <x v="114"/>
    <s v="Hologic"/>
    <x v="2"/>
    <s v="Health Care Equipment"/>
    <n v="1985"/>
    <s v="Marlborough"/>
    <s v=" Massachusetts"/>
    <n v="76.559997559999999"/>
    <n v="70.239997860000003"/>
    <n v="71.16999817"/>
    <n v="76.819999690000003"/>
    <n v="71.989997860000003"/>
    <n v="78.38999939"/>
    <n v="2.3902845981229687E-2"/>
  </r>
  <r>
    <x v="115"/>
    <s v="Incyte"/>
    <x v="2"/>
    <s v="Biotechnology"/>
    <n v="1991"/>
    <s v="Wilmington"/>
    <s v=" Delaware"/>
    <n v="73.400001529999997"/>
    <n v="74.33000183"/>
    <n v="68.300003050000001"/>
    <n v="79.41999817"/>
    <n v="74.959999080000003"/>
    <n v="75.11000061"/>
    <n v="2.3296989705117285E-2"/>
  </r>
  <r>
    <x v="116"/>
    <s v="Tyson"/>
    <x v="3"/>
    <s v="Packaged Foods &amp; Meats"/>
    <n v="1935"/>
    <s v="Springdale"/>
    <s v=" Arkansas"/>
    <n v="86.730598450000002"/>
    <n v="90.442214969999995"/>
    <n v="92.203506469999994"/>
    <n v="89.629997250000002"/>
    <n v="93.160003660000001"/>
    <n v="88.75"/>
    <n v="2.3283611390784744E-2"/>
  </r>
  <r>
    <x v="117"/>
    <s v="Cerner"/>
    <x v="2"/>
    <s v="Health Care Technology"/>
    <n v="1979"/>
    <s v="North Kansas City"/>
    <s v=" Missouri"/>
    <n v="92.32985687"/>
    <n v="90.937057499999995"/>
    <n v="92.981155400000006"/>
    <n v="93.290260309999994"/>
    <n v="93.63999939"/>
    <n v="94.440002440000001"/>
    <n v="2.2854422627028168E-2"/>
  </r>
  <r>
    <x v="118"/>
    <s v="Evergy"/>
    <x v="5"/>
    <s v="Electric Utilities"/>
    <n v="1909"/>
    <s v="Kansas City"/>
    <s v=" Missouri"/>
    <n v="67.399215699999999"/>
    <n v="63.813629149999997"/>
    <n v="61.308631900000002"/>
    <n v="67.133979800000006"/>
    <n v="67.270248409999994"/>
    <n v="68.727691649999997"/>
    <n v="1.9710555029500112E-2"/>
  </r>
  <r>
    <x v="119"/>
    <s v="International Paper"/>
    <x v="1"/>
    <s v="Paper Packaging"/>
    <n v="1898"/>
    <s v="Memphis"/>
    <s v=" Tennessee"/>
    <n v="46.51292419"/>
    <n v="47.770297999999997"/>
    <n v="43.097225190000003"/>
    <n v="46.150001529999997"/>
    <n v="46.27999878"/>
    <n v="47.189998629999998"/>
    <n v="1.4556694763679583E-2"/>
  </r>
  <r>
    <x v="120"/>
    <s v="IBM"/>
    <x v="9"/>
    <s v="IT Consulting &amp; Other Services"/>
    <n v="1911"/>
    <s v="Armonk"/>
    <s v=" New York"/>
    <n v="130.4862823"/>
    <n v="130.3984222"/>
    <n v="119.6010361"/>
    <n v="128.46168520000001"/>
    <n v="130.62544249999999"/>
    <n v="132.1963806"/>
    <n v="1.3105579144850834E-2"/>
  </r>
  <r>
    <x v="121"/>
    <s v="Globe Life"/>
    <x v="4"/>
    <s v="Life &amp; Health Insurance"/>
    <n v="1900"/>
    <s v="McKinney"/>
    <s v=" Texas"/>
    <n v="93.530036929999994"/>
    <n v="102.09265139999999"/>
    <n v="100.9599991"/>
    <n v="100.5999985"/>
    <n v="98.08000183"/>
    <n v="94.739997860000003"/>
    <n v="1.2936602718392708E-2"/>
  </r>
  <r>
    <x v="122"/>
    <s v="Quanta"/>
    <x v="6"/>
    <s v="Construction &amp; Engineering"/>
    <n v="1997"/>
    <s v="Houston"/>
    <s v=" Texas"/>
    <n v="114.5294037"/>
    <n v="102.6030045"/>
    <n v="108.8823853"/>
    <n v="131.54039"/>
    <n v="115.918663"/>
    <n v="115.9100037"/>
    <n v="1.2054546303378695E-2"/>
  </r>
  <r>
    <x v="123"/>
    <s v="Alliant Energy"/>
    <x v="5"/>
    <s v="Electric Utilities"/>
    <n v="1917"/>
    <s v="Madison"/>
    <s v=" Wisconsin"/>
    <n v="60.593971250000003"/>
    <n v="59.006916050000001"/>
    <n v="57.98903275"/>
    <n v="62.040317539999997"/>
    <n v="58.396144870000001"/>
    <n v="61.319999690000003"/>
    <n v="1.1981859333901973E-2"/>
  </r>
  <r>
    <x v="124"/>
    <s v="Hormel"/>
    <x v="3"/>
    <s v="Packaged Foods &amp; Meats"/>
    <n v="1891"/>
    <s v="Austin"/>
    <s v=" Minnesota"/>
    <n v="48.553676609999997"/>
    <n v="47.220714569999998"/>
    <n v="47.63999939"/>
    <n v="51.540000919999997"/>
    <n v="52.38999939"/>
    <n v="49.130001069999999"/>
    <n v="1.186984179651812E-2"/>
  </r>
  <r>
    <x v="125"/>
    <s v="Lamb Weston"/>
    <x v="3"/>
    <s v="Packaged Foods &amp; Meats"/>
    <n v="2016"/>
    <s v="Eagle"/>
    <s v=" Idaho"/>
    <n v="62.903697970000003"/>
    <n v="63.727458949999999"/>
    <n v="65.930778500000002"/>
    <n v="59.68723679"/>
    <n v="65.85421753"/>
    <n v="63.49303055"/>
    <n v="9.3688065887805403E-3"/>
  </r>
  <r>
    <x v="126"/>
    <s v="Edison International"/>
    <x v="5"/>
    <s v="Electric Utilities"/>
    <n v="1886"/>
    <s v="Rosemead"/>
    <s v=" California"/>
    <n v="67.551940920000007"/>
    <n v="62.790000919999997"/>
    <n v="63.41999817"/>
    <n v="70.099998470000003"/>
    <n v="68.790000919999997"/>
    <n v="68.08000183"/>
    <n v="7.8171093651529903E-3"/>
  </r>
  <r>
    <x v="127"/>
    <s v="PPL"/>
    <x v="5"/>
    <s v="Electric Utilities"/>
    <n v="1920"/>
    <s v="Allentown"/>
    <s v=" Pennsylvania"/>
    <n v="29.632337570000001"/>
    <n v="29.68000031"/>
    <n v="26.170000080000001"/>
    <n v="28.559999470000001"/>
    <n v="28.309999470000001"/>
    <n v="29.86000061"/>
    <n v="7.6829254344917847E-3"/>
  </r>
  <r>
    <x v="128"/>
    <s v="Everest"/>
    <x v="4"/>
    <s v="Reinsurance"/>
    <n v="1973"/>
    <s v="Hamilton"/>
    <s v=" Bermuda"/>
    <n v="270.7215271"/>
    <n v="280.09082030000002"/>
    <n v="294.73776249999997"/>
    <n v="297.86087040000001"/>
    <n v="273.05825809999999"/>
    <n v="272.29287720000002"/>
    <n v="5.8043042119054955E-3"/>
  </r>
  <r>
    <x v="129"/>
    <s v="Caterpillar"/>
    <x v="6"/>
    <s v="Construction Machinery &amp; Heavy Trucks"/>
    <n v="1925"/>
    <s v="Deerfield"/>
    <s v=" Illinois"/>
    <n v="204.7597351"/>
    <n v="199.6293488"/>
    <n v="186.6847229"/>
    <n v="221.75653080000001"/>
    <n v="209.53512570000001"/>
    <n v="205.6499939"/>
    <n v="4.3478216045025444E-3"/>
  </r>
  <r>
    <x v="130"/>
    <s v="Hartford (The)"/>
    <x v="4"/>
    <s v="Property &amp; Casualty Insurance"/>
    <n v="1810"/>
    <s v="Hartford"/>
    <s v=" Connecticut"/>
    <n v="68.66425323"/>
    <n v="71.478851320000004"/>
    <n v="69.101860049999999"/>
    <n v="71.809997559999999"/>
    <n v="69.930000309999997"/>
    <n v="68.949996949999999"/>
    <n v="4.1614625741703305E-3"/>
  </r>
  <r>
    <x v="131"/>
    <s v="AIG"/>
    <x v="4"/>
    <s v="Property &amp; Casualty Insurance"/>
    <n v="1919"/>
    <s v="New York City"/>
    <s v=" New York"/>
    <n v="56.527122499999997"/>
    <n v="57.75"/>
    <n v="61.240001679999999"/>
    <n v="62.770000459999999"/>
    <n v="58.509998320000001"/>
    <n v="56.509998320000001"/>
    <n v="-3.0293740849794996E-4"/>
  </r>
  <r>
    <x v="132"/>
    <s v="Verizon"/>
    <x v="7"/>
    <s v="Integrated Telecommunication Services"/>
    <n v="1983"/>
    <s v="New York City"/>
    <s v=" New York"/>
    <n v="50.723785399999997"/>
    <n v="51.963573459999999"/>
    <n v="53.024345400000001"/>
    <n v="50.327186580000003"/>
    <n v="45.743007660000004"/>
    <n v="50.680000309999997"/>
    <n v="-8.6320627797625068E-4"/>
  </r>
  <r>
    <x v="133"/>
    <s v="UnitedHealth Group"/>
    <x v="2"/>
    <s v="Managed Health Care"/>
    <n v="1977"/>
    <s v="Minnetonka"/>
    <s v=" Minnesota"/>
    <n v="500.50756840000003"/>
    <n v="472.57000729999999"/>
    <n v="475.86999509999998"/>
    <n v="509.97000120000001"/>
    <n v="508.5499878"/>
    <n v="497.55999759999997"/>
    <n v="-5.8891632936195395E-3"/>
  </r>
  <r>
    <x v="134"/>
    <s v="Iron Mountain"/>
    <x v="8"/>
    <s v="Specialized REITs"/>
    <n v="1951"/>
    <s v="Boston"/>
    <s v=" Massachusetts"/>
    <n v="51.676933290000001"/>
    <n v="45.91999817"/>
    <n v="49.180000309999997"/>
    <n v="55.409999849999998"/>
    <n v="53.729999540000001"/>
    <n v="51.290000919999997"/>
    <n v="-7.4875257753516701E-3"/>
  </r>
  <r>
    <x v="135"/>
    <s v="Snap-on"/>
    <x v="6"/>
    <s v="Industrial Machinery"/>
    <n v="1920"/>
    <s v="Kenosha"/>
    <s v=" Wisconsin"/>
    <n v="212.5566101"/>
    <n v="205.5200653"/>
    <n v="207.4247589"/>
    <n v="204.13165280000001"/>
    <n v="211.0956573"/>
    <n v="210.52938839999999"/>
    <n v="-9.5373260753748371E-3"/>
  </r>
  <r>
    <x v="136"/>
    <s v="C.H. Robinson"/>
    <x v="6"/>
    <s v="Air Freight &amp; Logistics"/>
    <n v="1905"/>
    <s v="Eden Prairie"/>
    <s v=" Minnesota"/>
    <n v="105.9120712"/>
    <n v="104.0908661"/>
    <n v="96.163452149999998"/>
    <n v="107.1345139"/>
    <n v="106.1500015"/>
    <n v="104.7900009"/>
    <n v="-1.0594357067015834E-2"/>
  </r>
  <r>
    <x v="137"/>
    <s v="Deere &amp; Co."/>
    <x v="6"/>
    <s v="Agricultural &amp; Farm Machinery"/>
    <n v="1837"/>
    <s v="Moline"/>
    <s v=" Illinois"/>
    <n v="340.97930910000002"/>
    <n v="375.44287109999999"/>
    <n v="359.10452270000002"/>
    <n v="414.40353390000001"/>
    <n v="377.5499878"/>
    <n v="337.02999879999999"/>
    <n v="-1.1582257910088644E-2"/>
  </r>
  <r>
    <x v="138"/>
    <s v="Sysco"/>
    <x v="3"/>
    <s v="Food Distributors"/>
    <n v="1969"/>
    <s v="Houston"/>
    <s v=" Texas"/>
    <n v="78.089675900000003"/>
    <n v="77.692016600000002"/>
    <n v="87.099998470000003"/>
    <n v="81.650001529999997"/>
    <n v="85.480003359999998"/>
    <n v="77.11000061"/>
    <n v="-1.2545516148057196E-2"/>
  </r>
  <r>
    <x v="139"/>
    <s v="Jacobs"/>
    <x v="6"/>
    <s v="Construction &amp; Engineering"/>
    <n v="1947"/>
    <s v="Dallas"/>
    <s v=" Texas"/>
    <n v="138.9574738"/>
    <n v="129.92518620000001"/>
    <n v="122.7592545"/>
    <n v="137.8099976"/>
    <n v="138.5500031"/>
    <n v="137.16999820000001"/>
    <n v="-1.2863472191302842E-2"/>
  </r>
  <r>
    <x v="140"/>
    <s v="Aflac"/>
    <x v="4"/>
    <s v="Life &amp; Health Insurance"/>
    <n v="1955"/>
    <s v="Columbus"/>
    <s v=" Georgia"/>
    <n v="57.613243099999998"/>
    <n v="61.984310149999999"/>
    <n v="60.277320860000003"/>
    <n v="63.931625369999999"/>
    <n v="56.872238160000002"/>
    <n v="56.673667909999999"/>
    <n v="-1.6308319744631757E-2"/>
  </r>
  <r>
    <x v="141"/>
    <s v="Molina Healthcare"/>
    <x v="2"/>
    <s v="Managed Health Care"/>
    <n v="1980"/>
    <s v="Long Beach"/>
    <s v=" California"/>
    <n v="318.07998659999998"/>
    <n v="290.48001099999999"/>
    <n v="306.86999509999998"/>
    <n v="333.5899963"/>
    <n v="313.4500122"/>
    <n v="312.5899963"/>
    <n v="-1.7259779084761784E-2"/>
  </r>
  <r>
    <x v="142"/>
    <s v="Principal"/>
    <x v="4"/>
    <s v="Life &amp; Health Insurance"/>
    <n v="1879"/>
    <s v="Des Moines"/>
    <s v=" Iowa"/>
    <n v="71.616622919999998"/>
    <n v="72.339416499999999"/>
    <n v="69.943290709999999"/>
    <n v="72.685974119999997"/>
    <n v="68.13999939"/>
    <n v="70.339996339999999"/>
    <n v="-1.7825841654472676E-2"/>
  </r>
  <r>
    <x v="143"/>
    <s v="PepsiCo"/>
    <x v="3"/>
    <s v="Soft Drinks"/>
    <n v="1898"/>
    <s v="Purchase"/>
    <s v=" New York"/>
    <n v="171.41664119999999"/>
    <n v="172.3862"/>
    <n v="162.67010500000001"/>
    <n v="166.28631590000001"/>
    <n v="171.71000670000001"/>
    <n v="167.82000729999999"/>
    <n v="-2.0981824604786391E-2"/>
  </r>
  <r>
    <x v="144"/>
    <s v="Constellation Brands"/>
    <x v="3"/>
    <s v="Distillers &amp; Vintners"/>
    <n v="1945"/>
    <s v="Victor"/>
    <s v=" New York"/>
    <n v="249.3505859"/>
    <n v="236.21589660000001"/>
    <n v="214.22868349999999"/>
    <n v="229.56808469999999"/>
    <n v="245.28659060000001"/>
    <n v="243.20341490000001"/>
    <n v="-2.4652723304469229E-2"/>
  </r>
  <r>
    <x v="145"/>
    <s v="Southwest Airlines"/>
    <x v="6"/>
    <s v="Airlines"/>
    <n v="1967"/>
    <s v="Dallas"/>
    <s v=" Texas"/>
    <n v="42.840000150000002"/>
    <n v="44.759998320000001"/>
    <n v="43.799999239999998"/>
    <n v="45.799999239999998"/>
    <n v="46.72000122"/>
    <n v="41.729999540000001"/>
    <n v="-2.5910378293964597E-2"/>
  </r>
  <r>
    <x v="146"/>
    <s v="McCormick"/>
    <x v="3"/>
    <s v="Packaged Foods &amp; Meats"/>
    <n v="1889"/>
    <s v="Hunt Valley"/>
    <s v=" Maryland"/>
    <n v="96.236167910000006"/>
    <n v="100.3099976"/>
    <n v="95.16999817"/>
    <n v="99.800003050000001"/>
    <n v="100.5699997"/>
    <n v="93.709999080000003"/>
    <n v="-2.624968226459801E-2"/>
  </r>
  <r>
    <x v="147"/>
    <s v="Realty Income"/>
    <x v="8"/>
    <s v="Retail REITs"/>
    <n v="1969"/>
    <s v="San Diego"/>
    <s v=" California"/>
    <n v="70.341278079999995"/>
    <n v="68.434379579999998"/>
    <n v="65.393478389999999"/>
    <n v="68.821861269999999"/>
    <n v="69.124382019999999"/>
    <n v="68.440002440000001"/>
    <n v="-2.7029301882141667E-2"/>
  </r>
  <r>
    <x v="148"/>
    <s v="Conagra Brands"/>
    <x v="3"/>
    <s v="Packaged Foods &amp; Meats"/>
    <n v="1919"/>
    <s v="Chicago"/>
    <s v=" Illinois"/>
    <n v="33.848278049999998"/>
    <n v="34.452888489999999"/>
    <n v="34.97000122"/>
    <n v="33.569999690000003"/>
    <n v="34.930000309999997"/>
    <n v="32.880001069999999"/>
    <n v="-2.8606388146826242E-2"/>
  </r>
  <r>
    <x v="149"/>
    <s v="Zimmer Biomet"/>
    <x v="2"/>
    <s v="Health Care Equipment"/>
    <n v="1927"/>
    <s v="Warsaw"/>
    <s v=" Indiana"/>
    <n v="123.0997086"/>
    <n v="119.4368896"/>
    <n v="123.48543549999999"/>
    <n v="127.9000015"/>
    <n v="120.75"/>
    <n v="119.38999939999999"/>
    <n v="-3.0135808136267237E-2"/>
  </r>
  <r>
    <x v="150"/>
    <s v="Mondelez International"/>
    <x v="3"/>
    <s v="Packaged Foods &amp; Meats"/>
    <n v="2012"/>
    <s v="Chicago"/>
    <s v=" Illinois"/>
    <n v="65.594223020000001"/>
    <n v="66.657966610000003"/>
    <n v="65.116569519999999"/>
    <n v="62.431552889999999"/>
    <n v="64.480003359999998"/>
    <n v="63"/>
    <n v="-3.9549565503794591E-2"/>
  </r>
  <r>
    <x v="151"/>
    <s v="Republic Services"/>
    <x v="6"/>
    <s v="Environmental &amp; Facilities Services"/>
    <n v="1998"/>
    <s v="Phoenix"/>
    <s v=" Arizona"/>
    <n v="138.98710629999999"/>
    <n v="127.6600037"/>
    <n v="120.2799988"/>
    <n v="132.5"/>
    <n v="134.27000430000001"/>
    <n v="133.4499969"/>
    <n v="-3.9839014908679998E-2"/>
  </r>
  <r>
    <x v="152"/>
    <s v="Omnicom Group"/>
    <x v="7"/>
    <s v="Advertising"/>
    <n v="1986"/>
    <s v="New York City"/>
    <s v=" New York"/>
    <n v="72.567695619999995"/>
    <n v="75.36000061"/>
    <n v="83.88999939"/>
    <n v="84.879997250000002"/>
    <n v="76.129997250000002"/>
    <n v="69.47000122"/>
    <n v="-4.2686961099344257E-2"/>
  </r>
  <r>
    <x v="153"/>
    <s v="American Express"/>
    <x v="4"/>
    <s v="Consumer Finance"/>
    <n v="1850"/>
    <s v="New York City"/>
    <s v=" New York"/>
    <n v="163.19042970000001"/>
    <n v="179.3698273"/>
    <n v="194.53999329999999"/>
    <n v="187"/>
    <n v="174.71000670000001"/>
    <n v="155.63000489999999"/>
    <n v="-4.6328849148192547E-2"/>
  </r>
  <r>
    <x v="154"/>
    <s v="Weyerhaeuser"/>
    <x v="8"/>
    <s v="Specialized REITs"/>
    <n v="1900"/>
    <s v="Seattle"/>
    <s v=" Washington"/>
    <n v="39.393627170000002"/>
    <n v="38.85163498"/>
    <n v="37.362144469999997"/>
    <n v="37.727249149999999"/>
    <n v="41.22000122"/>
    <n v="37.549999239999998"/>
    <n v="-4.6800156838667763E-2"/>
  </r>
  <r>
    <x v="155"/>
    <s v="Humana"/>
    <x v="2"/>
    <s v="Managed Health Care"/>
    <n v="1961"/>
    <s v="Louisville"/>
    <s v=" Kentucky"/>
    <n v="462.33621219999998"/>
    <n v="391.79537959999999"/>
    <n v="433.54031370000001"/>
    <n v="434.3887939"/>
    <n v="444.55999759999997"/>
    <n v="440.42001340000002"/>
    <n v="-4.7403162940045304E-2"/>
  </r>
  <r>
    <x v="156"/>
    <s v="Delta Air Lines"/>
    <x v="6"/>
    <s v="Airlines"/>
    <n v="1929"/>
    <s v="Atlanta"/>
    <s v=" Georgia"/>
    <n v="39.08000183"/>
    <n v="39.689998629999998"/>
    <n v="39.91999817"/>
    <n v="39.569999690000003"/>
    <n v="43.02999878"/>
    <n v="37.22000122"/>
    <n v="-4.759469096473172E-2"/>
  </r>
  <r>
    <x v="157"/>
    <s v="NortonLifeLock"/>
    <x v="9"/>
    <s v="Application Software"/>
    <n v="1982"/>
    <s v="Tempe"/>
    <s v=" Arizona"/>
    <n v="25.8647995"/>
    <n v="25.894666669999999"/>
    <n v="28.851497649999999"/>
    <n v="26.520000459999999"/>
    <n v="25.040000920000001"/>
    <n v="24.620000839999999"/>
    <n v="-4.8127133558487502E-2"/>
  </r>
  <r>
    <x v="158"/>
    <s v="Waste Management"/>
    <x v="6"/>
    <s v="Environmental &amp; Facilities Services"/>
    <n v="1968"/>
    <s v="Houston"/>
    <s v=" Texas"/>
    <n v="165.60546880000001"/>
    <n v="149.80981449999999"/>
    <n v="143.79510500000001"/>
    <n v="157.8360443"/>
    <n v="164.4400024"/>
    <n v="157.6000061"/>
    <n v="-4.8340569656356719E-2"/>
  </r>
  <r>
    <x v="159"/>
    <s v="Regions"/>
    <x v="4"/>
    <s v="Regional Banks"/>
    <n v="1971"/>
    <s v="Birmingham"/>
    <s v=" Alabama"/>
    <n v="21.468873980000001"/>
    <n v="22.766288759999998"/>
    <n v="24.00682449"/>
    <n v="22.091438289999999"/>
    <n v="20.719999309999999"/>
    <n v="20.43000031"/>
    <n v="-4.8389760495487377E-2"/>
  </r>
  <r>
    <x v="160"/>
    <s v="Paccar"/>
    <x v="6"/>
    <s v="Construction Machinery &amp; Heavy Trucks"/>
    <n v="1905"/>
    <s v="Bellevue"/>
    <s v=" Washington"/>
    <n v="86.100708010000005"/>
    <n v="92.286437989999996"/>
    <n v="91.115364069999998"/>
    <n v="87.719161990000003"/>
    <n v="82.719161990000003"/>
    <n v="81.912384029999998"/>
    <n v="-4.8644477807471248E-2"/>
  </r>
  <r>
    <x v="161"/>
    <s v="Mastercard"/>
    <x v="9"/>
    <s v="Data Processing &amp; Outsourced Services"/>
    <n v="1966"/>
    <s v="Harrison"/>
    <s v=" New York"/>
    <n v="358.3517761"/>
    <n v="385.33886719999998"/>
    <n v="360.31994630000003"/>
    <n v="356.88470460000002"/>
    <n v="362.87637330000001"/>
    <n v="340.69000240000003"/>
    <n v="-4.9286134122777048E-2"/>
  </r>
  <r>
    <x v="162"/>
    <s v="United Airlines"/>
    <x v="6"/>
    <s v="Airlines"/>
    <n v="1967"/>
    <s v="Chicago"/>
    <s v=" Illinois"/>
    <n v="43.77999878"/>
    <n v="42.880001069999999"/>
    <n v="44.400001529999997"/>
    <n v="46.36000061"/>
    <n v="50.5"/>
    <n v="41.569999690000003"/>
    <n v="-5.047965170363572E-2"/>
  </r>
  <r>
    <x v="163"/>
    <s v="Genuine Parts"/>
    <x v="10"/>
    <s v="Specialty Stores"/>
    <n v="1925"/>
    <s v="Atlanta"/>
    <s v=" Georgia"/>
    <n v="138.29786680000001"/>
    <n v="132.27545169999999"/>
    <n v="121.28477479999999"/>
    <n v="125.1171112"/>
    <n v="130.0500031"/>
    <n v="130.92999270000001"/>
    <n v="-5.327539947275596E-2"/>
  </r>
  <r>
    <x v="164"/>
    <s v="Lumen"/>
    <x v="7"/>
    <s v="Alternative Carriers"/>
    <n v="1983"/>
    <s v="Monroe"/>
    <s v=" Louisiana"/>
    <n v="12.55000019"/>
    <n v="12.35999966"/>
    <n v="10.35999966"/>
    <n v="11.27000046"/>
    <n v="10.06000042"/>
    <n v="11.880000109999999"/>
    <n v="-5.3386459749527798E-2"/>
  </r>
  <r>
    <x v="165"/>
    <s v="Boston Scientific"/>
    <x v="2"/>
    <s v="Health Care Equipment"/>
    <n v="1979"/>
    <s v="Marlborough"/>
    <s v=" Massachusetts[4]"/>
    <n v="42.479999540000001"/>
    <n v="42.900001529999997"/>
    <n v="44.16999817"/>
    <n v="44.290000919999997"/>
    <n v="42.11000061"/>
    <n v="40.150001529999997"/>
    <n v="-5.4849294614658185E-2"/>
  </r>
  <r>
    <x v="166"/>
    <s v="CVS Health"/>
    <x v="2"/>
    <s v="Health Care Services"/>
    <n v="1996"/>
    <s v="Woonsocket"/>
    <s v=" Rhode Island"/>
    <n v="102.0823288"/>
    <n v="105.39732359999999"/>
    <n v="103.1154251"/>
    <n v="100.68800349999999"/>
    <n v="95.634201050000001"/>
    <n v="96.449996949999999"/>
    <n v="-5.5174405954578891E-2"/>
  </r>
  <r>
    <x v="167"/>
    <s v="Prudential"/>
    <x v="4"/>
    <s v="Life &amp; Health Insurance"/>
    <n v="1875"/>
    <s v="Newark"/>
    <s v=" New Jersey"/>
    <n v="105.85352330000001"/>
    <n v="109.1100998"/>
    <n v="109.1981277"/>
    <n v="116.733284"/>
    <n v="107.1907349"/>
    <n v="99.663375849999994"/>
    <n v="-5.8478426197080692E-2"/>
  </r>
  <r>
    <x v="168"/>
    <s v="Steris"/>
    <x v="2"/>
    <s v="Health Care Equipment"/>
    <n v="1985"/>
    <s v="Dublin"/>
    <s v=" Ireland"/>
    <n v="242.9447174"/>
    <n v="223.9710541"/>
    <n v="239.5412292"/>
    <n v="241.77000430000001"/>
    <n v="224.0500031"/>
    <n v="228.57000729999999"/>
    <n v="-5.9168646488133171E-2"/>
  </r>
  <r>
    <x v="169"/>
    <s v="Kimberly-Clark"/>
    <x v="3"/>
    <s v="Household Products"/>
    <n v="1872"/>
    <s v="Irving"/>
    <s v=" Texas"/>
    <n v="140.46336360000001"/>
    <n v="136.42002869999999"/>
    <n v="128.98704530000001"/>
    <n v="122.05951690000001"/>
    <n v="138.83000179999999"/>
    <n v="132.1499939"/>
    <n v="-5.918532410824319E-2"/>
  </r>
  <r>
    <x v="170"/>
    <s v="Wabtec"/>
    <x v="6"/>
    <s v="Construction Machinery &amp; Heavy Trucks"/>
    <n v="1999"/>
    <s v="Pittsburgh"/>
    <s v=" Pennsylvania"/>
    <n v="91.800682069999993"/>
    <n v="88.601463319999993"/>
    <n v="92.50829315"/>
    <n v="96.004547119999998"/>
    <n v="89.755325319999997"/>
    <n v="86.211425779999999"/>
    <n v="-6.0884692400630165E-2"/>
  </r>
  <r>
    <x v="171"/>
    <s v="Universal Health Services"/>
    <x v="2"/>
    <s v="Health Care Facilities"/>
    <n v="1979"/>
    <s v="King of Prussia"/>
    <s v=" Pennsylvania"/>
    <n v="129.48094180000001"/>
    <n v="129.88038639999999"/>
    <n v="143.73121639999999"/>
    <n v="144.9499969"/>
    <n v="122.5299988"/>
    <n v="121.4100037"/>
    <n v="-6.2333019730939319E-2"/>
  </r>
  <r>
    <x v="172"/>
    <s v="Hewlett Packard Enterprise"/>
    <x v="9"/>
    <s v="Technology Hardware, Storage &amp; Peripherals"/>
    <n v="2015"/>
    <s v="Houston"/>
    <s v=" Texas"/>
    <n v="15.533825869999999"/>
    <n v="16.210292819999999"/>
    <n v="15.80329895"/>
    <n v="16.587507250000002"/>
    <n v="15.40999985"/>
    <n v="14.56000042"/>
    <n v="-6.2690637718600853E-2"/>
  </r>
  <r>
    <x v="173"/>
    <s v="Visa"/>
    <x v="9"/>
    <s v="Data Processing &amp; Outsourced Services"/>
    <n v="1958"/>
    <s v="San Francisco"/>
    <s v=" California"/>
    <n v="216.35800169999999"/>
    <n v="225.80262759999999"/>
    <n v="215.76895139999999"/>
    <n v="221.77000430000001"/>
    <n v="213.13000489999999"/>
    <n v="202.63000489999999"/>
    <n v="-6.3450377116327381E-2"/>
  </r>
  <r>
    <x v="174"/>
    <s v="Gallagher"/>
    <x v="4"/>
    <s v="Insurance Brokers"/>
    <n v="1927"/>
    <s v="Rolling Meadows"/>
    <s v=" Illinois"/>
    <n v="168.62492370000001"/>
    <n v="157.43270870000001"/>
    <n v="157.68190000000001"/>
    <n v="174.03919980000001"/>
    <n v="168.4900055"/>
    <n v="157.7599945"/>
    <n v="-6.4432522557162197E-2"/>
  </r>
  <r>
    <x v="175"/>
    <s v="Fiserv"/>
    <x v="9"/>
    <s v="Data Processing &amp; Outsourced Services"/>
    <n v="1984"/>
    <s v="Brookfield"/>
    <s v=" Wisconsin"/>
    <n v="103.7900009"/>
    <n v="105.6999969"/>
    <n v="97.66999817"/>
    <n v="101.4000015"/>
    <n v="97.91999817"/>
    <n v="96.900001529999997"/>
    <n v="-6.6384038060067097E-2"/>
  </r>
  <r>
    <x v="176"/>
    <s v="Crown Castle"/>
    <x v="8"/>
    <s v="Specialized REITs"/>
    <n v="1994"/>
    <s v="Houston"/>
    <s v=" Texas"/>
    <n v="205.44100950000001"/>
    <n v="180.96481320000001"/>
    <n v="165.17959590000001"/>
    <n v="183.0371246"/>
    <n v="185.21000670000001"/>
    <n v="191.61000060000001"/>
    <n v="-6.7323505339375783E-2"/>
  </r>
  <r>
    <x v="177"/>
    <s v="Boston Properties"/>
    <x v="8"/>
    <s v="Office REITs"/>
    <n v="1970"/>
    <s v="Boston"/>
    <s v=" Massachusetts"/>
    <n v="113.3587723"/>
    <n v="111.251091"/>
    <n v="121.4054337"/>
    <n v="127.84744259999999"/>
    <n v="117.5999985"/>
    <n v="105.58000180000001"/>
    <n v="-6.8620807566738204E-2"/>
  </r>
  <r>
    <x v="178"/>
    <s v="Raymond James"/>
    <x v="4"/>
    <s v="Investment Banking &amp; Brokerage"/>
    <n v="1962"/>
    <s v="St. Petersburg"/>
    <s v=" Florida"/>
    <n v="100.06000520000001"/>
    <n v="105.5114822"/>
    <n v="109.6500015"/>
    <n v="109.9100037"/>
    <n v="97.459999080000003"/>
    <n v="93.120002749999998"/>
    <n v="-6.9358405849853061E-2"/>
  </r>
  <r>
    <x v="179"/>
    <s v="Smucker"/>
    <x v="3"/>
    <s v="Packaged Foods &amp; Meats"/>
    <n v="1897"/>
    <s v="Orrville"/>
    <s v=" Ohio"/>
    <n v="134.83529659999999"/>
    <n v="139.56079099999999"/>
    <n v="133.773056"/>
    <n v="135.4100037"/>
    <n v="136.92999270000001"/>
    <n v="125.38999939999999"/>
    <n v="-7.0050627974811749E-2"/>
  </r>
  <r>
    <x v="180"/>
    <s v="HP"/>
    <x v="9"/>
    <s v="Technology Hardware, Storage &amp; Peripherals"/>
    <n v="1939"/>
    <s v="Palo Alto"/>
    <s v=" California"/>
    <n v="37.414989470000002"/>
    <n v="36.729999540000001"/>
    <n v="34.36000061"/>
    <n v="36.299999239999998"/>
    <n v="36.630001069999999"/>
    <n v="34.770000459999999"/>
    <n v="-7.0693298260067719E-2"/>
  </r>
  <r>
    <x v="181"/>
    <s v="Linde"/>
    <x v="1"/>
    <s v="Industrial Gases"/>
    <n v="1879"/>
    <s v="Guildford"/>
    <s v=" United Kingdom"/>
    <n v="345.27627560000002"/>
    <n v="318.67999270000001"/>
    <n v="293.23999020000002"/>
    <n v="319.42999270000001"/>
    <n v="311.9599915"/>
    <n v="320.48999020000002"/>
    <n v="-7.1786818706057645E-2"/>
  </r>
  <r>
    <x v="182"/>
    <s v="Dollar Tree"/>
    <x v="10"/>
    <s v="General Merchandise Stores"/>
    <n v="1986"/>
    <s v="Chesapeake"/>
    <s v=" Virginia"/>
    <n v="140.52000430000001"/>
    <n v="131.22000120000001"/>
    <n v="142.08000179999999"/>
    <n v="160.1499939"/>
    <n v="162.4499969"/>
    <n v="130.1999969"/>
    <n v="-7.3441553403083754E-2"/>
  </r>
  <r>
    <x v="183"/>
    <s v="Kimco Realty"/>
    <x v="8"/>
    <s v="Retail REITs"/>
    <n v="1958"/>
    <s v="New Hyde Park"/>
    <s v=" New York"/>
    <n v="24.276153560000001"/>
    <n v="24.065347670000001"/>
    <n v="23.341205599999999"/>
    <n v="24.5018177"/>
    <n v="25.329999919999999"/>
    <n v="22.479999540000001"/>
    <n v="-7.3988410707680474E-2"/>
  </r>
  <r>
    <x v="184"/>
    <s v="FIS"/>
    <x v="9"/>
    <s v="Data Processing &amp; Outsourced Services"/>
    <n v="1968"/>
    <s v="Jacksonville"/>
    <s v=" Florida"/>
    <n v="108.74455260000001"/>
    <n v="119.91999819999999"/>
    <n v="95.230003359999998"/>
    <n v="100.41999819999999"/>
    <n v="99.150001529999997"/>
    <n v="100.51000209999999"/>
    <n v="-7.5723797681062063E-2"/>
  </r>
  <r>
    <x v="185"/>
    <s v="Marriott International"/>
    <x v="10"/>
    <s v="Hotels, Resorts &amp; Cruise Lines"/>
    <n v="1927"/>
    <s v="Bethesda"/>
    <s v=" Maryland"/>
    <n v="164.9365234"/>
    <n v="160.8240662"/>
    <n v="169.8275146"/>
    <n v="175.42720030000001"/>
    <n v="177.19395449999999"/>
    <n v="152.35964970000001"/>
    <n v="-7.6252811934800324E-2"/>
  </r>
  <r>
    <x v="186"/>
    <s v="Analog Devices"/>
    <x v="9"/>
    <s v="Semiconductors"/>
    <n v="1965"/>
    <s v="Wilmington"/>
    <s v=" Massachusetts"/>
    <n v="175.77000430000001"/>
    <n v="163.97000120000001"/>
    <n v="160.28999329999999"/>
    <n v="165.17999270000001"/>
    <n v="154.38000489999999"/>
    <n v="161.8500061"/>
    <n v="-7.9194389596996831E-2"/>
  </r>
  <r>
    <x v="187"/>
    <s v="Colgate-Palmolive"/>
    <x v="3"/>
    <s v="Household Products"/>
    <n v="1806"/>
    <s v="New York City"/>
    <s v=" New York"/>
    <n v="84.878921509999998"/>
    <n v="82.004539489999999"/>
    <n v="76.949996949999999"/>
    <n v="75.83000183"/>
    <n v="77.050003050000001"/>
    <n v="78.120002749999998"/>
    <n v="-7.9630120644307426E-2"/>
  </r>
  <r>
    <x v="188"/>
    <s v="McDonald's"/>
    <x v="10"/>
    <s v="Restaurants"/>
    <n v="1940"/>
    <s v="Chicago"/>
    <s v=" Illinois"/>
    <n v="266.5870056"/>
    <n v="258.01470949999998"/>
    <n v="243.4158936"/>
    <n v="247.27999879999999"/>
    <n v="249.1600037"/>
    <n v="244.52000430000001"/>
    <n v="-8.2775982461464684E-2"/>
  </r>
  <r>
    <x v="189"/>
    <s v="U.S. Bank"/>
    <x v="4"/>
    <s v="Diversified Banks"/>
    <n v="1968"/>
    <s v="Minneapolis"/>
    <s v=" Minnesota"/>
    <n v="55.71349335"/>
    <n v="58.189998629999998"/>
    <n v="56.540000919999997"/>
    <n v="53.150001529999997"/>
    <n v="48.560001370000002"/>
    <n v="51.040000919999997"/>
    <n v="-8.3884390458886973E-2"/>
  </r>
  <r>
    <x v="190"/>
    <s v="Honeywell"/>
    <x v="6"/>
    <s v="Industrial Conglomerates"/>
    <n v="1906"/>
    <s v="Charlotte"/>
    <s v=" North Carolina"/>
    <n v="207.36817930000001"/>
    <n v="203.3602448"/>
    <n v="188.7109222"/>
    <n v="194.58000179999999"/>
    <n v="193.5099945"/>
    <n v="189.96000670000001"/>
    <n v="-8.3948138324615174E-2"/>
  </r>
  <r>
    <x v="191"/>
    <s v="DXC Technology"/>
    <x v="9"/>
    <s v="IT Consulting &amp; Other Services"/>
    <n v="2017"/>
    <s v="Tysons Corner"/>
    <s v=" Virginia"/>
    <n v="32.189998629999998"/>
    <n v="30.079999919999999"/>
    <n v="34.02999878"/>
    <n v="32.630001069999999"/>
    <n v="28.700000760000002"/>
    <n v="29.440000529999999"/>
    <n v="-8.5430202455401574E-2"/>
  </r>
  <r>
    <x v="192"/>
    <s v="Grainger"/>
    <x v="6"/>
    <s v="Industrial Machinery"/>
    <n v="1927"/>
    <s v="Lake Forest"/>
    <s v=" Illinois"/>
    <n v="514.62829590000001"/>
    <n v="491.65951539999998"/>
    <n v="473.735321"/>
    <n v="513.95373540000003"/>
    <n v="498.24984740000002"/>
    <n v="470.32962040000001"/>
    <n v="-8.6078973606627918E-2"/>
  </r>
  <r>
    <x v="193"/>
    <s v="Procter &amp; Gamble"/>
    <x v="3"/>
    <s v="Personal Products"/>
    <n v="1837"/>
    <s v="Cincinnati"/>
    <s v=" Ohio"/>
    <n v="161.79380800000001"/>
    <n v="158.6979675"/>
    <n v="155.0202942"/>
    <n v="151.94752500000001"/>
    <n v="159.65429689999999"/>
    <n v="147.63000489999999"/>
    <n v="-8.754230631619736E-2"/>
  </r>
  <r>
    <x v="194"/>
    <s v="Global Payments"/>
    <x v="9"/>
    <s v="Data Processing &amp; Outsourced Services"/>
    <n v="2000"/>
    <s v="Atlanta"/>
    <s v=" Georgia"/>
    <n v="134.6531372"/>
    <n v="149.5875092"/>
    <n v="133.1197052"/>
    <n v="136.572937"/>
    <n v="136.97999569999999"/>
    <n v="122.86000060000001"/>
    <n v="-8.7581595536713547E-2"/>
  </r>
  <r>
    <x v="195"/>
    <s v="Sealed Air"/>
    <x v="1"/>
    <s v="Paper Packaging"/>
    <n v="1960"/>
    <s v="Charlotte"/>
    <s v=" North Carolina"/>
    <n v="67.039245609999995"/>
    <n v="67.709098819999994"/>
    <n v="66.921554569999998"/>
    <n v="66.752082819999998"/>
    <n v="64.209999080000003"/>
    <n v="61.159999849999998"/>
    <n v="-8.7698566809692902E-2"/>
  </r>
  <r>
    <x v="196"/>
    <s v="Pfizer"/>
    <x v="2"/>
    <s v="Pharmaceuticals"/>
    <n v="1849"/>
    <s v="New York City"/>
    <s v=" New York"/>
    <n v="58.130367280000002"/>
    <n v="51.869419100000002"/>
    <n v="46.560298920000001"/>
    <n v="51.351234439999999"/>
    <n v="48.673072810000001"/>
    <n v="52.977966309999999"/>
    <n v="-8.8635272940597906E-2"/>
  </r>
  <r>
    <x v="197"/>
    <s v="AutoZone"/>
    <x v="10"/>
    <s v="Specialty Stores"/>
    <n v="1979"/>
    <s v="Memphis"/>
    <s v=" Tennessee"/>
    <n v="2096.389893"/>
    <n v="1986.349976"/>
    <n v="1863.3900149999999"/>
    <n v="2044.579956"/>
    <n v="1955.469971"/>
    <n v="1910.219971"/>
    <n v="-8.8805008372552785E-2"/>
  </r>
  <r>
    <x v="198"/>
    <s v="Monster Beverage"/>
    <x v="3"/>
    <s v="Soft Drinks"/>
    <n v="2012"/>
    <s v="Corona"/>
    <s v=" California"/>
    <n v="96.040000919999997"/>
    <n v="86.72000122"/>
    <n v="84.400001529999997"/>
    <n v="79.900001529999997"/>
    <n v="85.680000309999997"/>
    <n v="87.489997860000003"/>
    <n v="-8.9025437089718787E-2"/>
  </r>
  <r>
    <x v="199"/>
    <s v="TransDigm"/>
    <x v="6"/>
    <s v="Aerospace &amp; Defense"/>
    <n v="1993"/>
    <s v="Cleveland"/>
    <s v=" Ohio"/>
    <n v="636.28002930000002"/>
    <n v="616.19000240000003"/>
    <n v="666.5900269"/>
    <n v="651.53997800000002"/>
    <n v="594.80999759999997"/>
    <n v="579.5900269"/>
    <n v="-8.9095995142841777E-2"/>
  </r>
  <r>
    <x v="200"/>
    <s v="Discover"/>
    <x v="4"/>
    <s v="Consumer Finance"/>
    <n v="1985"/>
    <s v="Riverwoods"/>
    <s v=" Illinois"/>
    <n v="115.106926"/>
    <n v="115.29618069999999"/>
    <n v="122.95603180000001"/>
    <n v="110.1900024"/>
    <n v="112.4599991"/>
    <n v="104.41999819999999"/>
    <n v="-9.2843481894391011E-2"/>
  </r>
  <r>
    <x v="201"/>
    <s v="Emerson"/>
    <x v="6"/>
    <s v="Electrical Components &amp; Equipment"/>
    <n v="1890"/>
    <s v="Ferguson"/>
    <s v=" Missouri"/>
    <n v="92.483520510000005"/>
    <n v="91.468849180000007"/>
    <n v="92.433776859999995"/>
    <n v="98.050003050000001"/>
    <n v="90.180000309999997"/>
    <n v="83.88999939"/>
    <n v="-9.291948525111357E-2"/>
  </r>
  <r>
    <x v="202"/>
    <s v="Cummins"/>
    <x v="6"/>
    <s v="Industrial Machinery"/>
    <n v="1919"/>
    <s v="Columbus"/>
    <s v=" Indiana"/>
    <n v="215.18434139999999"/>
    <n v="217.88722229999999"/>
    <n v="201.35430909999999"/>
    <n v="203.6532593"/>
    <n v="187.84632869999999"/>
    <n v="195.11433410000001"/>
    <n v="-9.3268902232492956E-2"/>
  </r>
  <r>
    <x v="203"/>
    <s v="Wells Fargo"/>
    <x v="4"/>
    <s v="Diversified Banks"/>
    <n v="1852"/>
    <s v="San Francisco"/>
    <s v=" California"/>
    <n v="47.505828860000001"/>
    <n v="53.268310550000002"/>
    <n v="52.842559809999997"/>
    <n v="48.196514129999997"/>
    <n v="43.392780299999998"/>
    <n v="43.054626460000001"/>
    <n v="-9.3698026259424361E-2"/>
  </r>
  <r>
    <x v="204"/>
    <s v="Freeport-McMoRan"/>
    <x v="1"/>
    <s v="Copper"/>
    <n v="1912"/>
    <s v="Phoenix"/>
    <s v=" Arizona"/>
    <n v="41.461387629999997"/>
    <n v="36.980422969999999"/>
    <n v="46.803279879999998"/>
    <n v="49.584564210000003"/>
    <n v="40.423278809999999"/>
    <n v="37.479999540000001"/>
    <n v="-9.6026407160555424E-2"/>
  </r>
  <r>
    <x v="205"/>
    <s v="Corning"/>
    <x v="9"/>
    <s v="Electronic Components"/>
    <n v="1851"/>
    <s v="Corning"/>
    <s v=" New York"/>
    <n v="36.981861109999997"/>
    <n v="41.759803769999998"/>
    <n v="40.130733489999997"/>
    <n v="36.909999849999998"/>
    <n v="35.189998629999998"/>
    <n v="33.270000459999999"/>
    <n v="-0.10036976340804819"/>
  </r>
  <r>
    <x v="206"/>
    <s v="Northern Trust"/>
    <x v="4"/>
    <s v="Asset Management &amp; Custody Banks"/>
    <n v="1889"/>
    <s v="Chicago"/>
    <s v=" Illinois"/>
    <n v="118.13664249999999"/>
    <n v="115.8842087"/>
    <n v="113.1619644"/>
    <n v="115.6954346"/>
    <n v="103.0500031"/>
    <n v="106.1500015"/>
    <n v="-0.10146420912546243"/>
  </r>
  <r>
    <x v="207"/>
    <s v="PTC"/>
    <x v="9"/>
    <s v="Application Software"/>
    <n v="1985"/>
    <s v="Boston"/>
    <s v=" Massachusetts"/>
    <n v="121.1500015"/>
    <n v="116.26000209999999"/>
    <n v="111.2799988"/>
    <n v="107.7200012"/>
    <n v="114.2099991"/>
    <n v="108.66999819999999"/>
    <n v="-0.1030128200204769"/>
  </r>
  <r>
    <x v="208"/>
    <s v="Comerica"/>
    <x v="4"/>
    <s v="Diversified Banks"/>
    <n v="1849"/>
    <s v="Dallas"/>
    <s v=" Texas"/>
    <n v="85.611701969999999"/>
    <n v="92.063392640000004"/>
    <n v="94.752456670000001"/>
    <n v="89.731544490000005"/>
    <n v="81.900001529999997"/>
    <n v="76.769996640000002"/>
    <n v="-0.10327683163101116"/>
  </r>
  <r>
    <x v="209"/>
    <s v="Texas Instruments"/>
    <x v="9"/>
    <s v="Semiconductors"/>
    <n v="1930"/>
    <s v="Dallas"/>
    <s v=" Texas"/>
    <n v="185.96566770000001"/>
    <n v="177.10499569999999"/>
    <n v="168.84196470000001"/>
    <n v="182.2408447"/>
    <n v="169.10020449999999"/>
    <n v="166.7263489"/>
    <n v="-0.10345629404582836"/>
  </r>
  <r>
    <x v="210"/>
    <s v="Teledyne"/>
    <x v="6"/>
    <s v="Aerospace &amp; Defense"/>
    <n v="1960"/>
    <s v="Thousand Oaks"/>
    <s v=" California"/>
    <n v="436.89001459999997"/>
    <n v="421.42999270000001"/>
    <n v="429.38000490000002"/>
    <n v="472.63000490000002"/>
    <n v="431.5499878"/>
    <n v="390.75"/>
    <n v="-0.10561013769619805"/>
  </r>
  <r>
    <x v="211"/>
    <s v="SBA Communications"/>
    <x v="8"/>
    <s v="Specialized REITs"/>
    <n v="1989"/>
    <s v="Boca Raton"/>
    <s v=" Florida"/>
    <n v="387.32284550000003"/>
    <n v="324.02023320000001"/>
    <n v="302.06640629999998"/>
    <n v="342.59884640000001"/>
    <n v="346.3525391"/>
    <n v="346.31265259999998"/>
    <n v="-0.1058811618691365"/>
  </r>
  <r>
    <x v="212"/>
    <s v="Aon"/>
    <x v="4"/>
    <s v="Insurance Brokers"/>
    <n v="1982"/>
    <s v="London"/>
    <s v=" UK"/>
    <n v="299.99264529999999"/>
    <n v="275.91818239999998"/>
    <n v="292.14001459999997"/>
    <n v="325.63000490000002"/>
    <n v="287.98999020000002"/>
    <n v="268.14001459999997"/>
    <n v="-0.10617803869207063"/>
  </r>
  <r>
    <x v="213"/>
    <s v="Celanese"/>
    <x v="1"/>
    <s v="Specialty Chemicals"/>
    <n v="1918"/>
    <s v="Irving"/>
    <s v=" Texas"/>
    <n v="167.3127136"/>
    <n v="155.01763919999999"/>
    <n v="138.6606903"/>
    <n v="142.86999510000001"/>
    <n v="146.9400024"/>
    <n v="149.47000120000001"/>
    <n v="-0.10664289650251649"/>
  </r>
  <r>
    <x v="214"/>
    <s v="Marsh &amp; McLennan"/>
    <x v="4"/>
    <s v="Insurance Brokers"/>
    <n v="1905"/>
    <s v="New York City"/>
    <s v=" New York"/>
    <n v="172.6847229"/>
    <n v="152.63650509999999"/>
    <n v="154.92407230000001"/>
    <n v="169.8871307"/>
    <n v="161.19439700000001"/>
    <n v="153.6000061"/>
    <n v="-0.11051769073429712"/>
  </r>
  <r>
    <x v="215"/>
    <s v="Enphase"/>
    <x v="9"/>
    <s v="Electronic Components"/>
    <n v="2006"/>
    <s v="Fremont"/>
    <s v=" California"/>
    <n v="182.9400024"/>
    <n v="140.47000120000001"/>
    <n v="166.6999969"/>
    <n v="201.77999879999999"/>
    <n v="161.3999939"/>
    <n v="162.5099945"/>
    <n v="-0.11167600104940194"/>
  </r>
  <r>
    <x v="216"/>
    <s v="Citigroup"/>
    <x v="4"/>
    <s v="Diversified Banks"/>
    <n v="1998"/>
    <s v="New York City"/>
    <s v=" New York"/>
    <n v="59.307140349999997"/>
    <n v="63.952331540000003"/>
    <n v="58.167938229999997"/>
    <n v="52.85554123"/>
    <n v="47.718452450000001"/>
    <n v="52.680000309999997"/>
    <n v="-0.11174270080954933"/>
  </r>
  <r>
    <x v="217"/>
    <s v="American Tower"/>
    <x v="8"/>
    <s v="Specialized REITs"/>
    <n v="1995"/>
    <s v="Boston"/>
    <s v=" Massachusetts"/>
    <n v="291.05438229999999"/>
    <n v="251.5"/>
    <n v="226.86999510000001"/>
    <n v="251.22000120000001"/>
    <n v="241.02000430000001"/>
    <n v="258.51998900000001"/>
    <n v="-0.11178114908596577"/>
  </r>
  <r>
    <x v="218"/>
    <s v="Gilead"/>
    <x v="2"/>
    <s v="Biotechnology"/>
    <n v="1987"/>
    <s v="Foster City"/>
    <s v=" California"/>
    <n v="72.61000061"/>
    <n v="68.680000309999997"/>
    <n v="60.400001529999997"/>
    <n v="59.450000760000002"/>
    <n v="59.340000150000002"/>
    <n v="64.349998470000003"/>
    <n v="-0.11375846399404124"/>
  </r>
  <r>
    <x v="219"/>
    <s v="Fox Corporation (Class A)"/>
    <x v="7"/>
    <s v="Movies &amp; Entertainment"/>
    <n v="2019"/>
    <s v="New York City"/>
    <s v=" New York"/>
    <n v="36.688289640000001"/>
    <n v="40.37700272"/>
    <n v="41.590003969999998"/>
    <n v="39.223655700000002"/>
    <n v="35.840000150000002"/>
    <n v="32.490001679999999"/>
    <n v="-0.11443128042204373"/>
  </r>
  <r>
    <x v="220"/>
    <s v="SolarEdge"/>
    <x v="9"/>
    <s v="Semiconductor Equipment"/>
    <n v="2006"/>
    <s v="Herzliya"/>
    <s v=" Israel"/>
    <n v="280.57000729999999"/>
    <n v="238.22000120000001"/>
    <n v="319.42001340000002"/>
    <n v="322.36999509999998"/>
    <n v="250.4100037"/>
    <n v="248.22999569999999"/>
    <n v="-0.11526539102028957"/>
  </r>
  <r>
    <x v="221"/>
    <s v="Church &amp; Dwight"/>
    <x v="3"/>
    <s v="Household Products"/>
    <n v="1847"/>
    <s v="Ewing"/>
    <s v=" New Jersey"/>
    <n v="102.2251663"/>
    <n v="102.3747635"/>
    <n v="97.58763123"/>
    <n v="99.379997250000002"/>
    <n v="97.559997559999999"/>
    <n v="90.430000309999997"/>
    <n v="-0.1153841702285399"/>
  </r>
  <r>
    <x v="222"/>
    <s v="AES"/>
    <x v="5"/>
    <s v="Independent Power Producers &amp; Energy Traders"/>
    <n v="1981"/>
    <s v="Arlington"/>
    <s v=" Virginia"/>
    <n v="24.12666321"/>
    <n v="22.021785739999999"/>
    <n v="21.229999540000001"/>
    <n v="25.729999540000001"/>
    <n v="20.420000080000001"/>
    <n v="21.239999770000001"/>
    <n v="-0.11964619453897535"/>
  </r>
  <r>
    <x v="223"/>
    <s v="Stryker"/>
    <x v="2"/>
    <s v="Health Care Equipment"/>
    <n v="1941"/>
    <s v="Kalamazoo"/>
    <s v=" Michigan"/>
    <n v="266.05532840000001"/>
    <n v="247.41845699999999"/>
    <n v="262.67950439999998"/>
    <n v="266.66931149999999"/>
    <n v="241.2599945"/>
    <n v="233.27999879999999"/>
    <n v="-0.12318990112734769"/>
  </r>
  <r>
    <x v="224"/>
    <s v="Fox Corporation (Class B)"/>
    <x v="7"/>
    <s v="Movies &amp; Entertainment"/>
    <n v="2019"/>
    <s v="New York City"/>
    <s v=" New York"/>
    <n v="34.270000459999999"/>
    <n v="37.180000309999997"/>
    <n v="38.259998320000001"/>
    <n v="36.27999878"/>
    <n v="33.240001679999999"/>
    <n v="30"/>
    <n v="-0.12459878618863604"/>
  </r>
  <r>
    <x v="225"/>
    <s v="Public Storage"/>
    <x v="8"/>
    <s v="Specialized REITs"/>
    <n v="1972"/>
    <s v="Glendale"/>
    <s v=" California"/>
    <n v="372.45104980000002"/>
    <n v="358.52999879999999"/>
    <n v="355.01998900000001"/>
    <n v="390.27999879999999"/>
    <n v="371.5"/>
    <n v="325.98999020000002"/>
    <n v="-0.12474406938830972"/>
  </r>
  <r>
    <x v="226"/>
    <s v="Newell Brands"/>
    <x v="10"/>
    <s v="Housewares &amp; Specialties"/>
    <n v="1903"/>
    <s v="Atlanta"/>
    <s v=" Georgia"/>
    <n v="21.629648209999999"/>
    <n v="22.986452100000001"/>
    <n v="23.521251679999999"/>
    <n v="21.409999849999998"/>
    <n v="23.149999619999999"/>
    <n v="18.829999919999999"/>
    <n v="-0.12943568304109743"/>
  </r>
  <r>
    <x v="227"/>
    <s v="Huntington National Bank"/>
    <x v="4"/>
    <s v="Regional Banks"/>
    <n v="1866"/>
    <s v="Columbus"/>
    <s v=" Ohio; Detroit"/>
    <n v="15.420000079999999"/>
    <n v="15.06000042"/>
    <n v="15.52000046"/>
    <n v="14.619999890000001"/>
    <n v="13.149999619999999"/>
    <n v="13.420000079999999"/>
    <n v="-0.1297016854490185"/>
  </r>
  <r>
    <x v="228"/>
    <s v="Union Pacific"/>
    <x v="6"/>
    <s v="Railroads"/>
    <n v="1862"/>
    <s v="Omaha"/>
    <s v=" Nebraska"/>
    <n v="249.51083370000001"/>
    <n v="243.35801699999999"/>
    <n v="244.7511749"/>
    <n v="273.2099915"/>
    <n v="234.28999329999999"/>
    <n v="217.0899963"/>
    <n v="-0.12993759396828952"/>
  </r>
  <r>
    <x v="229"/>
    <s v="Otis"/>
    <x v="6"/>
    <s v="Industrial Machinery"/>
    <n v="2020"/>
    <s v="Farmington"/>
    <s v=" Connecticut"/>
    <n v="86.805046079999997"/>
    <n v="85.170036319999994"/>
    <n v="78.091644290000005"/>
    <n v="76.949996949999999"/>
    <n v="72.839996339999999"/>
    <n v="75.489997860000003"/>
    <n v="-0.13035012053990486"/>
  </r>
  <r>
    <x v="230"/>
    <s v="Roper"/>
    <x v="6"/>
    <s v="Industrial Conglomerates"/>
    <n v="1981"/>
    <s v="Sarasota"/>
    <s v=" Florida"/>
    <n v="491.21322629999997"/>
    <n v="436.58517460000002"/>
    <n v="448.22000120000001"/>
    <n v="472.23001099999999"/>
    <n v="469.92001340000002"/>
    <n v="426.97000120000001"/>
    <n v="-0.13078480313712995"/>
  </r>
  <r>
    <x v="231"/>
    <s v="Paychex"/>
    <x v="9"/>
    <s v="Data Processing &amp; Outsourced Services"/>
    <n v="1971"/>
    <s v="Penfield"/>
    <s v=" New York"/>
    <n v="134.80041499999999"/>
    <n v="116.2937469"/>
    <n v="118.2770386"/>
    <n v="135.57255549999999"/>
    <n v="125.8966064"/>
    <n v="117.0650558"/>
    <n v="-0.13156754153909683"/>
  </r>
  <r>
    <x v="232"/>
    <s v="Teleflex"/>
    <x v="2"/>
    <s v="Health Care Equipment"/>
    <n v="1943"/>
    <s v="Wayne"/>
    <s v=" Pennsylvania"/>
    <n v="328.48001099999999"/>
    <n v="310.19000240000003"/>
    <n v="336.30999759999997"/>
    <n v="354.82998659999998"/>
    <n v="285.61999509999998"/>
    <n v="285.10998540000003"/>
    <n v="-0.13203246513529848"/>
  </r>
  <r>
    <x v="233"/>
    <s v="Western Digital"/>
    <x v="9"/>
    <s v="Technology Hardware, Storage &amp; Peripherals"/>
    <n v="1970"/>
    <s v="San Jose"/>
    <s v=" California"/>
    <n v="65.209999080000003"/>
    <n v="51.740001679999999"/>
    <n v="50.939998629999998"/>
    <n v="49.650001529999997"/>
    <n v="53.069999690000003"/>
    <n v="56.599998470000003"/>
    <n v="-0.13203497517976043"/>
  </r>
  <r>
    <x v="234"/>
    <s v="Regency Centers"/>
    <x v="8"/>
    <s v="Retail REITs"/>
    <n v="1963"/>
    <s v="Jacksonville"/>
    <s v=" Florida"/>
    <n v="75.349998470000003"/>
    <n v="71.75"/>
    <n v="65.88999939"/>
    <n v="71.339996339999999"/>
    <n v="68.83000183"/>
    <n v="65.400001529999997"/>
    <n v="-0.1320503933913352"/>
  </r>
  <r>
    <x v="235"/>
    <s v="Ameriprise Financial"/>
    <x v="4"/>
    <s v="Asset Management &amp; Custody Banks"/>
    <n v="1894"/>
    <s v="Minneapolis"/>
    <s v=" Minnesota"/>
    <n v="300.59197999999998"/>
    <n v="303.2325745"/>
    <n v="298.7286072"/>
    <n v="300.35998540000003"/>
    <n v="265.48999020000002"/>
    <n v="260.63000490000002"/>
    <n v="-0.13294424921117312"/>
  </r>
  <r>
    <x v="236"/>
    <s v="Baxter"/>
    <x v="2"/>
    <s v="Health Care Equipment"/>
    <n v="1931"/>
    <s v="Deerfield"/>
    <s v=" Illinois"/>
    <n v="85.240585330000002"/>
    <n v="85.160980219999999"/>
    <n v="84.692520139999999"/>
    <n v="77.540000919999997"/>
    <n v="71.059997559999999"/>
    <n v="73.900001529999997"/>
    <n v="-0.13304206858852649"/>
  </r>
  <r>
    <x v="237"/>
    <s v="Walmart"/>
    <x v="3"/>
    <s v="Hypermarkets &amp; Super Centers"/>
    <n v="1962"/>
    <s v="Bentonville"/>
    <s v=" Arkansas"/>
    <n v="143.0346375"/>
    <n v="138.7669373"/>
    <n v="134.15164179999999"/>
    <n v="147.80896000000001"/>
    <n v="152.43591309999999"/>
    <n v="123.6804276"/>
    <n v="-0.13531135002177358"/>
  </r>
  <r>
    <x v="238"/>
    <s v="International Flavors &amp; Fragrances"/>
    <x v="1"/>
    <s v="Specialty Chemicals"/>
    <n v="1958"/>
    <s v="New York City"/>
    <s v=" New York"/>
    <n v="148.87989809999999"/>
    <n v="131.0937347"/>
    <n v="132.16697690000001"/>
    <n v="130.507431"/>
    <n v="121.3000031"/>
    <n v="128.53999329999999"/>
    <n v="-0.13661955078944268"/>
  </r>
  <r>
    <x v="239"/>
    <s v="Eastman"/>
    <x v="1"/>
    <s v="Diversified Chemicals"/>
    <n v="1920"/>
    <s v="Kingsport"/>
    <s v=" Tennessee"/>
    <n v="120.1095505"/>
    <n v="118.9300003"/>
    <n v="118.4700012"/>
    <n v="112.0599976"/>
    <n v="102.66999819999999"/>
    <n v="103.66999819999999"/>
    <n v="-0.13687131649035689"/>
  </r>
  <r>
    <x v="240"/>
    <s v="American Airlines Group"/>
    <x v="6"/>
    <s v="Airlines"/>
    <n v="1934"/>
    <s v="Fort Worth"/>
    <s v=" Texas"/>
    <n v="17.959999079999999"/>
    <n v="16.469999309999999"/>
    <n v="17.25"/>
    <n v="18.25"/>
    <n v="18.770000459999999"/>
    <n v="15.5"/>
    <n v="-0.13697100256198896"/>
  </r>
  <r>
    <x v="241"/>
    <s v="ADP"/>
    <x v="9"/>
    <s v="Data Processing &amp; Outsourced Services"/>
    <n v="1949"/>
    <s v="Roseland"/>
    <s v=" New Jersey"/>
    <n v="246.58000179999999"/>
    <n v="206.16999820000001"/>
    <n v="204.4400024"/>
    <n v="227.53999329999999"/>
    <n v="218.17999270000001"/>
    <n v="212.72999569999999"/>
    <n v="-0.13727798626368573"/>
  </r>
  <r>
    <x v="242"/>
    <s v="Willis Towers Watson"/>
    <x v="4"/>
    <s v="Insurance Brokers"/>
    <n v="2016"/>
    <s v="London"/>
    <s v=" United Kingdom"/>
    <n v="235.89572140000001"/>
    <n v="233.1717682"/>
    <n v="221.55105589999999"/>
    <n v="235.4241486"/>
    <n v="214.86000060000001"/>
    <n v="203.16999820000001"/>
    <n v="-0.13872961750123544"/>
  </r>
  <r>
    <x v="243"/>
    <s v="O'Reilly Automotive"/>
    <x v="10"/>
    <s v="Specialty Stores"/>
    <n v="1957"/>
    <s v="Springfield"/>
    <s v=" Missouri"/>
    <n v="706.22998050000001"/>
    <n v="651.75"/>
    <n v="649.23999019999997"/>
    <n v="684.96002199999998"/>
    <n v="606.54998780000005"/>
    <n v="608.17999269999996"/>
    <n v="-0.13883577659869686"/>
  </r>
  <r>
    <x v="244"/>
    <s v="Viatris"/>
    <x v="2"/>
    <s v="Pharmaceuticals"/>
    <n v="1961"/>
    <s v="Pittsburgh"/>
    <s v=" Pennsylvania"/>
    <n v="13.281953809999999"/>
    <n v="14.69555473"/>
    <n v="10.808153150000001"/>
    <n v="10.769355770000001"/>
    <n v="10.224948879999999"/>
    <n v="11.41274548"/>
    <n v="-0.1407329340802759"/>
  </r>
  <r>
    <x v="245"/>
    <s v="Comcast"/>
    <x v="7"/>
    <s v="Cable &amp; Satellite"/>
    <n v="1963"/>
    <s v="Philadelphia"/>
    <s v=" Pennsylvania"/>
    <n v="50.33000183"/>
    <n v="49.990001679999999"/>
    <n v="46.759998320000001"/>
    <n v="46.819999690000003"/>
    <n v="39.759998320000001"/>
    <n v="43.069999690000003"/>
    <n v="-0.14424800071579885"/>
  </r>
  <r>
    <x v="246"/>
    <s v="Booking Holdings"/>
    <x v="10"/>
    <s v="Internet &amp; Direct Marketing Retail"/>
    <n v="1996"/>
    <s v="Norwalk"/>
    <s v=" Connecticut"/>
    <n v="2399.2299800000001"/>
    <n v="2456.1298830000001"/>
    <n v="2172.25"/>
    <n v="2348.4499510000001"/>
    <n v="2210.3100589999999"/>
    <n v="2050.0600589999999"/>
    <n v="-0.14553416050594706"/>
  </r>
  <r>
    <x v="247"/>
    <s v="Equity Residential"/>
    <x v="8"/>
    <s v="Residential REITs"/>
    <n v="1969"/>
    <s v="Chicago"/>
    <s v=" Illinois"/>
    <n v="89.259513850000005"/>
    <n v="88.100532529999995"/>
    <n v="84.694869999999995"/>
    <n v="89.282089229999997"/>
    <n v="81.5"/>
    <n v="76.22000122"/>
    <n v="-0.14608540947145215"/>
  </r>
  <r>
    <x v="248"/>
    <s v="Zions Bancorp"/>
    <x v="4"/>
    <s v="Regional Banks"/>
    <n v="1873"/>
    <s v="Salt Lake City"/>
    <s v=" Utah"/>
    <n v="62.40208054"/>
    <n v="67.006164549999994"/>
    <n v="70.039321900000004"/>
    <n v="65.106216430000003"/>
    <n v="56.118854519999999"/>
    <n v="53.169414519999997"/>
    <n v="-0.14795445825050377"/>
  </r>
  <r>
    <x v="249"/>
    <s v="Waters"/>
    <x v="2"/>
    <s v="Health Care Distributors"/>
    <n v="1958"/>
    <s v="Milford"/>
    <s v=" Massachusetts"/>
    <n v="372.60000609999997"/>
    <n v="320.11999509999998"/>
    <n v="316.73001099999999"/>
    <n v="310.39001459999997"/>
    <n v="303.01998900000001"/>
    <n v="317.4500122"/>
    <n v="-0.14801393719032463"/>
  </r>
  <r>
    <x v="250"/>
    <s v="Fifth Third Bank"/>
    <x v="4"/>
    <s v="Regional Banks"/>
    <n v="1858"/>
    <s v="Cincinnati"/>
    <s v=" Ohio"/>
    <n v="42.971164700000003"/>
    <n v="44.339817050000001"/>
    <n v="47.528945919999998"/>
    <n v="42.760154720000003"/>
    <n v="37.52999878"/>
    <n v="36.61000061"/>
    <n v="-0.14803331802640207"/>
  </r>
  <r>
    <x v="251"/>
    <s v="Akamai"/>
    <x v="9"/>
    <s v="Internet Services &amp; Infrastructure"/>
    <n v="1998"/>
    <s v="Cambridge"/>
    <s v=" Massachusetts"/>
    <n v="117.0400009"/>
    <n v="114.5500031"/>
    <n v="108.26000209999999"/>
    <n v="119.38999939999999"/>
    <n v="112.2799988"/>
    <n v="99.559997559999999"/>
    <n v="-0.14935067673944283"/>
  </r>
  <r>
    <x v="252"/>
    <s v="Alaska Air Group"/>
    <x v="6"/>
    <s v="Airlines"/>
    <n v="1985"/>
    <s v="Seattle"/>
    <s v=" Washington"/>
    <n v="52.099998470000003"/>
    <n v="54.740001679999999"/>
    <n v="56.13999939"/>
    <n v="58.009998320000001"/>
    <n v="54.38999939"/>
    <n v="44.209999080000003"/>
    <n v="-0.15143953208642003"/>
  </r>
  <r>
    <x v="253"/>
    <s v="Biogen"/>
    <x v="2"/>
    <s v="Biotechnology"/>
    <n v="1978"/>
    <s v="Cambridge"/>
    <s v=" Massachusetts"/>
    <n v="239.91999820000001"/>
    <n v="226"/>
    <n v="211.0099945"/>
    <n v="210.6000061"/>
    <n v="207.4400024"/>
    <n v="202.53999329999999"/>
    <n v="-0.15580195557037152"/>
  </r>
  <r>
    <x v="254"/>
    <s v="Morgan Stanley"/>
    <x v="4"/>
    <s v="Investment Banking &amp; Brokerage"/>
    <n v="1935"/>
    <s v="New York City"/>
    <s v=" New York"/>
    <n v="97.480697629999995"/>
    <n v="101.83038329999999"/>
    <n v="90.739997860000003"/>
    <n v="87.400001529999997"/>
    <n v="80.589996339999999"/>
    <n v="81.959999080000003"/>
    <n v="-0.15921817269825783"/>
  </r>
  <r>
    <x v="255"/>
    <s v="CME Group"/>
    <x v="4"/>
    <s v="Financial Exchanges &amp; Data"/>
    <n v="1848"/>
    <s v="Chicago"/>
    <s v=" Illinois"/>
    <n v="228.46000670000001"/>
    <n v="229.5"/>
    <n v="236.52999879999999"/>
    <n v="237.86000060000001"/>
    <n v="219.3399963"/>
    <n v="191.66999820000001"/>
    <n v="-0.16103478692579412"/>
  </r>
  <r>
    <x v="256"/>
    <s v="Juniper Networks"/>
    <x v="9"/>
    <s v="Communications Equipment"/>
    <n v="1996"/>
    <s v="Sunnyvale"/>
    <s v=" California"/>
    <n v="35.491493230000003"/>
    <n v="34.606941220000003"/>
    <n v="33.583244319999999"/>
    <n v="37.159999849999998"/>
    <n v="31.520000459999999"/>
    <n v="29.719999309999999"/>
    <n v="-0.16261626082053701"/>
  </r>
  <r>
    <x v="257"/>
    <s v="Cintas"/>
    <x v="6"/>
    <s v="Diversified Support Services"/>
    <n v="1929"/>
    <s v="Mason"/>
    <s v=" Ohio"/>
    <n v="443.17001340000002"/>
    <n v="391.52999879999999"/>
    <n v="375.32000729999999"/>
    <n v="425.39001459999997"/>
    <n v="397.26000979999998"/>
    <n v="370.94000240000003"/>
    <n v="-0.1629848789764709"/>
  </r>
  <r>
    <x v="258"/>
    <s v="Dollar General"/>
    <x v="10"/>
    <s v="General Merchandise Stores"/>
    <n v="1939"/>
    <s v="Goodlettsville"/>
    <s v=" Tennessee"/>
    <n v="234.8378754"/>
    <n v="207.60292050000001"/>
    <n v="197.85795590000001"/>
    <n v="222.0889282"/>
    <n v="236.95271299999999"/>
    <n v="195.9499969"/>
    <n v="-0.16559457640196312"/>
  </r>
  <r>
    <x v="259"/>
    <s v="BorgWarner"/>
    <x v="10"/>
    <s v="Auto Parts &amp; Equipment"/>
    <n v="1880"/>
    <s v="Auburn Hills"/>
    <s v=" Michigan"/>
    <n v="44.888221739999999"/>
    <n v="43.673141479999998"/>
    <n v="40.844596860000003"/>
    <n v="38.900001529999997"/>
    <n v="36.83000183"/>
    <n v="37.450000760000002"/>
    <n v="-0.1657054053752319"/>
  </r>
  <r>
    <x v="260"/>
    <s v="Illinois Tool Works"/>
    <x v="6"/>
    <s v="Industrial Machinery"/>
    <n v="1912"/>
    <s v="Glenview"/>
    <s v=" Illinois"/>
    <n v="244.210556"/>
    <n v="232.61431880000001"/>
    <n v="215.1324463"/>
    <n v="208.23118590000001"/>
    <n v="197.11000060000001"/>
    <n v="203.22000120000001"/>
    <n v="-0.16784923416660164"/>
  </r>
  <r>
    <x v="261"/>
    <s v="KeyCorp"/>
    <x v="4"/>
    <s v="Regional Banks"/>
    <n v="1825"/>
    <s v="Cleveland"/>
    <s v=" Ohio"/>
    <n v="22.951723099999999"/>
    <n v="24.86684799"/>
    <n v="24.87677193"/>
    <n v="22.379999160000001"/>
    <n v="19.309999470000001"/>
    <n v="19.049999239999998"/>
    <n v="-0.16999699077059713"/>
  </r>
  <r>
    <x v="262"/>
    <s v="Goldman Sachs"/>
    <x v="4"/>
    <s v="Investment Banking &amp; Brokerage"/>
    <n v="1869"/>
    <s v="New York City"/>
    <s v=" New York"/>
    <n v="378.3117676"/>
    <n v="352.60153200000002"/>
    <n v="339.2900085"/>
    <n v="328.16558839999999"/>
    <n v="305.48999020000002"/>
    <n v="313.9500122"/>
    <n v="-0.17012887494435949"/>
  </r>
  <r>
    <x v="263"/>
    <s v="Federal Realty"/>
    <x v="8"/>
    <s v="Retail REITs"/>
    <n v="1962"/>
    <s v="Rockville"/>
    <s v=" Maryland"/>
    <n v="134.01228330000001"/>
    <n v="126.3174515"/>
    <n v="116.49859619999999"/>
    <n v="120.9473038"/>
    <n v="117.0599976"/>
    <n v="111.1800003"/>
    <n v="-0.17037455401672127"/>
  </r>
  <r>
    <x v="264"/>
    <s v="Ulta Beauty"/>
    <x v="10"/>
    <s v="Specialty Stores"/>
    <n v="1990"/>
    <s v="Bolingbrook"/>
    <s v=" Illinois"/>
    <n v="412.3399963"/>
    <n v="363.73999020000002"/>
    <n v="374.5"/>
    <n v="398.22000120000001"/>
    <n v="396.7999878"/>
    <n v="342.07998659999998"/>
    <n v="-0.17039338975228102"/>
  </r>
  <r>
    <x v="265"/>
    <s v="Nordson"/>
    <x v="6"/>
    <s v="Industrial Machinery"/>
    <n v="1935"/>
    <s v="Westlake"/>
    <s v=" Ohio"/>
    <n v="253.54670719999999"/>
    <n v="231.44526669999999"/>
    <n v="225.4237823"/>
    <n v="226.5157318"/>
    <n v="215.15403749999999"/>
    <n v="210.33602909999999"/>
    <n v="-0.17042492319143002"/>
  </r>
  <r>
    <x v="266"/>
    <s v="3M"/>
    <x v="6"/>
    <s v="Industrial Conglomerates"/>
    <n v="1902"/>
    <s v="Saint Paul"/>
    <s v=" Minnesota"/>
    <n v="174.16926570000001"/>
    <n v="162.7854462"/>
    <n v="145.7538605"/>
    <n v="147.3905029"/>
    <n v="142.77713009999999"/>
    <n v="144.29180909999999"/>
    <n v="-0.17154264548294534"/>
  </r>
  <r>
    <x v="267"/>
    <s v="Twitter"/>
    <x v="7"/>
    <s v="Interactive Media &amp; Services"/>
    <n v="2006"/>
    <s v="San Francisco"/>
    <s v=" California"/>
    <n v="43.22000122"/>
    <n v="37.509998320000001"/>
    <n v="35.549999239999998"/>
    <n v="38.689998629999998"/>
    <n v="49.020000459999999"/>
    <n v="35.759998320000001"/>
    <n v="-0.17260533756181137"/>
  </r>
  <r>
    <x v="268"/>
    <s v="Parker"/>
    <x v="6"/>
    <s v="Industrial Machinery"/>
    <n v="1917"/>
    <s v="Cleveland"/>
    <s v=" Ohio"/>
    <n v="317.07730099999998"/>
    <n v="308.99389650000001"/>
    <n v="295.41854860000001"/>
    <n v="283.76000979999998"/>
    <n v="270.82000729999999"/>
    <n v="262.07000729999999"/>
    <n v="-0.173482281848993"/>
  </r>
  <r>
    <x v="269"/>
    <s v="Citizens"/>
    <x v="4"/>
    <s v="Regional Banks"/>
    <n v="1828"/>
    <s v="Providence"/>
    <s v=" Rhode Island"/>
    <n v="46.430072780000003"/>
    <n v="50.57684708"/>
    <n v="51.901119229999999"/>
    <n v="44.881301880000002"/>
    <n v="39.010002139999997"/>
    <n v="38.326827999999999"/>
    <n v="-0.17452578242544817"/>
  </r>
  <r>
    <x v="270"/>
    <s v="Yum! Brands"/>
    <x v="10"/>
    <s v="Restaurants"/>
    <n v="1997"/>
    <s v="Louisville"/>
    <s v=" Kentucky"/>
    <n v="138.21833799999999"/>
    <n v="124.5915909"/>
    <n v="122.01356509999999"/>
    <n v="118.5299988"/>
    <n v="117.01000209999999"/>
    <n v="114.0699997"/>
    <n v="-0.17471153719125168"/>
  </r>
  <r>
    <x v="271"/>
    <s v="CSX"/>
    <x v="6"/>
    <s v="Railroads"/>
    <n v="1980"/>
    <s v="Jacksonville"/>
    <s v=" Florida"/>
    <n v="37.488094330000003"/>
    <n v="34.118156429999999"/>
    <n v="33.809078220000004"/>
    <n v="37.450000760000002"/>
    <n v="34.340000150000002"/>
    <n v="30.909999849999998"/>
    <n v="-0.17547156230707242"/>
  </r>
  <r>
    <x v="272"/>
    <s v="Clorox"/>
    <x v="3"/>
    <s v="Household Products"/>
    <n v="1913"/>
    <s v="Oakland"/>
    <s v=" California"/>
    <n v="171.897583"/>
    <n v="165.48937989999999"/>
    <n v="144.67950440000001"/>
    <n v="137.97099299999999"/>
    <n v="142.377182"/>
    <n v="141.6000061"/>
    <n v="-0.17625365273460533"/>
  </r>
  <r>
    <x v="273"/>
    <s v="Healthpeak"/>
    <x v="8"/>
    <s v="Health Care REITs"/>
    <n v="1985"/>
    <s v="Long Beach"/>
    <s v=" California"/>
    <n v="35.424995420000002"/>
    <n v="34.718257899999998"/>
    <n v="30.48767853"/>
    <n v="34.002841949999997"/>
    <n v="32.4973259"/>
    <n v="29.179248810000001"/>
    <n v="-0.17630903083967148"/>
  </r>
  <r>
    <x v="274"/>
    <s v="Thermo Fisher Scientific"/>
    <x v="2"/>
    <s v="Life Sciences Tools &amp; Services"/>
    <n v="2006"/>
    <s v="Waltham"/>
    <s v=" Massachusetts"/>
    <n v="666.59808350000003"/>
    <n v="580.97454830000004"/>
    <n v="543.6954346"/>
    <n v="590.31939699999998"/>
    <n v="552.91998290000004"/>
    <n v="548.82000730000004"/>
    <n v="-0.17668529075511508"/>
  </r>
  <r>
    <x v="275"/>
    <s v="Las Vegas Sands"/>
    <x v="10"/>
    <s v="Casinos &amp; Gaming"/>
    <n v="1988"/>
    <s v="Las Vegas"/>
    <s v=" Nevada"/>
    <n v="37.63999939"/>
    <n v="43.799999239999998"/>
    <n v="42.86000061"/>
    <n v="38.869998930000001"/>
    <n v="35.430000309999997"/>
    <n v="30.979999540000001"/>
    <n v="-0.17693942502478874"/>
  </r>
  <r>
    <x v="276"/>
    <s v="Hilton"/>
    <x v="10"/>
    <s v="Hotels, Resorts &amp; Cruise Lines"/>
    <n v="1919"/>
    <s v="Tysons Corner"/>
    <s v=" Virginia"/>
    <n v="155.9900055"/>
    <n v="145.11000060000001"/>
    <n v="148.86000060000001"/>
    <n v="151.7400055"/>
    <n v="155.28999329999999"/>
    <n v="128.27999879999999"/>
    <n v="-0.17763962896969068"/>
  </r>
  <r>
    <x v="277"/>
    <s v="Textron"/>
    <x v="6"/>
    <s v="Aerospace &amp; Defense"/>
    <n v="1923"/>
    <s v="Providence"/>
    <s v=" Rhode Island"/>
    <n v="77.179435729999994"/>
    <n v="68.059997559999999"/>
    <n v="73.129997250000002"/>
    <n v="74.379997250000002"/>
    <n v="69.25"/>
    <n v="63.400001529999997"/>
    <n v="-0.17853763855186972"/>
  </r>
  <r>
    <x v="278"/>
    <s v="DaVita"/>
    <x v="2"/>
    <s v="Health Care Facilities"/>
    <n v="1979"/>
    <s v="Denver"/>
    <s v=" Colorado"/>
    <n v="113.76000209999999"/>
    <n v="108.3700027"/>
    <n v="112.7699966"/>
    <n v="113.11000060000001"/>
    <n v="108.3700027"/>
    <n v="93.410003660000001"/>
    <n v="-0.17888535569919783"/>
  </r>
  <r>
    <x v="279"/>
    <s v="Vornado Realty Trust"/>
    <x v="8"/>
    <s v="Office REITs"/>
    <n v="1982"/>
    <s v="New York City"/>
    <s v=" New York"/>
    <n v="40.71064758"/>
    <n v="39.883983610000001"/>
    <n v="42.664699550000002"/>
    <n v="44.675697329999998"/>
    <n v="38.159667970000001"/>
    <n v="33.418056489999998"/>
    <n v="-0.17913227923160446"/>
  </r>
  <r>
    <x v="280"/>
    <s v="Allegion"/>
    <x v="6"/>
    <s v="Building Products"/>
    <n v="1908"/>
    <s v="New York City"/>
    <s v=" New York"/>
    <n v="131.59403990000001"/>
    <n v="122.2805252"/>
    <n v="114.1005859"/>
    <n v="109.3779449"/>
    <n v="114.23999790000001"/>
    <n v="108.01000209999999"/>
    <n v="-0.17921813037977882"/>
  </r>
  <r>
    <x v="281"/>
    <s v="Fastenal"/>
    <x v="6"/>
    <s v="Building Products"/>
    <n v="1967"/>
    <s v="Winona"/>
    <s v=" Minnesota"/>
    <n v="63.362834929999998"/>
    <n v="56.06315231"/>
    <n v="50.899963380000003"/>
    <n v="59.076663969999998"/>
    <n v="55.008926389999999"/>
    <n v="51.990001679999999"/>
    <n v="-0.17948744342900882"/>
  </r>
  <r>
    <x v="282"/>
    <s v="Cboe"/>
    <x v="4"/>
    <s v="Financial Exchanges &amp; Data"/>
    <n v="1973"/>
    <s v="Chicago"/>
    <s v=" Illinois"/>
    <n v="130.3999939"/>
    <n v="118.5299988"/>
    <n v="117.2900009"/>
    <n v="114.41999819999999"/>
    <n v="112.9800034"/>
    <n v="106.9499969"/>
    <n v="-0.17983127374977581"/>
  </r>
  <r>
    <x v="283"/>
    <s v="PNC Financial Services"/>
    <x v="4"/>
    <s v="Regional Banks"/>
    <n v="1845"/>
    <s v="Pittsburgh"/>
    <s v=" Pennsylvania"/>
    <n v="199.41313170000001"/>
    <n v="204.85295099999999"/>
    <n v="199.25"/>
    <n v="184.4499969"/>
    <n v="166.1000061"/>
    <n v="163.2599945"/>
    <n v="-0.18129767529246421"/>
  </r>
  <r>
    <x v="284"/>
    <s v="United Parcel Service"/>
    <x v="6"/>
    <s v="Air Freight &amp; Logistics"/>
    <n v="1907"/>
    <s v="Sandy Springs"/>
    <s v=" Georgia"/>
    <n v="212.79380800000001"/>
    <n v="200.7513275"/>
    <n v="208.90208440000001"/>
    <n v="214.46000670000001"/>
    <n v="179.97999569999999"/>
    <n v="174.11000060000001"/>
    <n v="-0.18179009889235126"/>
  </r>
  <r>
    <x v="285"/>
    <s v="Quest Diagnostics"/>
    <x v="2"/>
    <s v="Health Care Services"/>
    <n v="1967"/>
    <s v="Secaucus"/>
    <s v=" New Jersey"/>
    <n v="171.4111786"/>
    <n v="133.7722626"/>
    <n v="130.62605289999999"/>
    <n v="136.18862920000001"/>
    <n v="133.1834259"/>
    <n v="140.0899963"/>
    <n v="-0.18272543573771333"/>
  </r>
  <r>
    <x v="286"/>
    <s v="AvalonBay Communities"/>
    <x v="8"/>
    <s v="Residential REITs"/>
    <n v="1978"/>
    <s v="Arlington"/>
    <s v=" Virginia[3]"/>
    <n v="250.9997406"/>
    <n v="244.22999569999999"/>
    <n v="238.5899963"/>
    <n v="248.36999510000001"/>
    <n v="227.47999569999999"/>
    <n v="205.0099945"/>
    <n v="-0.18322626943782583"/>
  </r>
  <r>
    <x v="287"/>
    <s v="Intel"/>
    <x v="9"/>
    <s v="Semiconductors"/>
    <n v="1968"/>
    <s v="Santa Clara"/>
    <s v=" California"/>
    <n v="50.709808350000003"/>
    <n v="48.070930480000001"/>
    <n v="46.968116760000001"/>
    <n v="49.171318049999996"/>
    <n v="43.248134610000001"/>
    <n v="41.343193049999996"/>
    <n v="-0.1847101301458578"/>
  </r>
  <r>
    <x v="288"/>
    <s v="LKQ Corporation"/>
    <x v="10"/>
    <s v="Distributors"/>
    <n v="1998"/>
    <s v="Chicago"/>
    <s v=" Illinois"/>
    <n v="60.02999878"/>
    <n v="54.88999939"/>
    <n v="46.950000760000002"/>
    <n v="45.409999849999998"/>
    <n v="49.630001069999999"/>
    <n v="48.930000309999997"/>
    <n v="-0.18490752449753761"/>
  </r>
  <r>
    <x v="289"/>
    <s v="Walgreens Boots Alliance"/>
    <x v="3"/>
    <s v="Drug Retail"/>
    <n v="2014"/>
    <s v="Deerfield"/>
    <s v=" Illinois"/>
    <n v="51.039718630000003"/>
    <n v="48.691265110000003"/>
    <n v="45.100090029999997"/>
    <n v="44.250202180000002"/>
    <n v="41.907722470000003"/>
    <n v="41.591438289999999"/>
    <n v="-0.18511623091994311"/>
  </r>
  <r>
    <x v="290"/>
    <s v="Abbott"/>
    <x v="2"/>
    <s v="Health Care Equipment"/>
    <n v="1888"/>
    <s v="North Chicago"/>
    <s v=" Illinois"/>
    <n v="139.6885681"/>
    <n v="126.5077744"/>
    <n v="120.1411514"/>
    <n v="117.89012150000001"/>
    <n v="113.0494156"/>
    <n v="113.7699966"/>
    <n v="-0.18554540183592877"/>
  </r>
  <r>
    <x v="291"/>
    <s v="Hasbro"/>
    <x v="10"/>
    <s v="Leisure Products"/>
    <n v="1923"/>
    <s v="Pawtucket"/>
    <s v=" Rhode Island"/>
    <n v="100.2290955"/>
    <n v="91.070816039999997"/>
    <n v="96.299011230000005"/>
    <n v="81.286079409999999"/>
    <n v="87.37857056"/>
    <n v="81.61000061"/>
    <n v="-0.18576536879952188"/>
  </r>
  <r>
    <x v="292"/>
    <s v="CooperCompanies"/>
    <x v="2"/>
    <s v="Health Care Supplies"/>
    <n v="1958"/>
    <s v="San Ramon"/>
    <s v=" California"/>
    <n v="418.90844729999998"/>
    <n v="398.26998900000001"/>
    <n v="409.01998900000001"/>
    <n v="417.5899963"/>
    <n v="361.0400085"/>
    <n v="341.0499878"/>
    <n v="-0.18586032342346606"/>
  </r>
  <r>
    <x v="293"/>
    <s v="Essex"/>
    <x v="8"/>
    <s v="Residential REITs"/>
    <n v="1971"/>
    <s v="San Mateo"/>
    <s v=" California"/>
    <n v="347.983429"/>
    <n v="330.44949339999999"/>
    <n v="315.2140503"/>
    <n v="343.34945679999998"/>
    <n v="329.26998900000001"/>
    <n v="282.82998659999998"/>
    <n v="-0.18723145118499313"/>
  </r>
  <r>
    <x v="294"/>
    <s v="Bank of America"/>
    <x v="4"/>
    <s v="Diversified Banks"/>
    <n v="1998"/>
    <s v="Charlotte"/>
    <s v=" North Carolina"/>
    <n v="44.061458590000001"/>
    <n v="45.915500639999998"/>
    <n v="43.984943389999998"/>
    <n v="41.019443510000002"/>
    <n v="35.680000309999997"/>
    <n v="35.650001529999997"/>
    <n v="-0.19090282821252386"/>
  </r>
  <r>
    <x v="295"/>
    <s v="JPMorgan Chase"/>
    <x v="4"/>
    <s v="Diversified Banks"/>
    <n v="2000"/>
    <s v="New York City"/>
    <s v=" New York"/>
    <n v="156.2483215"/>
    <n v="146.62773129999999"/>
    <n v="140.75666810000001"/>
    <n v="135.31698610000001"/>
    <n v="118.4817657"/>
    <n v="126.36000060000001"/>
    <n v="-0.19128730864478435"/>
  </r>
  <r>
    <x v="296"/>
    <s v="Ametek"/>
    <x v="6"/>
    <s v="Electrical Components &amp; Equipment"/>
    <n v="1930"/>
    <s v="Berwyn"/>
    <s v=" Pennsylvania"/>
    <n v="146.57922360000001"/>
    <n v="136.53645320000001"/>
    <n v="129.56835939999999"/>
    <n v="132.95256040000001"/>
    <n v="126.26000209999999"/>
    <n v="118.48999790000001"/>
    <n v="-0.19163169929629781"/>
  </r>
  <r>
    <x v="297"/>
    <s v="Capital One"/>
    <x v="4"/>
    <s v="Consumer Finance"/>
    <n v="1994"/>
    <s v="Tysons Corner"/>
    <s v=" Virginia"/>
    <n v="143.77757260000001"/>
    <n v="145.4027557"/>
    <n v="151.88360599999999"/>
    <n v="130.5998993"/>
    <n v="123.96497340000001"/>
    <n v="116.2159195"/>
    <n v="-0.1916964697733394"/>
  </r>
  <r>
    <x v="298"/>
    <s v="Invesco"/>
    <x v="4"/>
    <s v="Asset Management &amp; Custody Banks"/>
    <n v="1935"/>
    <s v="Atlanta"/>
    <s v=" Georgia"/>
    <n v="22.848510739999998"/>
    <n v="22.491191860000001"/>
    <n v="21.081769940000001"/>
    <n v="23.059999470000001"/>
    <n v="18.379999160000001"/>
    <n v="18.450000760000002"/>
    <n v="-0.19250751307391323"/>
  </r>
  <r>
    <x v="299"/>
    <s v="UDR"/>
    <x v="8"/>
    <s v="Residential REITs"/>
    <n v="1972"/>
    <s v="Highlands Ranch"/>
    <s v=" Colorado"/>
    <n v="59.239116670000001"/>
    <n v="56.128540039999997"/>
    <n v="54.51731873"/>
    <n v="57.001247409999998"/>
    <n v="52.867988590000003"/>
    <n v="47.799999239999998"/>
    <n v="-0.19310074276973521"/>
  </r>
  <r>
    <x v="300"/>
    <s v="United Rentals"/>
    <x v="6"/>
    <s v="Trading Companies &amp; Distributors"/>
    <n v="1997"/>
    <s v="Stamford"/>
    <s v=" Connecticut"/>
    <n v="332.2900085"/>
    <n v="320.11999509999998"/>
    <n v="321.61999509999998"/>
    <n v="355.2099915"/>
    <n v="316.51998900000001"/>
    <n v="267.73999020000002"/>
    <n v="-0.19425807772971296"/>
  </r>
  <r>
    <x v="301"/>
    <s v="Truist"/>
    <x v="4"/>
    <s v="Regional Banks"/>
    <n v="1872"/>
    <s v="Charlotte"/>
    <s v=" North Carolina"/>
    <n v="58.120929719999999"/>
    <n v="62.35963821"/>
    <n v="61.764034270000003"/>
    <n v="56.700000760000002"/>
    <n v="48.349998470000003"/>
    <n v="46.810001370000002"/>
    <n v="-0.19461024461396034"/>
  </r>
  <r>
    <x v="302"/>
    <s v="Cognizant"/>
    <x v="9"/>
    <s v="IT Consulting &amp; Other Services"/>
    <n v="1994"/>
    <s v="Teaneck"/>
    <s v=" New Jersey"/>
    <n v="88.72000122"/>
    <n v="85.41999817"/>
    <n v="86.129997250000002"/>
    <n v="89.66999817"/>
    <n v="80.900001529999997"/>
    <n v="71.400001529999997"/>
    <n v="-0.19522091356887386"/>
  </r>
  <r>
    <x v="303"/>
    <s v="Synopsys"/>
    <x v="9"/>
    <s v="Application Software"/>
    <n v="1986"/>
    <s v="Mountain View"/>
    <s v=" California"/>
    <n v="368.5"/>
    <n v="310.5"/>
    <n v="312.39001459999997"/>
    <n v="333.26998900000001"/>
    <n v="286.7900085"/>
    <n v="296.36999509999998"/>
    <n v="-0.19573949769335147"/>
  </r>
  <r>
    <x v="304"/>
    <s v="NextEra Energy"/>
    <x v="5"/>
    <s v="Multi-Utilities"/>
    <n v="1984"/>
    <s v="Juno Beach"/>
    <s v=" Florida"/>
    <n v="92.845771790000001"/>
    <n v="77.689720149999999"/>
    <n v="77.83888245"/>
    <n v="84.709999080000003"/>
    <n v="71.019996640000002"/>
    <n v="74.66999817"/>
    <n v="-0.19576307320822586"/>
  </r>
  <r>
    <x v="305"/>
    <s v="DuPont"/>
    <x v="1"/>
    <s v="Specialty Chemicals"/>
    <n v="2017"/>
    <s v="Wilmington"/>
    <s v=" Delaware"/>
    <n v="80.427246089999997"/>
    <n v="76.265502929999997"/>
    <n v="77.032142640000004"/>
    <n v="73.58000183"/>
    <n v="65.930000309999997"/>
    <n v="64.63999939"/>
    <n v="-0.19629226993963828"/>
  </r>
  <r>
    <x v="306"/>
    <s v="Camden"/>
    <x v="8"/>
    <s v="Residential REITs"/>
    <n v="1981"/>
    <s v="Houston"/>
    <s v=" Texas"/>
    <n v="176.8494263"/>
    <n v="159.2116699"/>
    <n v="164.20413210000001"/>
    <n v="165.28814700000001"/>
    <n v="156.88999939999999"/>
    <n v="141.22999569999999"/>
    <n v="-0.20141106106602064"/>
  </r>
  <r>
    <x v="307"/>
    <s v="HCA Healthcare"/>
    <x v="2"/>
    <s v="Health Care Facilities"/>
    <n v="1968"/>
    <s v="Nashville"/>
    <s v=" Tennessee"/>
    <n v="256.41366579999999"/>
    <n v="240.0500031"/>
    <n v="250.3099976"/>
    <n v="250.61999510000001"/>
    <n v="214.5500031"/>
    <n v="204.7599945"/>
    <n v="-0.20144663951058411"/>
  </r>
  <r>
    <x v="308"/>
    <s v="Interpublic Group"/>
    <x v="7"/>
    <s v="Advertising"/>
    <n v="1961"/>
    <s v="New York City"/>
    <s v=" New York"/>
    <n v="37.160232540000003"/>
    <n v="35.265010830000001"/>
    <n v="36.5152626"/>
    <n v="35.450000760000002"/>
    <n v="32.619998930000001"/>
    <n v="29.670000080000001"/>
    <n v="-0.20156581237583399"/>
  </r>
  <r>
    <x v="309"/>
    <s v="Brown &amp; Brown"/>
    <x v="4"/>
    <s v="Insurance Brokers"/>
    <n v="1939"/>
    <s v="Daytona Beach"/>
    <s v=" Florida"/>
    <n v="70.174186710000001"/>
    <n v="66.180213929999994"/>
    <n v="67.508209230000006"/>
    <n v="72.269996640000002"/>
    <n v="61.979999540000001"/>
    <n v="55.959999080000003"/>
    <n v="-0.20255578719766537"/>
  </r>
  <r>
    <x v="310"/>
    <s v="FedEx"/>
    <x v="6"/>
    <s v="Air Freight &amp; Logistics"/>
    <n v="1971"/>
    <s v="Memphis"/>
    <s v=" Tennessee"/>
    <n v="257.84906009999997"/>
    <n v="245.86000060000001"/>
    <n v="222.27000430000001"/>
    <n v="231.38999939999999"/>
    <n v="198.7400055"/>
    <n v="205.25"/>
    <n v="-0.20399166892289936"/>
  </r>
  <r>
    <x v="311"/>
    <s v="Fortinet"/>
    <x v="9"/>
    <s v="Systems Software"/>
    <n v="2000"/>
    <s v="Sunnyvale"/>
    <s v=" California"/>
    <n v="359.39999390000003"/>
    <n v="297.23999020000002"/>
    <n v="344.51998900000001"/>
    <n v="341.73999020000002"/>
    <n v="289.01000979999998"/>
    <n v="285.8399963"/>
    <n v="-0.20467445422513689"/>
  </r>
  <r>
    <x v="312"/>
    <s v="Motorola Solutions"/>
    <x v="9"/>
    <s v="Communications Equipment"/>
    <n v="1928"/>
    <s v="Chicago"/>
    <s v=" Illinois"/>
    <n v="269.91979980000002"/>
    <n v="231.11376949999999"/>
    <n v="219.64476010000001"/>
    <n v="241.33721919999999"/>
    <n v="213.6900024"/>
    <n v="214.6499939"/>
    <n v="-0.20476380740113465"/>
  </r>
  <r>
    <x v="313"/>
    <s v="IDEX"/>
    <x v="6"/>
    <s v="Industrial Machinery"/>
    <n v="1988"/>
    <s v="Lake Forest"/>
    <s v=" Illinois"/>
    <n v="235.75765989999999"/>
    <n v="214.92733759999999"/>
    <n v="191.8999939"/>
    <n v="191.72999569999999"/>
    <n v="189.82000729999999"/>
    <n v="187.47000120000001"/>
    <n v="-0.20481904477878635"/>
  </r>
  <r>
    <x v="314"/>
    <s v="Oracle"/>
    <x v="9"/>
    <s v="Application Software"/>
    <n v="1977"/>
    <s v="Austin"/>
    <s v=" Texas"/>
    <n v="86.887222289999997"/>
    <n v="80.859619140000007"/>
    <n v="75.97000122"/>
    <n v="82.730003359999998"/>
    <n v="73.400001529999997"/>
    <n v="69.02999878"/>
    <n v="-0.20552185970911419"/>
  </r>
  <r>
    <x v="315"/>
    <s v="Equinix"/>
    <x v="8"/>
    <s v="Specialized REITs"/>
    <n v="1998"/>
    <s v="Redwood City"/>
    <s v=" California"/>
    <n v="845.8400269"/>
    <n v="724.90002440000001"/>
    <n v="709.72998050000001"/>
    <n v="741.61999509999998"/>
    <n v="719.08001709999996"/>
    <n v="671.80999759999997"/>
    <n v="-0.20574816013120037"/>
  </r>
  <r>
    <x v="316"/>
    <s v="LabCorp"/>
    <x v="2"/>
    <s v="Health Care Services"/>
    <n v="1978"/>
    <s v="Burlington"/>
    <s v=" North Carolina"/>
    <n v="314.2099915"/>
    <n v="271.35998540000003"/>
    <n v="271.26000979999998"/>
    <n v="263.6600037"/>
    <n v="240.27999879999999"/>
    <n v="249.1499939"/>
    <n v="-0.20705897126126241"/>
  </r>
  <r>
    <x v="317"/>
    <s v="Amphenol"/>
    <x v="9"/>
    <s v="Electronic Components"/>
    <n v="1932"/>
    <s v="Wallingford"/>
    <s v=" Connecticut"/>
    <n v="87.020538329999994"/>
    <n v="79.382568359999993"/>
    <n v="75.811904909999996"/>
    <n v="75.153617859999997"/>
    <n v="71.5"/>
    <n v="68.989997860000003"/>
    <n v="-0.20719867764578093"/>
  </r>
  <r>
    <x v="318"/>
    <s v="J.B. Hunt"/>
    <x v="6"/>
    <s v="Trucking"/>
    <n v="1961"/>
    <s v="Lowell"/>
    <s v=" Arkansas"/>
    <n v="204.3999939"/>
    <n v="192.53999329999999"/>
    <n v="202.92999270000001"/>
    <n v="200.78999329999999"/>
    <n v="170.8500061"/>
    <n v="161.9400024"/>
    <n v="-0.20772990590583379"/>
  </r>
  <r>
    <x v="319"/>
    <s v="Apple"/>
    <x v="9"/>
    <s v="Technology Hardware, Storage &amp; Peripherals"/>
    <n v="1977"/>
    <s v="Cupertino"/>
    <s v=" California"/>
    <n v="177.08387759999999"/>
    <n v="174.30149840000001"/>
    <n v="164.66795350000001"/>
    <n v="174.3538361"/>
    <n v="157.41870119999999"/>
    <n v="140.1540833"/>
    <n v="-0.2085440797914852"/>
  </r>
  <r>
    <x v="320"/>
    <s v="Mid-America Apartments"/>
    <x v="8"/>
    <s v="Residential REITs"/>
    <n v="1977"/>
    <s v="Memphis"/>
    <s v=" Tennessee"/>
    <n v="228.28872680000001"/>
    <n v="205.6429291"/>
    <n v="204.61000060000001"/>
    <n v="209.4499969"/>
    <n v="196.67999270000001"/>
    <n v="180.41999820000001"/>
    <n v="-0.20968503031661745"/>
  </r>
  <r>
    <x v="321"/>
    <s v="Franklin Templeton"/>
    <x v="4"/>
    <s v="Asset Management &amp; Custody Banks"/>
    <n v="1947"/>
    <s v="San Mateo"/>
    <s v=" California"/>
    <n v="32.870826719999997"/>
    <n v="31.65007782"/>
    <n v="29.432495119999999"/>
    <n v="27.64060783"/>
    <n v="24.590000150000002"/>
    <n v="25.959999079999999"/>
    <n v="-0.21024197836177813"/>
  </r>
  <r>
    <x v="322"/>
    <s v="GE"/>
    <x v="6"/>
    <s v="Industrial Conglomerates"/>
    <n v="1892"/>
    <s v="Boston"/>
    <s v=" Massachusetts"/>
    <n v="94.387359619999998"/>
    <n v="94.480003359999998"/>
    <n v="95.510002139999997"/>
    <n v="91.5"/>
    <n v="74.550003050000001"/>
    <n v="74.519996640000002"/>
    <n v="-0.2104875383736261"/>
  </r>
  <r>
    <x v="323"/>
    <s v="Monolithic Power Systems"/>
    <x v="9"/>
    <s v="Semiconductors"/>
    <n v="1997"/>
    <s v="Kirkland"/>
    <s v=" Washington"/>
    <n v="492.01449580000002"/>
    <n v="402.3399963"/>
    <n v="458.0283508"/>
    <n v="484.96884160000002"/>
    <n v="392.23999020000002"/>
    <n v="388.44000240000003"/>
    <n v="-0.21051106071903664"/>
  </r>
  <r>
    <x v="324"/>
    <s v="American Water"/>
    <x v="5"/>
    <s v="Water Utilities"/>
    <n v="1886"/>
    <s v="Camden"/>
    <s v=" New Jersey"/>
    <n v="187.30068969999999"/>
    <n v="159.4723663"/>
    <n v="149.8425293"/>
    <n v="164.8023834"/>
    <n v="153.40272519999999"/>
    <n v="147.81738279999999"/>
    <n v="-0.21080171655128724"/>
  </r>
  <r>
    <x v="325"/>
    <s v="TJX Companies"/>
    <x v="10"/>
    <s v="Apparel Retail"/>
    <n v="1987"/>
    <s v="Framingham"/>
    <s v=" Massachusetts"/>
    <n v="75.242729190000006"/>
    <n v="71.327972410000001"/>
    <n v="65.510337829999997"/>
    <n v="60.262012480000003"/>
    <n v="60.95833588"/>
    <n v="59.366733549999999"/>
    <n v="-0.21099707321767344"/>
  </r>
  <r>
    <x v="326"/>
    <s v="Broadcom"/>
    <x v="9"/>
    <s v="Semiconductors"/>
    <n v="1961"/>
    <s v="San Jose"/>
    <s v=" California"/>
    <n v="665.4099731"/>
    <n v="585.88000490000002"/>
    <n v="587.44000240000003"/>
    <n v="629.67999269999996"/>
    <n v="554.39001459999997"/>
    <n v="524.20001219999995"/>
    <n v="-0.21221497514101514"/>
  </r>
  <r>
    <x v="327"/>
    <s v="Lincoln Financial"/>
    <x v="4"/>
    <s v="Multi-line Insurance"/>
    <n v="1905"/>
    <s v="Radnor"/>
    <s v=" Pennsylvania"/>
    <n v="67.355506899999995"/>
    <n v="69.052719120000006"/>
    <n v="66.941612239999998"/>
    <n v="64.896232600000005"/>
    <n v="59.723201750000001"/>
    <n v="52.990001679999999"/>
    <n v="-0.21327885248236469"/>
  </r>
  <r>
    <x v="328"/>
    <s v="NXP"/>
    <x v="9"/>
    <s v="Semiconductors"/>
    <n v="1953"/>
    <s v="Eindhoven"/>
    <s v=" Netherlands"/>
    <n v="227.77999879999999"/>
    <n v="205.4400024"/>
    <n v="190.11999510000001"/>
    <n v="185.08000179999999"/>
    <n v="170.8999939"/>
    <n v="179.11999510000001"/>
    <n v="-0.21362720149421643"/>
  </r>
  <r>
    <x v="329"/>
    <s v="Digital Realty"/>
    <x v="8"/>
    <s v="Specialized REITs"/>
    <n v="2004"/>
    <s v="Austin"/>
    <s v=" Texas"/>
    <n v="174.0935059"/>
    <n v="147.88816829999999"/>
    <n v="133.70683289999999"/>
    <n v="140.5249786"/>
    <n v="146.11999510000001"/>
    <n v="136.63000489999999"/>
    <n v="-0.21519183502180256"/>
  </r>
  <r>
    <x v="330"/>
    <s v="Expeditors"/>
    <x v="6"/>
    <s v="Air Freight &amp; Logistics"/>
    <n v="1979"/>
    <s v="Seattle"/>
    <s v=" Washington"/>
    <n v="134.28999329999999"/>
    <n v="114.4800034"/>
    <n v="103.36000060000001"/>
    <n v="103.1600037"/>
    <n v="99.069999690000003"/>
    <n v="105.2900009"/>
    <n v="-0.21595050894979825"/>
  </r>
  <r>
    <x v="331"/>
    <s v="Norfolk Southern"/>
    <x v="6"/>
    <s v="Railroads"/>
    <n v="1881"/>
    <s v="Norfolk"/>
    <s v=" Virginia"/>
    <n v="295.00329590000001"/>
    <n v="269.51715089999999"/>
    <n v="254.18778990000001"/>
    <n v="283.88372800000002"/>
    <n v="256.67181399999998"/>
    <n v="231.22160339999999"/>
    <n v="-0.21620671153999815"/>
  </r>
  <r>
    <x v="332"/>
    <s v="Extra Space Storage"/>
    <x v="8"/>
    <s v="Specialized REITs"/>
    <n v="1977"/>
    <s v="Salt Lake City"/>
    <s v=" Utah"/>
    <n v="223.67796329999999"/>
    <n v="196.6771698"/>
    <n v="186.71380619999999"/>
    <n v="204.03062439999999"/>
    <n v="190"/>
    <n v="175.16999820000001"/>
    <n v="-0.21686519487366945"/>
  </r>
  <r>
    <x v="333"/>
    <s v="Air Products"/>
    <x v="1"/>
    <s v="Industrial Gases"/>
    <n v="1940"/>
    <s v="Allentown"/>
    <s v=" Pennsylvania"/>
    <n v="302.75817869999997"/>
    <n v="282.11999509999998"/>
    <n v="236.3000031"/>
    <n v="249.9100037"/>
    <n v="234.07000729999999"/>
    <n v="236.82000729999999"/>
    <n v="-0.21779154466818701"/>
  </r>
  <r>
    <x v="334"/>
    <s v="Masco"/>
    <x v="6"/>
    <s v="Building Products"/>
    <n v="1929"/>
    <s v="Livonia"/>
    <s v=" Michigan"/>
    <n v="69.863037109999993"/>
    <n v="63.008064269999998"/>
    <n v="55.755123140000002"/>
    <n v="51"/>
    <n v="52.689998629999998"/>
    <n v="54.549999239999998"/>
    <n v="-0.21918654704188534"/>
  </r>
  <r>
    <x v="335"/>
    <s v="Agilent Technologies"/>
    <x v="2"/>
    <s v="Health Care Equipment"/>
    <n v="1999"/>
    <s v="Santa Clara"/>
    <s v=" California"/>
    <n v="159.4400024"/>
    <n v="139.13674929999999"/>
    <n v="130.36000060000001"/>
    <n v="132.33000179999999"/>
    <n v="119.2699966"/>
    <n v="124.4100037"/>
    <n v="-0.21970646119358059"/>
  </r>
  <r>
    <x v="336"/>
    <s v="Eaton"/>
    <x v="6"/>
    <s v="Electrical Components &amp; Equipment"/>
    <n v="1911"/>
    <s v="Dublin"/>
    <s v=" Ireland"/>
    <n v="170.8925323"/>
    <n v="156.66300960000001"/>
    <n v="152.56918329999999"/>
    <n v="150.0674133"/>
    <n v="144.18579099999999"/>
    <n v="133.06015009999999"/>
    <n v="-0.22138113170203175"/>
  </r>
  <r>
    <x v="337"/>
    <s v="Vulcan Materials"/>
    <x v="1"/>
    <s v="Construction Materials"/>
    <n v="1909"/>
    <s v="Birmingham"/>
    <s v=" Alabama"/>
    <n v="207.12745670000001"/>
    <n v="189.89509580000001"/>
    <n v="181.05441279999999"/>
    <n v="183.6999969"/>
    <n v="172.28999329999999"/>
    <n v="161.2400055"/>
    <n v="-0.22154209746543957"/>
  </r>
  <r>
    <x v="338"/>
    <s v="CDW"/>
    <x v="9"/>
    <s v="Technology Distributors"/>
    <n v="1984"/>
    <s v="Lincolnshire"/>
    <s v=" Illinois"/>
    <n v="203.54141240000001"/>
    <n v="187.90655520000001"/>
    <n v="171.41690059999999"/>
    <n v="178.33531189999999"/>
    <n v="162.6740112"/>
    <n v="158.31756590000001"/>
    <n v="-0.22218498912214488"/>
  </r>
  <r>
    <x v="339"/>
    <s v="Robert Half"/>
    <x v="6"/>
    <s v="Human Resource &amp; Employment Services"/>
    <n v="1948"/>
    <s v="Menlo Park"/>
    <s v=" California"/>
    <n v="110.564003"/>
    <n v="112.2890854"/>
    <n v="119.2588196"/>
    <n v="113.62472529999999"/>
    <n v="97.831901549999998"/>
    <n v="85.641471859999996"/>
    <n v="-0.22541270633987451"/>
  </r>
  <r>
    <x v="340"/>
    <s v="Darden"/>
    <x v="10"/>
    <s v="Restaurants"/>
    <n v="1938"/>
    <s v="Orlando"/>
    <s v=" Florida"/>
    <n v="148.23597720000001"/>
    <n v="137.6378479"/>
    <n v="143.9767761"/>
    <n v="131.81181340000001"/>
    <n v="130.6022644"/>
    <n v="114.7699966"/>
    <n v="-0.22576152720906412"/>
  </r>
  <r>
    <x v="341"/>
    <s v="Fortive"/>
    <x v="6"/>
    <s v="Industrial Machinery"/>
    <n v="2016"/>
    <s v="Everett"/>
    <s v=" Washington"/>
    <n v="76.204643250000004"/>
    <n v="70.461074830000001"/>
    <n v="64.677551269999995"/>
    <n v="60.930000309999997"/>
    <n v="57.5"/>
    <n v="58.97000122"/>
    <n v="-0.2261626233648171"/>
  </r>
  <r>
    <x v="342"/>
    <s v="Microsoft"/>
    <x v="9"/>
    <s v="Systems Software"/>
    <n v="1975"/>
    <s v="Redmond"/>
    <s v=" Washington"/>
    <n v="334.84616089999997"/>
    <n v="309.6171875"/>
    <n v="297.48059080000002"/>
    <n v="307.59356689999998"/>
    <n v="276.8751221"/>
    <n v="259.01672359999998"/>
    <n v="-0.2264605247262968"/>
  </r>
  <r>
    <x v="343"/>
    <s v="Microchip"/>
    <x v="9"/>
    <s v="Semiconductors"/>
    <n v="1989"/>
    <s v="Chandler"/>
    <s v=" Arizona"/>
    <n v="86.388504030000007"/>
    <n v="76.882400509999997"/>
    <n v="69.787544249999996"/>
    <n v="74.826438899999999"/>
    <n v="64.927917480000005"/>
    <n v="66.819992069999998"/>
    <n v="-0.22651754628375648"/>
  </r>
  <r>
    <x v="344"/>
    <s v="Costco"/>
    <x v="3"/>
    <s v="Hypermarkets &amp; Super Centers"/>
    <n v="1976"/>
    <s v="Issaquah"/>
    <s v=" Washington"/>
    <n v="565.92016599999999"/>
    <n v="503.54632570000001"/>
    <n v="517.62200929999995"/>
    <n v="574.91461179999999"/>
    <n v="530.85632320000002"/>
    <n v="437.7099915"/>
    <n v="-0.22655169792977478"/>
  </r>
  <r>
    <x v="345"/>
    <s v="Duke Realty"/>
    <x v="8"/>
    <s v="Industrial REITs"/>
    <n v="1972"/>
    <s v="Indianapolis"/>
    <s v=" Indiana"/>
    <n v="64.953125"/>
    <n v="57.17537308"/>
    <n v="52.445392609999999"/>
    <n v="57.748863219999997"/>
    <n v="54.456600190000003"/>
    <n v="50.219432830000002"/>
    <n v="-0.22683577071926866"/>
  </r>
  <r>
    <x v="346"/>
    <s v="Cadence"/>
    <x v="9"/>
    <s v="Application Software"/>
    <n v="1988"/>
    <s v="San Jose"/>
    <s v=" California"/>
    <n v="186.3500061"/>
    <n v="152.13999939999999"/>
    <n v="151.42999270000001"/>
    <n v="164.46000670000001"/>
    <n v="150.8500061"/>
    <n v="144"/>
    <n v="-0.22726055655331692"/>
  </r>
  <r>
    <x v="347"/>
    <s v="Ralph Lauren"/>
    <x v="10"/>
    <s v="Apparel, Accessories &amp; Luxury Goods"/>
    <n v="1967"/>
    <s v="New York City"/>
    <s v=" New York"/>
    <n v="118.13019559999999"/>
    <n v="110.8399963"/>
    <n v="132.03999329999999"/>
    <n v="113.4400024"/>
    <n v="104.3399963"/>
    <n v="91.13999939"/>
    <n v="-0.22847838414990312"/>
  </r>
  <r>
    <x v="348"/>
    <s v="KLA"/>
    <x v="9"/>
    <s v="Semiconductor Equipment"/>
    <n v="1975"/>
    <s v="Milpitas"/>
    <s v=" California"/>
    <n v="427.52401730000003"/>
    <n v="386.9295654"/>
    <n v="346.40469359999997"/>
    <n v="364.84210209999998"/>
    <n v="318.19781490000003"/>
    <n v="328.99179079999999"/>
    <n v="-0.2304717922568979"/>
  </r>
  <r>
    <x v="349"/>
    <s v="TE Connectivity"/>
    <x v="9"/>
    <s v="Electronic Manufacturing Services"/>
    <n v="2007"/>
    <s v="Schaffhausen"/>
    <s v=" Switzerland"/>
    <n v="160.06507869999999"/>
    <n v="141.8799286"/>
    <n v="141.30450440000001"/>
    <n v="130.38034060000001"/>
    <n v="124.2087326"/>
    <n v="123.0639954"/>
    <n v="-0.23116274705583231"/>
  </r>
  <r>
    <x v="350"/>
    <s v="BNY Mellon"/>
    <x v="4"/>
    <s v="Asset Management &amp; Custody Banks"/>
    <n v="1784"/>
    <s v="New York City"/>
    <s v=" New York"/>
    <n v="57.741691590000002"/>
    <n v="58.914814"/>
    <n v="53.150001529999997"/>
    <n v="49.630001069999999"/>
    <n v="42.060001370000002"/>
    <n v="44.340000150000002"/>
    <n v="-0.23209731254774971"/>
  </r>
  <r>
    <x v="351"/>
    <s v="Danaher"/>
    <x v="2"/>
    <s v="Health Care Equipment"/>
    <n v="1969"/>
    <s v="Washington"/>
    <s v=" D.C."/>
    <n v="328.50903319999998"/>
    <n v="285.54022220000002"/>
    <n v="274.17016599999999"/>
    <n v="293.07360840000001"/>
    <n v="251.13000489999999"/>
    <n v="252"/>
    <n v="-0.23289780635475074"/>
  </r>
  <r>
    <x v="352"/>
    <s v="Broadridge"/>
    <x v="9"/>
    <s v="Data Processing &amp; Outsourced Services"/>
    <n v="1962"/>
    <s v="Lake Success"/>
    <s v=" New York"/>
    <n v="182.16773989999999"/>
    <n v="159.22000120000001"/>
    <n v="146.21000670000001"/>
    <n v="155.71000670000001"/>
    <n v="144.13000489999999"/>
    <n v="139.6900024"/>
    <n v="-0.23317925294191999"/>
  </r>
  <r>
    <x v="353"/>
    <s v="FactSet"/>
    <x v="4"/>
    <s v="Financial Exchanges &amp; Data"/>
    <n v="1978"/>
    <s v="Norwalk"/>
    <s v=" Connecticut"/>
    <n v="484.99548340000001"/>
    <n v="421.00933839999999"/>
    <n v="405.24227910000002"/>
    <n v="434.14999390000003"/>
    <n v="403.48999020000002"/>
    <n v="370.7999878"/>
    <n v="-0.23545682281296068"/>
  </r>
  <r>
    <x v="354"/>
    <s v="Charles Schwab"/>
    <x v="4"/>
    <s v="Investment Banking &amp; Brokerage"/>
    <n v="1971"/>
    <s v="Westlake"/>
    <s v=" Texas"/>
    <n v="83.922042849999997"/>
    <n v="87.514427190000006"/>
    <n v="84.281288149999995"/>
    <n v="84.309997559999999"/>
    <n v="66.33000183"/>
    <n v="63.939998629999998"/>
    <n v="-0.23810245248337636"/>
  </r>
  <r>
    <x v="355"/>
    <s v="Catalent"/>
    <x v="2"/>
    <s v="Pharmaceuticals"/>
    <n v="2007"/>
    <s v="Somerset"/>
    <s v=" New Jersey"/>
    <n v="128.02999879999999"/>
    <n v="103.9300003"/>
    <n v="102.0400009"/>
    <n v="110.9000015"/>
    <n v="90.559997559999999"/>
    <n v="96.760002139999997"/>
    <n v="-0.24423960753797955"/>
  </r>
  <r>
    <x v="356"/>
    <s v="Avery Dennison"/>
    <x v="1"/>
    <s v="Paper Packaging"/>
    <n v="1990"/>
    <s v="Glendale"/>
    <s v=" California"/>
    <n v="215.73422239999999"/>
    <n v="204.62724299999999"/>
    <n v="175.52000430000001"/>
    <n v="173.29861450000001"/>
    <n v="180.6000061"/>
    <n v="162.83000179999999"/>
    <n v="-0.24522868931711969"/>
  </r>
  <r>
    <x v="357"/>
    <s v="Advance Auto Parts"/>
    <x v="10"/>
    <s v="Automotive Retail"/>
    <n v="1932"/>
    <s v="Raleigh"/>
    <s v=" North Carolina"/>
    <n v="238.8769226"/>
    <n v="231.5099945"/>
    <n v="204.47999569999999"/>
    <n v="206.96000670000001"/>
    <n v="199.63000489999999"/>
    <n v="180.22999569999999"/>
    <n v="-0.24551106177051868"/>
  </r>
  <r>
    <x v="358"/>
    <s v="News Corp (Class B)"/>
    <x v="7"/>
    <s v="Publishing"/>
    <n v="2013"/>
    <s v="New York City"/>
    <s v=" New York"/>
    <n v="22.395252230000001"/>
    <n v="22.136461260000001"/>
    <n v="22.32557869"/>
    <n v="22.41515923"/>
    <n v="19.909999849999998"/>
    <n v="16.870000839999999"/>
    <n v="-0.24671530078141035"/>
  </r>
  <r>
    <x v="359"/>
    <s v="ResMed"/>
    <x v="2"/>
    <s v="Health Care Equipment"/>
    <n v="1989"/>
    <s v="San Diego"/>
    <s v=" California"/>
    <n v="259.46673579999998"/>
    <n v="227.71073910000001"/>
    <n v="245.7901306"/>
    <n v="241.98825070000001"/>
    <n v="199.5397797"/>
    <n v="195.09934999999999"/>
    <n v="-0.2480756756797339"/>
  </r>
  <r>
    <x v="360"/>
    <s v="Trimble"/>
    <x v="9"/>
    <s v="Electronic Equipment &amp; Instruments"/>
    <n v="1978"/>
    <s v="Sunnyvale"/>
    <s v=" California"/>
    <n v="87.190002440000001"/>
    <n v="72.160003660000001"/>
    <n v="69.75"/>
    <n v="72.13999939"/>
    <n v="66.699996949999999"/>
    <n v="65.559997559999999"/>
    <n v="-0.24807895715893274"/>
  </r>
  <r>
    <x v="361"/>
    <s v="Moody's"/>
    <x v="4"/>
    <s v="Financial Exchanges &amp; Data"/>
    <n v="1909"/>
    <s v="New York City"/>
    <s v=" New York"/>
    <n v="388.75039670000001"/>
    <n v="341.39328"/>
    <n v="320.5215149"/>
    <n v="336.56829829999998"/>
    <n v="315.69052119999998"/>
    <n v="292.1493835"/>
    <n v="-0.24849109871017661"/>
  </r>
  <r>
    <x v="362"/>
    <s v="Verisk"/>
    <x v="6"/>
    <s v="Research &amp; Consulting Services"/>
    <n v="1971"/>
    <s v="Jersey City"/>
    <s v=" New Jersey"/>
    <n v="228.05125430000001"/>
    <n v="195.7960205"/>
    <n v="177.03800960000001"/>
    <n v="214.26451109999999"/>
    <n v="204.0500031"/>
    <n v="170.9400024"/>
    <n v="-0.25043165000474199"/>
  </r>
  <r>
    <x v="363"/>
    <s v="Tapestry"/>
    <x v="10"/>
    <s v="Apparel, Accessories &amp; Luxury Goods"/>
    <n v="2017"/>
    <s v="New York City"/>
    <s v=" New York"/>
    <n v="40.09505463"/>
    <n v="37.720558169999997"/>
    <n v="40.652721409999998"/>
    <n v="36.925395969999997"/>
    <n v="32.91999817"/>
    <n v="30.040000920000001"/>
    <n v="-0.2507803968042629"/>
  </r>
  <r>
    <x v="364"/>
    <s v="State Street"/>
    <x v="4"/>
    <s v="Asset Management &amp; Custody Banks"/>
    <n v="1792"/>
    <s v="Boston"/>
    <s v=" Massachusetts"/>
    <n v="91.859481810000005"/>
    <n v="93.915206909999995"/>
    <n v="84.801956180000005"/>
    <n v="86.580879210000006"/>
    <n v="66.97000122"/>
    <n v="68.66999817"/>
    <n v="-0.25244518239243491"/>
  </r>
  <r>
    <x v="365"/>
    <s v="News Corp (Class A)"/>
    <x v="7"/>
    <s v="Publishing"/>
    <n v="2013"/>
    <s v="New York City"/>
    <s v=" New York"/>
    <n v="22.204315189999999"/>
    <n v="22.13464737"/>
    <n v="22.21426773"/>
    <n v="22.045072560000001"/>
    <n v="19.86000061"/>
    <n v="16.549999239999998"/>
    <n v="-0.25464941844036221"/>
  </r>
  <r>
    <x v="366"/>
    <s v="S&amp;P Global"/>
    <x v="4"/>
    <s v="Financial Exchanges &amp; Data"/>
    <n v="1917"/>
    <s v="New York City"/>
    <s v=" New York"/>
    <n v="471.02102660000003"/>
    <n v="414.42025760000001"/>
    <n v="374.97637939999998"/>
    <n v="410.17999270000001"/>
    <n v="376.5"/>
    <n v="350.86999509999998"/>
    <n v="-0.2550863437398827"/>
  </r>
  <r>
    <x v="367"/>
    <s v="Gartner"/>
    <x v="9"/>
    <s v="IT Consulting &amp; Other Services"/>
    <n v="1979"/>
    <s v="Stamford"/>
    <s v=" Connecticut"/>
    <n v="334.32000729999999"/>
    <n v="293.89001459999997"/>
    <n v="280.42001340000002"/>
    <n v="297.4599915"/>
    <n v="290.5499878"/>
    <n v="248.25"/>
    <n v="-0.25744797026989052"/>
  </r>
  <r>
    <x v="368"/>
    <s v="Martin Marietta"/>
    <x v="1"/>
    <s v="Construction Materials"/>
    <n v="1993"/>
    <s v="Raleigh"/>
    <s v=" North Carolina"/>
    <n v="439.8233032"/>
    <n v="388.50460820000001"/>
    <n v="378.7999878"/>
    <n v="384.89001459999997"/>
    <n v="354.22000120000001"/>
    <n v="325.35000609999997"/>
    <n v="-0.26027110493494204"/>
  </r>
  <r>
    <x v="369"/>
    <s v="Charter Communications"/>
    <x v="7"/>
    <s v="Cable &amp; Satellite"/>
    <n v="1993"/>
    <s v="Stamford"/>
    <s v=" Connecticut"/>
    <n v="651.96997069999998"/>
    <n v="593.3400269"/>
    <n v="601.78002930000002"/>
    <n v="545.52001949999999"/>
    <n v="428.48999020000002"/>
    <n v="479.01998900000001"/>
    <n v="-0.26527292585931361"/>
  </r>
  <r>
    <x v="370"/>
    <s v="Garmin"/>
    <x v="10"/>
    <s v="Consumer Electronics"/>
    <n v="1989"/>
    <s v="Schaffhausen"/>
    <s v=" Switzerland"/>
    <n v="134.66584779999999"/>
    <n v="123.6607819"/>
    <n v="109.766098"/>
    <n v="117.8862381"/>
    <n v="109.73999790000001"/>
    <n v="98.940002440000001"/>
    <n v="-0.26529254405362301"/>
  </r>
  <r>
    <x v="371"/>
    <s v="Best Buy"/>
    <x v="10"/>
    <s v="Computer &amp; Electronics Retail"/>
    <n v="1966"/>
    <s v="Richfield"/>
    <s v=" Minnesota"/>
    <n v="100.0206604"/>
    <n v="98.400176999999999"/>
    <n v="95.783576969999999"/>
    <n v="90.094444269999997"/>
    <n v="89.930000309999997"/>
    <n v="73.47000122"/>
    <n v="-0.26545174840697211"/>
  </r>
  <r>
    <x v="372"/>
    <s v="Sherwin-Williams"/>
    <x v="1"/>
    <s v="Specialty Chemicals"/>
    <n v="1866"/>
    <s v="Cleveland"/>
    <s v=" Ohio"/>
    <n v="350.53216550000002"/>
    <n v="285.18560789999998"/>
    <n v="261.91369630000003"/>
    <n v="249.04319760000001"/>
    <n v="274.32464599999997"/>
    <n v="257.05465700000002"/>
    <n v="-0.26667312646376812"/>
  </r>
  <r>
    <x v="373"/>
    <s v="NetApp"/>
    <x v="9"/>
    <s v="Technology Hardware, Storage &amp; Peripherals"/>
    <n v="1992"/>
    <s v="Sunnyvale"/>
    <s v=" California"/>
    <n v="91.989997860000003"/>
    <n v="86.510002139999997"/>
    <n v="78.379997250000002"/>
    <n v="83"/>
    <n v="73.25"/>
    <n v="67.400001529999997"/>
    <n v="-0.26731163063427432"/>
  </r>
  <r>
    <x v="374"/>
    <s v="Alphabet (Class C)"/>
    <x v="7"/>
    <s v="Interactive Media &amp; Services"/>
    <n v="1998"/>
    <s v="Mountain View"/>
    <s v=" California"/>
    <n v="2893.5900879999999"/>
    <n v="2713.969971"/>
    <n v="2697.820068"/>
    <n v="2792.98999"/>
    <n v="2299.330078"/>
    <n v="2118.5200199999999"/>
    <n v="-0.26785759020059235"/>
  </r>
  <r>
    <x v="375"/>
    <s v="Alphabet (Class A)"/>
    <x v="7"/>
    <s v="Interactive Media &amp; Services"/>
    <n v="1998"/>
    <s v="Mountain View"/>
    <s v=" California"/>
    <n v="2897.040039"/>
    <n v="2706.070068"/>
    <n v="2701.139893"/>
    <n v="2781.3500979999999"/>
    <n v="2282.1899410000001"/>
    <n v="2119.3999020000001"/>
    <n v="-0.26842574715274753"/>
  </r>
  <r>
    <x v="376"/>
    <s v="Edwards Lifesciences"/>
    <x v="2"/>
    <s v="Health Care Equipment"/>
    <n v="1958"/>
    <s v="Irvine"/>
    <s v=" California"/>
    <n v="129.5500031"/>
    <n v="109.1999969"/>
    <n v="112.3700027"/>
    <n v="117.7200012"/>
    <n v="105.7799988"/>
    <n v="94.540000919999997"/>
    <n v="-0.27024315972401547"/>
  </r>
  <r>
    <x v="377"/>
    <s v="Ingersoll Rand"/>
    <x v="6"/>
    <s v="Industrial Machinery"/>
    <n v="1859"/>
    <s v="Davidson"/>
    <s v=" North Carolina"/>
    <n v="61.814090729999997"/>
    <n v="56.159206390000001"/>
    <n v="50.47434998"/>
    <n v="50.304500580000003"/>
    <n v="43.939846039999999"/>
    <n v="45.019351960000002"/>
    <n v="-0.27169757852393789"/>
  </r>
  <r>
    <x v="378"/>
    <s v="Ball"/>
    <x v="1"/>
    <s v="Metal &amp; Glass Containers"/>
    <n v="1880"/>
    <s v="Broomfield"/>
    <s v=" Colorado"/>
    <n v="96.269996640000002"/>
    <n v="97.099998470000003"/>
    <n v="89.739997860000003"/>
    <n v="90"/>
    <n v="81.160003660000001"/>
    <n v="70.11000061"/>
    <n v="-0.27173571146807929"/>
  </r>
  <r>
    <x v="379"/>
    <s v="Alexandria"/>
    <x v="8"/>
    <s v="Office REITs"/>
    <n v="1994"/>
    <s v="Pasadena"/>
    <s v=" California"/>
    <n v="220.55433650000001"/>
    <n v="193.7342682"/>
    <n v="188.3251343"/>
    <n v="200.10789489999999"/>
    <n v="182.1600037"/>
    <n v="160.25"/>
    <n v="-0.27342167674857759"/>
  </r>
  <r>
    <x v="380"/>
    <s v="CBRE"/>
    <x v="8"/>
    <s v="Real Estate Services"/>
    <n v="1906"/>
    <s v="Dallas"/>
    <s v=" Texas"/>
    <n v="108.51000209999999"/>
    <n v="101.3399963"/>
    <n v="96.849998470000003"/>
    <n v="91.519996640000002"/>
    <n v="83.040000919999997"/>
    <n v="78.819999690000003"/>
    <n v="-0.27361535190680814"/>
  </r>
  <r>
    <x v="381"/>
    <s v="Mohawk Industries"/>
    <x v="10"/>
    <s v="Home Furnishings"/>
    <n v="1878"/>
    <s v="Calhoun"/>
    <s v=" Georgia"/>
    <n v="182.17999270000001"/>
    <n v="157.86999510000001"/>
    <n v="140.77999879999999"/>
    <n v="124.1999969"/>
    <n v="141.0599976"/>
    <n v="132.27000430000001"/>
    <n v="-0.27395976726263199"/>
  </r>
  <r>
    <x v="382"/>
    <s v="Mettler Toledo"/>
    <x v="2"/>
    <s v="Life Sciences Tools &amp; Services"/>
    <n v="1945"/>
    <s v="Columbus"/>
    <s v=" Ohio"/>
    <n v="1697.209961"/>
    <n v="1472.6800539999999"/>
    <n v="1408.73999"/>
    <n v="1373.1899410000001"/>
    <n v="1277.530029"/>
    <n v="1231.459961"/>
    <n v="-0.27442096776616787"/>
  </r>
  <r>
    <x v="383"/>
    <s v="Chipotle Mexican Grill"/>
    <x v="10"/>
    <s v="Restaurants"/>
    <n v="1993"/>
    <s v="Newport Beach"/>
    <s v=" California"/>
    <n v="1748.25"/>
    <n v="1485.579956"/>
    <n v="1523.349976"/>
    <n v="1582.030029"/>
    <n v="1455.6099850000001"/>
    <n v="1266.6400149999999"/>
    <n v="-0.27548118690118695"/>
  </r>
  <r>
    <x v="384"/>
    <s v="Intercontinental Exchange"/>
    <x v="4"/>
    <s v="Financial Exchanges &amp; Data"/>
    <n v="2000"/>
    <s v="Atlanta"/>
    <s v=" Georgia"/>
    <n v="136.03796389999999"/>
    <n v="126.2905045"/>
    <n v="127.74623870000001"/>
    <n v="131.73457339999999"/>
    <n v="115.8099976"/>
    <n v="98.36000061"/>
    <n v="-0.27696653353101236"/>
  </r>
  <r>
    <x v="385"/>
    <s v="Dover"/>
    <x v="6"/>
    <s v="Industrial Machinery"/>
    <n v="1955"/>
    <s v="Downers Grove"/>
    <s v=" Illinois"/>
    <n v="181.01554870000001"/>
    <n v="169.36317439999999"/>
    <n v="156.3551636"/>
    <n v="156.8999939"/>
    <n v="133.3000031"/>
    <n v="130.8500061"/>
    <n v="-0.27713388689686635"/>
  </r>
  <r>
    <x v="386"/>
    <s v="Whirlpool"/>
    <x v="10"/>
    <s v="Household Appliances"/>
    <n v="1911"/>
    <s v="Benton Harbor"/>
    <s v=" Michigan"/>
    <n v="232.54508970000001"/>
    <n v="208.29562379999999"/>
    <n v="199.4560242"/>
    <n v="172.77999879999999"/>
    <n v="181.52000430000001"/>
    <n v="167.9100037"/>
    <n v="-0.27794646656862948"/>
  </r>
  <r>
    <x v="387"/>
    <s v="PulteGroup"/>
    <x v="10"/>
    <s v="Homebuilding"/>
    <n v="1956"/>
    <s v="Atlanta"/>
    <s v=" Georgia"/>
    <n v="56.819763180000002"/>
    <n v="52.519630429999999"/>
    <n v="49.499427799999999"/>
    <n v="41.764522550000002"/>
    <n v="41.759998320000001"/>
    <n v="40.930000309999997"/>
    <n v="-0.27965204324528137"/>
  </r>
  <r>
    <x v="388"/>
    <s v="Prologis"/>
    <x v="8"/>
    <s v="Industrial REITs"/>
    <n v="1983"/>
    <s v="San Francisco"/>
    <s v=" California"/>
    <n v="166.8361816"/>
    <n v="156.0185089"/>
    <n v="145.1045685"/>
    <n v="160.6546783"/>
    <n v="160.28999329999999"/>
    <n v="120.08000180000001"/>
    <n v="-0.28025203736741477"/>
  </r>
  <r>
    <x v="389"/>
    <s v="Lowe's"/>
    <x v="10"/>
    <s v="Home Improvement Retail"/>
    <n v="1904"/>
    <s v="Mooresville"/>
    <s v=" North Carolina"/>
    <n v="256.59222410000001"/>
    <n v="235.61654659999999"/>
    <n v="220.16917419999999"/>
    <n v="201.3752136"/>
    <n v="196.9331818"/>
    <n v="184.61999510000001"/>
    <n v="-0.28049263477271524"/>
  </r>
  <r>
    <x v="390"/>
    <s v="Tractor Supply"/>
    <x v="10"/>
    <s v="Specialty Stores"/>
    <n v="1938"/>
    <s v="Brentwood"/>
    <s v=" Tennessee"/>
    <n v="236.3432617"/>
    <n v="216.24516299999999"/>
    <n v="201.8624878"/>
    <n v="232.15589900000001"/>
    <n v="200.40196230000001"/>
    <n v="169.64282230000001"/>
    <n v="-0.28221849406760552"/>
  </r>
  <r>
    <x v="391"/>
    <s v="PerkinElmer"/>
    <x v="2"/>
    <s v="Health Care Equipment"/>
    <n v="1937"/>
    <s v="Waltham"/>
    <s v=" Massachusetts"/>
    <n v="200.98039249999999"/>
    <n v="172.1018219"/>
    <n v="179.61000060000001"/>
    <n v="174.46000670000001"/>
    <n v="146.61000060000001"/>
    <n v="144.11000060000001"/>
    <n v="-0.2829648762876209"/>
  </r>
  <r>
    <x v="392"/>
    <s v="Warner Bros. Discovery"/>
    <x v="7"/>
    <s v="Broadcasting"/>
    <n v="2022"/>
    <s v="New York City"/>
    <s v=" New York"/>
    <n v="23.540000920000001"/>
    <n v="27.909999849999998"/>
    <n v="28.049999239999998"/>
    <n v="24.920000080000001"/>
    <n v="18.149999619999999"/>
    <n v="16.86000061"/>
    <n v="-0.28377230454245878"/>
  </r>
  <r>
    <x v="393"/>
    <s v="IQVIA"/>
    <x v="2"/>
    <s v="Life Sciences Tools &amp; Services"/>
    <n v="1982"/>
    <s v="Durham"/>
    <s v=" North Carolina"/>
    <n v="282.14001459999997"/>
    <n v="244.8999939"/>
    <n v="230.11999510000001"/>
    <n v="231.21000670000001"/>
    <n v="217.9900055"/>
    <n v="201.9900055"/>
    <n v="-0.28407884366785591"/>
  </r>
  <r>
    <x v="394"/>
    <s v="Micron"/>
    <x v="9"/>
    <s v="Semiconductors"/>
    <n v="1978"/>
    <s v="Boise"/>
    <s v=" Idaho"/>
    <n v="93.150001529999997"/>
    <n v="82.269996640000002"/>
    <n v="88.86000061"/>
    <n v="77.88999939"/>
    <n v="68.190002440000001"/>
    <n v="66.620002749999998"/>
    <n v="-0.28480942935310333"/>
  </r>
  <r>
    <x v="395"/>
    <s v="Seagate"/>
    <x v="9"/>
    <s v="Technology Hardware, Storage &amp; Peripherals"/>
    <n v="1979"/>
    <s v="Dublin"/>
    <s v=" Ireland"/>
    <n v="111.3948288"/>
    <n v="106.35478209999999"/>
    <n v="102.3943939"/>
    <n v="89.232803340000004"/>
    <n v="82.040000919999997"/>
    <n v="79.550003050000001"/>
    <n v="-0.28587346551943349"/>
  </r>
  <r>
    <x v="396"/>
    <s v="Copart"/>
    <x v="6"/>
    <s v="Diversified Support Services"/>
    <n v="1982"/>
    <s v="Dallas"/>
    <s v=" Texas"/>
    <n v="151.61999510000001"/>
    <n v="129.25"/>
    <n v="122.8799973"/>
    <n v="125.4700012"/>
    <n v="113.6500015"/>
    <n v="108.1500015"/>
    <n v="-0.28670356816282477"/>
  </r>
  <r>
    <x v="397"/>
    <s v="Synchrony"/>
    <x v="4"/>
    <s v="Consumer Finance"/>
    <n v="2003"/>
    <s v="Stamford"/>
    <s v=" Connecticut"/>
    <n v="46.15794373"/>
    <n v="42.376953129999997"/>
    <n v="42.566001890000003"/>
    <n v="34.810001370000002"/>
    <n v="36.810001370000002"/>
    <n v="32.909999849999998"/>
    <n v="-0.2870133027912507"/>
  </r>
  <r>
    <x v="398"/>
    <s v="First Republic"/>
    <x v="4"/>
    <s v="Regional Banks"/>
    <n v="1985"/>
    <s v="San Francisco"/>
    <s v=" California"/>
    <n v="206.24227909999999"/>
    <n v="173.36495969999999"/>
    <n v="173.2599945"/>
    <n v="162.1000061"/>
    <n v="149.22000120000001"/>
    <n v="146.36999510000001"/>
    <n v="-0.29030072912920979"/>
  </r>
  <r>
    <x v="399"/>
    <s v="Qualcomm"/>
    <x v="9"/>
    <s v="Semiconductors"/>
    <n v="1985"/>
    <s v="San Diego"/>
    <s v=" California"/>
    <n v="181.42446899999999"/>
    <n v="175.02984620000001"/>
    <n v="171.27552800000001"/>
    <n v="152.18516539999999"/>
    <n v="139.6900024"/>
    <n v="128.52999879999999"/>
    <n v="-0.29155091643123399"/>
  </r>
  <r>
    <x v="400"/>
    <s v="PPG Industries"/>
    <x v="1"/>
    <s v="Specialty Chemicals"/>
    <n v="1883"/>
    <s v="Pittsburgh"/>
    <s v=" Pennsylvania"/>
    <n v="170.9815979"/>
    <n v="154.87893679999999"/>
    <n v="132.32133479999999"/>
    <n v="130.46833799999999"/>
    <n v="127.40247340000001"/>
    <n v="120.90245059999999"/>
    <n v="-0.29289202999079006"/>
  </r>
  <r>
    <x v="401"/>
    <s v="Live Nation Entertainment"/>
    <x v="7"/>
    <s v="Movies &amp; Entertainment"/>
    <n v="2010"/>
    <s v="Beverly Hills"/>
    <s v=" California"/>
    <n v="119.6900024"/>
    <n v="109.51000209999999"/>
    <n v="120.8199997"/>
    <n v="117.63999939999999"/>
    <n v="104.8799973"/>
    <n v="84.449996949999999"/>
    <n v="-0.29442731007915829"/>
  </r>
  <r>
    <x v="402"/>
    <s v="Adobe"/>
    <x v="9"/>
    <s v="Application Software"/>
    <n v="1982"/>
    <s v="San Jose"/>
    <s v=" California"/>
    <n v="567.05999759999997"/>
    <n v="534.29998780000005"/>
    <n v="467.67999270000001"/>
    <n v="455.61999509999998"/>
    <n v="395.9500122"/>
    <n v="398.4100037"/>
    <n v="-0.29741119919194947"/>
  </r>
  <r>
    <x v="403"/>
    <s v="Nasdaq"/>
    <x v="4"/>
    <s v="Financial Exchanges &amp; Data"/>
    <n v="1971"/>
    <s v="New York City"/>
    <s v=" New York"/>
    <n v="208.76966859999999"/>
    <n v="178.63626099999999"/>
    <n v="170.6020508"/>
    <n v="177.62948610000001"/>
    <n v="157.36999510000001"/>
    <n v="146.63000489999999"/>
    <n v="-0.2976469911395932"/>
  </r>
  <r>
    <x v="404"/>
    <s v="Carrier"/>
    <x v="6"/>
    <s v="Building Products"/>
    <n v="2020"/>
    <s v="Palm Beach Gardens"/>
    <s v=" Florida"/>
    <n v="54.083930969999997"/>
    <n v="47.680000309999997"/>
    <n v="44.880001069999999"/>
    <n v="45.869998930000001"/>
    <n v="38.270000459999999"/>
    <n v="37.939998629999998"/>
    <n v="-0.29849776172806175"/>
  </r>
  <r>
    <x v="405"/>
    <s v="Cisco"/>
    <x v="9"/>
    <s v="Communications Equipment"/>
    <n v="1984"/>
    <s v="San Jose"/>
    <s v=" California"/>
    <n v="62.570281979999997"/>
    <n v="54.967456820000002"/>
    <n v="55.390682220000002"/>
    <n v="55.380748750000002"/>
    <n v="48.646862030000001"/>
    <n v="43.770000459999999"/>
    <n v="-0.30046662608951213"/>
  </r>
  <r>
    <x v="406"/>
    <s v="CarMax"/>
    <x v="10"/>
    <s v="Specialty Stores"/>
    <n v="1993"/>
    <s v="Richmond"/>
    <s v=" Virginia"/>
    <n v="130.22999569999999"/>
    <n v="111.16999819999999"/>
    <n v="109.33000180000001"/>
    <n v="96.480003359999998"/>
    <n v="85.77999878"/>
    <n v="90.790000919999997"/>
    <n v="-0.30284877587537229"/>
  </r>
  <r>
    <x v="407"/>
    <s v="Home Depot"/>
    <x v="10"/>
    <s v="Home Improvement Retail"/>
    <n v="1978"/>
    <s v="Atlanta"/>
    <s v=" Georgia"/>
    <n v="413.30068970000002"/>
    <n v="366.98001099999999"/>
    <n v="315.82998659999998"/>
    <n v="299.32998659999998"/>
    <n v="300.39999390000003"/>
    <n v="287.92001340000002"/>
    <n v="-0.30336430454788083"/>
  </r>
  <r>
    <x v="408"/>
    <s v="Abiomed"/>
    <x v="2"/>
    <s v="Health Care Equipment"/>
    <n v="1981"/>
    <s v="Danvers"/>
    <s v=" Massachusetts"/>
    <n v="359.17001340000002"/>
    <n v="295.86999509999998"/>
    <n v="310.73999020000002"/>
    <n v="331.23999020000002"/>
    <n v="286.57998659999998"/>
    <n v="249.1900024"/>
    <n v="-0.30620599408870364"/>
  </r>
  <r>
    <x v="409"/>
    <s v="Arista"/>
    <x v="9"/>
    <s v="Communications Equipment"/>
    <n v="2004"/>
    <s v="Santa Clara"/>
    <s v=" California"/>
    <n v="143.75"/>
    <n v="124.3099976"/>
    <n v="122.7300034"/>
    <n v="138.97999569999999"/>
    <n v="115.5699997"/>
    <n v="99.690002440000001"/>
    <n v="-0.30650433085217393"/>
  </r>
  <r>
    <x v="410"/>
    <s v="MGM Resorts"/>
    <x v="10"/>
    <s v="Casinos &amp; Gaming"/>
    <n v="1986"/>
    <s v="Paradise"/>
    <s v=" Nevada"/>
    <n v="44.877384190000001"/>
    <n v="42.72000122"/>
    <n v="44.290000919999997"/>
    <n v="41.939998629999998"/>
    <n v="41.040000919999997"/>
    <n v="31.11000061"/>
    <n v="-0.30677776408964091"/>
  </r>
  <r>
    <x v="411"/>
    <s v="Bio-Techne"/>
    <x v="2"/>
    <s v="Life Sciences Tools &amp; Services"/>
    <n v="1976"/>
    <s v="Minneapolis"/>
    <s v=" Minnesota"/>
    <n v="516.47552489999998"/>
    <n v="375.78100590000003"/>
    <n v="418.70916749999998"/>
    <n v="432.64282229999998"/>
    <n v="379.34176639999998"/>
    <n v="356.84240720000003"/>
    <n v="-0.3090816699027667"/>
  </r>
  <r>
    <x v="412"/>
    <s v="Simon"/>
    <x v="8"/>
    <s v="Retail REITs"/>
    <n v="2003"/>
    <s v="Indianapolis"/>
    <s v=" Indiana"/>
    <n v="156.110321"/>
    <n v="145.3514557"/>
    <n v="135.83251949999999"/>
    <n v="129.90786739999999"/>
    <n v="118"/>
    <n v="107.8499985"/>
    <n v="-0.30914242050658525"/>
  </r>
  <r>
    <x v="413"/>
    <s v="Take-Two Interactive"/>
    <x v="7"/>
    <s v="Interactive Home Entertainment"/>
    <n v="1993"/>
    <s v="New York City"/>
    <s v=" New York"/>
    <n v="177.72000120000001"/>
    <n v="163.3399963"/>
    <n v="162"/>
    <n v="153.7400055"/>
    <n v="119.51000209999999"/>
    <n v="122.6900024"/>
    <n v="-0.30964437558196467"/>
  </r>
  <r>
    <x v="414"/>
    <s v="Old Dominion"/>
    <x v="6"/>
    <s v="Trucking"/>
    <n v="1934"/>
    <s v="Thomasville"/>
    <s v=" North Carolina"/>
    <n v="358.38000490000002"/>
    <n v="301.92999270000001"/>
    <n v="314.02999879999999"/>
    <n v="298.67999270000001"/>
    <n v="280.11999509999998"/>
    <n v="246.47999569999999"/>
    <n v="-0.31223842756301057"/>
  </r>
  <r>
    <x v="415"/>
    <s v="Pool Corporation"/>
    <x v="10"/>
    <s v="Distributors"/>
    <n v="1993"/>
    <s v="Covington"/>
    <s v=" Louisiana"/>
    <n v="566"/>
    <n v="476.25"/>
    <n v="458.57998659999998"/>
    <n v="422.85000609999997"/>
    <n v="405.22000120000001"/>
    <n v="389.2000122"/>
    <n v="-0.3123674696113074"/>
  </r>
  <r>
    <x v="416"/>
    <s v="NVR"/>
    <x v="10"/>
    <s v="Homebuilding"/>
    <n v="1980"/>
    <s v="Reston"/>
    <s v=" Virginia"/>
    <n v="5908.8701170000004"/>
    <n v="5327.2202150000003"/>
    <n v="4958.4399409999996"/>
    <n v="4467.2700199999999"/>
    <n v="4376.2099609999996"/>
    <n v="4061"/>
    <n v="-0.31272816636866352"/>
  </r>
  <r>
    <x v="417"/>
    <s v="Bio-Rad"/>
    <x v="2"/>
    <s v="Life Sciences Tools &amp; Services"/>
    <n v="1952"/>
    <s v="Hercules"/>
    <s v=" California"/>
    <n v="755.57000730000004"/>
    <n v="599.72998050000001"/>
    <n v="625.96002199999998"/>
    <n v="563.22998050000001"/>
    <n v="512.05999759999997"/>
    <n v="518.72998050000001"/>
    <n v="-0.3134587457307082"/>
  </r>
  <r>
    <x v="418"/>
    <s v="Dentsply Sirona"/>
    <x v="2"/>
    <s v="Health Care Supplies"/>
    <n v="2016"/>
    <s v="Charlotte"/>
    <s v=" North Carolina"/>
    <n v="55.541034699999997"/>
    <n v="53.285072329999998"/>
    <n v="54.00325394"/>
    <n v="49.095684050000003"/>
    <n v="39.990001679999999"/>
    <n v="38.099998470000003"/>
    <n v="-0.31402072943376397"/>
  </r>
  <r>
    <x v="419"/>
    <s v="Xylem"/>
    <x v="6"/>
    <s v="Industrial Machinery"/>
    <n v="2011"/>
    <s v="White Plains"/>
    <s v=" New York"/>
    <n v="119.52478790000001"/>
    <n v="104.6738892"/>
    <n v="88.656852720000003"/>
    <n v="85.260002139999997"/>
    <n v="80.5"/>
    <n v="81.949996949999999"/>
    <n v="-0.31436818763850743"/>
  </r>
  <r>
    <x v="420"/>
    <s v="Wynn Resorts"/>
    <x v="10"/>
    <s v="Casinos &amp; Gaming"/>
    <n v="2002"/>
    <s v="Paradise"/>
    <s v=" Nevada"/>
    <n v="85.040000919999997"/>
    <n v="85.449996949999999"/>
    <n v="86.519996640000002"/>
    <n v="79.739997860000003"/>
    <n v="70.480003359999998"/>
    <n v="58.189998629999998"/>
    <n v="-0.31573379585518468"/>
  </r>
  <r>
    <x v="421"/>
    <s v="A. O. Smith"/>
    <x v="6"/>
    <s v="Building Products"/>
    <n v="1916"/>
    <s v="Milwaukee"/>
    <s v=" Wisconsin"/>
    <n v="85.533081050000007"/>
    <n v="76.137893680000005"/>
    <n v="68.58000183"/>
    <n v="63.88999939"/>
    <n v="58.430000309999997"/>
    <n v="58.349998470000003"/>
    <n v="-0.31780782647253886"/>
  </r>
  <r>
    <x v="422"/>
    <s v="Ross"/>
    <x v="10"/>
    <s v="Apparel Retail"/>
    <n v="1982"/>
    <s v="Dublin"/>
    <s v=" California"/>
    <n v="114.2799988"/>
    <n v="97.75"/>
    <n v="91.38999939"/>
    <n v="90.459999080000003"/>
    <n v="99.769996640000002"/>
    <n v="77.61000061"/>
    <n v="-0.32087853145829748"/>
  </r>
  <r>
    <x v="423"/>
    <s v="Ecolab"/>
    <x v="1"/>
    <s v="Specialty Chemicals"/>
    <n v="1923"/>
    <s v="Saint Paul"/>
    <s v=" Minnesota"/>
    <n v="233.32279969999999"/>
    <n v="188.84175110000001"/>
    <n v="175.6940918"/>
    <n v="175.9931335"/>
    <n v="169.3399963"/>
    <n v="158.3999939"/>
    <n v="-0.32111223547948881"/>
  </r>
  <r>
    <x v="424"/>
    <s v="Applied Materials"/>
    <x v="9"/>
    <s v="Semiconductor Equipment"/>
    <n v="1967"/>
    <s v="Santa Clara"/>
    <s v=" California"/>
    <n v="157.0767975"/>
    <n v="137.93130489999999"/>
    <n v="133.95846560000001"/>
    <n v="131.8000031"/>
    <n v="110.3499985"/>
    <n v="106.5899963"/>
    <n v="-0.3214147601907914"/>
  </r>
  <r>
    <x v="425"/>
    <s v="BlackRock"/>
    <x v="4"/>
    <s v="Asset Management &amp; Custody Banks"/>
    <n v="1988"/>
    <s v="New York City"/>
    <s v=" New York"/>
    <n v="911.35656740000002"/>
    <n v="822.94000240000003"/>
    <n v="743.89001459999997"/>
    <n v="764.16998290000004"/>
    <n v="624.67999269999996"/>
    <n v="618.34997559999999"/>
    <n v="-0.32150598600053498"/>
  </r>
  <r>
    <x v="426"/>
    <s v="MarketAxess"/>
    <x v="4"/>
    <s v="Financial Exchanges &amp; Data"/>
    <n v="2000"/>
    <s v="New York City"/>
    <s v=" New York"/>
    <n v="411.26998900000001"/>
    <n v="344.48001099999999"/>
    <n v="381.42999270000001"/>
    <n v="340.2000122"/>
    <n v="263.60998540000003"/>
    <n v="279.01998900000001"/>
    <n v="-0.32156491729815956"/>
  </r>
  <r>
    <x v="427"/>
    <s v="MSCI"/>
    <x v="4"/>
    <s v="Financial Exchanges &amp; Data"/>
    <n v="1969"/>
    <s v="New York City"/>
    <s v=" New York"/>
    <n v="609.87615970000002"/>
    <n v="533.65777590000005"/>
    <n v="499.38589480000002"/>
    <n v="501.52996830000001"/>
    <n v="420.1191101"/>
    <n v="413.49691769999998"/>
    <n v="-0.32199855475019651"/>
  </r>
  <r>
    <x v="428"/>
    <s v="Accenture"/>
    <x v="9"/>
    <s v="IT Consulting &amp; Other Services"/>
    <n v="1989"/>
    <s v="Dublin"/>
    <s v=" Ireland"/>
    <n v="412.25048829999997"/>
    <n v="351.61868290000001"/>
    <n v="315.08178709999999"/>
    <n v="336.22885129999997"/>
    <n v="299.46829220000001"/>
    <n v="279.30999759999997"/>
    <n v="-0.32247503513751447"/>
  </r>
  <r>
    <x v="429"/>
    <s v="Keysight"/>
    <x v="9"/>
    <s v="Electronic Equipment &amp; Instruments"/>
    <n v="2014"/>
    <s v="Santa Rosa"/>
    <s v=" California"/>
    <n v="206.5099945"/>
    <n v="168.82000729999999"/>
    <n v="157.36999510000001"/>
    <n v="157.97000120000001"/>
    <n v="140.27000430000001"/>
    <n v="138.8500061"/>
    <n v="-0.32763541814921698"/>
  </r>
  <r>
    <x v="430"/>
    <s v="Pentair"/>
    <x v="6"/>
    <s v="Industrial Machinery"/>
    <n v="1966"/>
    <s v="Worsley"/>
    <s v=" United Kingdom"/>
    <n v="72.798683170000004"/>
    <n v="63.498237609999997"/>
    <n v="57.909999849999998"/>
    <n v="54.209999080000003"/>
    <n v="50.75"/>
    <n v="48.810001370000002"/>
    <n v="-0.32952082036953145"/>
  </r>
  <r>
    <x v="431"/>
    <s v="Zoetis"/>
    <x v="2"/>
    <s v="Pharmaceuticals"/>
    <n v="1952"/>
    <s v="Parsippany"/>
    <s v=" New Jersey"/>
    <n v="243.21289060000001"/>
    <n v="199.12100219999999"/>
    <n v="193.3115234"/>
    <n v="188.26037600000001"/>
    <n v="176.94020080000001"/>
    <n v="163.0500031"/>
    <n v="-0.32959966596441581"/>
  </r>
  <r>
    <x v="432"/>
    <s v="eBay"/>
    <x v="10"/>
    <s v="Internet &amp; Direct Marketing Retail"/>
    <n v="1995"/>
    <s v="San Jose"/>
    <s v=" California"/>
    <n v="66.5"/>
    <n v="60.069999690000003"/>
    <n v="54.590000150000002"/>
    <n v="57.259998320000001"/>
    <n v="51.91999817"/>
    <n v="44.180000309999997"/>
    <n v="-0.33563909308270679"/>
  </r>
  <r>
    <x v="433"/>
    <s v="Trane Technologies"/>
    <x v="6"/>
    <s v="Building Products"/>
    <n v="1871"/>
    <s v="Dublin"/>
    <s v=" Ireland"/>
    <n v="200.5179291"/>
    <n v="172.35282900000001"/>
    <n v="153.26556400000001"/>
    <n v="152.0408783"/>
    <n v="139.88999939999999"/>
    <n v="131.72999569999999"/>
    <n v="-0.34305128578150679"/>
  </r>
  <r>
    <x v="434"/>
    <s v="Verisign"/>
    <x v="9"/>
    <s v="Internet Services &amp; Infrastructure"/>
    <n v="1995"/>
    <s v="Dulles"/>
    <s v=" Virginia"/>
    <n v="253.82000729999999"/>
    <n v="217.17999270000001"/>
    <n v="213.72000120000001"/>
    <n v="222.46000670000001"/>
    <n v="178.6900024"/>
    <n v="166.61999510000001"/>
    <n v="-0.34355058581703846"/>
  </r>
  <r>
    <x v="435"/>
    <s v="Disney"/>
    <x v="7"/>
    <s v="Movies &amp; Entertainment"/>
    <n v="1923"/>
    <s v="Burbank"/>
    <s v=" California"/>
    <n v="154.88999939999999"/>
    <n v="142.97000120000001"/>
    <n v="148.46000670000001"/>
    <n v="137.1600037"/>
    <n v="111.6299973"/>
    <n v="101.5899963"/>
    <n v="-0.34411519986099243"/>
  </r>
  <r>
    <x v="436"/>
    <s v="Equifax"/>
    <x v="6"/>
    <s v="Research &amp; Consulting Services"/>
    <n v="1899"/>
    <s v="Atlanta"/>
    <s v=" Georgia"/>
    <n v="291.67275999999998"/>
    <n v="238.8450928"/>
    <n v="217.5068359"/>
    <n v="236.63056950000001"/>
    <n v="203.11705019999999"/>
    <n v="191.14082339999999"/>
    <n v="-0.34467372475921304"/>
  </r>
  <r>
    <x v="437"/>
    <s v="Lam Research"/>
    <x v="9"/>
    <s v="Semiconductor Equipment"/>
    <n v="1980"/>
    <s v="Fremont"/>
    <s v=" California"/>
    <n v="719.15002440000001"/>
    <n v="589.91998290000004"/>
    <n v="561.34997559999999"/>
    <n v="537.60998540000003"/>
    <n v="465.76000979999998"/>
    <n v="470.97000120000001"/>
    <n v="-0.34510187690956573"/>
  </r>
  <r>
    <x v="438"/>
    <s v="Qorvo"/>
    <x v="9"/>
    <s v="Semiconductors"/>
    <n v="2015"/>
    <s v="Greensboro"/>
    <s v=" North Carolina"/>
    <n v="156.38999939999999"/>
    <n v="137.27999879999999"/>
    <n v="136.77999879999999"/>
    <n v="124.0999985"/>
    <n v="113.7799988"/>
    <n v="102.1600037"/>
    <n v="-0.34676127570852838"/>
  </r>
  <r>
    <x v="439"/>
    <s v="Target"/>
    <x v="10"/>
    <s v="General Merchandise Stores"/>
    <n v="1902"/>
    <s v="Minneapolis"/>
    <s v=" Minnesota"/>
    <n v="230.44131469999999"/>
    <n v="219.47882079999999"/>
    <n v="198.90797420000001"/>
    <n v="212.22000120000001"/>
    <n v="228.6499939"/>
    <n v="149.9499969"/>
    <n v="-0.3492920438541483"/>
  </r>
  <r>
    <x v="440"/>
    <s v="Royal Caribbean Group"/>
    <x v="10"/>
    <s v="Hotels, Resorts &amp; Cruise Lines"/>
    <n v="1997"/>
    <s v="Miami"/>
    <s v=" Florida"/>
    <n v="76.900001529999997"/>
    <n v="77.809997559999999"/>
    <n v="80.72000122"/>
    <n v="83.77999878"/>
    <n v="77.730003359999998"/>
    <n v="49.729999540000001"/>
    <n v="-0.35331601364663845"/>
  </r>
  <r>
    <x v="441"/>
    <s v="ServiceNow"/>
    <x v="9"/>
    <s v="Systems Software"/>
    <n v="2003"/>
    <s v="Santa Clara"/>
    <s v=" California"/>
    <n v="649.10998540000003"/>
    <n v="585.78002930000002"/>
    <n v="579.91998290000004"/>
    <n v="556.89001459999997"/>
    <n v="478.10000609999997"/>
    <n v="419.64999390000003"/>
    <n v="-0.35349940173636402"/>
  </r>
  <r>
    <x v="442"/>
    <s v="Skyworks"/>
    <x v="9"/>
    <s v="Semiconductors"/>
    <n v="2002"/>
    <s v="Woburn"/>
    <s v=" Massachusetts"/>
    <n v="153.66314700000001"/>
    <n v="145.12519839999999"/>
    <n v="136.8546753"/>
    <n v="132.55537409999999"/>
    <n v="112.6840057"/>
    <n v="99.336959840000006"/>
    <n v="-0.3535407690173103"/>
  </r>
  <r>
    <x v="443"/>
    <s v="Nike"/>
    <x v="10"/>
    <s v="Apparel, Accessories &amp; Luxury Goods"/>
    <n v="1964"/>
    <s v="Washington County"/>
    <s v=" Oregon"/>
    <n v="165.9922028"/>
    <n v="147.73289489999999"/>
    <n v="136.23912050000001"/>
    <n v="134.25364690000001"/>
    <n v="124.6999969"/>
    <n v="107.2900009"/>
    <n v="-0.35364433334696371"/>
  </r>
  <r>
    <x v="444"/>
    <s v="Expedia Group"/>
    <x v="10"/>
    <s v="Internet &amp; Direct Marketing Retail"/>
    <n v="1996"/>
    <s v="Seattle"/>
    <s v=" Washington"/>
    <n v="180.72000120000001"/>
    <n v="183.28999329999999"/>
    <n v="196.11000060000001"/>
    <n v="195.66999820000001"/>
    <n v="174.75"/>
    <n v="116.76000209999999"/>
    <n v="-0.35391765535247249"/>
  </r>
  <r>
    <x v="445"/>
    <s v="F5"/>
    <x v="9"/>
    <s v="Communications Equipment"/>
    <n v="1996"/>
    <s v="Seattle"/>
    <s v=" Washington"/>
    <n v="244.71000670000001"/>
    <n v="207.61999510000001"/>
    <n v="200.8500061"/>
    <n v="208.9499969"/>
    <n v="167.4100037"/>
    <n v="157.6000061"/>
    <n v="-0.35597236817042677"/>
  </r>
  <r>
    <x v="446"/>
    <s v="Paycom"/>
    <x v="9"/>
    <s v="Application Software"/>
    <n v="1998"/>
    <s v="Oklahoma City"/>
    <s v=" Oklahoma"/>
    <n v="415.19000240000003"/>
    <n v="335.2999878"/>
    <n v="339.2099915"/>
    <n v="346.38000490000002"/>
    <n v="281.47000120000001"/>
    <n v="266.69000240000003"/>
    <n v="-0.35766757181434478"/>
  </r>
  <r>
    <x v="447"/>
    <s v="West Pharmaceutical Services"/>
    <x v="2"/>
    <s v="Health Care Supplies"/>
    <n v="1923"/>
    <s v="Exton"/>
    <s v=" Pennsylvania"/>
    <n v="468.56112669999999"/>
    <n v="392.84365839999998"/>
    <n v="386.89288329999999"/>
    <n v="410.51147459999999"/>
    <n v="314.90771480000001"/>
    <n v="300.72000120000001"/>
    <n v="-0.35820539932981166"/>
  </r>
  <r>
    <x v="448"/>
    <s v="Norwegian Cruise Line Holdings"/>
    <x v="10"/>
    <s v="Hotels, Resorts &amp; Cruise Lines"/>
    <n v="2011"/>
    <s v="Miami"/>
    <s v=" Florida"/>
    <n v="20.739999770000001"/>
    <n v="20.829999919999999"/>
    <n v="19.489999770000001"/>
    <n v="21.879999160000001"/>
    <n v="20.030000690000001"/>
    <n v="13.289999959999999"/>
    <n v="-0.35920925229595607"/>
  </r>
  <r>
    <x v="449"/>
    <s v="Autodesk"/>
    <x v="9"/>
    <s v="Application Software"/>
    <n v="1982"/>
    <s v="San Rafael"/>
    <s v=" California"/>
    <n v="281.19000240000003"/>
    <n v="249.78999329999999"/>
    <n v="220.22999569999999"/>
    <n v="214.3500061"/>
    <n v="189.27999879999999"/>
    <n v="179.5500031"/>
    <n v="-0.36146377336493818"/>
  </r>
  <r>
    <x v="450"/>
    <s v="Dish"/>
    <x v="7"/>
    <s v="Cable &amp; Satellite"/>
    <n v="1980"/>
    <s v="Meridian"/>
    <s v=" Colorado"/>
    <n v="32.439998629999998"/>
    <n v="31.399999619999999"/>
    <n v="31.959999079999999"/>
    <n v="31.649999619999999"/>
    <n v="28.510000229999999"/>
    <n v="20.709999079999999"/>
    <n v="-0.36159063025213201"/>
  </r>
  <r>
    <x v="451"/>
    <s v="AMD"/>
    <x v="9"/>
    <s v="Semiconductors"/>
    <n v="1969"/>
    <s v="Santa Clara"/>
    <s v=" California"/>
    <n v="143.8999939"/>
    <n v="114.25"/>
    <n v="123.3399963"/>
    <n v="109.3399963"/>
    <n v="85.519996640000002"/>
    <n v="91.160003660000001"/>
    <n v="-0.36650446473715936"/>
  </r>
  <r>
    <x v="452"/>
    <s v="Johnson Controls"/>
    <x v="6"/>
    <s v="Building Products"/>
    <n v="1885"/>
    <s v="Cork"/>
    <s v=" Ireland"/>
    <n v="80.523689270000006"/>
    <n v="72.277915949999993"/>
    <n v="64.609512330000001"/>
    <n v="65.216224670000003"/>
    <n v="59.869998930000001"/>
    <n v="50.950000760000002"/>
    <n v="-0.36726693446493652"/>
  </r>
  <r>
    <x v="453"/>
    <s v="Illumina"/>
    <x v="2"/>
    <s v="Life Sciences Tools &amp; Services"/>
    <n v="1998"/>
    <s v="San Diego"/>
    <s v=" California"/>
    <n v="380.44000240000003"/>
    <n v="348.82000729999999"/>
    <n v="326.60000609999997"/>
    <n v="349.39999390000003"/>
    <n v="296.64999390000003"/>
    <n v="240.2599945"/>
    <n v="-0.36846810802143981"/>
  </r>
  <r>
    <x v="454"/>
    <s v="SVB Financial"/>
    <x v="4"/>
    <s v="Regional Banks"/>
    <n v="1983"/>
    <s v="Santa Clara"/>
    <s v=" California"/>
    <n v="678.23999019999997"/>
    <n v="583.90002440000001"/>
    <n v="606"/>
    <n v="559.45001219999995"/>
    <n v="487.64001459999997"/>
    <n v="427.98001099999999"/>
    <n v="-0.36898440495406809"/>
  </r>
  <r>
    <x v="455"/>
    <s v="EstÃ©e Lauder Companies"/>
    <x v="3"/>
    <s v="Personal Products"/>
    <n v="1946"/>
    <s v="New York City"/>
    <s v=" New York"/>
    <n v="369.44226070000002"/>
    <n v="311.15182499999997"/>
    <n v="295.72341920000002"/>
    <n v="272.32000729999999"/>
    <n v="264.05999759999997"/>
    <n v="232.0599976"/>
    <n v="-0.37186396282789963"/>
  </r>
  <r>
    <x v="456"/>
    <s v="VF Corporation"/>
    <x v="10"/>
    <s v="Apparel, Accessories &amp; Luxury Goods"/>
    <n v="1899"/>
    <s v="Denver"/>
    <s v=" Colorado"/>
    <n v="72.745285030000005"/>
    <n v="65.209999080000003"/>
    <n v="58.020000459999999"/>
    <n v="56.86000061"/>
    <n v="52"/>
    <n v="45.490001679999999"/>
    <n v="-0.37466735251308703"/>
  </r>
  <r>
    <x v="457"/>
    <s v="Lennar"/>
    <x v="10"/>
    <s v="Homebuilding"/>
    <n v="1954"/>
    <s v="Miami"/>
    <s v=" Florida"/>
    <n v="115.15159610000001"/>
    <n v="95.27565002"/>
    <n v="89.442161560000002"/>
    <n v="80.774589539999994"/>
    <n v="76.117385859999999"/>
    <n v="71.989997860000003"/>
    <n v="-0.37482414227691285"/>
  </r>
  <r>
    <x v="458"/>
    <s v="Starbucks"/>
    <x v="10"/>
    <s v="Restaurants"/>
    <n v="1971"/>
    <s v="Seattle"/>
    <s v=" Washington"/>
    <n v="115.5659485"/>
    <n v="97.139816280000005"/>
    <n v="90.688201899999996"/>
    <n v="90.333755490000001"/>
    <n v="74.117965699999999"/>
    <n v="72.211395260000003"/>
    <n v="-0.37514989322308895"/>
  </r>
  <r>
    <x v="459"/>
    <s v="Amazon"/>
    <x v="10"/>
    <s v="Internet &amp; Direct Marketing Retail"/>
    <n v="1994"/>
    <s v="Seattle"/>
    <s v=" Washington"/>
    <n v="3334.3400879999999"/>
    <n v="2991.469971"/>
    <n v="3071.26001"/>
    <n v="3259.9499510000001"/>
    <n v="2485.6298830000001"/>
    <n v="2082"/>
    <n v="-0.37558858873066459"/>
  </r>
  <r>
    <x v="460"/>
    <s v="T. Rowe Price"/>
    <x v="4"/>
    <s v="Asset Management &amp; Custody Banks"/>
    <n v="1937"/>
    <s v="Baltimore"/>
    <s v=" Maryland"/>
    <n v="193.80134580000001"/>
    <n v="153.0706787"/>
    <n v="143.28755190000001"/>
    <n v="149.85920719999999"/>
    <n v="123.0400009"/>
    <n v="120.3399963"/>
    <n v="-0.3790548986992639"/>
  </r>
  <r>
    <x v="461"/>
    <s v="Tyler Technologies"/>
    <x v="9"/>
    <s v="Application Software"/>
    <n v="1966"/>
    <s v="Plano"/>
    <s v=" Texas"/>
    <n v="537.95001219999995"/>
    <n v="473.7999878"/>
    <n v="428.26000979999998"/>
    <n v="444.89001459999997"/>
    <n v="394.7099915"/>
    <n v="333.88000490000002"/>
    <n v="-0.37934752797092686"/>
  </r>
  <r>
    <x v="462"/>
    <s v="Ansys"/>
    <x v="9"/>
    <s v="Application Software"/>
    <n v="1969"/>
    <s v="Canonsburg"/>
    <s v=" Pennsylvania"/>
    <n v="401.11999509999998"/>
    <n v="340.01000979999998"/>
    <n v="324.19000240000003"/>
    <n v="317.64999390000003"/>
    <n v="275.69000240000003"/>
    <n v="248.22000120000001"/>
    <n v="-0.38118267792130811"/>
  </r>
  <r>
    <x v="463"/>
    <s v="Salesforce"/>
    <x v="9"/>
    <s v="Application Software"/>
    <n v="1999"/>
    <s v="San Francisco"/>
    <s v=" California"/>
    <n v="254.13000489999999"/>
    <n v="232.63000489999999"/>
    <n v="210.52999879999999"/>
    <n v="212.32000729999999"/>
    <n v="175.9400024"/>
    <n v="156.92999270000001"/>
    <n v="-0.38248144778593979"/>
  </r>
  <r>
    <x v="464"/>
    <s v="Fortune Brands"/>
    <x v="6"/>
    <s v="Building Products"/>
    <n v="2011"/>
    <s v="Deerfield"/>
    <s v=" Illinois"/>
    <n v="106.5445557"/>
    <n v="93.856880189999998"/>
    <n v="86.611053470000002"/>
    <n v="74.27999878"/>
    <n v="71.25"/>
    <n v="65.769996640000002"/>
    <n v="-0.38269960198444941"/>
  </r>
  <r>
    <x v="465"/>
    <s v="Stanley Black &amp; Decker"/>
    <x v="6"/>
    <s v="Industrial Machinery"/>
    <n v="1843"/>
    <s v="New Britain"/>
    <s v=" Connecticut"/>
    <n v="188.61999510000001"/>
    <n v="174.6499939"/>
    <n v="162.6999969"/>
    <n v="139.78999329999999"/>
    <n v="120.1500015"/>
    <n v="116.0400009"/>
    <n v="-0.3847948048218352"/>
  </r>
  <r>
    <x v="466"/>
    <s v="Generac"/>
    <x v="6"/>
    <s v="Electrical Components &amp; Equipment"/>
    <n v="1959"/>
    <s v="Waukesha"/>
    <s v=" Wisconsin"/>
    <n v="351.92001340000002"/>
    <n v="282.38000490000002"/>
    <n v="315.47000120000001"/>
    <n v="297.26000979999998"/>
    <n v="219.38000489999999"/>
    <n v="215.63000489999999"/>
    <n v="-0.38727552656998171"/>
  </r>
  <r>
    <x v="467"/>
    <s v="D.R. Horton"/>
    <x v="10"/>
    <s v="Homebuilding"/>
    <n v="1978"/>
    <s v="Arlington"/>
    <s v=" Texas"/>
    <n v="107.584198"/>
    <n v="88.701904299999995"/>
    <n v="84.904083249999999"/>
    <n v="74.274375919999997"/>
    <n v="69.369926449999994"/>
    <n v="65.422454830000007"/>
    <n v="-0.3918953150536103"/>
  </r>
  <r>
    <x v="468"/>
    <s v="Intuitive Surgical"/>
    <x v="2"/>
    <s v="Health Care Equipment"/>
    <n v="1995"/>
    <s v="Sunnyvale"/>
    <s v=" California"/>
    <n v="359.2999878"/>
    <n v="284.17999270000001"/>
    <n v="290.32998659999998"/>
    <n v="301.67999270000001"/>
    <n v="239.3000031"/>
    <n v="218.38999939999999"/>
    <n v="-0.39217921843747972"/>
  </r>
  <r>
    <x v="469"/>
    <s v="Domino's"/>
    <x v="10"/>
    <s v="Restaurants"/>
    <n v="1960"/>
    <s v="Ann Arbor"/>
    <s v=" Michigan"/>
    <n v="563.34283449999998"/>
    <n v="454.64999390000003"/>
    <n v="432.2099915"/>
    <n v="407.01000979999998"/>
    <n v="338"/>
    <n v="342.17001340000002"/>
    <n v="-0.39260785361067724"/>
  </r>
  <r>
    <x v="470"/>
    <s v="Teradyne"/>
    <x v="9"/>
    <s v="Semiconductor Equipment"/>
    <n v="1960"/>
    <s v="North Reading"/>
    <s v=" Massachusetts"/>
    <n v="163.52999879999999"/>
    <n v="117.4300003"/>
    <n v="117.91999819999999"/>
    <n v="118.2300034"/>
    <n v="105.4599991"/>
    <n v="99.190002440000001"/>
    <n v="-0.39344460852524626"/>
  </r>
  <r>
    <x v="471"/>
    <s v="Ford"/>
    <x v="10"/>
    <s v="Automobile Manufacturers"/>
    <n v="1903"/>
    <s v="Dearborn"/>
    <s v=" Michigan"/>
    <n v="20.52718544"/>
    <n v="20.062679289999998"/>
    <n v="17.44393921"/>
    <n v="16.79823494"/>
    <n v="14.06641102"/>
    <n v="12.420000079999999"/>
    <n v="-0.39494870759057171"/>
  </r>
  <r>
    <x v="472"/>
    <s v="GM"/>
    <x v="10"/>
    <s v="Automobile Manufacturers"/>
    <n v="1908"/>
    <s v="Detroit"/>
    <s v=" Michigan"/>
    <n v="58.630001069999999"/>
    <n v="52.729999540000001"/>
    <n v="46.72000122"/>
    <n v="43.740001679999999"/>
    <n v="37.909999849999998"/>
    <n v="35.209999080000003"/>
    <n v="-0.3994542309838644"/>
  </r>
  <r>
    <x v="473"/>
    <s v="Tesla"/>
    <x v="10"/>
    <s v="Automobile Manufacturers"/>
    <n v="2003"/>
    <s v="Palo Alto"/>
    <s v=" California"/>
    <n v="1056.780029"/>
    <n v="936.71997069999998"/>
    <n v="870.42999269999996"/>
    <n v="1077.599976"/>
    <n v="870.76000980000003"/>
    <n v="628.1599731"/>
    <n v="-0.40559060933957147"/>
  </r>
  <r>
    <x v="474"/>
    <s v="Boeing"/>
    <x v="6"/>
    <s v="Aerospace &amp; Defense"/>
    <n v="1916"/>
    <s v="Chicago"/>
    <s v=" Illinois"/>
    <n v="201.32000729999999"/>
    <n v="200.2400055"/>
    <n v="205.3399963"/>
    <n v="191.5"/>
    <n v="148.8399963"/>
    <n v="119.4000015"/>
    <n v="-0.40691437924461066"/>
  </r>
  <r>
    <x v="475"/>
    <s v="Charles River"/>
    <x v="2"/>
    <s v="Life Sciences Tools &amp; Services"/>
    <n v="1947"/>
    <s v="Wilmington"/>
    <s v=" Massachusetts"/>
    <n v="376.77999879999999"/>
    <n v="329.76000979999998"/>
    <n v="291.1600037"/>
    <n v="283.97000120000001"/>
    <n v="241.5099945"/>
    <n v="223.3500061"/>
    <n v="-0.40721374061430138"/>
  </r>
  <r>
    <x v="476"/>
    <s v="Signature Bank"/>
    <x v="4"/>
    <s v="Regional Banks"/>
    <n v="2001"/>
    <s v="New York City"/>
    <s v=" New York"/>
    <n v="322.14654539999998"/>
    <n v="303.38363650000002"/>
    <n v="344.10961909999997"/>
    <n v="292.82589719999999"/>
    <n v="241.70185849999999"/>
    <n v="190.88000489999999"/>
    <n v="-0.40747461791654527"/>
  </r>
  <r>
    <x v="477"/>
    <s v="Carnival"/>
    <x v="10"/>
    <s v="Hotels, Resorts &amp; Cruise Lines"/>
    <n v="1972"/>
    <s v="Miami"/>
    <s v=" Florida"/>
    <n v="20.120000839999999"/>
    <n v="19.809999470000001"/>
    <n v="20.329999919999999"/>
    <n v="20.219999309999999"/>
    <n v="17.299999239999998"/>
    <n v="11.760000229999999"/>
    <n v="-0.41550697122137897"/>
  </r>
  <r>
    <x v="478"/>
    <s v="PVH"/>
    <x v="10"/>
    <s v="Apparel, Accessories &amp; Luxury Goods"/>
    <n v="1881"/>
    <s v="New York City"/>
    <s v=" New York"/>
    <n v="106.6500015"/>
    <n v="95.010002139999997"/>
    <n v="97.88999939"/>
    <n v="76.61000061"/>
    <n v="72.77999878"/>
    <n v="62.27999878"/>
    <n v="-0.41603377492685739"/>
  </r>
  <r>
    <x v="479"/>
    <s v="Rockwell Automation"/>
    <x v="6"/>
    <s v="Electrical Components &amp; Equipment"/>
    <n v="1903"/>
    <s v="Milwaukee"/>
    <s v=" Wisconsin"/>
    <n v="345.53207400000002"/>
    <n v="286.46920779999999"/>
    <n v="264.04452509999999"/>
    <n v="278.49130250000002"/>
    <n v="251.2816315"/>
    <n v="197.09103390000001"/>
    <n v="-0.42960133449145449"/>
  </r>
  <r>
    <x v="480"/>
    <s v="Intuit"/>
    <x v="9"/>
    <s v="Application Software"/>
    <n v="1983"/>
    <s v="Mountain View"/>
    <s v=" California"/>
    <n v="641.59149170000001"/>
    <n v="553.8242798"/>
    <n v="473.71835329999999"/>
    <n v="480.1794739"/>
    <n v="418.1747742"/>
    <n v="358.97000120000001"/>
    <n v="-0.44050068331041742"/>
  </r>
  <r>
    <x v="481"/>
    <s v="Aptiv"/>
    <x v="10"/>
    <s v="Auto Parts &amp; Equipment"/>
    <n v="1994"/>
    <s v="Dublin"/>
    <s v=" Ireland"/>
    <n v="164.9499969"/>
    <n v="136.58000179999999"/>
    <n v="129.4400024"/>
    <n v="119.7099991"/>
    <n v="106.4000015"/>
    <n v="91.069999690000003"/>
    <n v="-0.44789329250360232"/>
  </r>
  <r>
    <x v="482"/>
    <s v="IPG Photonics"/>
    <x v="9"/>
    <s v="Electronic Manufacturing Services"/>
    <n v="1990"/>
    <s v="Oxford"/>
    <s v=" Massachusetts"/>
    <n v="172.13999939999999"/>
    <n v="154.47000120000001"/>
    <n v="130.3500061"/>
    <n v="109.76000209999999"/>
    <n v="94.480003359999998"/>
    <n v="95.019996640000002"/>
    <n v="-0.44800745340306997"/>
  </r>
  <r>
    <x v="483"/>
    <s v="Idexx Laboratories"/>
    <x v="2"/>
    <s v="Health Care Equipment"/>
    <n v="1983"/>
    <s v="Westbrook"/>
    <s v=" Maine"/>
    <n v="658.46002199999998"/>
    <n v="507.2999878"/>
    <n v="532.34997559999999"/>
    <n v="547.05999759999997"/>
    <n v="430.48001099999999"/>
    <n v="362.1600037"/>
    <n v="-0.44998938189143395"/>
  </r>
  <r>
    <x v="484"/>
    <s v="Penn National Gaming"/>
    <x v="10"/>
    <s v="Casinos &amp; Gaming"/>
    <n v="1972"/>
    <s v="Wyomissing"/>
    <s v=" Pennsylvania"/>
    <n v="51.849998470000003"/>
    <n v="45.61000061"/>
    <n v="51.349998470000003"/>
    <n v="42.41999817"/>
    <n v="36.569999690000003"/>
    <n v="28.489999770000001"/>
    <n v="-0.45053036430687482"/>
  </r>
  <r>
    <x v="485"/>
    <s v="Nvidia"/>
    <x v="9"/>
    <s v="Semiconductors"/>
    <n v="1993"/>
    <s v="Santa Clara"/>
    <s v=" California"/>
    <n v="294.02386469999999"/>
    <n v="244.8182831"/>
    <n v="243.80847170000001"/>
    <n v="272.81350709999998"/>
    <n v="185.47000120000001"/>
    <n v="161.53999329999999"/>
    <n v="-0.45058883752574524"/>
  </r>
  <r>
    <x v="486"/>
    <s v="Match Group"/>
    <x v="7"/>
    <s v="Interactive Media &amp; Services"/>
    <n v="1986"/>
    <s v="Dallas"/>
    <s v=" Texas"/>
    <n v="132.25"/>
    <n v="112.6999969"/>
    <n v="111.48999790000001"/>
    <n v="108.73999790000001"/>
    <n v="79.150001529999997"/>
    <n v="71.790000919999997"/>
    <n v="-0.45716445429111535"/>
  </r>
  <r>
    <x v="487"/>
    <s v="Zebra"/>
    <x v="9"/>
    <s v="Electronic Equipment &amp; Instruments"/>
    <n v="1969"/>
    <s v="Lincolnshire"/>
    <s v=" Illinois"/>
    <n v="595.20001219999995"/>
    <n v="509.11999509999998"/>
    <n v="413.3399963"/>
    <n v="413.7000122"/>
    <n v="369.6600037"/>
    <n v="322.88000490000002"/>
    <n v="-0.45752688460714375"/>
  </r>
  <r>
    <x v="488"/>
    <s v="Meta"/>
    <x v="7"/>
    <s v="Interactive Media &amp; Services"/>
    <n v="2004"/>
    <s v="Menlo Park"/>
    <s v=" California"/>
    <n v="336.35000609999997"/>
    <n v="313.26000979999998"/>
    <n v="211.02999879999999"/>
    <n v="222.36000060000001"/>
    <n v="200.47000120000001"/>
    <n v="181.27999879999999"/>
    <n v="-0.46103762297508694"/>
  </r>
  <r>
    <x v="489"/>
    <s v="DexCom"/>
    <x v="2"/>
    <s v="Health Care Equipment"/>
    <n v="1999"/>
    <s v="San Diego"/>
    <s v=" California"/>
    <n v="536.95001219999995"/>
    <n v="430.48001099999999"/>
    <n v="413.9100037"/>
    <n v="511.60000609999997"/>
    <n v="408.57998659999998"/>
    <n v="288.13000490000002"/>
    <n v="-0.46339510503134307"/>
  </r>
  <r>
    <x v="490"/>
    <s v="Moderna"/>
    <x v="2"/>
    <s v="Biotechnology"/>
    <n v="2010"/>
    <s v="Cambridge"/>
    <s v=" Massachusetts"/>
    <n v="253.97999569999999"/>
    <n v="169.33000179999999"/>
    <n v="153.6000061"/>
    <n v="172.2599945"/>
    <n v="134.4100037"/>
    <n v="132.0599976"/>
    <n v="-0.48003779889819093"/>
  </r>
  <r>
    <x v="491"/>
    <s v="Bath &amp; Body Works"/>
    <x v="10"/>
    <s v="Specialty Stores"/>
    <n v="1963"/>
    <s v="Columbus"/>
    <s v=" Ohio"/>
    <n v="69.538276670000002"/>
    <n v="55.867763519999997"/>
    <n v="53.177501679999999"/>
    <n v="47.799999239999998"/>
    <n v="52.88999939"/>
    <n v="36.150001529999997"/>
    <n v="-0.48014240126264557"/>
  </r>
  <r>
    <x v="492"/>
    <s v="Ceridian"/>
    <x v="9"/>
    <s v="Application Software"/>
    <n v="1992"/>
    <s v="Minneapolis"/>
    <s v=" Minnesota"/>
    <n v="104.4599991"/>
    <n v="75.819999690000003"/>
    <n v="72.910003660000001"/>
    <n v="68.36000061"/>
    <n v="56.130001069999999"/>
    <n v="53.790000919999997"/>
    <n v="-0.48506604074822363"/>
  </r>
  <r>
    <x v="493"/>
    <s v="EPAM"/>
    <x v="9"/>
    <s v="IT Consulting &amp; Other Services"/>
    <n v="1993"/>
    <s v="Newtown"/>
    <s v=" Pennsylvania"/>
    <n v="668.45001219999995"/>
    <n v="476.14001459999997"/>
    <n v="207.75"/>
    <n v="296.60998540000003"/>
    <n v="264.98999020000002"/>
    <n v="308.86999509999998"/>
    <n v="-0.53793105024645249"/>
  </r>
  <r>
    <x v="494"/>
    <s v="Caesars Entertainment"/>
    <x v="10"/>
    <s v="Casinos &amp; Gaming"/>
    <n v="1973"/>
    <s v="Reno"/>
    <s v=" Nevada"/>
    <n v="93.52999878"/>
    <n v="76.13999939"/>
    <n v="84.190002440000001"/>
    <n v="77.36000061"/>
    <n v="66.27999878"/>
    <n v="43.13999939"/>
    <n v="-0.53875761838216929"/>
  </r>
  <r>
    <x v="495"/>
    <s v="Under Armour (Class C)"/>
    <x v="10"/>
    <s v="Apparel, Accessories &amp; Luxury Goods"/>
    <n v="1996"/>
    <s v="Baltimore"/>
    <s v=" Maryland"/>
    <n v="18.040000920000001"/>
    <n v="15.989999770000001"/>
    <n v="15.630000109999999"/>
    <n v="15.56000042"/>
    <n v="14.18999958"/>
    <n v="8.2100000380000004"/>
    <n v="-0.54490024283213834"/>
  </r>
  <r>
    <x v="496"/>
    <s v="Under Armour (Class A)"/>
    <x v="10"/>
    <s v="Apparel, Accessories &amp; Luxury Goods"/>
    <n v="1996"/>
    <s v="Baltimore"/>
    <s v=" Maryland"/>
    <n v="21.190000529999999"/>
    <n v="18.829999919999999"/>
    <n v="17.88999939"/>
    <n v="17.020000459999999"/>
    <n v="15.35999966"/>
    <n v="9.1099996569999995"/>
    <n v="-0.57008025346189084"/>
  </r>
  <r>
    <x v="497"/>
    <s v="PayPal"/>
    <x v="9"/>
    <s v="Data Processing &amp; Outsourced Services"/>
    <n v="1998"/>
    <s v="San Jose"/>
    <s v=" California"/>
    <n v="188.58000179999999"/>
    <n v="171.9400024"/>
    <n v="111.9300003"/>
    <n v="115.6500015"/>
    <n v="87.930000309999997"/>
    <n v="78.650001529999997"/>
    <n v="-0.58293562000591725"/>
  </r>
  <r>
    <x v="498"/>
    <s v="Align"/>
    <x v="2"/>
    <s v="Health Care Supplies"/>
    <n v="1997"/>
    <s v="San Jose"/>
    <s v=" California"/>
    <n v="657.17999269999996"/>
    <n v="494.9599915"/>
    <n v="511.4599915"/>
    <n v="436"/>
    <n v="289.9100037"/>
    <n v="270.17999270000001"/>
    <n v="-0.58887976551146148"/>
  </r>
  <r>
    <x v="499"/>
    <s v="Etsy"/>
    <x v="10"/>
    <s v="Internet &amp; Direct Marketing Retail"/>
    <n v="2005"/>
    <s v="New York City"/>
    <s v=" New York"/>
    <n v="218.9400024"/>
    <n v="157.08000179999999"/>
    <n v="154.88999939999999"/>
    <n v="124.2799988"/>
    <n v="93.190002440000001"/>
    <n v="70.209999080000003"/>
    <n v="-0.67931854247572609"/>
  </r>
  <r>
    <x v="500"/>
    <s v="Netflix"/>
    <x v="7"/>
    <s v="Movies &amp; Entertainment"/>
    <n v="1997"/>
    <s v="Los Gatos"/>
    <s v=" California"/>
    <n v="602.44000240000003"/>
    <n v="427.14001459999997"/>
    <n v="394.51998900000001"/>
    <n v="374.5899963"/>
    <n v="190.36000060000001"/>
    <n v="180.3399963"/>
    <n v="-0.70065069453960283"/>
  </r>
  <r>
    <x v="501"/>
    <m/>
    <x v="11"/>
    <m/>
    <m/>
    <m/>
    <m/>
    <m/>
    <m/>
    <m/>
    <m/>
    <m/>
    <m/>
    <m/>
  </r>
  <r>
    <x v="501"/>
    <m/>
    <x v="11"/>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s v="Occidental Petroleum"/>
    <x v="0"/>
    <s v="Oil &amp; Gas Exploration &amp; Production"/>
    <n v="1920"/>
    <s v="Houston"/>
    <s v=" Texas"/>
    <n v="28.980579380000002"/>
    <n v="37.66999817"/>
    <n v="43.729999540000001"/>
    <n v="56.740001679999999"/>
    <n v="55.090000150000002"/>
    <n v="65.069999690000003"/>
    <n v="1.2452967153205341"/>
  </r>
  <r>
    <x v="1"/>
    <s v="Coterra"/>
    <x v="0"/>
    <s v="Oil &amp; Gas Exploration &amp; Production"/>
    <n v="2021"/>
    <s v="Houston"/>
    <s v=" Texas"/>
    <n v="18.205974579999999"/>
    <n v="20.984779360000001"/>
    <n v="22.355018619999999"/>
    <n v="25.842899320000001"/>
    <n v="28.206024169999999"/>
    <n v="31.938739779999999"/>
    <n v="0.75429992169087168"/>
  </r>
  <r>
    <x v="2"/>
    <s v="Marathon Oil"/>
    <x v="0"/>
    <s v="Oil &amp; Gas Exploration &amp; Production"/>
    <n v="1887"/>
    <s v="Houston"/>
    <s v=" Texas"/>
    <n v="16.319017410000001"/>
    <n v="19.35025787"/>
    <n v="22.421255110000001"/>
    <n v="25.0382061"/>
    <n v="24.848749160000001"/>
    <n v="27.9997139"/>
    <n v="0.71577204659652349"/>
  </r>
  <r>
    <x v="3"/>
    <s v="Halliburton"/>
    <x v="0"/>
    <s v="Oil &amp; Gas Equipment &amp; Services"/>
    <n v="1919"/>
    <s v="Houston"/>
    <s v=" Texas"/>
    <n v="22.744327550000001"/>
    <n v="30.629983899999999"/>
    <n v="33.409999849999998"/>
    <n v="37.73446655"/>
    <n v="35.619998930000001"/>
    <n v="38.479999540000001"/>
    <n v="0.69185039458332986"/>
  </r>
  <r>
    <x v="4"/>
    <s v="Valero"/>
    <x v="0"/>
    <s v="Oil &amp; Gas Refining &amp; Marketing"/>
    <n v="1980"/>
    <s v="San Antonio"/>
    <s v=" Texas"/>
    <n v="74.259536740000001"/>
    <n v="82.030540470000005"/>
    <n v="82.564422609999994"/>
    <n v="101.5400009"/>
    <n v="111.4800034"/>
    <n v="124.2099991"/>
    <n v="0.67264710436974917"/>
  </r>
  <r>
    <x v="5"/>
    <s v="APA Corporation"/>
    <x v="0"/>
    <s v="Oil &amp; Gas Exploration &amp; Production"/>
    <n v="1954"/>
    <s v="Houston"/>
    <s v=" Texas"/>
    <n v="26.71066093"/>
    <n v="32.988510130000002"/>
    <n v="35.529533389999997"/>
    <n v="41.213459010000001"/>
    <n v="40.814586640000002"/>
    <n v="43.619998930000001"/>
    <n v="0.63305576916699691"/>
  </r>
  <r>
    <x v="6"/>
    <s v="Devon"/>
    <x v="0"/>
    <s v="Oil &amp; Gas Exploration &amp; Production"/>
    <n v="1971"/>
    <s v="Oklahoma City"/>
    <s v=" Oklahoma"/>
    <n v="43.333980560000001"/>
    <n v="50.569999690000003"/>
    <n v="59.549999239999998"/>
    <n v="59.130001069999999"/>
    <n v="58.16999817"/>
    <n v="70.38999939"/>
    <n v="0.62436033986165607"/>
  </r>
  <r>
    <x v="7"/>
    <s v="Hess"/>
    <x v="0"/>
    <s v="Integrated Oil &amp; Gas"/>
    <n v="1919"/>
    <s v="New York City"/>
    <s v=" New York"/>
    <n v="73.789825440000001"/>
    <n v="92.290000919999997"/>
    <n v="101.0599976"/>
    <n v="107.0400009"/>
    <n v="103.0699997"/>
    <n v="117.7300034"/>
    <n v="0.59547746180438721"/>
  </r>
  <r>
    <x v="8"/>
    <s v="ExxonMobil"/>
    <x v="0"/>
    <s v="Integrated Oil &amp; Gas"/>
    <n v="1999"/>
    <s v="Irving"/>
    <s v=" Texas"/>
    <n v="59.905460359999999"/>
    <n v="74.365402219999993"/>
    <n v="76.773750309999997"/>
    <n v="81.752586359999995"/>
    <n v="84.38561249"/>
    <n v="93.442840579999995"/>
    <n v="0.55983845242918018"/>
  </r>
  <r>
    <x v="9"/>
    <s v="ConocoPhillips"/>
    <x v="0"/>
    <s v="Oil &amp; Gas Exploration &amp; Production"/>
    <n v="2002"/>
    <s v="Houston"/>
    <s v=" Texas"/>
    <n v="71.087455750000004"/>
    <n v="87.520790099999999"/>
    <n v="93.683387760000002"/>
    <n v="99.256393430000003"/>
    <n v="95.093025209999993"/>
    <n v="108.99063870000001"/>
    <n v="0.53319087805445897"/>
  </r>
  <r>
    <x v="10"/>
    <s v="Marathon Petroleum"/>
    <x v="0"/>
    <s v="Oil &amp; Gas Refining &amp; Marketing"/>
    <n v="2009"/>
    <s v="Findlay"/>
    <s v=" Ohio"/>
    <n v="63.139244079999997"/>
    <n v="70.796066280000005"/>
    <n v="76.834701539999998"/>
    <n v="84.985954280000001"/>
    <n v="86.735374449999995"/>
    <n v="96.715011599999997"/>
    <n v="0.53177335283675764"/>
  </r>
  <r>
    <x v="11"/>
    <s v="EOG Resources"/>
    <x v="0"/>
    <s v="Oil &amp; Gas Exploration &amp; Production"/>
    <n v="1999"/>
    <s v="Houston"/>
    <s v=" Texas"/>
    <n v="84.925292970000001"/>
    <n v="109.0573959"/>
    <n v="113.2491074"/>
    <n v="117.4964523"/>
    <n v="116.0570221"/>
    <n v="129.25"/>
    <n v="0.52192586542689667"/>
  </r>
  <r>
    <x v="12"/>
    <s v="Pioneer Natural Resources"/>
    <x v="0"/>
    <s v="Oil &amp; Gas Exploration &amp; Production"/>
    <n v="1997"/>
    <s v="Irving"/>
    <s v=" Texas"/>
    <n v="178.2325592"/>
    <n v="215.2272949"/>
    <n v="235.59077450000001"/>
    <n v="250.02999879999999"/>
    <n v="232.47000120000001"/>
    <n v="271.25"/>
    <n v="0.5218880389616265"/>
  </r>
  <r>
    <x v="13"/>
    <s v="Baker Hughes"/>
    <x v="0"/>
    <s v="Oil &amp; Gas Equipment &amp; Services"/>
    <n v="2017"/>
    <s v="Houston"/>
    <s v=" Texas"/>
    <n v="23.89570427"/>
    <n v="27.25262451"/>
    <n v="29.179376600000001"/>
    <n v="36.409999849999998"/>
    <n v="31.020000459999999"/>
    <n v="36.27999878"/>
    <n v="0.51826447005154541"/>
  </r>
  <r>
    <x v="14"/>
    <s v="Mosaic"/>
    <x v="1"/>
    <s v="Fertilizers &amp; Agricultural Chemicals"/>
    <n v="2004"/>
    <s v="Tampa"/>
    <s v=" Florida"/>
    <n v="39.118480679999998"/>
    <n v="39.862968440000003"/>
    <n v="52.31578064"/>
    <n v="66.355125430000001"/>
    <n v="62.41999817"/>
    <n v="58.200000760000002"/>
    <n v="0.48778786262411677"/>
  </r>
  <r>
    <x v="15"/>
    <s v="Chevron"/>
    <x v="0"/>
    <s v="Integrated Oil &amp; Gas"/>
    <n v="1879"/>
    <s v="San Ramon"/>
    <s v=" California"/>
    <n v="116.13073730000001"/>
    <n v="129.9654846"/>
    <n v="142.5038452"/>
    <n v="162.83000179999999"/>
    <n v="156.66999820000001"/>
    <n v="172.63999939999999"/>
    <n v="0.48660039033438551"/>
  </r>
  <r>
    <x v="16"/>
    <s v="Schlumberger"/>
    <x v="0"/>
    <s v="Oil &amp; Gas Equipment &amp; Services"/>
    <n v="1926"/>
    <s v="CuraÃ§ao"/>
    <s v=" Kingdom of the Netherlands"/>
    <n v="29.857034680000002"/>
    <n v="38.948726649999998"/>
    <n v="39.118198390000003"/>
    <n v="41.310001370000002"/>
    <n v="39.009998320000001"/>
    <n v="43.900001529999997"/>
    <n v="0.47034030674877436"/>
  </r>
  <r>
    <x v="17"/>
    <s v="Williams"/>
    <x v="0"/>
    <s v="Oil &amp; Gas Storage &amp; Transportation"/>
    <n v="1908"/>
    <s v="Tulsa"/>
    <s v=" Oklahoma"/>
    <n v="25.31826401"/>
    <n v="29.548477170000002"/>
    <n v="30.870954510000001"/>
    <n v="32.973098749999998"/>
    <n v="34.290000919999997"/>
    <n v="36.209999080000003"/>
    <n v="0.43019280728323533"/>
  </r>
  <r>
    <x v="18"/>
    <s v="CF Industries"/>
    <x v="1"/>
    <s v="Fertilizers &amp; Agricultural Chemicals"/>
    <n v="1946"/>
    <s v="Deerfield"/>
    <s v=" Illinois"/>
    <n v="70.503295899999998"/>
    <n v="68.600769040000003"/>
    <n v="80.872604370000005"/>
    <n v="103.0599976"/>
    <n v="96.83000183"/>
    <n v="100.1200027"/>
    <n v="0.42007549323662191"/>
  </r>
  <r>
    <x v="19"/>
    <s v="Phillips 66"/>
    <x v="0"/>
    <s v="Oil &amp; Gas Refining &amp; Marketing"/>
    <n v="2012"/>
    <s v="Houston"/>
    <s v=" Texas"/>
    <n v="70.964607240000007"/>
    <n v="83.040145870000003"/>
    <n v="82.501495360000007"/>
    <n v="85.510963439999998"/>
    <n v="85.877204899999995"/>
    <n v="95.78534698"/>
    <n v="0.34976223649145349"/>
  </r>
  <r>
    <x v="20"/>
    <s v="McKesson"/>
    <x v="2"/>
    <s v="Health Care Distributors"/>
    <n v="1833"/>
    <s v="Irving"/>
    <s v=" Texas"/>
    <n v="248.14576719999999"/>
    <n v="256.28186040000003"/>
    <n v="274.49072269999999"/>
    <n v="306.13000490000002"/>
    <n v="309.60998540000003"/>
    <n v="328.7999878"/>
    <n v="0.32502758967068934"/>
  </r>
  <r>
    <x v="21"/>
    <s v="Corteva"/>
    <x v="1"/>
    <s v="Fertilizers &amp; Agricultural Chemicals"/>
    <n v="2019"/>
    <s v="Wilmington"/>
    <s v=" Delaware"/>
    <n v="47.029155729999999"/>
    <n v="47.824913019999997"/>
    <n v="51.753952030000001"/>
    <n v="57.329864499999999"/>
    <n v="57.539314269999998"/>
    <n v="61.927825929999997"/>
    <n v="0.31679646314586302"/>
  </r>
  <r>
    <x v="22"/>
    <s v="ADM"/>
    <x v="3"/>
    <s v="Agricultural Products"/>
    <n v="1902"/>
    <s v="Chicago"/>
    <s v=" Illinois"/>
    <n v="67.232894900000005"/>
    <n v="74.603752139999997"/>
    <n v="78.035522459999996"/>
    <n v="90.260002139999997"/>
    <n v="89.559997559999999"/>
    <n v="87.760002139999997"/>
    <n v="0.30531345215063749"/>
  </r>
  <r>
    <x v="23"/>
    <s v="Berkley"/>
    <x v="4"/>
    <s v="Property &amp; Casualty Insurance"/>
    <n v="1967"/>
    <s v="Greenwich"/>
    <s v=" Connecticut"/>
    <n v="54.048912049999998"/>
    <n v="56.250953670000001"/>
    <n v="60.111968990000001"/>
    <n v="66.49262238"/>
    <n v="66.489997860000003"/>
    <n v="68.760002139999997"/>
    <n v="0.27218105845296103"/>
  </r>
  <r>
    <x v="24"/>
    <s v="Sempra Energy"/>
    <x v="5"/>
    <s v="Multi-Utilities"/>
    <n v="1998"/>
    <s v="San Diego"/>
    <s v=" California"/>
    <n v="131.1477356"/>
    <n v="138.1600037"/>
    <n v="144.22000120000001"/>
    <n v="168.11999510000001"/>
    <n v="161.36000060000001"/>
    <n v="166.11000060000001"/>
    <n v="0.26658687502340683"/>
  </r>
  <r>
    <x v="25"/>
    <s v="Diamondback"/>
    <x v="0"/>
    <s v="Oil &amp; Gas Exploration &amp; Production"/>
    <n v="2007"/>
    <s v="Midland"/>
    <s v=" Texas"/>
    <n v="104.8542023"/>
    <n v="122.65560910000001"/>
    <n v="134.2639465"/>
    <n v="133.27227780000001"/>
    <n v="123.2648087"/>
    <n v="132.59046939999999"/>
    <n v="0.26452222697420674"/>
  </r>
  <r>
    <x v="26"/>
    <s v="Lockheed Martin"/>
    <x v="6"/>
    <s v="Aerospace &amp; Defense"/>
    <n v="1995"/>
    <s v="Bethesda"/>
    <s v=" Maryland"/>
    <n v="352.9797974"/>
    <n v="386.46920779999999"/>
    <n v="430.83377080000002"/>
    <n v="441.39999390000003"/>
    <n v="432.11999509999998"/>
    <n v="442.77999879999999"/>
    <n v="0.2544060653370413"/>
  </r>
  <r>
    <x v="27"/>
    <s v="Nielsen"/>
    <x v="6"/>
    <s v="Research &amp; Consulting Services"/>
    <n v="1923"/>
    <s v="New York City"/>
    <s v=" New York"/>
    <n v="20.439397809999999"/>
    <n v="18.795078279999998"/>
    <n v="17.360034939999998"/>
    <n v="27.1462307"/>
    <n v="26.809999470000001"/>
    <n v="25.540000920000001"/>
    <n v="0.24954762157936597"/>
  </r>
  <r>
    <x v="28"/>
    <s v="Bristol Myers Squibb"/>
    <x v="2"/>
    <s v="Health Care Distributors"/>
    <n v="1989"/>
    <s v="New York City"/>
    <s v=" New York"/>
    <n v="61.80834961"/>
    <n v="64.326286319999994"/>
    <n v="68.66999817"/>
    <n v="73.02999878"/>
    <n v="75.269996640000002"/>
    <n v="77.129997250000002"/>
    <n v="0.24788960935985105"/>
  </r>
  <r>
    <x v="29"/>
    <s v="Merck"/>
    <x v="2"/>
    <s v="Pharmaceuticals"/>
    <n v="1891"/>
    <s v="Kenilworth"/>
    <s v=" New Jersey"/>
    <n v="75.919738769999995"/>
    <n v="81.480003359999998"/>
    <n v="76.58000183"/>
    <n v="82.050003050000001"/>
    <n v="88.690002440000001"/>
    <n v="94.63999939"/>
    <n v="0.2465796237354467"/>
  </r>
  <r>
    <x v="30"/>
    <s v="Kinder Morgan"/>
    <x v="0"/>
    <s v="Oil &amp; Gas Storage &amp; Transportation"/>
    <n v="1997"/>
    <s v="Houston"/>
    <s v=" Texas"/>
    <n v="15.38424206"/>
    <n v="16.839246750000001"/>
    <n v="17.14283752"/>
    <n v="18.630521770000001"/>
    <n v="17.881753920000001"/>
    <n v="19.13999939"/>
    <n v="0.24413015053664591"/>
  </r>
  <r>
    <x v="31"/>
    <s v="Organon"/>
    <x v="2"/>
    <s v="Pharmaceuticals"/>
    <n v="2021"/>
    <s v="Jersey City"/>
    <s v=" New Jersey"/>
    <n v="29.969074249999998"/>
    <n v="31.406015400000001"/>
    <n v="36.740413670000002"/>
    <n v="34.647575379999999"/>
    <n v="32.0685997"/>
    <n v="37.216632840000003"/>
    <n v="0.2418345835290526"/>
  </r>
  <r>
    <x v="32"/>
    <s v="Vertex"/>
    <x v="2"/>
    <s v="Biotechnology"/>
    <n v="1989"/>
    <s v="Cambridge"/>
    <s v=" Massachusetts"/>
    <n v="219.6000061"/>
    <n v="243.0500031"/>
    <n v="230.02000430000001"/>
    <n v="260.97000120000001"/>
    <n v="273.22000120000001"/>
    <n v="268.48001099999999"/>
    <n v="0.22258653707751416"/>
  </r>
  <r>
    <x v="33"/>
    <s v="Northrop Grumman"/>
    <x v="6"/>
    <s v="Aerospace &amp; Defense"/>
    <n v="1994"/>
    <s v="West Falls Church"/>
    <s v=" Virginia"/>
    <n v="385.53341669999998"/>
    <n v="368.43157960000002"/>
    <n v="440.38482670000002"/>
    <n v="447.22000120000001"/>
    <n v="439.39999390000003"/>
    <n v="471.10000609999997"/>
    <n v="0.22194337946737058"/>
  </r>
  <r>
    <x v="34"/>
    <s v="Dow"/>
    <x v="1"/>
    <s v="Commodity Chemicals"/>
    <n v="2019"/>
    <s v="Midland"/>
    <s v=" Michigan"/>
    <n v="56.043842320000003"/>
    <n v="59.017959589999997"/>
    <n v="58.257137299999997"/>
    <n v="63.72000122"/>
    <n v="66.5"/>
    <n v="67.069999690000003"/>
    <n v="0.19674163857364874"/>
  </r>
  <r>
    <x v="35"/>
    <s v="Con Edison"/>
    <x v="5"/>
    <s v="Electric Utilities"/>
    <n v="1823"/>
    <s v="New York City"/>
    <s v=" New York"/>
    <n v="83.805664059999998"/>
    <n v="84.915596010000002"/>
    <n v="84.247665409999996"/>
    <n v="93.89299011"/>
    <n v="91.969116209999996"/>
    <n v="99.555526729999997"/>
    <n v="0.18793315280843081"/>
  </r>
  <r>
    <x v="36"/>
    <s v="Exelon"/>
    <x v="5"/>
    <s v="Multi-Utilities"/>
    <n v="2000"/>
    <s v="Chicago"/>
    <s v=" Illinois"/>
    <n v="41.198287960000002"/>
    <n v="41.333808900000001"/>
    <n v="42.560001370000002"/>
    <n v="47.630001069999999"/>
    <n v="46.77999878"/>
    <n v="48.83000183"/>
    <n v="0.18524347121923457"/>
  </r>
  <r>
    <x v="37"/>
    <s v="Molson Coors"/>
    <x v="3"/>
    <s v="Brewers"/>
    <n v="2005"/>
    <s v="Chicago"/>
    <s v=" Illinois"/>
    <n v="45.649799350000002"/>
    <n v="47.30572128"/>
    <n v="51.792121889999997"/>
    <n v="52.983203889999999"/>
    <n v="54.13999939"/>
    <n v="53.729999540000001"/>
    <n v="0.17700406803650057"/>
  </r>
  <r>
    <x v="38"/>
    <s v="AT&amp;T"/>
    <x v="7"/>
    <s v="Integrated Telecommunication Services"/>
    <n v="1983"/>
    <s v="Dallas"/>
    <s v=" Texas"/>
    <n v="18.090131759999998"/>
    <n v="18.751968380000001"/>
    <n v="17.89274979"/>
    <n v="17.847431180000001"/>
    <n v="18.86000061"/>
    <n v="21.159999849999998"/>
    <n v="0.16969849256642452"/>
  </r>
  <r>
    <x v="39"/>
    <s v="Cigna"/>
    <x v="2"/>
    <s v="Managed Health Care"/>
    <n v="1982"/>
    <s v="Bloomfield"/>
    <s v=" Connecticut"/>
    <n v="227.4051819"/>
    <n v="229.37481690000001"/>
    <n v="236.6603394"/>
    <n v="238.48172"/>
    <n v="246.77999879999999"/>
    <n v="264.9599915"/>
    <n v="0.16514491572366408"/>
  </r>
  <r>
    <x v="40"/>
    <s v="Assurant"/>
    <x v="4"/>
    <s v="Multi-line Insurance"/>
    <n v="1892"/>
    <s v="New York City"/>
    <s v=" New York"/>
    <n v="155.2117767"/>
    <n v="151.8757019"/>
    <n v="169.00418089999999"/>
    <n v="181.83000179999999"/>
    <n v="181.88000489999999"/>
    <n v="180.75"/>
    <n v="0.16453792259179775"/>
  </r>
  <r>
    <x v="41"/>
    <s v="American Electric Power"/>
    <x v="5"/>
    <s v="Electric Utilities"/>
    <n v="1906"/>
    <s v="Columbus"/>
    <s v=" Ohio"/>
    <n v="87.510253910000003"/>
    <n v="88.916793819999995"/>
    <n v="89.162689209999996"/>
    <n v="98.989059449999999"/>
    <n v="98.334228519999996"/>
    <n v="101.4198837"/>
    <n v="0.15894857080754637"/>
  </r>
  <r>
    <x v="42"/>
    <s v="Activision Blizzard"/>
    <x v="7"/>
    <s v="Interactive Home Entertainment"/>
    <n v="2008"/>
    <s v="Santa Monica"/>
    <s v=" California"/>
    <n v="66.52999878"/>
    <n v="79.010002139999997"/>
    <n v="81.5"/>
    <n v="80.11000061"/>
    <n v="75.599998470000003"/>
    <n v="77.02999878"/>
    <n v="0.15782354114752323"/>
  </r>
  <r>
    <x v="43"/>
    <s v="Leidos"/>
    <x v="6"/>
    <s v="Diversified Support Services"/>
    <n v="1969"/>
    <s v="Reston"/>
    <s v=" Virginia"/>
    <n v="88.230415339999993"/>
    <n v="89.134201050000001"/>
    <n v="101.4804535"/>
    <n v="107.6386414"/>
    <n v="103.51000209999999"/>
    <n v="101.9700012"/>
    <n v="0.15572391682679804"/>
  </r>
  <r>
    <x v="44"/>
    <s v="AmerisourceBergen"/>
    <x v="2"/>
    <s v="Health Care Distributors"/>
    <n v="1985"/>
    <s v="Chesterbrook"/>
    <s v=" Pennsylvania"/>
    <n v="132.45811459999999"/>
    <n v="135.75735470000001"/>
    <n v="142.06678769999999"/>
    <n v="154.71000670000001"/>
    <n v="151.28999329999999"/>
    <n v="153.08000179999999"/>
    <n v="0.15568609943055919"/>
  </r>
  <r>
    <x v="45"/>
    <s v="LyondellBasell"/>
    <x v="1"/>
    <s v="Specialty Chemicals"/>
    <n v="2007"/>
    <s v="Rotterdam"/>
    <s v=" Netherlands"/>
    <n v="92.230003359999998"/>
    <n v="96.730003359999998"/>
    <n v="97.230003359999998"/>
    <n v="102.8199997"/>
    <n v="106.0299988"/>
    <n v="106.4400024"/>
    <n v="0.15407132735899751"/>
  </r>
  <r>
    <x v="46"/>
    <s v="Philip Morris International"/>
    <x v="3"/>
    <s v="Tobacco"/>
    <n v="2008"/>
    <s v="New York City"/>
    <s v=" New York"/>
    <n v="92.472686769999996"/>
    <n v="101.47720339999999"/>
    <n v="99.72096252"/>
    <n v="92.686134339999995"/>
    <n v="100"/>
    <n v="106.6200027"/>
    <n v="0.15298913034924036"/>
  </r>
  <r>
    <x v="47"/>
    <s v="NiSource"/>
    <x v="5"/>
    <s v="Multi-Utilities"/>
    <n v="1912"/>
    <s v="Merrillville"/>
    <s v=" Indiana"/>
    <n v="27.17516899"/>
    <n v="28.72044373"/>
    <n v="28.474380490000001"/>
    <n v="31.551809309999999"/>
    <n v="28.892728810000001"/>
    <n v="31.239999770000001"/>
    <n v="0.14957885934382928"/>
  </r>
  <r>
    <x v="48"/>
    <s v="Kroger"/>
    <x v="3"/>
    <s v="Food Retail"/>
    <n v="1883"/>
    <s v="Cincinnati"/>
    <s v=" Ohio"/>
    <n v="44.880432130000003"/>
    <n v="43.22444153"/>
    <n v="46.407520290000001"/>
    <n v="57.148250580000003"/>
    <n v="53.751430509999999"/>
    <n v="51.310897830000002"/>
    <n v="0.14327994172100675"/>
  </r>
  <r>
    <x v="49"/>
    <s v="Altria"/>
    <x v="3"/>
    <s v="Tobacco"/>
    <n v="1985"/>
    <s v="Richmond"/>
    <s v=" Virginia"/>
    <n v="46.497158050000003"/>
    <n v="50.880001069999999"/>
    <n v="51.290000919999997"/>
    <n v="52.25"/>
    <n v="55.569999690000003"/>
    <n v="52.930000309999997"/>
    <n v="0.13834914927666195"/>
  </r>
  <r>
    <x v="50"/>
    <s v="Progressive"/>
    <x v="4"/>
    <s v="Property &amp; Casualty Insurance"/>
    <n v="1937"/>
    <s v="Mayfield Village"/>
    <s v=" Ohio"/>
    <n v="101.0570755"/>
    <n v="108.5543976"/>
    <n v="105.9300003"/>
    <n v="113.98999790000001"/>
    <n v="107.36000060000001"/>
    <n v="114.7300034"/>
    <n v="0.13529906572449749"/>
  </r>
  <r>
    <x v="51"/>
    <s v="Newmont"/>
    <x v="1"/>
    <s v="Gold"/>
    <n v="1921"/>
    <s v="Denver"/>
    <s v=" Colorado"/>
    <n v="60.979858399999998"/>
    <n v="60.736503599999999"/>
    <n v="65.730857850000007"/>
    <n v="78.886962890000007"/>
    <n v="72.849998470000003"/>
    <n v="69.019996640000002"/>
    <n v="0.13184908018743455"/>
  </r>
  <r>
    <x v="52"/>
    <s v="DTE"/>
    <x v="5"/>
    <s v="Multi-Utilities"/>
    <n v="1995"/>
    <s v="Detroit"/>
    <s v=" Michigan"/>
    <n v="118.6608124"/>
    <n v="120.4300003"/>
    <n v="121.5899963"/>
    <n v="132.21000670000001"/>
    <n v="131.03999329999999"/>
    <n v="134.13999939999999"/>
    <n v="0.13044902261262453"/>
  </r>
  <r>
    <x v="53"/>
    <s v="Packaging Corporation of America"/>
    <x v="1"/>
    <s v="Paper Packaging"/>
    <n v="1959"/>
    <s v="Lake Forest"/>
    <s v=" Illinois"/>
    <n v="134.23530579999999"/>
    <n v="149.6241302"/>
    <n v="146.2070923"/>
    <n v="155.0675354"/>
    <n v="161.16999820000001"/>
    <n v="151.72000120000001"/>
    <n v="0.13025407358963251"/>
  </r>
  <r>
    <x v="54"/>
    <s v="FMC"/>
    <x v="1"/>
    <s v="Fertilizers &amp; Agricultural Chemicals"/>
    <n v="1883"/>
    <s v="Philadelphia"/>
    <s v=" Pennsylvania"/>
    <n v="109.3576279"/>
    <n v="110.3700027"/>
    <n v="117.25"/>
    <n v="131.57000729999999"/>
    <n v="132.53999329999999"/>
    <n v="123.5599976"/>
    <n v="0.12987086472822082"/>
  </r>
  <r>
    <x v="55"/>
    <s v="Cardinal Health"/>
    <x v="2"/>
    <s v="Health Care Distributors"/>
    <n v="1971"/>
    <s v="Dublin"/>
    <s v=" Ohio"/>
    <n v="50.570842740000003"/>
    <n v="51.130630490000001"/>
    <n v="53.54983902"/>
    <n v="56.216922760000003"/>
    <n v="58.049999239999998"/>
    <n v="57.11000061"/>
    <n v="0.12930687953174491"/>
  </r>
  <r>
    <x v="56"/>
    <s v="Amgen"/>
    <x v="2"/>
    <s v="Biotechnology"/>
    <n v="1980"/>
    <s v="Thousand Oaks"/>
    <s v=" California"/>
    <n v="221.27960210000001"/>
    <n v="223.41401669999999"/>
    <n v="222.76483150000001"/>
    <n v="239.89260859999999"/>
    <n v="231.3313904"/>
    <n v="249.8823395"/>
    <n v="0.12926061475415132"/>
  </r>
  <r>
    <x v="57"/>
    <s v="CenterPoint Energy"/>
    <x v="5"/>
    <s v="Multi-Utilities"/>
    <n v="1882"/>
    <s v="Houston"/>
    <s v=" Texas"/>
    <n v="27.58325958"/>
    <n v="28.027990339999999"/>
    <n v="27.029815670000001"/>
    <n v="30.473955149999998"/>
    <n v="30.444118499999998"/>
    <n v="31.140323639999998"/>
    <n v="0.12895735000729011"/>
  </r>
  <r>
    <x v="58"/>
    <s v="Xcel Energy"/>
    <x v="5"/>
    <s v="Multi-Utilities"/>
    <n v="1909"/>
    <s v="Minneapolis"/>
    <s v=" Minnesota"/>
    <n v="67.699996949999999"/>
    <n v="69.660003660000001"/>
    <n v="67.33000183"/>
    <n v="72.16999817"/>
    <n v="73.260002139999997"/>
    <n v="76.260002139999997"/>
    <n v="0.12644025961067637"/>
  </r>
  <r>
    <x v="59"/>
    <s v="WEC Energy Group"/>
    <x v="5"/>
    <s v="Electric Utilities"/>
    <n v="1896"/>
    <s v="Milwaukee"/>
    <s v=" Wisconsin"/>
    <n v="95.612861629999998"/>
    <n v="95.583312989999996"/>
    <n v="89.515777589999999"/>
    <n v="99.095878600000006"/>
    <n v="99.334167480000005"/>
    <n v="107.5052795"/>
    <n v="0.12438094276501159"/>
  </r>
  <r>
    <x v="60"/>
    <s v="Travelers"/>
    <x v="4"/>
    <s v="Property &amp; Casualty Insurance"/>
    <n v="1853"/>
    <s v="New York City"/>
    <s v=" New York"/>
    <n v="154.72172549999999"/>
    <n v="165.31184390000001"/>
    <n v="170.9323425"/>
    <n v="181.77539060000001"/>
    <n v="171.0599976"/>
    <n v="173.9100037"/>
    <n v="0.12401799513281678"/>
  </r>
  <r>
    <x v="61"/>
    <s v="L3Harris"/>
    <x v="6"/>
    <s v="Aerospace &amp; Defense"/>
    <n v="2019"/>
    <s v="Melbourne"/>
    <s v=" Florida"/>
    <n v="212.30537409999999"/>
    <n v="208.37266539999999"/>
    <n v="251.20411680000001"/>
    <n v="247.38095089999999"/>
    <n v="232.2599945"/>
    <n v="237.6600037"/>
    <n v="0.11942528401592643"/>
  </r>
  <r>
    <x v="62"/>
    <s v="Oneok"/>
    <x v="0"/>
    <s v="Oil &amp; Gas Storage &amp; Transportation"/>
    <n v="1906"/>
    <s v="Tulsa"/>
    <s v=" Oklahoma"/>
    <n v="57.038677219999997"/>
    <n v="58.9024353"/>
    <n v="64.38763428"/>
    <n v="69.643157959999996"/>
    <n v="62.445159910000001"/>
    <n v="63.729999540000001"/>
    <n v="0.11731201784696656"/>
  </r>
  <r>
    <x v="63"/>
    <s v="Ventas"/>
    <x v="8"/>
    <s v="Health Care REITs"/>
    <n v="1998"/>
    <s v="Chicago"/>
    <s v=" Illinois"/>
    <n v="50.309177400000003"/>
    <n v="52.6402626"/>
    <n v="53.613243099999998"/>
    <n v="61.317665099999999"/>
    <n v="55.549999239999998"/>
    <n v="56.209999080000003"/>
    <n v="0.11729115809395046"/>
  </r>
  <r>
    <x v="64"/>
    <s v="Southern Company"/>
    <x v="5"/>
    <s v="Electric Utilities"/>
    <n v="1945"/>
    <s v="Atlanta"/>
    <s v=" Georgia"/>
    <n v="67.25829315"/>
    <n v="68.150749210000001"/>
    <n v="63.521713259999999"/>
    <n v="71.844413759999995"/>
    <n v="72.716331479999994"/>
    <n v="74.995223999999993"/>
    <n v="0.11503311320650118"/>
  </r>
  <r>
    <x v="65"/>
    <s v="Atmos Energy"/>
    <x v="5"/>
    <s v="Gas Utilities"/>
    <n v="1906"/>
    <s v="Dallas"/>
    <s v=" Texas"/>
    <n v="104.09845730000001"/>
    <n v="106.5327606"/>
    <n v="109.10615540000001"/>
    <n v="119.48999790000001"/>
    <n v="113.4000015"/>
    <n v="116.0299988"/>
    <n v="0.11461785130604422"/>
  </r>
  <r>
    <x v="66"/>
    <s v="T-Mobile"/>
    <x v="7"/>
    <s v="Wireless Telecommunication Services"/>
    <n v="1994"/>
    <s v="Bellevue"/>
    <s v=" Washington"/>
    <n v="115.9800034"/>
    <n v="108.16999819999999"/>
    <n v="123.2099991"/>
    <n v="128.3500061"/>
    <n v="123.13999939999999"/>
    <n v="129.22000120000001"/>
    <n v="0.11415759106625455"/>
  </r>
  <r>
    <x v="67"/>
    <s v="AbbVie"/>
    <x v="2"/>
    <s v="Pharmaceuticals"/>
    <n v="2013"/>
    <s v="North Chicago"/>
    <s v=" Illinois"/>
    <n v="134.00939940000001"/>
    <n v="135.48410029999999"/>
    <n v="147.77000430000001"/>
    <n v="162.11000060000001"/>
    <n v="146.88000489999999"/>
    <n v="149.11000060000001"/>
    <n v="0.11268314959704236"/>
  </r>
  <r>
    <x v="68"/>
    <s v="Pinnacle West"/>
    <x v="5"/>
    <s v="Multi-Utilities"/>
    <n v="1985"/>
    <s v="Phoenix"/>
    <s v=" Arizona"/>
    <n v="69.742996219999995"/>
    <n v="68.774757390000005"/>
    <n v="70.83000183"/>
    <n v="78.099998470000003"/>
    <n v="71.199996949999999"/>
    <n v="77.58000183"/>
    <n v="0.11236978671347375"/>
  </r>
  <r>
    <x v="69"/>
    <s v="Lilly"/>
    <x v="2"/>
    <s v="Pharmaceuticals"/>
    <n v="1876"/>
    <s v="Indianapolis"/>
    <s v=" Indiana"/>
    <n v="274.14788820000001"/>
    <n v="243.5491638"/>
    <n v="248.07496639999999"/>
    <n v="285.40823360000002"/>
    <n v="291.14889529999999"/>
    <n v="304.93243410000002"/>
    <n v="0.11229174918006905"/>
  </r>
  <r>
    <x v="70"/>
    <s v="CMS Energy"/>
    <x v="5"/>
    <s v="Multi-Utilities"/>
    <n v="1886"/>
    <s v="Jackson"/>
    <s v=" Michigan"/>
    <n v="64.588371280000004"/>
    <n v="63.923118590000001"/>
    <n v="63.55574799"/>
    <n v="69.940002440000001"/>
    <n v="68.690002440000001"/>
    <n v="71.709999080000003"/>
    <n v="0.11026176475524835"/>
  </r>
  <r>
    <x v="71"/>
    <s v="Cincinnati Financial"/>
    <x v="4"/>
    <s v="Property &amp; Casualty Insurance"/>
    <n v="1950"/>
    <s v="Fairfield"/>
    <s v=" Ohio"/>
    <n v="112.7115479"/>
    <n v="117.20699310000001"/>
    <n v="122.14077"/>
    <n v="135.24113460000001"/>
    <n v="122.6600037"/>
    <n v="125.0899963"/>
    <n v="0.10982413630750959"/>
  </r>
  <r>
    <x v="72"/>
    <s v="M&amp;T Bank"/>
    <x v="4"/>
    <s v="Regional Banks"/>
    <n v="1856"/>
    <s v="Buffalo"/>
    <s v=" New York"/>
    <n v="152.5236816"/>
    <n v="168.2150116"/>
    <n v="180.97662349999999"/>
    <n v="169.5"/>
    <n v="166.63999939999999"/>
    <n v="169.0599976"/>
    <n v="0.10841802287048911"/>
  </r>
  <r>
    <x v="73"/>
    <s v="Campbell's"/>
    <x v="3"/>
    <s v="Packaged Foods &amp; Meats"/>
    <n v="1869"/>
    <s v="Camden"/>
    <s v=" New Jersey"/>
    <n v="43.09553528"/>
    <n v="43.75"/>
    <n v="44.97000122"/>
    <n v="44.569999690000003"/>
    <n v="47.22000122"/>
    <n v="47.759998320000001"/>
    <n v="0.10823541254782161"/>
  </r>
  <r>
    <x v="74"/>
    <s v="Hershey's"/>
    <x v="3"/>
    <s v="Packaged Foods &amp; Meats"/>
    <n v="1894"/>
    <s v="Hershey"/>
    <s v=" Pennsylvania"/>
    <n v="191.77423099999999"/>
    <n v="195.3426819"/>
    <n v="200.48718260000001"/>
    <n v="215.69021609999999"/>
    <n v="224.79057309999999"/>
    <n v="212.52400209999999"/>
    <n v="0.1081989534871346"/>
  </r>
  <r>
    <x v="75"/>
    <s v="Loews Corporation"/>
    <x v="4"/>
    <s v="Multi-line Insurance"/>
    <n v="1959"/>
    <s v="New York City"/>
    <s v=" New York"/>
    <n v="57.64421463"/>
    <n v="59.540405270000001"/>
    <n v="61.2170372"/>
    <n v="64.756294249999996"/>
    <n v="62.778240199999999"/>
    <n v="63.86716843"/>
    <n v="0.10795452483728286"/>
  </r>
  <r>
    <x v="76"/>
    <s v="Kellogg's"/>
    <x v="3"/>
    <s v="Packaged Foods &amp; Meats"/>
    <n v="1906"/>
    <s v="Battle Creek"/>
    <s v=" Michigan"/>
    <n v="63.85112762"/>
    <n v="62.443668369999997"/>
    <n v="63.375366210000003"/>
    <n v="64.489997860000003"/>
    <n v="68.5"/>
    <n v="70.449996949999999"/>
    <n v="0.10334773364179468"/>
  </r>
  <r>
    <x v="77"/>
    <s v="Kraft Heinz"/>
    <x v="3"/>
    <s v="Packaged Foods &amp; Meats"/>
    <n v="2015"/>
    <s v="Chicago"/>
    <s v=" Illinois; Pittsburgh"/>
    <n v="35.900001529999997"/>
    <n v="35.799999239999998"/>
    <n v="39.22000122"/>
    <n v="39.38999939"/>
    <n v="42.630001069999999"/>
    <n v="39.61000061"/>
    <n v="0.1033425883533661"/>
  </r>
  <r>
    <x v="78"/>
    <s v="Allstate"/>
    <x v="4"/>
    <s v="Property &amp; Casualty Insurance"/>
    <n v="1931"/>
    <s v="Northfield Township"/>
    <s v=" Illinois"/>
    <n v="116.8223038"/>
    <n v="119.8210526"/>
    <n v="121.4991684"/>
    <n v="138.5099945"/>
    <n v="126.5400009"/>
    <n v="128.83000179999999"/>
    <n v="0.10278600583461521"/>
  </r>
  <r>
    <x v="79"/>
    <s v="Jack Henry &amp; Associates"/>
    <x v="9"/>
    <s v="Data Processing &amp; Outsourced Services"/>
    <n v="1976"/>
    <s v="Monett"/>
    <s v=" Missouri"/>
    <n v="166.9900055"/>
    <n v="167.8099976"/>
    <n v="176.8000031"/>
    <n v="197.0500031"/>
    <n v="189.58000179999999"/>
    <n v="183.8500061"/>
    <n v="0.1009641298562626"/>
  </r>
  <r>
    <x v="80"/>
    <s v="Dominion Energy"/>
    <x v="5"/>
    <s v="Electric Utilities"/>
    <n v="1983"/>
    <s v="Richmond"/>
    <s v=" Virginia"/>
    <n v="77.212600710000004"/>
    <n v="79.987838749999995"/>
    <n v="78.867248540000006"/>
    <n v="84.261917109999999"/>
    <n v="81.63999939"/>
    <n v="84.91999817"/>
    <n v="9.982046180451723E-2"/>
  </r>
  <r>
    <x v="81"/>
    <s v="Huntington Ingalls Industries"/>
    <x v="6"/>
    <s v="Aerospace &amp; Defense"/>
    <n v="2011"/>
    <s v="Newport News"/>
    <s v=" Virginia"/>
    <n v="185.56408690000001"/>
    <n v="186.02119450000001"/>
    <n v="203.1128693"/>
    <n v="199.4400024"/>
    <n v="212.7400055"/>
    <n v="204.08000179999999"/>
    <n v="9.9781780027178218E-2"/>
  </r>
  <r>
    <x v="82"/>
    <s v="Nucor"/>
    <x v="1"/>
    <s v="Steel"/>
    <n v="1940"/>
    <s v="Charlotte"/>
    <s v=" North Carolina"/>
    <n v="113.27563480000001"/>
    <n v="101.06312560000001"/>
    <n v="131.18272400000001"/>
    <n v="148.1561432"/>
    <n v="154.77999879999999"/>
    <n v="124.2200012"/>
    <n v="9.6617127057583185E-2"/>
  </r>
  <r>
    <x v="83"/>
    <s v="Anthem"/>
    <x v="2"/>
    <s v="Managed Health Care"/>
    <n v="2014"/>
    <s v="Indianapolis"/>
    <s v=" Indiana"/>
    <n v="460.9482117"/>
    <n v="439.75231930000001"/>
    <n v="450.5818481"/>
    <n v="489.84133910000003"/>
    <n v="501.92999270000001"/>
    <n v="505.2900085"/>
    <n v="9.6196916865053536E-2"/>
  </r>
  <r>
    <x v="84"/>
    <s v="Amcor"/>
    <x v="1"/>
    <s v="Paper Packaging"/>
    <n v="2019"/>
    <s v="Warmley"/>
    <s v=" Bristol"/>
    <n v="11.888687129999999"/>
    <n v="11.888687129999999"/>
    <n v="11.51252556"/>
    <n v="11.329999920000001"/>
    <n v="11.85999966"/>
    <n v="12.960000040000001"/>
    <n v="9.0111960915906578E-2"/>
  </r>
  <r>
    <x v="85"/>
    <s v="Raytheon Technologies"/>
    <x v="6"/>
    <s v="Aerospace &amp; Defense"/>
    <n v="1922"/>
    <s v="Waltham"/>
    <s v=" Massachusetts"/>
    <n v="85.075889590000003"/>
    <n v="89.158668520000006"/>
    <n v="101.5256119"/>
    <n v="98.481636050000006"/>
    <n v="94.346343989999994"/>
    <n v="92.656433109999995"/>
    <n v="8.9103311837611679E-2"/>
  </r>
  <r>
    <x v="86"/>
    <s v="Duke Energy"/>
    <x v="5"/>
    <s v="Electric Utilities"/>
    <n v="1904"/>
    <s v="Charlotte"/>
    <s v=" North Carolina"/>
    <n v="102.93085480000001"/>
    <n v="103.0878525"/>
    <n v="98.525146480000004"/>
    <n v="110.65932460000001"/>
    <n v="109.1727676"/>
    <n v="111.9674911"/>
    <n v="8.7793269739755403E-2"/>
  </r>
  <r>
    <x v="87"/>
    <s v="Ameren"/>
    <x v="5"/>
    <s v="Multi-Utilities"/>
    <n v="1902"/>
    <s v="St. Louis"/>
    <s v=" Missouri"/>
    <n v="87.857795719999999"/>
    <n v="88.155464170000002"/>
    <n v="85.383842470000005"/>
    <n v="93.142402649999994"/>
    <n v="92.900001529999997"/>
    <n v="95.510002139999997"/>
    <n v="8.7097637236282791E-2"/>
  </r>
  <r>
    <x v="88"/>
    <s v="Regeneron"/>
    <x v="2"/>
    <s v="Biotechnology"/>
    <n v="1988"/>
    <s v="Tarrytown"/>
    <s v=" New York"/>
    <n v="631.52001949999999"/>
    <n v="608.5900269"/>
    <n v="618.35998540000003"/>
    <n v="698.41998290000004"/>
    <n v="659.10998540000003"/>
    <n v="686.02001949999999"/>
    <n v="8.6299718642569495E-2"/>
  </r>
  <r>
    <x v="89"/>
    <s v="Chubb"/>
    <x v="4"/>
    <s v="Property &amp; Casualty Insurance"/>
    <n v="1985"/>
    <s v="Zurich"/>
    <s v=" Switzerland"/>
    <n v="191.78266909999999"/>
    <n v="196.53192139999999"/>
    <n v="202.8677979"/>
    <n v="213.08888239999999"/>
    <n v="206.4499969"/>
    <n v="208.1499939"/>
    <n v="8.5343085883666042E-2"/>
  </r>
  <r>
    <x v="90"/>
    <s v="NRG Energy"/>
    <x v="5"/>
    <s v="Independent Power Producers &amp; Energy Traders"/>
    <n v="1992"/>
    <s v="Houston"/>
    <s v=" Texas"/>
    <n v="42.299797060000003"/>
    <n v="39.206844330000003"/>
    <n v="37.483497620000001"/>
    <n v="37.998600009999997"/>
    <n v="35.561779020000003"/>
    <n v="45.810001370000002"/>
    <n v="8.2983951554683855E-2"/>
  </r>
  <r>
    <x v="91"/>
    <s v="Henry Schein"/>
    <x v="2"/>
    <s v="Health Care Distributors"/>
    <n v="1932"/>
    <s v="Melville"/>
    <s v=" New York"/>
    <n v="77.52999878"/>
    <n v="75.300003050000001"/>
    <n v="86.379997250000002"/>
    <n v="87.190002440000001"/>
    <n v="81.099998470000003"/>
    <n v="83.940002440000001"/>
    <n v="8.2677721667313575E-2"/>
  </r>
  <r>
    <x v="92"/>
    <s v="Coca-Cola"/>
    <x v="3"/>
    <s v="Soft Drinks"/>
    <n v="1886"/>
    <s v="Atlanta"/>
    <s v=" Georgia"/>
    <n v="59.209999080000003"/>
    <n v="61.009998320000001"/>
    <n v="62.240001679999999"/>
    <n v="62"/>
    <n v="64.61000061"/>
    <n v="64.019996640000002"/>
    <n v="8.1236237708788003E-2"/>
  </r>
  <r>
    <x v="93"/>
    <s v="Paramount"/>
    <x v="7"/>
    <s v="Movies &amp; Entertainment"/>
    <n v="2019"/>
    <s v="New York City"/>
    <s v=" New York"/>
    <n v="29.720897669999999"/>
    <n v="33.203891749999997"/>
    <n v="30.38478851"/>
    <n v="37.531814580000002"/>
    <n v="29.120000839999999"/>
    <n v="31.799999239999998"/>
    <n v="6.9954198324858302E-2"/>
  </r>
  <r>
    <x v="94"/>
    <s v="Entergy"/>
    <x v="5"/>
    <s v="Electric Utilities"/>
    <n v="1913"/>
    <s v="New Orleans"/>
    <s v=" Louisiana"/>
    <n v="110.6700211"/>
    <n v="109.805481"/>
    <n v="103.36078639999999"/>
    <n v="115.7467041"/>
    <n v="117.8286514"/>
    <n v="118.135994"/>
    <n v="6.7461565704897086E-2"/>
  </r>
  <r>
    <x v="95"/>
    <s v="Johnson &amp; Johnson"/>
    <x v="2"/>
    <s v="Pharmaceuticals"/>
    <n v="1886"/>
    <s v="New Brunswick"/>
    <s v=" New Jersey"/>
    <n v="168.89358519999999"/>
    <n v="170.09805299999999"/>
    <n v="162.47627259999999"/>
    <n v="176.09840389999999"/>
    <n v="179.307785"/>
    <n v="180.24177549999999"/>
    <n v="6.7191363642152113E-2"/>
  </r>
  <r>
    <x v="96"/>
    <s v="Host Hotels &amp; Resorts"/>
    <x v="8"/>
    <s v="Hotel &amp; Resort REITs"/>
    <n v="1993"/>
    <s v="Bethesda"/>
    <s v=" Maryland"/>
    <n v="17.38999939"/>
    <n v="17.340000150000002"/>
    <n v="18.270000459999999"/>
    <n v="19.43000031"/>
    <n v="20.350000380000001"/>
    <n v="18.549999239999998"/>
    <n v="6.6704996589421875E-2"/>
  </r>
  <r>
    <x v="97"/>
    <s v="General Dynamics"/>
    <x v="6"/>
    <s v="Aerospace &amp; Defense"/>
    <n v="1899"/>
    <s v="Falls Church"/>
    <s v=" Virginia"/>
    <n v="207.29942320000001"/>
    <n v="210.90905760000001"/>
    <n v="234.4499969"/>
    <n v="241.17999270000001"/>
    <n v="236.52999879999999"/>
    <n v="219.82000729999999"/>
    <n v="6.039854769841916E-2"/>
  </r>
  <r>
    <x v="98"/>
    <s v="Howmet Aerospace"/>
    <x v="6"/>
    <s v="Aerospace &amp; Defense"/>
    <n v="2016"/>
    <s v="Pittsburgh"/>
    <s v=" Pennsylvania"/>
    <n v="31.793075559999998"/>
    <n v="31.053934099999999"/>
    <n v="35.878330230000003"/>
    <n v="35.920337680000003"/>
    <n v="34.101333619999998"/>
    <n v="33.691558839999999"/>
    <n v="5.9713734722429627E-2"/>
  </r>
  <r>
    <x v="99"/>
    <s v="Centene"/>
    <x v="2"/>
    <s v="Managed Health Care"/>
    <n v="1984"/>
    <s v="St. Louis"/>
    <s v=" Missouri"/>
    <n v="82.400001529999997"/>
    <n v="77.760002139999997"/>
    <n v="82.620002749999998"/>
    <n v="84.190002440000001"/>
    <n v="80.550003050000001"/>
    <n v="87.209999080000003"/>
    <n v="5.8373755590875723E-2"/>
  </r>
  <r>
    <x v="100"/>
    <s v="Citrix"/>
    <x v="9"/>
    <s v="Application Software"/>
    <n v="1989"/>
    <s v="Fort Lauderdale"/>
    <s v=" Florida"/>
    <n v="94.148376459999994"/>
    <n v="101.9400024"/>
    <n v="102.5"/>
    <n v="100.9000015"/>
    <n v="100.0999985"/>
    <n v="99.519996640000002"/>
    <n v="5.7054836014959871E-2"/>
  </r>
  <r>
    <x v="101"/>
    <s v="Becton Dickinson"/>
    <x v="2"/>
    <s v="Health Care Equipment"/>
    <n v="1897"/>
    <s v="Franklin Lakes"/>
    <s v=" New Jersey"/>
    <n v="243.6779938"/>
    <n v="247.12786869999999"/>
    <n v="263.7949524"/>
    <n v="258.66064449999999"/>
    <n v="247.1900024"/>
    <n v="257.4500122"/>
    <n v="5.651728408148117E-2"/>
  </r>
  <r>
    <x v="102"/>
    <s v="FirstEnergy"/>
    <x v="5"/>
    <s v="Electric Utilities"/>
    <n v="1997"/>
    <s v="Akron"/>
    <s v=" Ohio"/>
    <n v="40.841053010000003"/>
    <n v="41.204391479999998"/>
    <n v="41.096366879999998"/>
    <n v="45.45025253"/>
    <n v="42.923038480000002"/>
    <n v="42.873481750000003"/>
    <n v="4.9764356945016977E-2"/>
  </r>
  <r>
    <x v="103"/>
    <s v="Albemarle"/>
    <x v="1"/>
    <s v="Specialty Chemicals"/>
    <n v="1994"/>
    <s v="Charlotte"/>
    <s v=" North Carolina"/>
    <n v="232.90774540000001"/>
    <n v="220.28410339999999"/>
    <n v="195.48541259999999"/>
    <n v="220.69323729999999"/>
    <n v="192.83000179999999"/>
    <n v="243.1499939"/>
    <n v="4.3975559861308022E-2"/>
  </r>
  <r>
    <x v="104"/>
    <s v="General Mills"/>
    <x v="3"/>
    <s v="Packaged Foods &amp; Meats"/>
    <n v="1856"/>
    <s v="Golden Valley"/>
    <s v=" Minnesota"/>
    <n v="66.389122009999994"/>
    <n v="67.670005799999998"/>
    <n v="66.936820979999993"/>
    <n v="67.224700929999997"/>
    <n v="70.212692259999997"/>
    <n v="69.13999939"/>
    <n v="4.1435664408781443E-2"/>
  </r>
  <r>
    <x v="105"/>
    <s v="Electronic Arts"/>
    <x v="7"/>
    <s v="Interactive Home Entertainment"/>
    <n v="1982"/>
    <s v="Redwood City"/>
    <s v=" California"/>
    <n v="131.54512020000001"/>
    <n v="132.4813843"/>
    <n v="129.91484070000001"/>
    <n v="126.3396683"/>
    <n v="118.0500031"/>
    <n v="136.67999270000001"/>
    <n v="3.9035066387814205E-2"/>
  </r>
  <r>
    <x v="106"/>
    <s v="Fleetcor"/>
    <x v="9"/>
    <s v="Data Processing &amp; Outsourced Services"/>
    <n v="2000"/>
    <s v="Norcross"/>
    <s v=" Georgia"/>
    <n v="223.8399963"/>
    <n v="238.2599945"/>
    <n v="234.1999969"/>
    <n v="249.0599976"/>
    <n v="249.52000430000001"/>
    <n v="232.52000430000001"/>
    <n v="3.8777734736765698E-2"/>
  </r>
  <r>
    <x v="107"/>
    <s v="Welltower"/>
    <x v="8"/>
    <s v="Health Care REITs"/>
    <n v="1970"/>
    <s v="Toledo"/>
    <s v=" Ohio"/>
    <n v="84.559928889999995"/>
    <n v="85.407798769999999"/>
    <n v="82.114921570000007"/>
    <n v="95.474411009999997"/>
    <n v="90.181304929999996"/>
    <n v="87.807853699999995"/>
    <n v="3.8409739135720801E-2"/>
  </r>
  <r>
    <x v="108"/>
    <s v="PSEG"/>
    <x v="5"/>
    <s v="Electric Utilities"/>
    <n v="1903"/>
    <s v="Newark"/>
    <s v=" New Jersey"/>
    <n v="66.203346249999996"/>
    <n v="66.52999878"/>
    <n v="64.83000183"/>
    <n v="70"/>
    <n v="69.660003660000001"/>
    <n v="68.699996949999999"/>
    <n v="3.7711850554684068E-2"/>
  </r>
  <r>
    <x v="109"/>
    <s v="Eversource"/>
    <x v="5"/>
    <s v="Multi-Utilities"/>
    <n v="1966"/>
    <s v="Hartford"/>
    <s v=" Connecticut"/>
    <n v="89.024307250000007"/>
    <n v="88.15128326"/>
    <n v="80.576332089999994"/>
    <n v="86.870735170000003"/>
    <n v="86.780845639999995"/>
    <n v="91.983718870000004"/>
    <n v="3.3242736859376093E-2"/>
  </r>
  <r>
    <x v="110"/>
    <s v="Rollins"/>
    <x v="6"/>
    <s v="Environmental &amp; Facilities Services"/>
    <n v="1948"/>
    <s v="Atlanta"/>
    <s v=" Georgia"/>
    <n v="33.997306819999999"/>
    <n v="30.658197399999999"/>
    <n v="32.42713165"/>
    <n v="34.947002410000003"/>
    <n v="33.441440579999998"/>
    <n v="35.096561430000001"/>
    <n v="3.2333579122018313E-2"/>
  </r>
  <r>
    <x v="111"/>
    <s v="MetLife"/>
    <x v="4"/>
    <s v="Life &amp; Health Insurance"/>
    <n v="1868"/>
    <s v="New York City"/>
    <s v=" New York"/>
    <n v="62.055225370000002"/>
    <n v="66.593421939999999"/>
    <n v="67.080024719999997"/>
    <n v="70.27999878"/>
    <n v="65.680000309999997"/>
    <n v="63.880001069999999"/>
    <n v="2.940567356124963E-2"/>
  </r>
  <r>
    <x v="112"/>
    <s v="Medtronic"/>
    <x v="2"/>
    <s v="Health Care Equipment"/>
    <n v="1949"/>
    <s v="Dublin"/>
    <s v=" Ireland"/>
    <n v="102.7951813"/>
    <n v="103.48999790000001"/>
    <n v="104.98999790000001"/>
    <n v="110.9499969"/>
    <n v="104.36000060000001"/>
    <n v="105.5899963"/>
    <n v="2.718819077563123E-2"/>
  </r>
  <r>
    <x v="113"/>
    <s v="WestRock"/>
    <x v="1"/>
    <s v="Paper Packaging"/>
    <n v="2015"/>
    <s v="Atlanta"/>
    <s v=" Georgia"/>
    <n v="43.911121369999996"/>
    <n v="45.692905430000003"/>
    <n v="44.811912540000002"/>
    <n v="46.800941469999998"/>
    <n v="49.288764950000001"/>
    <n v="45.019660950000002"/>
    <n v="2.5245075630369988E-2"/>
  </r>
  <r>
    <x v="114"/>
    <s v="Hologic"/>
    <x v="2"/>
    <s v="Health Care Equipment"/>
    <n v="1985"/>
    <s v="Marlborough"/>
    <s v=" Massachusetts"/>
    <n v="76.559997559999999"/>
    <n v="70.239997860000003"/>
    <n v="71.16999817"/>
    <n v="76.819999690000003"/>
    <n v="71.989997860000003"/>
    <n v="78.38999939"/>
    <n v="2.3902845981229687E-2"/>
  </r>
  <r>
    <x v="115"/>
    <s v="Incyte"/>
    <x v="2"/>
    <s v="Biotechnology"/>
    <n v="1991"/>
    <s v="Wilmington"/>
    <s v=" Delaware"/>
    <n v="73.400001529999997"/>
    <n v="74.33000183"/>
    <n v="68.300003050000001"/>
    <n v="79.41999817"/>
    <n v="74.959999080000003"/>
    <n v="75.11000061"/>
    <n v="2.3296989705117285E-2"/>
  </r>
  <r>
    <x v="116"/>
    <s v="Tyson"/>
    <x v="3"/>
    <s v="Packaged Foods &amp; Meats"/>
    <n v="1935"/>
    <s v="Springdale"/>
    <s v=" Arkansas"/>
    <n v="86.730598450000002"/>
    <n v="90.442214969999995"/>
    <n v="92.203506469999994"/>
    <n v="89.629997250000002"/>
    <n v="93.160003660000001"/>
    <n v="88.75"/>
    <n v="2.3283611390784744E-2"/>
  </r>
  <r>
    <x v="117"/>
    <s v="Cerner"/>
    <x v="2"/>
    <s v="Health Care Technology"/>
    <n v="1979"/>
    <s v="North Kansas City"/>
    <s v=" Missouri"/>
    <n v="92.32985687"/>
    <n v="90.937057499999995"/>
    <n v="92.981155400000006"/>
    <n v="93.290260309999994"/>
    <n v="93.63999939"/>
    <n v="94.440002440000001"/>
    <n v="2.2854422627028168E-2"/>
  </r>
  <r>
    <x v="118"/>
    <s v="Evergy"/>
    <x v="5"/>
    <s v="Electric Utilities"/>
    <n v="1909"/>
    <s v="Kansas City"/>
    <s v=" Missouri"/>
    <n v="67.399215699999999"/>
    <n v="63.813629149999997"/>
    <n v="61.308631900000002"/>
    <n v="67.133979800000006"/>
    <n v="67.270248409999994"/>
    <n v="68.727691649999997"/>
    <n v="1.9710555029500112E-2"/>
  </r>
  <r>
    <x v="119"/>
    <s v="International Paper"/>
    <x v="1"/>
    <s v="Paper Packaging"/>
    <n v="1898"/>
    <s v="Memphis"/>
    <s v=" Tennessee"/>
    <n v="46.51292419"/>
    <n v="47.770297999999997"/>
    <n v="43.097225190000003"/>
    <n v="46.150001529999997"/>
    <n v="46.27999878"/>
    <n v="47.189998629999998"/>
    <n v="1.4556694763679583E-2"/>
  </r>
  <r>
    <x v="120"/>
    <s v="IBM"/>
    <x v="9"/>
    <s v="IT Consulting &amp; Other Services"/>
    <n v="1911"/>
    <s v="Armonk"/>
    <s v=" New York"/>
    <n v="130.4862823"/>
    <n v="130.3984222"/>
    <n v="119.6010361"/>
    <n v="128.46168520000001"/>
    <n v="130.62544249999999"/>
    <n v="132.1963806"/>
    <n v="1.3105579144850834E-2"/>
  </r>
  <r>
    <x v="121"/>
    <s v="Globe Life"/>
    <x v="4"/>
    <s v="Life &amp; Health Insurance"/>
    <n v="1900"/>
    <s v="McKinney"/>
    <s v=" Texas"/>
    <n v="93.530036929999994"/>
    <n v="102.09265139999999"/>
    <n v="100.9599991"/>
    <n v="100.5999985"/>
    <n v="98.08000183"/>
    <n v="94.739997860000003"/>
    <n v="1.2936602718392708E-2"/>
  </r>
  <r>
    <x v="122"/>
    <s v="Quanta"/>
    <x v="6"/>
    <s v="Construction &amp; Engineering"/>
    <n v="1997"/>
    <s v="Houston"/>
    <s v=" Texas"/>
    <n v="114.5294037"/>
    <n v="102.6030045"/>
    <n v="108.8823853"/>
    <n v="131.54039"/>
    <n v="115.918663"/>
    <n v="115.9100037"/>
    <n v="1.2054546303378695E-2"/>
  </r>
  <r>
    <x v="123"/>
    <s v="Alliant Energy"/>
    <x v="5"/>
    <s v="Electric Utilities"/>
    <n v="1917"/>
    <s v="Madison"/>
    <s v=" Wisconsin"/>
    <n v="60.593971250000003"/>
    <n v="59.006916050000001"/>
    <n v="57.98903275"/>
    <n v="62.040317539999997"/>
    <n v="58.396144870000001"/>
    <n v="61.319999690000003"/>
    <n v="1.1981859333901973E-2"/>
  </r>
  <r>
    <x v="124"/>
    <s v="Hormel"/>
    <x v="3"/>
    <s v="Packaged Foods &amp; Meats"/>
    <n v="1891"/>
    <s v="Austin"/>
    <s v=" Minnesota"/>
    <n v="48.553676609999997"/>
    <n v="47.220714569999998"/>
    <n v="47.63999939"/>
    <n v="51.540000919999997"/>
    <n v="52.38999939"/>
    <n v="49.130001069999999"/>
    <n v="1.186984179651812E-2"/>
  </r>
  <r>
    <x v="125"/>
    <s v="Lamb Weston"/>
    <x v="3"/>
    <s v="Packaged Foods &amp; Meats"/>
    <n v="2016"/>
    <s v="Eagle"/>
    <s v=" Idaho"/>
    <n v="62.903697970000003"/>
    <n v="63.727458949999999"/>
    <n v="65.930778500000002"/>
    <n v="59.68723679"/>
    <n v="65.85421753"/>
    <n v="63.49303055"/>
    <n v="9.3688065887805403E-3"/>
  </r>
  <r>
    <x v="126"/>
    <s v="Edison International"/>
    <x v="5"/>
    <s v="Electric Utilities"/>
    <n v="1886"/>
    <s v="Rosemead"/>
    <s v=" California"/>
    <n v="67.551940920000007"/>
    <n v="62.790000919999997"/>
    <n v="63.41999817"/>
    <n v="70.099998470000003"/>
    <n v="68.790000919999997"/>
    <n v="68.08000183"/>
    <n v="7.8171093651529903E-3"/>
  </r>
  <r>
    <x v="127"/>
    <s v="PPL"/>
    <x v="5"/>
    <s v="Electric Utilities"/>
    <n v="1920"/>
    <s v="Allentown"/>
    <s v=" Pennsylvania"/>
    <n v="29.632337570000001"/>
    <n v="29.68000031"/>
    <n v="26.170000080000001"/>
    <n v="28.559999470000001"/>
    <n v="28.309999470000001"/>
    <n v="29.86000061"/>
    <n v="7.6829254344917847E-3"/>
  </r>
  <r>
    <x v="128"/>
    <s v="Everest"/>
    <x v="4"/>
    <s v="Reinsurance"/>
    <n v="1973"/>
    <s v="Hamilton"/>
    <s v=" Bermuda"/>
    <n v="270.7215271"/>
    <n v="280.09082030000002"/>
    <n v="294.73776249999997"/>
    <n v="297.86087040000001"/>
    <n v="273.05825809999999"/>
    <n v="272.29287720000002"/>
    <n v="5.8043042119054955E-3"/>
  </r>
  <r>
    <x v="129"/>
    <s v="Caterpillar"/>
    <x v="6"/>
    <s v="Construction Machinery &amp; Heavy Trucks"/>
    <n v="1925"/>
    <s v="Deerfield"/>
    <s v=" Illinois"/>
    <n v="204.7597351"/>
    <n v="199.6293488"/>
    <n v="186.6847229"/>
    <n v="221.75653080000001"/>
    <n v="209.53512570000001"/>
    <n v="205.6499939"/>
    <n v="4.3478216045025444E-3"/>
  </r>
  <r>
    <x v="130"/>
    <s v="Hartford (The)"/>
    <x v="4"/>
    <s v="Property &amp; Casualty Insurance"/>
    <n v="1810"/>
    <s v="Hartford"/>
    <s v=" Connecticut"/>
    <n v="68.66425323"/>
    <n v="71.478851320000004"/>
    <n v="69.101860049999999"/>
    <n v="71.809997559999999"/>
    <n v="69.930000309999997"/>
    <n v="68.949996949999999"/>
    <n v="4.1614625741703305E-3"/>
  </r>
  <r>
    <x v="131"/>
    <s v="AIG"/>
    <x v="4"/>
    <s v="Property &amp; Casualty Insurance"/>
    <n v="1919"/>
    <s v="New York City"/>
    <s v=" New York"/>
    <n v="56.527122499999997"/>
    <n v="57.75"/>
    <n v="61.240001679999999"/>
    <n v="62.770000459999999"/>
    <n v="58.509998320000001"/>
    <n v="56.509998320000001"/>
    <n v="-3.0293740849794996E-4"/>
  </r>
  <r>
    <x v="132"/>
    <s v="Verizon"/>
    <x v="7"/>
    <s v="Integrated Telecommunication Services"/>
    <n v="1983"/>
    <s v="New York City"/>
    <s v=" New York"/>
    <n v="50.723785399999997"/>
    <n v="51.963573459999999"/>
    <n v="53.024345400000001"/>
    <n v="50.327186580000003"/>
    <n v="45.743007660000004"/>
    <n v="50.680000309999997"/>
    <n v="-8.6320627797625068E-4"/>
  </r>
  <r>
    <x v="133"/>
    <s v="UnitedHealth Group"/>
    <x v="2"/>
    <s v="Managed Health Care"/>
    <n v="1977"/>
    <s v="Minnetonka"/>
    <s v=" Minnesota"/>
    <n v="500.50756840000003"/>
    <n v="472.57000729999999"/>
    <n v="475.86999509999998"/>
    <n v="509.97000120000001"/>
    <n v="508.5499878"/>
    <n v="497.55999759999997"/>
    <n v="-5.8891632936195395E-3"/>
  </r>
  <r>
    <x v="134"/>
    <s v="Iron Mountain"/>
    <x v="8"/>
    <s v="Specialized REITs"/>
    <n v="1951"/>
    <s v="Boston"/>
    <s v=" Massachusetts"/>
    <n v="51.676933290000001"/>
    <n v="45.91999817"/>
    <n v="49.180000309999997"/>
    <n v="55.409999849999998"/>
    <n v="53.729999540000001"/>
    <n v="51.290000919999997"/>
    <n v="-7.4875257753516701E-3"/>
  </r>
  <r>
    <x v="135"/>
    <s v="Snap-on"/>
    <x v="6"/>
    <s v="Industrial Machinery"/>
    <n v="1920"/>
    <s v="Kenosha"/>
    <s v=" Wisconsin"/>
    <n v="212.5566101"/>
    <n v="205.5200653"/>
    <n v="207.4247589"/>
    <n v="204.13165280000001"/>
    <n v="211.0956573"/>
    <n v="210.52938839999999"/>
    <n v="-9.5373260753748371E-3"/>
  </r>
  <r>
    <x v="136"/>
    <s v="C.H. Robinson"/>
    <x v="6"/>
    <s v="Air Freight &amp; Logistics"/>
    <n v="1905"/>
    <s v="Eden Prairie"/>
    <s v=" Minnesota"/>
    <n v="105.9120712"/>
    <n v="104.0908661"/>
    <n v="96.163452149999998"/>
    <n v="107.1345139"/>
    <n v="106.1500015"/>
    <n v="104.7900009"/>
    <n v="-1.0594357067015834E-2"/>
  </r>
  <r>
    <x v="137"/>
    <s v="Deere &amp; Co."/>
    <x v="6"/>
    <s v="Agricultural &amp; Farm Machinery"/>
    <n v="1837"/>
    <s v="Moline"/>
    <s v=" Illinois"/>
    <n v="340.97930910000002"/>
    <n v="375.44287109999999"/>
    <n v="359.10452270000002"/>
    <n v="414.40353390000001"/>
    <n v="377.5499878"/>
    <n v="337.02999879999999"/>
    <n v="-1.1582257910088644E-2"/>
  </r>
  <r>
    <x v="138"/>
    <s v="Sysco"/>
    <x v="3"/>
    <s v="Food Distributors"/>
    <n v="1969"/>
    <s v="Houston"/>
    <s v=" Texas"/>
    <n v="78.089675900000003"/>
    <n v="77.692016600000002"/>
    <n v="87.099998470000003"/>
    <n v="81.650001529999997"/>
    <n v="85.480003359999998"/>
    <n v="77.11000061"/>
    <n v="-1.2545516148057196E-2"/>
  </r>
  <r>
    <x v="139"/>
    <s v="Jacobs"/>
    <x v="6"/>
    <s v="Construction &amp; Engineering"/>
    <n v="1947"/>
    <s v="Dallas"/>
    <s v=" Texas"/>
    <n v="138.9574738"/>
    <n v="129.92518620000001"/>
    <n v="122.7592545"/>
    <n v="137.8099976"/>
    <n v="138.5500031"/>
    <n v="137.16999820000001"/>
    <n v="-1.2863472191302842E-2"/>
  </r>
  <r>
    <x v="140"/>
    <s v="Aflac"/>
    <x v="4"/>
    <s v="Life &amp; Health Insurance"/>
    <n v="1955"/>
    <s v="Columbus"/>
    <s v=" Georgia"/>
    <n v="57.613243099999998"/>
    <n v="61.984310149999999"/>
    <n v="60.277320860000003"/>
    <n v="63.931625369999999"/>
    <n v="56.872238160000002"/>
    <n v="56.673667909999999"/>
    <n v="-1.6308319744631757E-2"/>
  </r>
  <r>
    <x v="141"/>
    <s v="Molina Healthcare"/>
    <x v="2"/>
    <s v="Managed Health Care"/>
    <n v="1980"/>
    <s v="Long Beach"/>
    <s v=" California"/>
    <n v="318.07998659999998"/>
    <n v="290.48001099999999"/>
    <n v="306.86999509999998"/>
    <n v="333.5899963"/>
    <n v="313.4500122"/>
    <n v="312.5899963"/>
    <n v="-1.7259779084761784E-2"/>
  </r>
  <r>
    <x v="142"/>
    <s v="Principal"/>
    <x v="4"/>
    <s v="Life &amp; Health Insurance"/>
    <n v="1879"/>
    <s v="Des Moines"/>
    <s v=" Iowa"/>
    <n v="71.616622919999998"/>
    <n v="72.339416499999999"/>
    <n v="69.943290709999999"/>
    <n v="72.685974119999997"/>
    <n v="68.13999939"/>
    <n v="70.339996339999999"/>
    <n v="-1.7825841654472676E-2"/>
  </r>
  <r>
    <x v="143"/>
    <s v="PepsiCo"/>
    <x v="3"/>
    <s v="Soft Drinks"/>
    <n v="1898"/>
    <s v="Purchase"/>
    <s v=" New York"/>
    <n v="171.41664119999999"/>
    <n v="172.3862"/>
    <n v="162.67010500000001"/>
    <n v="166.28631590000001"/>
    <n v="171.71000670000001"/>
    <n v="167.82000729999999"/>
    <n v="-2.0981824604786391E-2"/>
  </r>
  <r>
    <x v="144"/>
    <s v="Constellation Brands"/>
    <x v="3"/>
    <s v="Distillers &amp; Vintners"/>
    <n v="1945"/>
    <s v="Victor"/>
    <s v=" New York"/>
    <n v="249.3505859"/>
    <n v="236.21589660000001"/>
    <n v="214.22868349999999"/>
    <n v="229.56808469999999"/>
    <n v="245.28659060000001"/>
    <n v="243.20341490000001"/>
    <n v="-2.4652723304469229E-2"/>
  </r>
  <r>
    <x v="145"/>
    <s v="Southwest Airlines"/>
    <x v="6"/>
    <s v="Airlines"/>
    <n v="1967"/>
    <s v="Dallas"/>
    <s v=" Texas"/>
    <n v="42.840000150000002"/>
    <n v="44.759998320000001"/>
    <n v="43.799999239999998"/>
    <n v="45.799999239999998"/>
    <n v="46.72000122"/>
    <n v="41.729999540000001"/>
    <n v="-2.5910378293964597E-2"/>
  </r>
  <r>
    <x v="146"/>
    <s v="McCormick"/>
    <x v="3"/>
    <s v="Packaged Foods &amp; Meats"/>
    <n v="1889"/>
    <s v="Hunt Valley"/>
    <s v=" Maryland"/>
    <n v="96.236167910000006"/>
    <n v="100.3099976"/>
    <n v="95.16999817"/>
    <n v="99.800003050000001"/>
    <n v="100.5699997"/>
    <n v="93.709999080000003"/>
    <n v="-2.624968226459801E-2"/>
  </r>
  <r>
    <x v="147"/>
    <s v="Realty Income"/>
    <x v="8"/>
    <s v="Retail REITs"/>
    <n v="1969"/>
    <s v="San Diego"/>
    <s v=" California"/>
    <n v="70.341278079999995"/>
    <n v="68.434379579999998"/>
    <n v="65.393478389999999"/>
    <n v="68.821861269999999"/>
    <n v="69.124382019999999"/>
    <n v="68.440002440000001"/>
    <n v="-2.7029301882141667E-2"/>
  </r>
  <r>
    <x v="148"/>
    <s v="Conagra Brands"/>
    <x v="3"/>
    <s v="Packaged Foods &amp; Meats"/>
    <n v="1919"/>
    <s v="Chicago"/>
    <s v=" Illinois"/>
    <n v="33.848278049999998"/>
    <n v="34.452888489999999"/>
    <n v="34.97000122"/>
    <n v="33.569999690000003"/>
    <n v="34.930000309999997"/>
    <n v="32.880001069999999"/>
    <n v="-2.8606388146826242E-2"/>
  </r>
  <r>
    <x v="149"/>
    <s v="Zimmer Biomet"/>
    <x v="2"/>
    <s v="Health Care Equipment"/>
    <n v="1927"/>
    <s v="Warsaw"/>
    <s v=" Indiana"/>
    <n v="123.0997086"/>
    <n v="119.4368896"/>
    <n v="123.48543549999999"/>
    <n v="127.9000015"/>
    <n v="120.75"/>
    <n v="119.38999939999999"/>
    <n v="-3.0135808136267237E-2"/>
  </r>
  <r>
    <x v="150"/>
    <s v="Mondelez International"/>
    <x v="3"/>
    <s v="Packaged Foods &amp; Meats"/>
    <n v="2012"/>
    <s v="Chicago"/>
    <s v=" Illinois"/>
    <n v="65.594223020000001"/>
    <n v="66.657966610000003"/>
    <n v="65.116569519999999"/>
    <n v="62.431552889999999"/>
    <n v="64.480003359999998"/>
    <n v="63"/>
    <n v="-3.9549565503794591E-2"/>
  </r>
  <r>
    <x v="151"/>
    <s v="Republic Services"/>
    <x v="6"/>
    <s v="Environmental &amp; Facilities Services"/>
    <n v="1998"/>
    <s v="Phoenix"/>
    <s v=" Arizona"/>
    <n v="138.98710629999999"/>
    <n v="127.6600037"/>
    <n v="120.2799988"/>
    <n v="132.5"/>
    <n v="134.27000430000001"/>
    <n v="133.4499969"/>
    <n v="-3.9839014908679998E-2"/>
  </r>
  <r>
    <x v="152"/>
    <s v="Omnicom Group"/>
    <x v="7"/>
    <s v="Advertising"/>
    <n v="1986"/>
    <s v="New York City"/>
    <s v=" New York"/>
    <n v="72.567695619999995"/>
    <n v="75.36000061"/>
    <n v="83.88999939"/>
    <n v="84.879997250000002"/>
    <n v="76.129997250000002"/>
    <n v="69.47000122"/>
    <n v="-4.2686961099344257E-2"/>
  </r>
  <r>
    <x v="153"/>
    <s v="American Express"/>
    <x v="4"/>
    <s v="Consumer Finance"/>
    <n v="1850"/>
    <s v="New York City"/>
    <s v=" New York"/>
    <n v="163.19042970000001"/>
    <n v="179.3698273"/>
    <n v="194.53999329999999"/>
    <n v="187"/>
    <n v="174.71000670000001"/>
    <n v="155.63000489999999"/>
    <n v="-4.6328849148192547E-2"/>
  </r>
  <r>
    <x v="154"/>
    <s v="Weyerhaeuser"/>
    <x v="8"/>
    <s v="Specialized REITs"/>
    <n v="1900"/>
    <s v="Seattle"/>
    <s v=" Washington"/>
    <n v="39.393627170000002"/>
    <n v="38.85163498"/>
    <n v="37.362144469999997"/>
    <n v="37.727249149999999"/>
    <n v="41.22000122"/>
    <n v="37.549999239999998"/>
    <n v="-4.6800156838667763E-2"/>
  </r>
  <r>
    <x v="155"/>
    <s v="Humana"/>
    <x v="2"/>
    <s v="Managed Health Care"/>
    <n v="1961"/>
    <s v="Louisville"/>
    <s v=" Kentucky"/>
    <n v="462.33621219999998"/>
    <n v="391.79537959999999"/>
    <n v="433.54031370000001"/>
    <n v="434.3887939"/>
    <n v="444.55999759999997"/>
    <n v="440.42001340000002"/>
    <n v="-4.7403162940045304E-2"/>
  </r>
  <r>
    <x v="156"/>
    <s v="Delta Air Lines"/>
    <x v="6"/>
    <s v="Airlines"/>
    <n v="1929"/>
    <s v="Atlanta"/>
    <s v=" Georgia"/>
    <n v="39.08000183"/>
    <n v="39.689998629999998"/>
    <n v="39.91999817"/>
    <n v="39.569999690000003"/>
    <n v="43.02999878"/>
    <n v="37.22000122"/>
    <n v="-4.759469096473172E-2"/>
  </r>
  <r>
    <x v="157"/>
    <s v="NortonLifeLock"/>
    <x v="9"/>
    <s v="Application Software"/>
    <n v="1982"/>
    <s v="Tempe"/>
    <s v=" Arizona"/>
    <n v="25.8647995"/>
    <n v="25.894666669999999"/>
    <n v="28.851497649999999"/>
    <n v="26.520000459999999"/>
    <n v="25.040000920000001"/>
    <n v="24.620000839999999"/>
    <n v="-4.8127133558487502E-2"/>
  </r>
  <r>
    <x v="158"/>
    <s v="Waste Management"/>
    <x v="6"/>
    <s v="Environmental &amp; Facilities Services"/>
    <n v="1968"/>
    <s v="Houston"/>
    <s v=" Texas"/>
    <n v="165.60546880000001"/>
    <n v="149.80981449999999"/>
    <n v="143.79510500000001"/>
    <n v="157.8360443"/>
    <n v="164.4400024"/>
    <n v="157.6000061"/>
    <n v="-4.8340569656356719E-2"/>
  </r>
  <r>
    <x v="159"/>
    <s v="Regions"/>
    <x v="4"/>
    <s v="Regional Banks"/>
    <n v="1971"/>
    <s v="Birmingham"/>
    <s v=" Alabama"/>
    <n v="21.468873980000001"/>
    <n v="22.766288759999998"/>
    <n v="24.00682449"/>
    <n v="22.091438289999999"/>
    <n v="20.719999309999999"/>
    <n v="20.43000031"/>
    <n v="-4.8389760495487377E-2"/>
  </r>
  <r>
    <x v="160"/>
    <s v="Paccar"/>
    <x v="6"/>
    <s v="Construction Machinery &amp; Heavy Trucks"/>
    <n v="1905"/>
    <s v="Bellevue"/>
    <s v=" Washington"/>
    <n v="86.100708010000005"/>
    <n v="92.286437989999996"/>
    <n v="91.115364069999998"/>
    <n v="87.719161990000003"/>
    <n v="82.719161990000003"/>
    <n v="81.912384029999998"/>
    <n v="-4.8644477807471248E-2"/>
  </r>
  <r>
    <x v="161"/>
    <s v="Mastercard"/>
    <x v="9"/>
    <s v="Data Processing &amp; Outsourced Services"/>
    <n v="1966"/>
    <s v="Harrison"/>
    <s v=" New York"/>
    <n v="358.3517761"/>
    <n v="385.33886719999998"/>
    <n v="360.31994630000003"/>
    <n v="356.88470460000002"/>
    <n v="362.87637330000001"/>
    <n v="340.69000240000003"/>
    <n v="-4.9286134122777048E-2"/>
  </r>
  <r>
    <x v="162"/>
    <s v="United Airlines"/>
    <x v="6"/>
    <s v="Airlines"/>
    <n v="1967"/>
    <s v="Chicago"/>
    <s v=" Illinois"/>
    <n v="43.77999878"/>
    <n v="42.880001069999999"/>
    <n v="44.400001529999997"/>
    <n v="46.36000061"/>
    <n v="50.5"/>
    <n v="41.569999690000003"/>
    <n v="-5.047965170363572E-2"/>
  </r>
  <r>
    <x v="163"/>
    <s v="Genuine Parts"/>
    <x v="10"/>
    <s v="Specialty Stores"/>
    <n v="1925"/>
    <s v="Atlanta"/>
    <s v=" Georgia"/>
    <n v="138.29786680000001"/>
    <n v="132.27545169999999"/>
    <n v="121.28477479999999"/>
    <n v="125.1171112"/>
    <n v="130.0500031"/>
    <n v="130.92999270000001"/>
    <n v="-5.327539947275596E-2"/>
  </r>
  <r>
    <x v="164"/>
    <s v="Lumen"/>
    <x v="7"/>
    <s v="Alternative Carriers"/>
    <n v="1983"/>
    <s v="Monroe"/>
    <s v=" Louisiana"/>
    <n v="12.55000019"/>
    <n v="12.35999966"/>
    <n v="10.35999966"/>
    <n v="11.27000046"/>
    <n v="10.06000042"/>
    <n v="11.880000109999999"/>
    <n v="-5.3386459749527798E-2"/>
  </r>
  <r>
    <x v="165"/>
    <s v="Boston Scientific"/>
    <x v="2"/>
    <s v="Health Care Equipment"/>
    <n v="1979"/>
    <s v="Marlborough"/>
    <s v=" Massachusetts[4]"/>
    <n v="42.479999540000001"/>
    <n v="42.900001529999997"/>
    <n v="44.16999817"/>
    <n v="44.290000919999997"/>
    <n v="42.11000061"/>
    <n v="40.150001529999997"/>
    <n v="-5.4849294614658185E-2"/>
  </r>
  <r>
    <x v="166"/>
    <s v="CVS Health"/>
    <x v="2"/>
    <s v="Health Care Services"/>
    <n v="1996"/>
    <s v="Woonsocket"/>
    <s v=" Rhode Island"/>
    <n v="102.0823288"/>
    <n v="105.39732359999999"/>
    <n v="103.1154251"/>
    <n v="100.68800349999999"/>
    <n v="95.634201050000001"/>
    <n v="96.449996949999999"/>
    <n v="-5.5174405954578891E-2"/>
  </r>
  <r>
    <x v="167"/>
    <s v="Prudential"/>
    <x v="4"/>
    <s v="Life &amp; Health Insurance"/>
    <n v="1875"/>
    <s v="Newark"/>
    <s v=" New Jersey"/>
    <n v="105.85352330000001"/>
    <n v="109.1100998"/>
    <n v="109.1981277"/>
    <n v="116.733284"/>
    <n v="107.1907349"/>
    <n v="99.663375849999994"/>
    <n v="-5.8478426197080692E-2"/>
  </r>
  <r>
    <x v="168"/>
    <s v="Steris"/>
    <x v="2"/>
    <s v="Health Care Equipment"/>
    <n v="1985"/>
    <s v="Dublin"/>
    <s v=" Ireland"/>
    <n v="242.9447174"/>
    <n v="223.9710541"/>
    <n v="239.5412292"/>
    <n v="241.77000430000001"/>
    <n v="224.0500031"/>
    <n v="228.57000729999999"/>
    <n v="-5.9168646488133171E-2"/>
  </r>
  <r>
    <x v="169"/>
    <s v="Kimberly-Clark"/>
    <x v="3"/>
    <s v="Household Products"/>
    <n v="1872"/>
    <s v="Irving"/>
    <s v=" Texas"/>
    <n v="140.46336360000001"/>
    <n v="136.42002869999999"/>
    <n v="128.98704530000001"/>
    <n v="122.05951690000001"/>
    <n v="138.83000179999999"/>
    <n v="132.1499939"/>
    <n v="-5.918532410824319E-2"/>
  </r>
  <r>
    <x v="170"/>
    <s v="Wabtec"/>
    <x v="6"/>
    <s v="Construction Machinery &amp; Heavy Trucks"/>
    <n v="1999"/>
    <s v="Pittsburgh"/>
    <s v=" Pennsylvania"/>
    <n v="91.800682069999993"/>
    <n v="88.601463319999993"/>
    <n v="92.50829315"/>
    <n v="96.004547119999998"/>
    <n v="89.755325319999997"/>
    <n v="86.211425779999999"/>
    <n v="-6.0884692400630165E-2"/>
  </r>
  <r>
    <x v="171"/>
    <s v="Universal Health Services"/>
    <x v="2"/>
    <s v="Health Care Facilities"/>
    <n v="1979"/>
    <s v="King of Prussia"/>
    <s v=" Pennsylvania"/>
    <n v="129.48094180000001"/>
    <n v="129.88038639999999"/>
    <n v="143.73121639999999"/>
    <n v="144.9499969"/>
    <n v="122.5299988"/>
    <n v="121.4100037"/>
    <n v="-6.2333019730939319E-2"/>
  </r>
  <r>
    <x v="172"/>
    <s v="Hewlett Packard Enterprise"/>
    <x v="9"/>
    <s v="Technology Hardware, Storage &amp; Peripherals"/>
    <n v="2015"/>
    <s v="Houston"/>
    <s v=" Texas"/>
    <n v="15.533825869999999"/>
    <n v="16.210292819999999"/>
    <n v="15.80329895"/>
    <n v="16.587507250000002"/>
    <n v="15.40999985"/>
    <n v="14.56000042"/>
    <n v="-6.2690637718600853E-2"/>
  </r>
  <r>
    <x v="173"/>
    <s v="Visa"/>
    <x v="9"/>
    <s v="Data Processing &amp; Outsourced Services"/>
    <n v="1958"/>
    <s v="San Francisco"/>
    <s v=" California"/>
    <n v="216.35800169999999"/>
    <n v="225.80262759999999"/>
    <n v="215.76895139999999"/>
    <n v="221.77000430000001"/>
    <n v="213.13000489999999"/>
    <n v="202.63000489999999"/>
    <n v="-6.3450377116327381E-2"/>
  </r>
  <r>
    <x v="174"/>
    <s v="Gallagher"/>
    <x v="4"/>
    <s v="Insurance Brokers"/>
    <n v="1927"/>
    <s v="Rolling Meadows"/>
    <s v=" Illinois"/>
    <n v="168.62492370000001"/>
    <n v="157.43270870000001"/>
    <n v="157.68190000000001"/>
    <n v="174.03919980000001"/>
    <n v="168.4900055"/>
    <n v="157.7599945"/>
    <n v="-6.4432522557162197E-2"/>
  </r>
  <r>
    <x v="175"/>
    <s v="Fiserv"/>
    <x v="9"/>
    <s v="Data Processing &amp; Outsourced Services"/>
    <n v="1984"/>
    <s v="Brookfield"/>
    <s v=" Wisconsin"/>
    <n v="103.7900009"/>
    <n v="105.6999969"/>
    <n v="97.66999817"/>
    <n v="101.4000015"/>
    <n v="97.91999817"/>
    <n v="96.900001529999997"/>
    <n v="-6.6384038060067097E-2"/>
  </r>
  <r>
    <x v="176"/>
    <s v="Crown Castle"/>
    <x v="8"/>
    <s v="Specialized REITs"/>
    <n v="1994"/>
    <s v="Houston"/>
    <s v=" Texas"/>
    <n v="205.44100950000001"/>
    <n v="180.96481320000001"/>
    <n v="165.17959590000001"/>
    <n v="183.0371246"/>
    <n v="185.21000670000001"/>
    <n v="191.61000060000001"/>
    <n v="-6.7323505339375783E-2"/>
  </r>
  <r>
    <x v="177"/>
    <s v="Boston Properties"/>
    <x v="8"/>
    <s v="Office REITs"/>
    <n v="1970"/>
    <s v="Boston"/>
    <s v=" Massachusetts"/>
    <n v="113.3587723"/>
    <n v="111.251091"/>
    <n v="121.4054337"/>
    <n v="127.84744259999999"/>
    <n v="117.5999985"/>
    <n v="105.58000180000001"/>
    <n v="-6.8620807566738204E-2"/>
  </r>
  <r>
    <x v="178"/>
    <s v="Raymond James"/>
    <x v="4"/>
    <s v="Investment Banking &amp; Brokerage"/>
    <n v="1962"/>
    <s v="St. Petersburg"/>
    <s v=" Florida"/>
    <n v="100.06000520000001"/>
    <n v="105.5114822"/>
    <n v="109.6500015"/>
    <n v="109.9100037"/>
    <n v="97.459999080000003"/>
    <n v="93.120002749999998"/>
    <n v="-6.9358405849853061E-2"/>
  </r>
  <r>
    <x v="179"/>
    <s v="Smucker"/>
    <x v="3"/>
    <s v="Packaged Foods &amp; Meats"/>
    <n v="1897"/>
    <s v="Orrville"/>
    <s v=" Ohio"/>
    <n v="134.83529659999999"/>
    <n v="139.56079099999999"/>
    <n v="133.773056"/>
    <n v="135.4100037"/>
    <n v="136.92999270000001"/>
    <n v="125.38999939999999"/>
    <n v="-7.0050627974811749E-2"/>
  </r>
  <r>
    <x v="180"/>
    <s v="HP"/>
    <x v="9"/>
    <s v="Technology Hardware, Storage &amp; Peripherals"/>
    <n v="1939"/>
    <s v="Palo Alto"/>
    <s v=" California"/>
    <n v="37.414989470000002"/>
    <n v="36.729999540000001"/>
    <n v="34.36000061"/>
    <n v="36.299999239999998"/>
    <n v="36.630001069999999"/>
    <n v="34.770000459999999"/>
    <n v="-7.0693298260067719E-2"/>
  </r>
  <r>
    <x v="181"/>
    <s v="Linde"/>
    <x v="1"/>
    <s v="Industrial Gases"/>
    <n v="1879"/>
    <s v="Guildford"/>
    <s v=" United Kingdom"/>
    <n v="345.27627560000002"/>
    <n v="318.67999270000001"/>
    <n v="293.23999020000002"/>
    <n v="319.42999270000001"/>
    <n v="311.9599915"/>
    <n v="320.48999020000002"/>
    <n v="-7.1786818706057645E-2"/>
  </r>
  <r>
    <x v="182"/>
    <s v="Dollar Tree"/>
    <x v="10"/>
    <s v="General Merchandise Stores"/>
    <n v="1986"/>
    <s v="Chesapeake"/>
    <s v=" Virginia"/>
    <n v="140.52000430000001"/>
    <n v="131.22000120000001"/>
    <n v="142.08000179999999"/>
    <n v="160.1499939"/>
    <n v="162.4499969"/>
    <n v="130.1999969"/>
    <n v="-7.3441553403083754E-2"/>
  </r>
  <r>
    <x v="183"/>
    <s v="Kimco Realty"/>
    <x v="8"/>
    <s v="Retail REITs"/>
    <n v="1958"/>
    <s v="New Hyde Park"/>
    <s v=" New York"/>
    <n v="24.276153560000001"/>
    <n v="24.065347670000001"/>
    <n v="23.341205599999999"/>
    <n v="24.5018177"/>
    <n v="25.329999919999999"/>
    <n v="22.479999540000001"/>
    <n v="-7.3988410707680474E-2"/>
  </r>
  <r>
    <x v="184"/>
    <s v="FIS"/>
    <x v="9"/>
    <s v="Data Processing &amp; Outsourced Services"/>
    <n v="1968"/>
    <s v="Jacksonville"/>
    <s v=" Florida"/>
    <n v="108.74455260000001"/>
    <n v="119.91999819999999"/>
    <n v="95.230003359999998"/>
    <n v="100.41999819999999"/>
    <n v="99.150001529999997"/>
    <n v="100.51000209999999"/>
    <n v="-7.5723797681062063E-2"/>
  </r>
  <r>
    <x v="185"/>
    <s v="Marriott International"/>
    <x v="10"/>
    <s v="Hotels, Resorts &amp; Cruise Lines"/>
    <n v="1927"/>
    <s v="Bethesda"/>
    <s v=" Maryland"/>
    <n v="164.9365234"/>
    <n v="160.8240662"/>
    <n v="169.8275146"/>
    <n v="175.42720030000001"/>
    <n v="177.19395449999999"/>
    <n v="152.35964970000001"/>
    <n v="-7.6252811934800324E-2"/>
  </r>
  <r>
    <x v="186"/>
    <s v="Analog Devices"/>
    <x v="9"/>
    <s v="Semiconductors"/>
    <n v="1965"/>
    <s v="Wilmington"/>
    <s v=" Massachusetts"/>
    <n v="175.77000430000001"/>
    <n v="163.97000120000001"/>
    <n v="160.28999329999999"/>
    <n v="165.17999270000001"/>
    <n v="154.38000489999999"/>
    <n v="161.8500061"/>
    <n v="-7.9194389596996831E-2"/>
  </r>
  <r>
    <x v="187"/>
    <s v="Colgate-Palmolive"/>
    <x v="3"/>
    <s v="Household Products"/>
    <n v="1806"/>
    <s v="New York City"/>
    <s v=" New York"/>
    <n v="84.878921509999998"/>
    <n v="82.004539489999999"/>
    <n v="76.949996949999999"/>
    <n v="75.83000183"/>
    <n v="77.050003050000001"/>
    <n v="78.120002749999998"/>
    <n v="-7.9630120644307426E-2"/>
  </r>
  <r>
    <x v="188"/>
    <s v="McDonald's"/>
    <x v="10"/>
    <s v="Restaurants"/>
    <n v="1940"/>
    <s v="Chicago"/>
    <s v=" Illinois"/>
    <n v="266.5870056"/>
    <n v="258.01470949999998"/>
    <n v="243.4158936"/>
    <n v="247.27999879999999"/>
    <n v="249.1600037"/>
    <n v="244.52000430000001"/>
    <n v="-8.2775982461464684E-2"/>
  </r>
  <r>
    <x v="189"/>
    <s v="U.S. Bank"/>
    <x v="4"/>
    <s v="Diversified Banks"/>
    <n v="1968"/>
    <s v="Minneapolis"/>
    <s v=" Minnesota"/>
    <n v="55.71349335"/>
    <n v="58.189998629999998"/>
    <n v="56.540000919999997"/>
    <n v="53.150001529999997"/>
    <n v="48.560001370000002"/>
    <n v="51.040000919999997"/>
    <n v="-8.3884390458886973E-2"/>
  </r>
  <r>
    <x v="190"/>
    <s v="Honeywell"/>
    <x v="6"/>
    <s v="Industrial Conglomerates"/>
    <n v="1906"/>
    <s v="Charlotte"/>
    <s v=" North Carolina"/>
    <n v="207.36817930000001"/>
    <n v="203.3602448"/>
    <n v="188.7109222"/>
    <n v="194.58000179999999"/>
    <n v="193.5099945"/>
    <n v="189.96000670000001"/>
    <n v="-8.3948138324615174E-2"/>
  </r>
  <r>
    <x v="191"/>
    <s v="DXC Technology"/>
    <x v="9"/>
    <s v="IT Consulting &amp; Other Services"/>
    <n v="2017"/>
    <s v="Tysons Corner"/>
    <s v=" Virginia"/>
    <n v="32.189998629999998"/>
    <n v="30.079999919999999"/>
    <n v="34.02999878"/>
    <n v="32.630001069999999"/>
    <n v="28.700000760000002"/>
    <n v="29.440000529999999"/>
    <n v="-8.5430202455401574E-2"/>
  </r>
  <r>
    <x v="192"/>
    <s v="Grainger"/>
    <x v="6"/>
    <s v="Industrial Machinery"/>
    <n v="1927"/>
    <s v="Lake Forest"/>
    <s v=" Illinois"/>
    <n v="514.62829590000001"/>
    <n v="491.65951539999998"/>
    <n v="473.735321"/>
    <n v="513.95373540000003"/>
    <n v="498.24984740000002"/>
    <n v="470.32962040000001"/>
    <n v="-8.6078973606627918E-2"/>
  </r>
  <r>
    <x v="193"/>
    <s v="Procter &amp; Gamble"/>
    <x v="3"/>
    <s v="Personal Products"/>
    <n v="1837"/>
    <s v="Cincinnati"/>
    <s v=" Ohio"/>
    <n v="161.79380800000001"/>
    <n v="158.6979675"/>
    <n v="155.0202942"/>
    <n v="151.94752500000001"/>
    <n v="159.65429689999999"/>
    <n v="147.63000489999999"/>
    <n v="-8.754230631619736E-2"/>
  </r>
  <r>
    <x v="194"/>
    <s v="Global Payments"/>
    <x v="9"/>
    <s v="Data Processing &amp; Outsourced Services"/>
    <n v="2000"/>
    <s v="Atlanta"/>
    <s v=" Georgia"/>
    <n v="134.6531372"/>
    <n v="149.5875092"/>
    <n v="133.1197052"/>
    <n v="136.572937"/>
    <n v="136.97999569999999"/>
    <n v="122.86000060000001"/>
    <n v="-8.7581595536713547E-2"/>
  </r>
  <r>
    <x v="195"/>
    <s v="Sealed Air"/>
    <x v="1"/>
    <s v="Paper Packaging"/>
    <n v="1960"/>
    <s v="Charlotte"/>
    <s v=" North Carolina"/>
    <n v="67.039245609999995"/>
    <n v="67.709098819999994"/>
    <n v="66.921554569999998"/>
    <n v="66.752082819999998"/>
    <n v="64.209999080000003"/>
    <n v="61.159999849999998"/>
    <n v="-8.7698566809692902E-2"/>
  </r>
  <r>
    <x v="196"/>
    <s v="Pfizer"/>
    <x v="2"/>
    <s v="Pharmaceuticals"/>
    <n v="1849"/>
    <s v="New York City"/>
    <s v=" New York"/>
    <n v="58.130367280000002"/>
    <n v="51.869419100000002"/>
    <n v="46.560298920000001"/>
    <n v="51.351234439999999"/>
    <n v="48.673072810000001"/>
    <n v="52.977966309999999"/>
    <n v="-8.8635272940597906E-2"/>
  </r>
  <r>
    <x v="197"/>
    <s v="AutoZone"/>
    <x v="10"/>
    <s v="Specialty Stores"/>
    <n v="1979"/>
    <s v="Memphis"/>
    <s v=" Tennessee"/>
    <n v="2096.389893"/>
    <n v="1986.349976"/>
    <n v="1863.3900149999999"/>
    <n v="2044.579956"/>
    <n v="1955.469971"/>
    <n v="1910.219971"/>
    <n v="-8.8805008372552785E-2"/>
  </r>
  <r>
    <x v="198"/>
    <s v="Monster Beverage"/>
    <x v="3"/>
    <s v="Soft Drinks"/>
    <n v="2012"/>
    <s v="Corona"/>
    <s v=" California"/>
    <n v="96.040000919999997"/>
    <n v="86.72000122"/>
    <n v="84.400001529999997"/>
    <n v="79.900001529999997"/>
    <n v="85.680000309999997"/>
    <n v="87.489997860000003"/>
    <n v="-8.9025437089718787E-2"/>
  </r>
  <r>
    <x v="199"/>
    <s v="TransDigm"/>
    <x v="6"/>
    <s v="Aerospace &amp; Defense"/>
    <n v="1993"/>
    <s v="Cleveland"/>
    <s v=" Ohio"/>
    <n v="636.28002930000002"/>
    <n v="616.19000240000003"/>
    <n v="666.5900269"/>
    <n v="651.53997800000002"/>
    <n v="594.80999759999997"/>
    <n v="579.5900269"/>
    <n v="-8.9095995142841777E-2"/>
  </r>
  <r>
    <x v="200"/>
    <s v="Discover"/>
    <x v="4"/>
    <s v="Consumer Finance"/>
    <n v="1985"/>
    <s v="Riverwoods"/>
    <s v=" Illinois"/>
    <n v="115.106926"/>
    <n v="115.29618069999999"/>
    <n v="122.95603180000001"/>
    <n v="110.1900024"/>
    <n v="112.4599991"/>
    <n v="104.41999819999999"/>
    <n v="-9.2843481894391011E-2"/>
  </r>
  <r>
    <x v="201"/>
    <s v="Emerson"/>
    <x v="6"/>
    <s v="Electrical Components &amp; Equipment"/>
    <n v="1890"/>
    <s v="Ferguson"/>
    <s v=" Missouri"/>
    <n v="92.483520510000005"/>
    <n v="91.468849180000007"/>
    <n v="92.433776859999995"/>
    <n v="98.050003050000001"/>
    <n v="90.180000309999997"/>
    <n v="83.88999939"/>
    <n v="-9.291948525111357E-2"/>
  </r>
  <r>
    <x v="202"/>
    <s v="Cummins"/>
    <x v="6"/>
    <s v="Industrial Machinery"/>
    <n v="1919"/>
    <s v="Columbus"/>
    <s v=" Indiana"/>
    <n v="215.18434139999999"/>
    <n v="217.88722229999999"/>
    <n v="201.35430909999999"/>
    <n v="203.6532593"/>
    <n v="187.84632869999999"/>
    <n v="195.11433410000001"/>
    <n v="-9.3268902232492956E-2"/>
  </r>
  <r>
    <x v="203"/>
    <s v="Wells Fargo"/>
    <x v="4"/>
    <s v="Diversified Banks"/>
    <n v="1852"/>
    <s v="San Francisco"/>
    <s v=" California"/>
    <n v="47.505828860000001"/>
    <n v="53.268310550000002"/>
    <n v="52.842559809999997"/>
    <n v="48.196514129999997"/>
    <n v="43.392780299999998"/>
    <n v="43.054626460000001"/>
    <n v="-9.3698026259424361E-2"/>
  </r>
  <r>
    <x v="204"/>
    <s v="Freeport-McMoRan"/>
    <x v="1"/>
    <s v="Copper"/>
    <n v="1912"/>
    <s v="Phoenix"/>
    <s v=" Arizona"/>
    <n v="41.461387629999997"/>
    <n v="36.980422969999999"/>
    <n v="46.803279879999998"/>
    <n v="49.584564210000003"/>
    <n v="40.423278809999999"/>
    <n v="37.479999540000001"/>
    <n v="-9.6026407160555424E-2"/>
  </r>
  <r>
    <x v="205"/>
    <s v="Corning"/>
    <x v="9"/>
    <s v="Electronic Components"/>
    <n v="1851"/>
    <s v="Corning"/>
    <s v=" New York"/>
    <n v="36.981861109999997"/>
    <n v="41.759803769999998"/>
    <n v="40.130733489999997"/>
    <n v="36.909999849999998"/>
    <n v="35.189998629999998"/>
    <n v="33.270000459999999"/>
    <n v="-0.10036976340804819"/>
  </r>
  <r>
    <x v="206"/>
    <s v="Northern Trust"/>
    <x v="4"/>
    <s v="Asset Management &amp; Custody Banks"/>
    <n v="1889"/>
    <s v="Chicago"/>
    <s v=" Illinois"/>
    <n v="118.13664249999999"/>
    <n v="115.8842087"/>
    <n v="113.1619644"/>
    <n v="115.6954346"/>
    <n v="103.0500031"/>
    <n v="106.1500015"/>
    <n v="-0.10146420912546243"/>
  </r>
  <r>
    <x v="207"/>
    <s v="PTC"/>
    <x v="9"/>
    <s v="Application Software"/>
    <n v="1985"/>
    <s v="Boston"/>
    <s v=" Massachusetts"/>
    <n v="121.1500015"/>
    <n v="116.26000209999999"/>
    <n v="111.2799988"/>
    <n v="107.7200012"/>
    <n v="114.2099991"/>
    <n v="108.66999819999999"/>
    <n v="-0.1030128200204769"/>
  </r>
  <r>
    <x v="208"/>
    <s v="Comerica"/>
    <x v="4"/>
    <s v="Diversified Banks"/>
    <n v="1849"/>
    <s v="Dallas"/>
    <s v=" Texas"/>
    <n v="85.611701969999999"/>
    <n v="92.063392640000004"/>
    <n v="94.752456670000001"/>
    <n v="89.731544490000005"/>
    <n v="81.900001529999997"/>
    <n v="76.769996640000002"/>
    <n v="-0.10327683163101116"/>
  </r>
  <r>
    <x v="209"/>
    <s v="Texas Instruments"/>
    <x v="9"/>
    <s v="Semiconductors"/>
    <n v="1930"/>
    <s v="Dallas"/>
    <s v=" Texas"/>
    <n v="185.96566770000001"/>
    <n v="177.10499569999999"/>
    <n v="168.84196470000001"/>
    <n v="182.2408447"/>
    <n v="169.10020449999999"/>
    <n v="166.7263489"/>
    <n v="-0.10345629404582836"/>
  </r>
  <r>
    <x v="210"/>
    <s v="Teledyne"/>
    <x v="6"/>
    <s v="Aerospace &amp; Defense"/>
    <n v="1960"/>
    <s v="Thousand Oaks"/>
    <s v=" California"/>
    <n v="436.89001459999997"/>
    <n v="421.42999270000001"/>
    <n v="429.38000490000002"/>
    <n v="472.63000490000002"/>
    <n v="431.5499878"/>
    <n v="390.75"/>
    <n v="-0.10561013769619805"/>
  </r>
  <r>
    <x v="211"/>
    <s v="SBA Communications"/>
    <x v="8"/>
    <s v="Specialized REITs"/>
    <n v="1989"/>
    <s v="Boca Raton"/>
    <s v=" Florida"/>
    <n v="387.32284550000003"/>
    <n v="324.02023320000001"/>
    <n v="302.06640629999998"/>
    <n v="342.59884640000001"/>
    <n v="346.3525391"/>
    <n v="346.31265259999998"/>
    <n v="-0.1058811618691365"/>
  </r>
  <r>
    <x v="212"/>
    <s v="Aon"/>
    <x v="4"/>
    <s v="Insurance Brokers"/>
    <n v="1982"/>
    <s v="London"/>
    <s v=" UK"/>
    <n v="299.99264529999999"/>
    <n v="275.91818239999998"/>
    <n v="292.14001459999997"/>
    <n v="325.63000490000002"/>
    <n v="287.98999020000002"/>
    <n v="268.14001459999997"/>
    <n v="-0.10617803869207063"/>
  </r>
  <r>
    <x v="213"/>
    <s v="Celanese"/>
    <x v="1"/>
    <s v="Specialty Chemicals"/>
    <n v="1918"/>
    <s v="Irving"/>
    <s v=" Texas"/>
    <n v="167.3127136"/>
    <n v="155.01763919999999"/>
    <n v="138.6606903"/>
    <n v="142.86999510000001"/>
    <n v="146.9400024"/>
    <n v="149.47000120000001"/>
    <n v="-0.10664289650251649"/>
  </r>
  <r>
    <x v="214"/>
    <s v="Marsh &amp; McLennan"/>
    <x v="4"/>
    <s v="Insurance Brokers"/>
    <n v="1905"/>
    <s v="New York City"/>
    <s v=" New York"/>
    <n v="172.6847229"/>
    <n v="152.63650509999999"/>
    <n v="154.92407230000001"/>
    <n v="169.8871307"/>
    <n v="161.19439700000001"/>
    <n v="153.6000061"/>
    <n v="-0.11051769073429712"/>
  </r>
  <r>
    <x v="215"/>
    <s v="Enphase"/>
    <x v="9"/>
    <s v="Electronic Components"/>
    <n v="2006"/>
    <s v="Fremont"/>
    <s v=" California"/>
    <n v="182.9400024"/>
    <n v="140.47000120000001"/>
    <n v="166.6999969"/>
    <n v="201.77999879999999"/>
    <n v="161.3999939"/>
    <n v="162.5099945"/>
    <n v="-0.11167600104940194"/>
  </r>
  <r>
    <x v="216"/>
    <s v="Citigroup"/>
    <x v="4"/>
    <s v="Diversified Banks"/>
    <n v="1998"/>
    <s v="New York City"/>
    <s v=" New York"/>
    <n v="59.307140349999997"/>
    <n v="63.952331540000003"/>
    <n v="58.167938229999997"/>
    <n v="52.85554123"/>
    <n v="47.718452450000001"/>
    <n v="52.680000309999997"/>
    <n v="-0.11174270080954933"/>
  </r>
  <r>
    <x v="217"/>
    <s v="American Tower"/>
    <x v="8"/>
    <s v="Specialized REITs"/>
    <n v="1995"/>
    <s v="Boston"/>
    <s v=" Massachusetts"/>
    <n v="291.05438229999999"/>
    <n v="251.5"/>
    <n v="226.86999510000001"/>
    <n v="251.22000120000001"/>
    <n v="241.02000430000001"/>
    <n v="258.51998900000001"/>
    <n v="-0.11178114908596577"/>
  </r>
  <r>
    <x v="218"/>
    <s v="Gilead"/>
    <x v="2"/>
    <s v="Biotechnology"/>
    <n v="1987"/>
    <s v="Foster City"/>
    <s v=" California"/>
    <n v="72.61000061"/>
    <n v="68.680000309999997"/>
    <n v="60.400001529999997"/>
    <n v="59.450000760000002"/>
    <n v="59.340000150000002"/>
    <n v="64.349998470000003"/>
    <n v="-0.11375846399404124"/>
  </r>
  <r>
    <x v="219"/>
    <s v="Fox Corporation (Class A)"/>
    <x v="7"/>
    <s v="Movies &amp; Entertainment"/>
    <n v="2019"/>
    <s v="New York City"/>
    <s v=" New York"/>
    <n v="36.688289640000001"/>
    <n v="40.37700272"/>
    <n v="41.590003969999998"/>
    <n v="39.223655700000002"/>
    <n v="35.840000150000002"/>
    <n v="32.490001679999999"/>
    <n v="-0.11443128042204373"/>
  </r>
  <r>
    <x v="220"/>
    <s v="SolarEdge"/>
    <x v="9"/>
    <s v="Semiconductor Equipment"/>
    <n v="2006"/>
    <s v="Herzliya"/>
    <s v=" Israel"/>
    <n v="280.57000729999999"/>
    <n v="238.22000120000001"/>
    <n v="319.42001340000002"/>
    <n v="322.36999509999998"/>
    <n v="250.4100037"/>
    <n v="248.22999569999999"/>
    <n v="-0.11526539102028957"/>
  </r>
  <r>
    <x v="221"/>
    <s v="Church &amp; Dwight"/>
    <x v="3"/>
    <s v="Household Products"/>
    <n v="1847"/>
    <s v="Ewing"/>
    <s v=" New Jersey"/>
    <n v="102.2251663"/>
    <n v="102.3747635"/>
    <n v="97.58763123"/>
    <n v="99.379997250000002"/>
    <n v="97.559997559999999"/>
    <n v="90.430000309999997"/>
    <n v="-0.1153841702285399"/>
  </r>
  <r>
    <x v="222"/>
    <s v="AES"/>
    <x v="5"/>
    <s v="Independent Power Producers &amp; Energy Traders"/>
    <n v="1981"/>
    <s v="Arlington"/>
    <s v=" Virginia"/>
    <n v="24.12666321"/>
    <n v="22.021785739999999"/>
    <n v="21.229999540000001"/>
    <n v="25.729999540000001"/>
    <n v="20.420000080000001"/>
    <n v="21.239999770000001"/>
    <n v="-0.11964619453897535"/>
  </r>
  <r>
    <x v="223"/>
    <s v="Stryker"/>
    <x v="2"/>
    <s v="Health Care Equipment"/>
    <n v="1941"/>
    <s v="Kalamazoo"/>
    <s v=" Michigan"/>
    <n v="266.05532840000001"/>
    <n v="247.41845699999999"/>
    <n v="262.67950439999998"/>
    <n v="266.66931149999999"/>
    <n v="241.2599945"/>
    <n v="233.27999879999999"/>
    <n v="-0.12318990112734769"/>
  </r>
  <r>
    <x v="224"/>
    <s v="Fox Corporation (Class B)"/>
    <x v="7"/>
    <s v="Movies &amp; Entertainment"/>
    <n v="2019"/>
    <s v="New York City"/>
    <s v=" New York"/>
    <n v="34.270000459999999"/>
    <n v="37.180000309999997"/>
    <n v="38.259998320000001"/>
    <n v="36.27999878"/>
    <n v="33.240001679999999"/>
    <n v="30"/>
    <n v="-0.12459878618863604"/>
  </r>
  <r>
    <x v="225"/>
    <s v="Public Storage"/>
    <x v="8"/>
    <s v="Specialized REITs"/>
    <n v="1972"/>
    <s v="Glendale"/>
    <s v=" California"/>
    <n v="372.45104980000002"/>
    <n v="358.52999879999999"/>
    <n v="355.01998900000001"/>
    <n v="390.27999879999999"/>
    <n v="371.5"/>
    <n v="325.98999020000002"/>
    <n v="-0.12474406938830972"/>
  </r>
  <r>
    <x v="226"/>
    <s v="Newell Brands"/>
    <x v="10"/>
    <s v="Housewares &amp; Specialties"/>
    <n v="1903"/>
    <s v="Atlanta"/>
    <s v=" Georgia"/>
    <n v="21.629648209999999"/>
    <n v="22.986452100000001"/>
    <n v="23.521251679999999"/>
    <n v="21.409999849999998"/>
    <n v="23.149999619999999"/>
    <n v="18.829999919999999"/>
    <n v="-0.12943568304109743"/>
  </r>
  <r>
    <x v="227"/>
    <s v="Huntington National Bank"/>
    <x v="4"/>
    <s v="Regional Banks"/>
    <n v="1866"/>
    <s v="Columbus"/>
    <s v=" Ohio; Detroit"/>
    <n v="15.420000079999999"/>
    <n v="15.06000042"/>
    <n v="15.52000046"/>
    <n v="14.619999890000001"/>
    <n v="13.149999619999999"/>
    <n v="13.420000079999999"/>
    <n v="-0.1297016854490185"/>
  </r>
  <r>
    <x v="228"/>
    <s v="Union Pacific"/>
    <x v="6"/>
    <s v="Railroads"/>
    <n v="1862"/>
    <s v="Omaha"/>
    <s v=" Nebraska"/>
    <n v="249.51083370000001"/>
    <n v="243.35801699999999"/>
    <n v="244.7511749"/>
    <n v="273.2099915"/>
    <n v="234.28999329999999"/>
    <n v="217.0899963"/>
    <n v="-0.12993759396828952"/>
  </r>
  <r>
    <x v="229"/>
    <s v="Otis"/>
    <x v="6"/>
    <s v="Industrial Machinery"/>
    <n v="2020"/>
    <s v="Farmington"/>
    <s v=" Connecticut"/>
    <n v="86.805046079999997"/>
    <n v="85.170036319999994"/>
    <n v="78.091644290000005"/>
    <n v="76.949996949999999"/>
    <n v="72.839996339999999"/>
    <n v="75.489997860000003"/>
    <n v="-0.13035012053990486"/>
  </r>
  <r>
    <x v="230"/>
    <s v="Roper"/>
    <x v="6"/>
    <s v="Industrial Conglomerates"/>
    <n v="1981"/>
    <s v="Sarasota"/>
    <s v=" Florida"/>
    <n v="491.21322629999997"/>
    <n v="436.58517460000002"/>
    <n v="448.22000120000001"/>
    <n v="472.23001099999999"/>
    <n v="469.92001340000002"/>
    <n v="426.97000120000001"/>
    <n v="-0.13078480313712995"/>
  </r>
  <r>
    <x v="231"/>
    <s v="Paychex"/>
    <x v="9"/>
    <s v="Data Processing &amp; Outsourced Services"/>
    <n v="1971"/>
    <s v="Penfield"/>
    <s v=" New York"/>
    <n v="134.80041499999999"/>
    <n v="116.2937469"/>
    <n v="118.2770386"/>
    <n v="135.57255549999999"/>
    <n v="125.8966064"/>
    <n v="117.0650558"/>
    <n v="-0.13156754153909683"/>
  </r>
  <r>
    <x v="232"/>
    <s v="Teleflex"/>
    <x v="2"/>
    <s v="Health Care Equipment"/>
    <n v="1943"/>
    <s v="Wayne"/>
    <s v=" Pennsylvania"/>
    <n v="328.48001099999999"/>
    <n v="310.19000240000003"/>
    <n v="336.30999759999997"/>
    <n v="354.82998659999998"/>
    <n v="285.61999509999998"/>
    <n v="285.10998540000003"/>
    <n v="-0.13203246513529848"/>
  </r>
  <r>
    <x v="233"/>
    <s v="Western Digital"/>
    <x v="9"/>
    <s v="Technology Hardware, Storage &amp; Peripherals"/>
    <n v="1970"/>
    <s v="San Jose"/>
    <s v=" California"/>
    <n v="65.209999080000003"/>
    <n v="51.740001679999999"/>
    <n v="50.939998629999998"/>
    <n v="49.650001529999997"/>
    <n v="53.069999690000003"/>
    <n v="56.599998470000003"/>
    <n v="-0.13203497517976043"/>
  </r>
  <r>
    <x v="234"/>
    <s v="Regency Centers"/>
    <x v="8"/>
    <s v="Retail REITs"/>
    <n v="1963"/>
    <s v="Jacksonville"/>
    <s v=" Florida"/>
    <n v="75.349998470000003"/>
    <n v="71.75"/>
    <n v="65.88999939"/>
    <n v="71.339996339999999"/>
    <n v="68.83000183"/>
    <n v="65.400001529999997"/>
    <n v="-0.1320503933913352"/>
  </r>
  <r>
    <x v="235"/>
    <s v="Ameriprise Financial"/>
    <x v="4"/>
    <s v="Asset Management &amp; Custody Banks"/>
    <n v="1894"/>
    <s v="Minneapolis"/>
    <s v=" Minnesota"/>
    <n v="300.59197999999998"/>
    <n v="303.2325745"/>
    <n v="298.7286072"/>
    <n v="300.35998540000003"/>
    <n v="265.48999020000002"/>
    <n v="260.63000490000002"/>
    <n v="-0.13294424921117312"/>
  </r>
  <r>
    <x v="236"/>
    <s v="Baxter"/>
    <x v="2"/>
    <s v="Health Care Equipment"/>
    <n v="1931"/>
    <s v="Deerfield"/>
    <s v=" Illinois"/>
    <n v="85.240585330000002"/>
    <n v="85.160980219999999"/>
    <n v="84.692520139999999"/>
    <n v="77.540000919999997"/>
    <n v="71.059997559999999"/>
    <n v="73.900001529999997"/>
    <n v="-0.13304206858852649"/>
  </r>
  <r>
    <x v="237"/>
    <s v="Walmart"/>
    <x v="3"/>
    <s v="Hypermarkets &amp; Super Centers"/>
    <n v="1962"/>
    <s v="Bentonville"/>
    <s v=" Arkansas"/>
    <n v="143.0346375"/>
    <n v="138.7669373"/>
    <n v="134.15164179999999"/>
    <n v="147.80896000000001"/>
    <n v="152.43591309999999"/>
    <n v="123.6804276"/>
    <n v="-0.13531135002177358"/>
  </r>
  <r>
    <x v="238"/>
    <s v="International Flavors &amp; Fragrances"/>
    <x v="1"/>
    <s v="Specialty Chemicals"/>
    <n v="1958"/>
    <s v="New York City"/>
    <s v=" New York"/>
    <n v="148.87989809999999"/>
    <n v="131.0937347"/>
    <n v="132.16697690000001"/>
    <n v="130.507431"/>
    <n v="121.3000031"/>
    <n v="128.53999329999999"/>
    <n v="-0.13661955078944268"/>
  </r>
  <r>
    <x v="239"/>
    <s v="Eastman"/>
    <x v="1"/>
    <s v="Diversified Chemicals"/>
    <n v="1920"/>
    <s v="Kingsport"/>
    <s v=" Tennessee"/>
    <n v="120.1095505"/>
    <n v="118.9300003"/>
    <n v="118.4700012"/>
    <n v="112.0599976"/>
    <n v="102.66999819999999"/>
    <n v="103.66999819999999"/>
    <n v="-0.13687131649035689"/>
  </r>
  <r>
    <x v="240"/>
    <s v="American Airlines Group"/>
    <x v="6"/>
    <s v="Airlines"/>
    <n v="1934"/>
    <s v="Fort Worth"/>
    <s v=" Texas"/>
    <n v="17.959999079999999"/>
    <n v="16.469999309999999"/>
    <n v="17.25"/>
    <n v="18.25"/>
    <n v="18.770000459999999"/>
    <n v="15.5"/>
    <n v="-0.13697100256198896"/>
  </r>
  <r>
    <x v="241"/>
    <s v="ADP"/>
    <x v="9"/>
    <s v="Data Processing &amp; Outsourced Services"/>
    <n v="1949"/>
    <s v="Roseland"/>
    <s v=" New Jersey"/>
    <n v="246.58000179999999"/>
    <n v="206.16999820000001"/>
    <n v="204.4400024"/>
    <n v="227.53999329999999"/>
    <n v="218.17999270000001"/>
    <n v="212.72999569999999"/>
    <n v="-0.13727798626368573"/>
  </r>
  <r>
    <x v="242"/>
    <s v="Willis Towers Watson"/>
    <x v="4"/>
    <s v="Insurance Brokers"/>
    <n v="2016"/>
    <s v="London"/>
    <s v=" United Kingdom"/>
    <n v="235.89572140000001"/>
    <n v="233.1717682"/>
    <n v="221.55105589999999"/>
    <n v="235.4241486"/>
    <n v="214.86000060000001"/>
    <n v="203.16999820000001"/>
    <n v="-0.13872961750123544"/>
  </r>
  <r>
    <x v="243"/>
    <s v="O'Reilly Automotive"/>
    <x v="10"/>
    <s v="Specialty Stores"/>
    <n v="1957"/>
    <s v="Springfield"/>
    <s v=" Missouri"/>
    <n v="706.22998050000001"/>
    <n v="651.75"/>
    <n v="649.23999019999997"/>
    <n v="684.96002199999998"/>
    <n v="606.54998780000005"/>
    <n v="608.17999269999996"/>
    <n v="-0.13883577659869686"/>
  </r>
  <r>
    <x v="244"/>
    <s v="Viatris"/>
    <x v="2"/>
    <s v="Pharmaceuticals"/>
    <n v="1961"/>
    <s v="Pittsburgh"/>
    <s v=" Pennsylvania"/>
    <n v="13.281953809999999"/>
    <n v="14.69555473"/>
    <n v="10.808153150000001"/>
    <n v="10.769355770000001"/>
    <n v="10.224948879999999"/>
    <n v="11.41274548"/>
    <n v="-0.1407329340802759"/>
  </r>
  <r>
    <x v="245"/>
    <s v="Comcast"/>
    <x v="7"/>
    <s v="Cable &amp; Satellite"/>
    <n v="1963"/>
    <s v="Philadelphia"/>
    <s v=" Pennsylvania"/>
    <n v="50.33000183"/>
    <n v="49.990001679999999"/>
    <n v="46.759998320000001"/>
    <n v="46.819999690000003"/>
    <n v="39.759998320000001"/>
    <n v="43.069999690000003"/>
    <n v="-0.14424800071579885"/>
  </r>
  <r>
    <x v="246"/>
    <s v="Booking Holdings"/>
    <x v="10"/>
    <s v="Internet &amp; Direct Marketing Retail"/>
    <n v="1996"/>
    <s v="Norwalk"/>
    <s v=" Connecticut"/>
    <n v="2399.2299800000001"/>
    <n v="2456.1298830000001"/>
    <n v="2172.25"/>
    <n v="2348.4499510000001"/>
    <n v="2210.3100589999999"/>
    <n v="2050.0600589999999"/>
    <n v="-0.14553416050594706"/>
  </r>
  <r>
    <x v="247"/>
    <s v="Equity Residential"/>
    <x v="8"/>
    <s v="Residential REITs"/>
    <n v="1969"/>
    <s v="Chicago"/>
    <s v=" Illinois"/>
    <n v="89.259513850000005"/>
    <n v="88.100532529999995"/>
    <n v="84.694869999999995"/>
    <n v="89.282089229999997"/>
    <n v="81.5"/>
    <n v="76.22000122"/>
    <n v="-0.14608540947145215"/>
  </r>
  <r>
    <x v="248"/>
    <s v="Zions Bancorp"/>
    <x v="4"/>
    <s v="Regional Banks"/>
    <n v="1873"/>
    <s v="Salt Lake City"/>
    <s v=" Utah"/>
    <n v="62.40208054"/>
    <n v="67.006164549999994"/>
    <n v="70.039321900000004"/>
    <n v="65.106216430000003"/>
    <n v="56.118854519999999"/>
    <n v="53.169414519999997"/>
    <n v="-0.14795445825050377"/>
  </r>
  <r>
    <x v="249"/>
    <s v="Waters"/>
    <x v="2"/>
    <s v="Health Care Distributors"/>
    <n v="1958"/>
    <s v="Milford"/>
    <s v=" Massachusetts"/>
    <n v="372.60000609999997"/>
    <n v="320.11999509999998"/>
    <n v="316.73001099999999"/>
    <n v="310.39001459999997"/>
    <n v="303.01998900000001"/>
    <n v="317.4500122"/>
    <n v="-0.14801393719032463"/>
  </r>
  <r>
    <x v="250"/>
    <s v="Fifth Third Bank"/>
    <x v="4"/>
    <s v="Regional Banks"/>
    <n v="1858"/>
    <s v="Cincinnati"/>
    <s v=" Ohio"/>
    <n v="42.971164700000003"/>
    <n v="44.339817050000001"/>
    <n v="47.528945919999998"/>
    <n v="42.760154720000003"/>
    <n v="37.52999878"/>
    <n v="36.61000061"/>
    <n v="-0.14803331802640207"/>
  </r>
  <r>
    <x v="251"/>
    <s v="Akamai"/>
    <x v="9"/>
    <s v="Internet Services &amp; Infrastructure"/>
    <n v="1998"/>
    <s v="Cambridge"/>
    <s v=" Massachusetts"/>
    <n v="117.0400009"/>
    <n v="114.5500031"/>
    <n v="108.26000209999999"/>
    <n v="119.38999939999999"/>
    <n v="112.2799988"/>
    <n v="99.559997559999999"/>
    <n v="-0.14935067673944283"/>
  </r>
  <r>
    <x v="252"/>
    <s v="Alaska Air Group"/>
    <x v="6"/>
    <s v="Airlines"/>
    <n v="1985"/>
    <s v="Seattle"/>
    <s v=" Washington"/>
    <n v="52.099998470000003"/>
    <n v="54.740001679999999"/>
    <n v="56.13999939"/>
    <n v="58.009998320000001"/>
    <n v="54.38999939"/>
    <n v="44.209999080000003"/>
    <n v="-0.15143953208642003"/>
  </r>
  <r>
    <x v="253"/>
    <s v="Biogen"/>
    <x v="2"/>
    <s v="Biotechnology"/>
    <n v="1978"/>
    <s v="Cambridge"/>
    <s v=" Massachusetts"/>
    <n v="239.91999820000001"/>
    <n v="226"/>
    <n v="211.0099945"/>
    <n v="210.6000061"/>
    <n v="207.4400024"/>
    <n v="202.53999329999999"/>
    <n v="-0.15580195557037152"/>
  </r>
  <r>
    <x v="254"/>
    <s v="Morgan Stanley"/>
    <x v="4"/>
    <s v="Investment Banking &amp; Brokerage"/>
    <n v="1935"/>
    <s v="New York City"/>
    <s v=" New York"/>
    <n v="97.480697629999995"/>
    <n v="101.83038329999999"/>
    <n v="90.739997860000003"/>
    <n v="87.400001529999997"/>
    <n v="80.589996339999999"/>
    <n v="81.959999080000003"/>
    <n v="-0.15921817269825783"/>
  </r>
  <r>
    <x v="255"/>
    <s v="CME Group"/>
    <x v="4"/>
    <s v="Financial Exchanges &amp; Data"/>
    <n v="1848"/>
    <s v="Chicago"/>
    <s v=" Illinois"/>
    <n v="228.46000670000001"/>
    <n v="229.5"/>
    <n v="236.52999879999999"/>
    <n v="237.86000060000001"/>
    <n v="219.3399963"/>
    <n v="191.66999820000001"/>
    <n v="-0.16103478692579412"/>
  </r>
  <r>
    <x v="256"/>
    <s v="Juniper Networks"/>
    <x v="9"/>
    <s v="Communications Equipment"/>
    <n v="1996"/>
    <s v="Sunnyvale"/>
    <s v=" California"/>
    <n v="35.491493230000003"/>
    <n v="34.606941220000003"/>
    <n v="33.583244319999999"/>
    <n v="37.159999849999998"/>
    <n v="31.520000459999999"/>
    <n v="29.719999309999999"/>
    <n v="-0.16261626082053701"/>
  </r>
  <r>
    <x v="257"/>
    <s v="Cintas"/>
    <x v="6"/>
    <s v="Diversified Support Services"/>
    <n v="1929"/>
    <s v="Mason"/>
    <s v=" Ohio"/>
    <n v="443.17001340000002"/>
    <n v="391.52999879999999"/>
    <n v="375.32000729999999"/>
    <n v="425.39001459999997"/>
    <n v="397.26000979999998"/>
    <n v="370.94000240000003"/>
    <n v="-0.1629848789764709"/>
  </r>
  <r>
    <x v="258"/>
    <s v="Dollar General"/>
    <x v="10"/>
    <s v="General Merchandise Stores"/>
    <n v="1939"/>
    <s v="Goodlettsville"/>
    <s v=" Tennessee"/>
    <n v="234.8378754"/>
    <n v="207.60292050000001"/>
    <n v="197.85795590000001"/>
    <n v="222.0889282"/>
    <n v="236.95271299999999"/>
    <n v="195.9499969"/>
    <n v="-0.16559457640196312"/>
  </r>
  <r>
    <x v="259"/>
    <s v="BorgWarner"/>
    <x v="10"/>
    <s v="Auto Parts &amp; Equipment"/>
    <n v="1880"/>
    <s v="Auburn Hills"/>
    <s v=" Michigan"/>
    <n v="44.888221739999999"/>
    <n v="43.673141479999998"/>
    <n v="40.844596860000003"/>
    <n v="38.900001529999997"/>
    <n v="36.83000183"/>
    <n v="37.450000760000002"/>
    <n v="-0.1657054053752319"/>
  </r>
  <r>
    <x v="260"/>
    <s v="Illinois Tool Works"/>
    <x v="6"/>
    <s v="Industrial Machinery"/>
    <n v="1912"/>
    <s v="Glenview"/>
    <s v=" Illinois"/>
    <n v="244.210556"/>
    <n v="232.61431880000001"/>
    <n v="215.1324463"/>
    <n v="208.23118590000001"/>
    <n v="197.11000060000001"/>
    <n v="203.22000120000001"/>
    <n v="-0.16784923416660164"/>
  </r>
  <r>
    <x v="261"/>
    <s v="KeyCorp"/>
    <x v="4"/>
    <s v="Regional Banks"/>
    <n v="1825"/>
    <s v="Cleveland"/>
    <s v=" Ohio"/>
    <n v="22.951723099999999"/>
    <n v="24.86684799"/>
    <n v="24.87677193"/>
    <n v="22.379999160000001"/>
    <n v="19.309999470000001"/>
    <n v="19.049999239999998"/>
    <n v="-0.16999699077059713"/>
  </r>
  <r>
    <x v="262"/>
    <s v="Goldman Sachs"/>
    <x v="4"/>
    <s v="Investment Banking &amp; Brokerage"/>
    <n v="1869"/>
    <s v="New York City"/>
    <s v=" New York"/>
    <n v="378.3117676"/>
    <n v="352.60153200000002"/>
    <n v="339.2900085"/>
    <n v="328.16558839999999"/>
    <n v="305.48999020000002"/>
    <n v="313.9500122"/>
    <n v="-0.17012887494435949"/>
  </r>
  <r>
    <x v="263"/>
    <s v="Federal Realty"/>
    <x v="8"/>
    <s v="Retail REITs"/>
    <n v="1962"/>
    <s v="Rockville"/>
    <s v=" Maryland"/>
    <n v="134.01228330000001"/>
    <n v="126.3174515"/>
    <n v="116.49859619999999"/>
    <n v="120.9473038"/>
    <n v="117.0599976"/>
    <n v="111.1800003"/>
    <n v="-0.17037455401672127"/>
  </r>
  <r>
    <x v="264"/>
    <s v="Ulta Beauty"/>
    <x v="10"/>
    <s v="Specialty Stores"/>
    <n v="1990"/>
    <s v="Bolingbrook"/>
    <s v=" Illinois"/>
    <n v="412.3399963"/>
    <n v="363.73999020000002"/>
    <n v="374.5"/>
    <n v="398.22000120000001"/>
    <n v="396.7999878"/>
    <n v="342.07998659999998"/>
    <n v="-0.17039338975228102"/>
  </r>
  <r>
    <x v="265"/>
    <s v="Nordson"/>
    <x v="6"/>
    <s v="Industrial Machinery"/>
    <n v="1935"/>
    <s v="Westlake"/>
    <s v=" Ohio"/>
    <n v="253.54670719999999"/>
    <n v="231.44526669999999"/>
    <n v="225.4237823"/>
    <n v="226.5157318"/>
    <n v="215.15403749999999"/>
    <n v="210.33602909999999"/>
    <n v="-0.17042492319143002"/>
  </r>
  <r>
    <x v="266"/>
    <s v="3M"/>
    <x v="6"/>
    <s v="Industrial Conglomerates"/>
    <n v="1902"/>
    <s v="Saint Paul"/>
    <s v=" Minnesota"/>
    <n v="174.16926570000001"/>
    <n v="162.7854462"/>
    <n v="145.7538605"/>
    <n v="147.3905029"/>
    <n v="142.77713009999999"/>
    <n v="144.29180909999999"/>
    <n v="-0.17154264548294534"/>
  </r>
  <r>
    <x v="267"/>
    <s v="Twitter"/>
    <x v="7"/>
    <s v="Interactive Media &amp; Services"/>
    <n v="2006"/>
    <s v="San Francisco"/>
    <s v=" California"/>
    <n v="43.22000122"/>
    <n v="37.509998320000001"/>
    <n v="35.549999239999998"/>
    <n v="38.689998629999998"/>
    <n v="49.020000459999999"/>
    <n v="35.759998320000001"/>
    <n v="-0.17260533756181137"/>
  </r>
  <r>
    <x v="268"/>
    <s v="Parker"/>
    <x v="6"/>
    <s v="Industrial Machinery"/>
    <n v="1917"/>
    <s v="Cleveland"/>
    <s v=" Ohio"/>
    <n v="317.07730099999998"/>
    <n v="308.99389650000001"/>
    <n v="295.41854860000001"/>
    <n v="283.76000979999998"/>
    <n v="270.82000729999999"/>
    <n v="262.07000729999999"/>
    <n v="-0.173482281848993"/>
  </r>
  <r>
    <x v="269"/>
    <s v="Citizens"/>
    <x v="4"/>
    <s v="Regional Banks"/>
    <n v="1828"/>
    <s v="Providence"/>
    <s v=" Rhode Island"/>
    <n v="46.430072780000003"/>
    <n v="50.57684708"/>
    <n v="51.901119229999999"/>
    <n v="44.881301880000002"/>
    <n v="39.010002139999997"/>
    <n v="38.326827999999999"/>
    <n v="-0.17452578242544817"/>
  </r>
  <r>
    <x v="270"/>
    <s v="Yum! Brands"/>
    <x v="10"/>
    <s v="Restaurants"/>
    <n v="1997"/>
    <s v="Louisville"/>
    <s v=" Kentucky"/>
    <n v="138.21833799999999"/>
    <n v="124.5915909"/>
    <n v="122.01356509999999"/>
    <n v="118.5299988"/>
    <n v="117.01000209999999"/>
    <n v="114.0699997"/>
    <n v="-0.17471153719125168"/>
  </r>
  <r>
    <x v="271"/>
    <s v="CSX"/>
    <x v="6"/>
    <s v="Railroads"/>
    <n v="1980"/>
    <s v="Jacksonville"/>
    <s v=" Florida"/>
    <n v="37.488094330000003"/>
    <n v="34.118156429999999"/>
    <n v="33.809078220000004"/>
    <n v="37.450000760000002"/>
    <n v="34.340000150000002"/>
    <n v="30.909999849999998"/>
    <n v="-0.17547156230707242"/>
  </r>
  <r>
    <x v="272"/>
    <s v="Clorox"/>
    <x v="3"/>
    <s v="Household Products"/>
    <n v="1913"/>
    <s v="Oakland"/>
    <s v=" California"/>
    <n v="171.897583"/>
    <n v="165.48937989999999"/>
    <n v="144.67950440000001"/>
    <n v="137.97099299999999"/>
    <n v="142.377182"/>
    <n v="141.6000061"/>
    <n v="-0.17625365273460533"/>
  </r>
  <r>
    <x v="273"/>
    <s v="Healthpeak"/>
    <x v="8"/>
    <s v="Health Care REITs"/>
    <n v="1985"/>
    <s v="Long Beach"/>
    <s v=" California"/>
    <n v="35.424995420000002"/>
    <n v="34.718257899999998"/>
    <n v="30.48767853"/>
    <n v="34.002841949999997"/>
    <n v="32.4973259"/>
    <n v="29.179248810000001"/>
    <n v="-0.17630903083967148"/>
  </r>
  <r>
    <x v="274"/>
    <s v="Thermo Fisher Scientific"/>
    <x v="2"/>
    <s v="Life Sciences Tools &amp; Services"/>
    <n v="2006"/>
    <s v="Waltham"/>
    <s v=" Massachusetts"/>
    <n v="666.59808350000003"/>
    <n v="580.97454830000004"/>
    <n v="543.6954346"/>
    <n v="590.31939699999998"/>
    <n v="552.91998290000004"/>
    <n v="548.82000730000004"/>
    <n v="-0.17668529075511508"/>
  </r>
  <r>
    <x v="275"/>
    <s v="Las Vegas Sands"/>
    <x v="10"/>
    <s v="Casinos &amp; Gaming"/>
    <n v="1988"/>
    <s v="Las Vegas"/>
    <s v=" Nevada"/>
    <n v="37.63999939"/>
    <n v="43.799999239999998"/>
    <n v="42.86000061"/>
    <n v="38.869998930000001"/>
    <n v="35.430000309999997"/>
    <n v="30.979999540000001"/>
    <n v="-0.17693942502478874"/>
  </r>
  <r>
    <x v="276"/>
    <s v="Hilton"/>
    <x v="10"/>
    <s v="Hotels, Resorts &amp; Cruise Lines"/>
    <n v="1919"/>
    <s v="Tysons Corner"/>
    <s v=" Virginia"/>
    <n v="155.9900055"/>
    <n v="145.11000060000001"/>
    <n v="148.86000060000001"/>
    <n v="151.7400055"/>
    <n v="155.28999329999999"/>
    <n v="128.27999879999999"/>
    <n v="-0.17763962896969068"/>
  </r>
  <r>
    <x v="277"/>
    <s v="Textron"/>
    <x v="6"/>
    <s v="Aerospace &amp; Defense"/>
    <n v="1923"/>
    <s v="Providence"/>
    <s v=" Rhode Island"/>
    <n v="77.179435729999994"/>
    <n v="68.059997559999999"/>
    <n v="73.129997250000002"/>
    <n v="74.379997250000002"/>
    <n v="69.25"/>
    <n v="63.400001529999997"/>
    <n v="-0.17853763855186972"/>
  </r>
  <r>
    <x v="278"/>
    <s v="DaVita"/>
    <x v="2"/>
    <s v="Health Care Facilities"/>
    <n v="1979"/>
    <s v="Denver"/>
    <s v=" Colorado"/>
    <n v="113.76000209999999"/>
    <n v="108.3700027"/>
    <n v="112.7699966"/>
    <n v="113.11000060000001"/>
    <n v="108.3700027"/>
    <n v="93.410003660000001"/>
    <n v="-0.17888535569919783"/>
  </r>
  <r>
    <x v="279"/>
    <s v="Vornado Realty Trust"/>
    <x v="8"/>
    <s v="Office REITs"/>
    <n v="1982"/>
    <s v="New York City"/>
    <s v=" New York"/>
    <n v="40.71064758"/>
    <n v="39.883983610000001"/>
    <n v="42.664699550000002"/>
    <n v="44.675697329999998"/>
    <n v="38.159667970000001"/>
    <n v="33.418056489999998"/>
    <n v="-0.17913227923160446"/>
  </r>
  <r>
    <x v="280"/>
    <s v="Allegion"/>
    <x v="6"/>
    <s v="Building Products"/>
    <n v="1908"/>
    <s v="New York City"/>
    <s v=" New York"/>
    <n v="131.59403990000001"/>
    <n v="122.2805252"/>
    <n v="114.1005859"/>
    <n v="109.3779449"/>
    <n v="114.23999790000001"/>
    <n v="108.01000209999999"/>
    <n v="-0.17921813037977882"/>
  </r>
  <r>
    <x v="281"/>
    <s v="Fastenal"/>
    <x v="6"/>
    <s v="Building Products"/>
    <n v="1967"/>
    <s v="Winona"/>
    <s v=" Minnesota"/>
    <n v="63.362834929999998"/>
    <n v="56.06315231"/>
    <n v="50.899963380000003"/>
    <n v="59.076663969999998"/>
    <n v="55.008926389999999"/>
    <n v="51.990001679999999"/>
    <n v="-0.17948744342900882"/>
  </r>
  <r>
    <x v="282"/>
    <s v="Cboe"/>
    <x v="4"/>
    <s v="Financial Exchanges &amp; Data"/>
    <n v="1973"/>
    <s v="Chicago"/>
    <s v=" Illinois"/>
    <n v="130.3999939"/>
    <n v="118.5299988"/>
    <n v="117.2900009"/>
    <n v="114.41999819999999"/>
    <n v="112.9800034"/>
    <n v="106.9499969"/>
    <n v="-0.17983127374977581"/>
  </r>
  <r>
    <x v="283"/>
    <s v="PNC Financial Services"/>
    <x v="4"/>
    <s v="Regional Banks"/>
    <n v="1845"/>
    <s v="Pittsburgh"/>
    <s v=" Pennsylvania"/>
    <n v="199.41313170000001"/>
    <n v="204.85295099999999"/>
    <n v="199.25"/>
    <n v="184.4499969"/>
    <n v="166.1000061"/>
    <n v="163.2599945"/>
    <n v="-0.18129767529246421"/>
  </r>
  <r>
    <x v="284"/>
    <s v="United Parcel Service"/>
    <x v="6"/>
    <s v="Air Freight &amp; Logistics"/>
    <n v="1907"/>
    <s v="Sandy Springs"/>
    <s v=" Georgia"/>
    <n v="212.79380800000001"/>
    <n v="200.7513275"/>
    <n v="208.90208440000001"/>
    <n v="214.46000670000001"/>
    <n v="179.97999569999999"/>
    <n v="174.11000060000001"/>
    <n v="-0.18179009889235126"/>
  </r>
  <r>
    <x v="285"/>
    <s v="Quest Diagnostics"/>
    <x v="2"/>
    <s v="Health Care Services"/>
    <n v="1967"/>
    <s v="Secaucus"/>
    <s v=" New Jersey"/>
    <n v="171.4111786"/>
    <n v="133.7722626"/>
    <n v="130.62605289999999"/>
    <n v="136.18862920000001"/>
    <n v="133.1834259"/>
    <n v="140.0899963"/>
    <n v="-0.18272543573771333"/>
  </r>
  <r>
    <x v="286"/>
    <s v="AvalonBay Communities"/>
    <x v="8"/>
    <s v="Residential REITs"/>
    <n v="1978"/>
    <s v="Arlington"/>
    <s v=" Virginia[3]"/>
    <n v="250.9997406"/>
    <n v="244.22999569999999"/>
    <n v="238.5899963"/>
    <n v="248.36999510000001"/>
    <n v="227.47999569999999"/>
    <n v="205.0099945"/>
    <n v="-0.18322626943782583"/>
  </r>
  <r>
    <x v="287"/>
    <s v="Intel"/>
    <x v="9"/>
    <s v="Semiconductors"/>
    <n v="1968"/>
    <s v="Santa Clara"/>
    <s v=" California"/>
    <n v="50.709808350000003"/>
    <n v="48.070930480000001"/>
    <n v="46.968116760000001"/>
    <n v="49.171318049999996"/>
    <n v="43.248134610000001"/>
    <n v="41.343193049999996"/>
    <n v="-0.1847101301458578"/>
  </r>
  <r>
    <x v="288"/>
    <s v="LKQ Corporation"/>
    <x v="10"/>
    <s v="Distributors"/>
    <n v="1998"/>
    <s v="Chicago"/>
    <s v=" Illinois"/>
    <n v="60.02999878"/>
    <n v="54.88999939"/>
    <n v="46.950000760000002"/>
    <n v="45.409999849999998"/>
    <n v="49.630001069999999"/>
    <n v="48.930000309999997"/>
    <n v="-0.18490752449753761"/>
  </r>
  <r>
    <x v="289"/>
    <s v="Walgreens Boots Alliance"/>
    <x v="3"/>
    <s v="Drug Retail"/>
    <n v="2014"/>
    <s v="Deerfield"/>
    <s v=" Illinois"/>
    <n v="51.039718630000003"/>
    <n v="48.691265110000003"/>
    <n v="45.100090029999997"/>
    <n v="44.250202180000002"/>
    <n v="41.907722470000003"/>
    <n v="41.591438289999999"/>
    <n v="-0.18511623091994311"/>
  </r>
  <r>
    <x v="290"/>
    <s v="Abbott"/>
    <x v="2"/>
    <s v="Health Care Equipment"/>
    <n v="1888"/>
    <s v="North Chicago"/>
    <s v=" Illinois"/>
    <n v="139.6885681"/>
    <n v="126.5077744"/>
    <n v="120.1411514"/>
    <n v="117.89012150000001"/>
    <n v="113.0494156"/>
    <n v="113.7699966"/>
    <n v="-0.18554540183592877"/>
  </r>
  <r>
    <x v="291"/>
    <s v="Hasbro"/>
    <x v="10"/>
    <s v="Leisure Products"/>
    <n v="1923"/>
    <s v="Pawtucket"/>
    <s v=" Rhode Island"/>
    <n v="100.2290955"/>
    <n v="91.070816039999997"/>
    <n v="96.299011230000005"/>
    <n v="81.286079409999999"/>
    <n v="87.37857056"/>
    <n v="81.61000061"/>
    <n v="-0.18576536879952188"/>
  </r>
  <r>
    <x v="292"/>
    <s v="CooperCompanies"/>
    <x v="2"/>
    <s v="Health Care Supplies"/>
    <n v="1958"/>
    <s v="San Ramon"/>
    <s v=" California"/>
    <n v="418.90844729999998"/>
    <n v="398.26998900000001"/>
    <n v="409.01998900000001"/>
    <n v="417.5899963"/>
    <n v="361.0400085"/>
    <n v="341.0499878"/>
    <n v="-0.18586032342346606"/>
  </r>
  <r>
    <x v="293"/>
    <s v="Essex"/>
    <x v="8"/>
    <s v="Residential REITs"/>
    <n v="1971"/>
    <s v="San Mateo"/>
    <s v=" California"/>
    <n v="347.983429"/>
    <n v="330.44949339999999"/>
    <n v="315.2140503"/>
    <n v="343.34945679999998"/>
    <n v="329.26998900000001"/>
    <n v="282.82998659999998"/>
    <n v="-0.18723145118499313"/>
  </r>
  <r>
    <x v="294"/>
    <s v="Bank of America"/>
    <x v="4"/>
    <s v="Diversified Banks"/>
    <n v="1998"/>
    <s v="Charlotte"/>
    <s v=" North Carolina"/>
    <n v="44.061458590000001"/>
    <n v="45.915500639999998"/>
    <n v="43.984943389999998"/>
    <n v="41.019443510000002"/>
    <n v="35.680000309999997"/>
    <n v="35.650001529999997"/>
    <n v="-0.19090282821252386"/>
  </r>
  <r>
    <x v="295"/>
    <s v="JPMorgan Chase"/>
    <x v="4"/>
    <s v="Diversified Banks"/>
    <n v="2000"/>
    <s v="New York City"/>
    <s v=" New York"/>
    <n v="156.2483215"/>
    <n v="146.62773129999999"/>
    <n v="140.75666810000001"/>
    <n v="135.31698610000001"/>
    <n v="118.4817657"/>
    <n v="126.36000060000001"/>
    <n v="-0.19128730864478435"/>
  </r>
  <r>
    <x v="296"/>
    <s v="Ametek"/>
    <x v="6"/>
    <s v="Electrical Components &amp; Equipment"/>
    <n v="1930"/>
    <s v="Berwyn"/>
    <s v=" Pennsylvania"/>
    <n v="146.57922360000001"/>
    <n v="136.53645320000001"/>
    <n v="129.56835939999999"/>
    <n v="132.95256040000001"/>
    <n v="126.26000209999999"/>
    <n v="118.48999790000001"/>
    <n v="-0.19163169929629781"/>
  </r>
  <r>
    <x v="297"/>
    <s v="Capital One"/>
    <x v="4"/>
    <s v="Consumer Finance"/>
    <n v="1994"/>
    <s v="Tysons Corner"/>
    <s v=" Virginia"/>
    <n v="143.77757260000001"/>
    <n v="145.4027557"/>
    <n v="151.88360599999999"/>
    <n v="130.5998993"/>
    <n v="123.96497340000001"/>
    <n v="116.2159195"/>
    <n v="-0.1916964697733394"/>
  </r>
  <r>
    <x v="298"/>
    <s v="Invesco"/>
    <x v="4"/>
    <s v="Asset Management &amp; Custody Banks"/>
    <n v="1935"/>
    <s v="Atlanta"/>
    <s v=" Georgia"/>
    <n v="22.848510739999998"/>
    <n v="22.491191860000001"/>
    <n v="21.081769940000001"/>
    <n v="23.059999470000001"/>
    <n v="18.379999160000001"/>
    <n v="18.450000760000002"/>
    <n v="-0.19250751307391323"/>
  </r>
  <r>
    <x v="299"/>
    <s v="UDR"/>
    <x v="8"/>
    <s v="Residential REITs"/>
    <n v="1972"/>
    <s v="Highlands Ranch"/>
    <s v=" Colorado"/>
    <n v="59.239116670000001"/>
    <n v="56.128540039999997"/>
    <n v="54.51731873"/>
    <n v="57.001247409999998"/>
    <n v="52.867988590000003"/>
    <n v="47.799999239999998"/>
    <n v="-0.19310074276973521"/>
  </r>
  <r>
    <x v="300"/>
    <s v="United Rentals"/>
    <x v="6"/>
    <s v="Trading Companies &amp; Distributors"/>
    <n v="1997"/>
    <s v="Stamford"/>
    <s v=" Connecticut"/>
    <n v="332.2900085"/>
    <n v="320.11999509999998"/>
    <n v="321.61999509999998"/>
    <n v="355.2099915"/>
    <n v="316.51998900000001"/>
    <n v="267.73999020000002"/>
    <n v="-0.19425807772971296"/>
  </r>
  <r>
    <x v="301"/>
    <s v="Truist"/>
    <x v="4"/>
    <s v="Regional Banks"/>
    <n v="1872"/>
    <s v="Charlotte"/>
    <s v=" North Carolina"/>
    <n v="58.120929719999999"/>
    <n v="62.35963821"/>
    <n v="61.764034270000003"/>
    <n v="56.700000760000002"/>
    <n v="48.349998470000003"/>
    <n v="46.810001370000002"/>
    <n v="-0.19461024461396034"/>
  </r>
  <r>
    <x v="302"/>
    <s v="Cognizant"/>
    <x v="9"/>
    <s v="IT Consulting &amp; Other Services"/>
    <n v="1994"/>
    <s v="Teaneck"/>
    <s v=" New Jersey"/>
    <n v="88.72000122"/>
    <n v="85.41999817"/>
    <n v="86.129997250000002"/>
    <n v="89.66999817"/>
    <n v="80.900001529999997"/>
    <n v="71.400001529999997"/>
    <n v="-0.19522091356887386"/>
  </r>
  <r>
    <x v="303"/>
    <s v="Synopsys"/>
    <x v="9"/>
    <s v="Application Software"/>
    <n v="1986"/>
    <s v="Mountain View"/>
    <s v=" California"/>
    <n v="368.5"/>
    <n v="310.5"/>
    <n v="312.39001459999997"/>
    <n v="333.26998900000001"/>
    <n v="286.7900085"/>
    <n v="296.36999509999998"/>
    <n v="-0.19573949769335147"/>
  </r>
  <r>
    <x v="304"/>
    <s v="NextEra Energy"/>
    <x v="5"/>
    <s v="Multi-Utilities"/>
    <n v="1984"/>
    <s v="Juno Beach"/>
    <s v=" Florida"/>
    <n v="92.845771790000001"/>
    <n v="77.689720149999999"/>
    <n v="77.83888245"/>
    <n v="84.709999080000003"/>
    <n v="71.019996640000002"/>
    <n v="74.66999817"/>
    <n v="-0.19576307320822586"/>
  </r>
  <r>
    <x v="305"/>
    <s v="DuPont"/>
    <x v="1"/>
    <s v="Specialty Chemicals"/>
    <n v="2017"/>
    <s v="Wilmington"/>
    <s v=" Delaware"/>
    <n v="80.427246089999997"/>
    <n v="76.265502929999997"/>
    <n v="77.032142640000004"/>
    <n v="73.58000183"/>
    <n v="65.930000309999997"/>
    <n v="64.63999939"/>
    <n v="-0.19629226993963828"/>
  </r>
  <r>
    <x v="306"/>
    <s v="Camden"/>
    <x v="8"/>
    <s v="Residential REITs"/>
    <n v="1981"/>
    <s v="Houston"/>
    <s v=" Texas"/>
    <n v="176.8494263"/>
    <n v="159.2116699"/>
    <n v="164.20413210000001"/>
    <n v="165.28814700000001"/>
    <n v="156.88999939999999"/>
    <n v="141.22999569999999"/>
    <n v="-0.20141106106602064"/>
  </r>
  <r>
    <x v="307"/>
    <s v="HCA Healthcare"/>
    <x v="2"/>
    <s v="Health Care Facilities"/>
    <n v="1968"/>
    <s v="Nashville"/>
    <s v=" Tennessee"/>
    <n v="256.41366579999999"/>
    <n v="240.0500031"/>
    <n v="250.3099976"/>
    <n v="250.61999510000001"/>
    <n v="214.5500031"/>
    <n v="204.7599945"/>
    <n v="-0.20144663951058411"/>
  </r>
  <r>
    <x v="308"/>
    <s v="Interpublic Group"/>
    <x v="7"/>
    <s v="Advertising"/>
    <n v="1961"/>
    <s v="New York City"/>
    <s v=" New York"/>
    <n v="37.160232540000003"/>
    <n v="35.265010830000001"/>
    <n v="36.5152626"/>
    <n v="35.450000760000002"/>
    <n v="32.619998930000001"/>
    <n v="29.670000080000001"/>
    <n v="-0.20156581237583399"/>
  </r>
  <r>
    <x v="309"/>
    <s v="Brown &amp; Brown"/>
    <x v="4"/>
    <s v="Insurance Brokers"/>
    <n v="1939"/>
    <s v="Daytona Beach"/>
    <s v=" Florida"/>
    <n v="70.174186710000001"/>
    <n v="66.180213929999994"/>
    <n v="67.508209230000006"/>
    <n v="72.269996640000002"/>
    <n v="61.979999540000001"/>
    <n v="55.959999080000003"/>
    <n v="-0.20255578719766537"/>
  </r>
  <r>
    <x v="310"/>
    <s v="FedEx"/>
    <x v="6"/>
    <s v="Air Freight &amp; Logistics"/>
    <n v="1971"/>
    <s v="Memphis"/>
    <s v=" Tennessee"/>
    <n v="257.84906009999997"/>
    <n v="245.86000060000001"/>
    <n v="222.27000430000001"/>
    <n v="231.38999939999999"/>
    <n v="198.7400055"/>
    <n v="205.25"/>
    <n v="-0.20399166892289936"/>
  </r>
  <r>
    <x v="311"/>
    <s v="Fortinet"/>
    <x v="9"/>
    <s v="Systems Software"/>
    <n v="2000"/>
    <s v="Sunnyvale"/>
    <s v=" California"/>
    <n v="359.39999390000003"/>
    <n v="297.23999020000002"/>
    <n v="344.51998900000001"/>
    <n v="341.73999020000002"/>
    <n v="289.01000979999998"/>
    <n v="285.8399963"/>
    <n v="-0.20467445422513689"/>
  </r>
  <r>
    <x v="312"/>
    <s v="Motorola Solutions"/>
    <x v="9"/>
    <s v="Communications Equipment"/>
    <n v="1928"/>
    <s v="Chicago"/>
    <s v=" Illinois"/>
    <n v="269.91979980000002"/>
    <n v="231.11376949999999"/>
    <n v="219.64476010000001"/>
    <n v="241.33721919999999"/>
    <n v="213.6900024"/>
    <n v="214.6499939"/>
    <n v="-0.20476380740113465"/>
  </r>
  <r>
    <x v="313"/>
    <s v="IDEX"/>
    <x v="6"/>
    <s v="Industrial Machinery"/>
    <n v="1988"/>
    <s v="Lake Forest"/>
    <s v=" Illinois"/>
    <n v="235.75765989999999"/>
    <n v="214.92733759999999"/>
    <n v="191.8999939"/>
    <n v="191.72999569999999"/>
    <n v="189.82000729999999"/>
    <n v="187.47000120000001"/>
    <n v="-0.20481904477878635"/>
  </r>
  <r>
    <x v="314"/>
    <s v="Oracle"/>
    <x v="9"/>
    <s v="Application Software"/>
    <n v="1977"/>
    <s v="Austin"/>
    <s v=" Texas"/>
    <n v="86.887222289999997"/>
    <n v="80.859619140000007"/>
    <n v="75.97000122"/>
    <n v="82.730003359999998"/>
    <n v="73.400001529999997"/>
    <n v="69.02999878"/>
    <n v="-0.20552185970911419"/>
  </r>
  <r>
    <x v="315"/>
    <s v="Equinix"/>
    <x v="8"/>
    <s v="Specialized REITs"/>
    <n v="1998"/>
    <s v="Redwood City"/>
    <s v=" California"/>
    <n v="845.8400269"/>
    <n v="724.90002440000001"/>
    <n v="709.72998050000001"/>
    <n v="741.61999509999998"/>
    <n v="719.08001709999996"/>
    <n v="671.80999759999997"/>
    <n v="-0.20574816013120037"/>
  </r>
  <r>
    <x v="316"/>
    <s v="LabCorp"/>
    <x v="2"/>
    <s v="Health Care Services"/>
    <n v="1978"/>
    <s v="Burlington"/>
    <s v=" North Carolina"/>
    <n v="314.2099915"/>
    <n v="271.35998540000003"/>
    <n v="271.26000979999998"/>
    <n v="263.6600037"/>
    <n v="240.27999879999999"/>
    <n v="249.1499939"/>
    <n v="-0.20705897126126241"/>
  </r>
  <r>
    <x v="317"/>
    <s v="Amphenol"/>
    <x v="9"/>
    <s v="Electronic Components"/>
    <n v="1932"/>
    <s v="Wallingford"/>
    <s v=" Connecticut"/>
    <n v="87.020538329999994"/>
    <n v="79.382568359999993"/>
    <n v="75.811904909999996"/>
    <n v="75.153617859999997"/>
    <n v="71.5"/>
    <n v="68.989997860000003"/>
    <n v="-0.20719867764578093"/>
  </r>
  <r>
    <x v="318"/>
    <s v="J.B. Hunt"/>
    <x v="6"/>
    <s v="Trucking"/>
    <n v="1961"/>
    <s v="Lowell"/>
    <s v=" Arkansas"/>
    <n v="204.3999939"/>
    <n v="192.53999329999999"/>
    <n v="202.92999270000001"/>
    <n v="200.78999329999999"/>
    <n v="170.8500061"/>
    <n v="161.9400024"/>
    <n v="-0.20772990590583379"/>
  </r>
  <r>
    <x v="319"/>
    <s v="Apple"/>
    <x v="9"/>
    <s v="Technology Hardware, Storage &amp; Peripherals"/>
    <n v="1977"/>
    <s v="Cupertino"/>
    <s v=" California"/>
    <n v="177.08387759999999"/>
    <n v="174.30149840000001"/>
    <n v="164.66795350000001"/>
    <n v="174.3538361"/>
    <n v="157.41870119999999"/>
    <n v="140.1540833"/>
    <n v="-0.2085440797914852"/>
  </r>
  <r>
    <x v="320"/>
    <s v="Mid-America Apartments"/>
    <x v="8"/>
    <s v="Residential REITs"/>
    <n v="1977"/>
    <s v="Memphis"/>
    <s v=" Tennessee"/>
    <n v="228.28872680000001"/>
    <n v="205.6429291"/>
    <n v="204.61000060000001"/>
    <n v="209.4499969"/>
    <n v="196.67999270000001"/>
    <n v="180.41999820000001"/>
    <n v="-0.20968503031661745"/>
  </r>
  <r>
    <x v="321"/>
    <s v="Franklin Templeton"/>
    <x v="4"/>
    <s v="Asset Management &amp; Custody Banks"/>
    <n v="1947"/>
    <s v="San Mateo"/>
    <s v=" California"/>
    <n v="32.870826719999997"/>
    <n v="31.65007782"/>
    <n v="29.432495119999999"/>
    <n v="27.64060783"/>
    <n v="24.590000150000002"/>
    <n v="25.959999079999999"/>
    <n v="-0.21024197836177813"/>
  </r>
  <r>
    <x v="322"/>
    <s v="GE"/>
    <x v="6"/>
    <s v="Industrial Conglomerates"/>
    <n v="1892"/>
    <s v="Boston"/>
    <s v=" Massachusetts"/>
    <n v="94.387359619999998"/>
    <n v="94.480003359999998"/>
    <n v="95.510002139999997"/>
    <n v="91.5"/>
    <n v="74.550003050000001"/>
    <n v="74.519996640000002"/>
    <n v="-0.2104875383736261"/>
  </r>
  <r>
    <x v="323"/>
    <s v="Monolithic Power Systems"/>
    <x v="9"/>
    <s v="Semiconductors"/>
    <n v="1997"/>
    <s v="Kirkland"/>
    <s v=" Washington"/>
    <n v="492.01449580000002"/>
    <n v="402.3399963"/>
    <n v="458.0283508"/>
    <n v="484.96884160000002"/>
    <n v="392.23999020000002"/>
    <n v="388.44000240000003"/>
    <n v="-0.21051106071903664"/>
  </r>
  <r>
    <x v="324"/>
    <s v="American Water"/>
    <x v="5"/>
    <s v="Water Utilities"/>
    <n v="1886"/>
    <s v="Camden"/>
    <s v=" New Jersey"/>
    <n v="187.30068969999999"/>
    <n v="159.4723663"/>
    <n v="149.8425293"/>
    <n v="164.8023834"/>
    <n v="153.40272519999999"/>
    <n v="147.81738279999999"/>
    <n v="-0.21080171655128724"/>
  </r>
  <r>
    <x v="325"/>
    <s v="TJX Companies"/>
    <x v="10"/>
    <s v="Apparel Retail"/>
    <n v="1987"/>
    <s v="Framingham"/>
    <s v=" Massachusetts"/>
    <n v="75.242729190000006"/>
    <n v="71.327972410000001"/>
    <n v="65.510337829999997"/>
    <n v="60.262012480000003"/>
    <n v="60.95833588"/>
    <n v="59.366733549999999"/>
    <n v="-0.21099707321767344"/>
  </r>
  <r>
    <x v="326"/>
    <s v="Broadcom"/>
    <x v="9"/>
    <s v="Semiconductors"/>
    <n v="1961"/>
    <s v="San Jose"/>
    <s v=" California"/>
    <n v="665.4099731"/>
    <n v="585.88000490000002"/>
    <n v="587.44000240000003"/>
    <n v="629.67999269999996"/>
    <n v="554.39001459999997"/>
    <n v="524.20001219999995"/>
    <n v="-0.21221497514101514"/>
  </r>
  <r>
    <x v="327"/>
    <s v="Lincoln Financial"/>
    <x v="4"/>
    <s v="Multi-line Insurance"/>
    <n v="1905"/>
    <s v="Radnor"/>
    <s v=" Pennsylvania"/>
    <n v="67.355506899999995"/>
    <n v="69.052719120000006"/>
    <n v="66.941612239999998"/>
    <n v="64.896232600000005"/>
    <n v="59.723201750000001"/>
    <n v="52.990001679999999"/>
    <n v="-0.21327885248236469"/>
  </r>
  <r>
    <x v="328"/>
    <s v="NXP"/>
    <x v="9"/>
    <s v="Semiconductors"/>
    <n v="1953"/>
    <s v="Eindhoven"/>
    <s v=" Netherlands"/>
    <n v="227.77999879999999"/>
    <n v="205.4400024"/>
    <n v="190.11999510000001"/>
    <n v="185.08000179999999"/>
    <n v="170.8999939"/>
    <n v="179.11999510000001"/>
    <n v="-0.21362720149421643"/>
  </r>
  <r>
    <x v="329"/>
    <s v="Digital Realty"/>
    <x v="8"/>
    <s v="Specialized REITs"/>
    <n v="2004"/>
    <s v="Austin"/>
    <s v=" Texas"/>
    <n v="174.0935059"/>
    <n v="147.88816829999999"/>
    <n v="133.70683289999999"/>
    <n v="140.5249786"/>
    <n v="146.11999510000001"/>
    <n v="136.63000489999999"/>
    <n v="-0.21519183502180256"/>
  </r>
  <r>
    <x v="330"/>
    <s v="Expeditors"/>
    <x v="6"/>
    <s v="Air Freight &amp; Logistics"/>
    <n v="1979"/>
    <s v="Seattle"/>
    <s v=" Washington"/>
    <n v="134.28999329999999"/>
    <n v="114.4800034"/>
    <n v="103.36000060000001"/>
    <n v="103.1600037"/>
    <n v="99.069999690000003"/>
    <n v="105.2900009"/>
    <n v="-0.21595050894979825"/>
  </r>
  <r>
    <x v="331"/>
    <s v="Norfolk Southern"/>
    <x v="6"/>
    <s v="Railroads"/>
    <n v="1881"/>
    <s v="Norfolk"/>
    <s v=" Virginia"/>
    <n v="295.00329590000001"/>
    <n v="269.51715089999999"/>
    <n v="254.18778990000001"/>
    <n v="283.88372800000002"/>
    <n v="256.67181399999998"/>
    <n v="231.22160339999999"/>
    <n v="-0.21620671153999815"/>
  </r>
  <r>
    <x v="332"/>
    <s v="Extra Space Storage"/>
    <x v="8"/>
    <s v="Specialized REITs"/>
    <n v="1977"/>
    <s v="Salt Lake City"/>
    <s v=" Utah"/>
    <n v="223.67796329999999"/>
    <n v="196.6771698"/>
    <n v="186.71380619999999"/>
    <n v="204.03062439999999"/>
    <n v="190"/>
    <n v="175.16999820000001"/>
    <n v="-0.21686519487366945"/>
  </r>
  <r>
    <x v="333"/>
    <s v="Air Products"/>
    <x v="1"/>
    <s v="Industrial Gases"/>
    <n v="1940"/>
    <s v="Allentown"/>
    <s v=" Pennsylvania"/>
    <n v="302.75817869999997"/>
    <n v="282.11999509999998"/>
    <n v="236.3000031"/>
    <n v="249.9100037"/>
    <n v="234.07000729999999"/>
    <n v="236.82000729999999"/>
    <n v="-0.21779154466818701"/>
  </r>
  <r>
    <x v="334"/>
    <s v="Masco"/>
    <x v="6"/>
    <s v="Building Products"/>
    <n v="1929"/>
    <s v="Livonia"/>
    <s v=" Michigan"/>
    <n v="69.863037109999993"/>
    <n v="63.008064269999998"/>
    <n v="55.755123140000002"/>
    <n v="51"/>
    <n v="52.689998629999998"/>
    <n v="54.549999239999998"/>
    <n v="-0.21918654704188534"/>
  </r>
  <r>
    <x v="335"/>
    <s v="Agilent Technologies"/>
    <x v="2"/>
    <s v="Health Care Equipment"/>
    <n v="1999"/>
    <s v="Santa Clara"/>
    <s v=" California"/>
    <n v="159.4400024"/>
    <n v="139.13674929999999"/>
    <n v="130.36000060000001"/>
    <n v="132.33000179999999"/>
    <n v="119.2699966"/>
    <n v="124.4100037"/>
    <n v="-0.21970646119358059"/>
  </r>
  <r>
    <x v="336"/>
    <s v="Eaton"/>
    <x v="6"/>
    <s v="Electrical Components &amp; Equipment"/>
    <n v="1911"/>
    <s v="Dublin"/>
    <s v=" Ireland"/>
    <n v="170.8925323"/>
    <n v="156.66300960000001"/>
    <n v="152.56918329999999"/>
    <n v="150.0674133"/>
    <n v="144.18579099999999"/>
    <n v="133.06015009999999"/>
    <n v="-0.22138113170203175"/>
  </r>
  <r>
    <x v="337"/>
    <s v="Vulcan Materials"/>
    <x v="1"/>
    <s v="Construction Materials"/>
    <n v="1909"/>
    <s v="Birmingham"/>
    <s v=" Alabama"/>
    <n v="207.12745670000001"/>
    <n v="189.89509580000001"/>
    <n v="181.05441279999999"/>
    <n v="183.6999969"/>
    <n v="172.28999329999999"/>
    <n v="161.2400055"/>
    <n v="-0.22154209746543957"/>
  </r>
  <r>
    <x v="338"/>
    <s v="CDW"/>
    <x v="9"/>
    <s v="Technology Distributors"/>
    <n v="1984"/>
    <s v="Lincolnshire"/>
    <s v=" Illinois"/>
    <n v="203.54141240000001"/>
    <n v="187.90655520000001"/>
    <n v="171.41690059999999"/>
    <n v="178.33531189999999"/>
    <n v="162.6740112"/>
    <n v="158.31756590000001"/>
    <n v="-0.22218498912214488"/>
  </r>
  <r>
    <x v="339"/>
    <s v="Robert Half"/>
    <x v="6"/>
    <s v="Human Resource &amp; Employment Services"/>
    <n v="1948"/>
    <s v="Menlo Park"/>
    <s v=" California"/>
    <n v="110.564003"/>
    <n v="112.2890854"/>
    <n v="119.2588196"/>
    <n v="113.62472529999999"/>
    <n v="97.831901549999998"/>
    <n v="85.641471859999996"/>
    <n v="-0.22541270633987451"/>
  </r>
  <r>
    <x v="340"/>
    <s v="Darden"/>
    <x v="10"/>
    <s v="Restaurants"/>
    <n v="1938"/>
    <s v="Orlando"/>
    <s v=" Florida"/>
    <n v="148.23597720000001"/>
    <n v="137.6378479"/>
    <n v="143.9767761"/>
    <n v="131.81181340000001"/>
    <n v="130.6022644"/>
    <n v="114.7699966"/>
    <n v="-0.22576152720906412"/>
  </r>
  <r>
    <x v="341"/>
    <s v="Fortive"/>
    <x v="6"/>
    <s v="Industrial Machinery"/>
    <n v="2016"/>
    <s v="Everett"/>
    <s v=" Washington"/>
    <n v="76.204643250000004"/>
    <n v="70.461074830000001"/>
    <n v="64.677551269999995"/>
    <n v="60.930000309999997"/>
    <n v="57.5"/>
    <n v="58.97000122"/>
    <n v="-0.2261626233648171"/>
  </r>
  <r>
    <x v="342"/>
    <s v="Microsoft"/>
    <x v="9"/>
    <s v="Systems Software"/>
    <n v="1975"/>
    <s v="Redmond"/>
    <s v=" Washington"/>
    <n v="334.84616089999997"/>
    <n v="309.6171875"/>
    <n v="297.48059080000002"/>
    <n v="307.59356689999998"/>
    <n v="276.8751221"/>
    <n v="259.01672359999998"/>
    <n v="-0.2264605247262968"/>
  </r>
  <r>
    <x v="343"/>
    <s v="Microchip"/>
    <x v="9"/>
    <s v="Semiconductors"/>
    <n v="1989"/>
    <s v="Chandler"/>
    <s v=" Arizona"/>
    <n v="86.388504030000007"/>
    <n v="76.882400509999997"/>
    <n v="69.787544249999996"/>
    <n v="74.826438899999999"/>
    <n v="64.927917480000005"/>
    <n v="66.819992069999998"/>
    <n v="-0.22651754628375648"/>
  </r>
  <r>
    <x v="344"/>
    <s v="Costco"/>
    <x v="3"/>
    <s v="Hypermarkets &amp; Super Centers"/>
    <n v="1976"/>
    <s v="Issaquah"/>
    <s v=" Washington"/>
    <n v="565.92016599999999"/>
    <n v="503.54632570000001"/>
    <n v="517.62200929999995"/>
    <n v="574.91461179999999"/>
    <n v="530.85632320000002"/>
    <n v="437.7099915"/>
    <n v="-0.22655169792977478"/>
  </r>
  <r>
    <x v="345"/>
    <s v="Duke Realty"/>
    <x v="8"/>
    <s v="Industrial REITs"/>
    <n v="1972"/>
    <s v="Indianapolis"/>
    <s v=" Indiana"/>
    <n v="64.953125"/>
    <n v="57.17537308"/>
    <n v="52.445392609999999"/>
    <n v="57.748863219999997"/>
    <n v="54.456600190000003"/>
    <n v="50.219432830000002"/>
    <n v="-0.22683577071926866"/>
  </r>
  <r>
    <x v="346"/>
    <s v="Cadence"/>
    <x v="9"/>
    <s v="Application Software"/>
    <n v="1988"/>
    <s v="San Jose"/>
    <s v=" California"/>
    <n v="186.3500061"/>
    <n v="152.13999939999999"/>
    <n v="151.42999270000001"/>
    <n v="164.46000670000001"/>
    <n v="150.8500061"/>
    <n v="144"/>
    <n v="-0.22726055655331692"/>
  </r>
  <r>
    <x v="347"/>
    <s v="Ralph Lauren"/>
    <x v="10"/>
    <s v="Apparel, Accessories &amp; Luxury Goods"/>
    <n v="1967"/>
    <s v="New York City"/>
    <s v=" New York"/>
    <n v="118.13019559999999"/>
    <n v="110.8399963"/>
    <n v="132.03999329999999"/>
    <n v="113.4400024"/>
    <n v="104.3399963"/>
    <n v="91.13999939"/>
    <n v="-0.22847838414990312"/>
  </r>
  <r>
    <x v="348"/>
    <s v="KLA"/>
    <x v="9"/>
    <s v="Semiconductor Equipment"/>
    <n v="1975"/>
    <s v="Milpitas"/>
    <s v=" California"/>
    <n v="427.52401730000003"/>
    <n v="386.9295654"/>
    <n v="346.40469359999997"/>
    <n v="364.84210209999998"/>
    <n v="318.19781490000003"/>
    <n v="328.99179079999999"/>
    <n v="-0.2304717922568979"/>
  </r>
  <r>
    <x v="349"/>
    <s v="TE Connectivity"/>
    <x v="9"/>
    <s v="Electronic Manufacturing Services"/>
    <n v="2007"/>
    <s v="Schaffhausen"/>
    <s v=" Switzerland"/>
    <n v="160.06507869999999"/>
    <n v="141.8799286"/>
    <n v="141.30450440000001"/>
    <n v="130.38034060000001"/>
    <n v="124.2087326"/>
    <n v="123.0639954"/>
    <n v="-0.23116274705583231"/>
  </r>
  <r>
    <x v="350"/>
    <s v="BNY Mellon"/>
    <x v="4"/>
    <s v="Asset Management &amp; Custody Banks"/>
    <n v="1784"/>
    <s v="New York City"/>
    <s v=" New York"/>
    <n v="57.741691590000002"/>
    <n v="58.914814"/>
    <n v="53.150001529999997"/>
    <n v="49.630001069999999"/>
    <n v="42.060001370000002"/>
    <n v="44.340000150000002"/>
    <n v="-0.23209731254774971"/>
  </r>
  <r>
    <x v="351"/>
    <s v="Danaher"/>
    <x v="2"/>
    <s v="Health Care Equipment"/>
    <n v="1969"/>
    <s v="Washington"/>
    <s v=" D.C."/>
    <n v="328.50903319999998"/>
    <n v="285.54022220000002"/>
    <n v="274.17016599999999"/>
    <n v="293.07360840000001"/>
    <n v="251.13000489999999"/>
    <n v="252"/>
    <n v="-0.23289780635475074"/>
  </r>
  <r>
    <x v="352"/>
    <s v="Broadridge"/>
    <x v="9"/>
    <s v="Data Processing &amp; Outsourced Services"/>
    <n v="1962"/>
    <s v="Lake Success"/>
    <s v=" New York"/>
    <n v="182.16773989999999"/>
    <n v="159.22000120000001"/>
    <n v="146.21000670000001"/>
    <n v="155.71000670000001"/>
    <n v="144.13000489999999"/>
    <n v="139.6900024"/>
    <n v="-0.23317925294191999"/>
  </r>
  <r>
    <x v="353"/>
    <s v="FactSet"/>
    <x v="4"/>
    <s v="Financial Exchanges &amp; Data"/>
    <n v="1978"/>
    <s v="Norwalk"/>
    <s v=" Connecticut"/>
    <n v="484.99548340000001"/>
    <n v="421.00933839999999"/>
    <n v="405.24227910000002"/>
    <n v="434.14999390000003"/>
    <n v="403.48999020000002"/>
    <n v="370.7999878"/>
    <n v="-0.23545682281296068"/>
  </r>
  <r>
    <x v="354"/>
    <s v="Charles Schwab"/>
    <x v="4"/>
    <s v="Investment Banking &amp; Brokerage"/>
    <n v="1971"/>
    <s v="Westlake"/>
    <s v=" Texas"/>
    <n v="83.922042849999997"/>
    <n v="87.514427190000006"/>
    <n v="84.281288149999995"/>
    <n v="84.309997559999999"/>
    <n v="66.33000183"/>
    <n v="63.939998629999998"/>
    <n v="-0.23810245248337636"/>
  </r>
  <r>
    <x v="355"/>
    <s v="Catalent"/>
    <x v="2"/>
    <s v="Pharmaceuticals"/>
    <n v="2007"/>
    <s v="Somerset"/>
    <s v=" New Jersey"/>
    <n v="128.02999879999999"/>
    <n v="103.9300003"/>
    <n v="102.0400009"/>
    <n v="110.9000015"/>
    <n v="90.559997559999999"/>
    <n v="96.760002139999997"/>
    <n v="-0.24423960753797955"/>
  </r>
  <r>
    <x v="356"/>
    <s v="Avery Dennison"/>
    <x v="1"/>
    <s v="Paper Packaging"/>
    <n v="1990"/>
    <s v="Glendale"/>
    <s v=" California"/>
    <n v="215.73422239999999"/>
    <n v="204.62724299999999"/>
    <n v="175.52000430000001"/>
    <n v="173.29861450000001"/>
    <n v="180.6000061"/>
    <n v="162.83000179999999"/>
    <n v="-0.24522868931711969"/>
  </r>
  <r>
    <x v="357"/>
    <s v="Advance Auto Parts"/>
    <x v="10"/>
    <s v="Automotive Retail"/>
    <n v="1932"/>
    <s v="Raleigh"/>
    <s v=" North Carolina"/>
    <n v="238.8769226"/>
    <n v="231.5099945"/>
    <n v="204.47999569999999"/>
    <n v="206.96000670000001"/>
    <n v="199.63000489999999"/>
    <n v="180.22999569999999"/>
    <n v="-0.24551106177051868"/>
  </r>
  <r>
    <x v="358"/>
    <s v="News Corp (Class B)"/>
    <x v="7"/>
    <s v="Publishing"/>
    <n v="2013"/>
    <s v="New York City"/>
    <s v=" New York"/>
    <n v="22.395252230000001"/>
    <n v="22.136461260000001"/>
    <n v="22.32557869"/>
    <n v="22.41515923"/>
    <n v="19.909999849999998"/>
    <n v="16.870000839999999"/>
    <n v="-0.24671530078141035"/>
  </r>
  <r>
    <x v="359"/>
    <s v="ResMed"/>
    <x v="2"/>
    <s v="Health Care Equipment"/>
    <n v="1989"/>
    <s v="San Diego"/>
    <s v=" California"/>
    <n v="259.46673579999998"/>
    <n v="227.71073910000001"/>
    <n v="245.7901306"/>
    <n v="241.98825070000001"/>
    <n v="199.5397797"/>
    <n v="195.09934999999999"/>
    <n v="-0.2480756756797339"/>
  </r>
  <r>
    <x v="360"/>
    <s v="Trimble"/>
    <x v="9"/>
    <s v="Electronic Equipment &amp; Instruments"/>
    <n v="1978"/>
    <s v="Sunnyvale"/>
    <s v=" California"/>
    <n v="87.190002440000001"/>
    <n v="72.160003660000001"/>
    <n v="69.75"/>
    <n v="72.13999939"/>
    <n v="66.699996949999999"/>
    <n v="65.559997559999999"/>
    <n v="-0.24807895715893274"/>
  </r>
  <r>
    <x v="361"/>
    <s v="Moody's"/>
    <x v="4"/>
    <s v="Financial Exchanges &amp; Data"/>
    <n v="1909"/>
    <s v="New York City"/>
    <s v=" New York"/>
    <n v="388.75039670000001"/>
    <n v="341.39328"/>
    <n v="320.5215149"/>
    <n v="336.56829829999998"/>
    <n v="315.69052119999998"/>
    <n v="292.1493835"/>
    <n v="-0.24849109871017661"/>
  </r>
  <r>
    <x v="362"/>
    <s v="Verisk"/>
    <x v="6"/>
    <s v="Research &amp; Consulting Services"/>
    <n v="1971"/>
    <s v="Jersey City"/>
    <s v=" New Jersey"/>
    <n v="228.05125430000001"/>
    <n v="195.7960205"/>
    <n v="177.03800960000001"/>
    <n v="214.26451109999999"/>
    <n v="204.0500031"/>
    <n v="170.9400024"/>
    <n v="-0.25043165000474199"/>
  </r>
  <r>
    <x v="363"/>
    <s v="Tapestry"/>
    <x v="10"/>
    <s v="Apparel, Accessories &amp; Luxury Goods"/>
    <n v="2017"/>
    <s v="New York City"/>
    <s v=" New York"/>
    <n v="40.09505463"/>
    <n v="37.720558169999997"/>
    <n v="40.652721409999998"/>
    <n v="36.925395969999997"/>
    <n v="32.91999817"/>
    <n v="30.040000920000001"/>
    <n v="-0.2507803968042629"/>
  </r>
  <r>
    <x v="364"/>
    <s v="State Street"/>
    <x v="4"/>
    <s v="Asset Management &amp; Custody Banks"/>
    <n v="1792"/>
    <s v="Boston"/>
    <s v=" Massachusetts"/>
    <n v="91.859481810000005"/>
    <n v="93.915206909999995"/>
    <n v="84.801956180000005"/>
    <n v="86.580879210000006"/>
    <n v="66.97000122"/>
    <n v="68.66999817"/>
    <n v="-0.25244518239243491"/>
  </r>
  <r>
    <x v="365"/>
    <s v="News Corp (Class A)"/>
    <x v="7"/>
    <s v="Publishing"/>
    <n v="2013"/>
    <s v="New York City"/>
    <s v=" New York"/>
    <n v="22.204315189999999"/>
    <n v="22.13464737"/>
    <n v="22.21426773"/>
    <n v="22.045072560000001"/>
    <n v="19.86000061"/>
    <n v="16.549999239999998"/>
    <n v="-0.25464941844036221"/>
  </r>
  <r>
    <x v="366"/>
    <s v="S&amp;P Global"/>
    <x v="4"/>
    <s v="Financial Exchanges &amp; Data"/>
    <n v="1917"/>
    <s v="New York City"/>
    <s v=" New York"/>
    <n v="471.02102660000003"/>
    <n v="414.42025760000001"/>
    <n v="374.97637939999998"/>
    <n v="410.17999270000001"/>
    <n v="376.5"/>
    <n v="350.86999509999998"/>
    <n v="-0.2550863437398827"/>
  </r>
  <r>
    <x v="367"/>
    <s v="Gartner"/>
    <x v="9"/>
    <s v="IT Consulting &amp; Other Services"/>
    <n v="1979"/>
    <s v="Stamford"/>
    <s v=" Connecticut"/>
    <n v="334.32000729999999"/>
    <n v="293.89001459999997"/>
    <n v="280.42001340000002"/>
    <n v="297.4599915"/>
    <n v="290.5499878"/>
    <n v="248.25"/>
    <n v="-0.25744797026989052"/>
  </r>
  <r>
    <x v="368"/>
    <s v="Martin Marietta"/>
    <x v="1"/>
    <s v="Construction Materials"/>
    <n v="1993"/>
    <s v="Raleigh"/>
    <s v=" North Carolina"/>
    <n v="439.8233032"/>
    <n v="388.50460820000001"/>
    <n v="378.7999878"/>
    <n v="384.89001459999997"/>
    <n v="354.22000120000001"/>
    <n v="325.35000609999997"/>
    <n v="-0.26027110493494204"/>
  </r>
  <r>
    <x v="369"/>
    <s v="Charter Communications"/>
    <x v="7"/>
    <s v="Cable &amp; Satellite"/>
    <n v="1993"/>
    <s v="Stamford"/>
    <s v=" Connecticut"/>
    <n v="651.96997069999998"/>
    <n v="593.3400269"/>
    <n v="601.78002930000002"/>
    <n v="545.52001949999999"/>
    <n v="428.48999020000002"/>
    <n v="479.01998900000001"/>
    <n v="-0.26527292585931361"/>
  </r>
  <r>
    <x v="370"/>
    <s v="Garmin"/>
    <x v="10"/>
    <s v="Consumer Electronics"/>
    <n v="1989"/>
    <s v="Schaffhausen"/>
    <s v=" Switzerland"/>
    <n v="134.66584779999999"/>
    <n v="123.6607819"/>
    <n v="109.766098"/>
    <n v="117.8862381"/>
    <n v="109.73999790000001"/>
    <n v="98.940002440000001"/>
    <n v="-0.26529254405362301"/>
  </r>
  <r>
    <x v="371"/>
    <s v="Best Buy"/>
    <x v="10"/>
    <s v="Computer &amp; Electronics Retail"/>
    <n v="1966"/>
    <s v="Richfield"/>
    <s v=" Minnesota"/>
    <n v="100.0206604"/>
    <n v="98.400176999999999"/>
    <n v="95.783576969999999"/>
    <n v="90.094444269999997"/>
    <n v="89.930000309999997"/>
    <n v="73.47000122"/>
    <n v="-0.26545174840697211"/>
  </r>
  <r>
    <x v="372"/>
    <s v="Sherwin-Williams"/>
    <x v="1"/>
    <s v="Specialty Chemicals"/>
    <n v="1866"/>
    <s v="Cleveland"/>
    <s v=" Ohio"/>
    <n v="350.53216550000002"/>
    <n v="285.18560789999998"/>
    <n v="261.91369630000003"/>
    <n v="249.04319760000001"/>
    <n v="274.32464599999997"/>
    <n v="257.05465700000002"/>
    <n v="-0.26667312646376812"/>
  </r>
  <r>
    <x v="373"/>
    <s v="NetApp"/>
    <x v="9"/>
    <s v="Technology Hardware, Storage &amp; Peripherals"/>
    <n v="1992"/>
    <s v="Sunnyvale"/>
    <s v=" California"/>
    <n v="91.989997860000003"/>
    <n v="86.510002139999997"/>
    <n v="78.379997250000002"/>
    <n v="83"/>
    <n v="73.25"/>
    <n v="67.400001529999997"/>
    <n v="-0.26731163063427432"/>
  </r>
  <r>
    <x v="374"/>
    <s v="Alphabet (Class C)"/>
    <x v="7"/>
    <s v="Interactive Media &amp; Services"/>
    <n v="1998"/>
    <s v="Mountain View"/>
    <s v=" California"/>
    <n v="2893.5900879999999"/>
    <n v="2713.969971"/>
    <n v="2697.820068"/>
    <n v="2792.98999"/>
    <n v="2299.330078"/>
    <n v="2118.5200199999999"/>
    <n v="-0.26785759020059235"/>
  </r>
  <r>
    <x v="375"/>
    <s v="Alphabet (Class A)"/>
    <x v="7"/>
    <s v="Interactive Media &amp; Services"/>
    <n v="1998"/>
    <s v="Mountain View"/>
    <s v=" California"/>
    <n v="2897.040039"/>
    <n v="2706.070068"/>
    <n v="2701.139893"/>
    <n v="2781.3500979999999"/>
    <n v="2282.1899410000001"/>
    <n v="2119.3999020000001"/>
    <n v="-0.26842574715274753"/>
  </r>
  <r>
    <x v="376"/>
    <s v="Edwards Lifesciences"/>
    <x v="2"/>
    <s v="Health Care Equipment"/>
    <n v="1958"/>
    <s v="Irvine"/>
    <s v=" California"/>
    <n v="129.5500031"/>
    <n v="109.1999969"/>
    <n v="112.3700027"/>
    <n v="117.7200012"/>
    <n v="105.7799988"/>
    <n v="94.540000919999997"/>
    <n v="-0.27024315972401547"/>
  </r>
  <r>
    <x v="377"/>
    <s v="Ingersoll Rand"/>
    <x v="6"/>
    <s v="Industrial Machinery"/>
    <n v="1859"/>
    <s v="Davidson"/>
    <s v=" North Carolina"/>
    <n v="61.814090729999997"/>
    <n v="56.159206390000001"/>
    <n v="50.47434998"/>
    <n v="50.304500580000003"/>
    <n v="43.939846039999999"/>
    <n v="45.019351960000002"/>
    <n v="-0.27169757852393789"/>
  </r>
  <r>
    <x v="378"/>
    <s v="Ball"/>
    <x v="1"/>
    <s v="Metal &amp; Glass Containers"/>
    <n v="1880"/>
    <s v="Broomfield"/>
    <s v=" Colorado"/>
    <n v="96.269996640000002"/>
    <n v="97.099998470000003"/>
    <n v="89.739997860000003"/>
    <n v="90"/>
    <n v="81.160003660000001"/>
    <n v="70.11000061"/>
    <n v="-0.27173571146807929"/>
  </r>
  <r>
    <x v="379"/>
    <s v="Alexandria"/>
    <x v="8"/>
    <s v="Office REITs"/>
    <n v="1994"/>
    <s v="Pasadena"/>
    <s v=" California"/>
    <n v="220.55433650000001"/>
    <n v="193.7342682"/>
    <n v="188.3251343"/>
    <n v="200.10789489999999"/>
    <n v="182.1600037"/>
    <n v="160.25"/>
    <n v="-0.27342167674857759"/>
  </r>
  <r>
    <x v="380"/>
    <s v="CBRE"/>
    <x v="8"/>
    <s v="Real Estate Services"/>
    <n v="1906"/>
    <s v="Dallas"/>
    <s v=" Texas"/>
    <n v="108.51000209999999"/>
    <n v="101.3399963"/>
    <n v="96.849998470000003"/>
    <n v="91.519996640000002"/>
    <n v="83.040000919999997"/>
    <n v="78.819999690000003"/>
    <n v="-0.27361535190680814"/>
  </r>
  <r>
    <x v="381"/>
    <s v="Mohawk Industries"/>
    <x v="10"/>
    <s v="Home Furnishings"/>
    <n v="1878"/>
    <s v="Calhoun"/>
    <s v=" Georgia"/>
    <n v="182.17999270000001"/>
    <n v="157.86999510000001"/>
    <n v="140.77999879999999"/>
    <n v="124.1999969"/>
    <n v="141.0599976"/>
    <n v="132.27000430000001"/>
    <n v="-0.27395976726263199"/>
  </r>
  <r>
    <x v="382"/>
    <s v="Mettler Toledo"/>
    <x v="2"/>
    <s v="Life Sciences Tools &amp; Services"/>
    <n v="1945"/>
    <s v="Columbus"/>
    <s v=" Ohio"/>
    <n v="1697.209961"/>
    <n v="1472.6800539999999"/>
    <n v="1408.73999"/>
    <n v="1373.1899410000001"/>
    <n v="1277.530029"/>
    <n v="1231.459961"/>
    <n v="-0.27442096776616787"/>
  </r>
  <r>
    <x v="383"/>
    <s v="Chipotle Mexican Grill"/>
    <x v="10"/>
    <s v="Restaurants"/>
    <n v="1993"/>
    <s v="Newport Beach"/>
    <s v=" California"/>
    <n v="1748.25"/>
    <n v="1485.579956"/>
    <n v="1523.349976"/>
    <n v="1582.030029"/>
    <n v="1455.6099850000001"/>
    <n v="1266.6400149999999"/>
    <n v="-0.27548118690118695"/>
  </r>
  <r>
    <x v="384"/>
    <s v="Intercontinental Exchange"/>
    <x v="4"/>
    <s v="Financial Exchanges &amp; Data"/>
    <n v="2000"/>
    <s v="Atlanta"/>
    <s v=" Georgia"/>
    <n v="136.03796389999999"/>
    <n v="126.2905045"/>
    <n v="127.74623870000001"/>
    <n v="131.73457339999999"/>
    <n v="115.8099976"/>
    <n v="98.36000061"/>
    <n v="-0.27696653353101236"/>
  </r>
  <r>
    <x v="385"/>
    <s v="Dover"/>
    <x v="6"/>
    <s v="Industrial Machinery"/>
    <n v="1955"/>
    <s v="Downers Grove"/>
    <s v=" Illinois"/>
    <n v="181.01554870000001"/>
    <n v="169.36317439999999"/>
    <n v="156.3551636"/>
    <n v="156.8999939"/>
    <n v="133.3000031"/>
    <n v="130.8500061"/>
    <n v="-0.27713388689686635"/>
  </r>
  <r>
    <x v="386"/>
    <s v="Whirlpool"/>
    <x v="10"/>
    <s v="Household Appliances"/>
    <n v="1911"/>
    <s v="Benton Harbor"/>
    <s v=" Michigan"/>
    <n v="232.54508970000001"/>
    <n v="208.29562379999999"/>
    <n v="199.4560242"/>
    <n v="172.77999879999999"/>
    <n v="181.52000430000001"/>
    <n v="167.9100037"/>
    <n v="-0.27794646656862948"/>
  </r>
  <r>
    <x v="387"/>
    <s v="PulteGroup"/>
    <x v="10"/>
    <s v="Homebuilding"/>
    <n v="1956"/>
    <s v="Atlanta"/>
    <s v=" Georgia"/>
    <n v="56.819763180000002"/>
    <n v="52.519630429999999"/>
    <n v="49.499427799999999"/>
    <n v="41.764522550000002"/>
    <n v="41.759998320000001"/>
    <n v="40.930000309999997"/>
    <n v="-0.27965204324528137"/>
  </r>
  <r>
    <x v="388"/>
    <s v="Prologis"/>
    <x v="8"/>
    <s v="Industrial REITs"/>
    <n v="1983"/>
    <s v="San Francisco"/>
    <s v=" California"/>
    <n v="166.8361816"/>
    <n v="156.0185089"/>
    <n v="145.1045685"/>
    <n v="160.6546783"/>
    <n v="160.28999329999999"/>
    <n v="120.08000180000001"/>
    <n v="-0.28025203736741477"/>
  </r>
  <r>
    <x v="389"/>
    <s v="Lowe's"/>
    <x v="10"/>
    <s v="Home Improvement Retail"/>
    <n v="1904"/>
    <s v="Mooresville"/>
    <s v=" North Carolina"/>
    <n v="256.59222410000001"/>
    <n v="235.61654659999999"/>
    <n v="220.16917419999999"/>
    <n v="201.3752136"/>
    <n v="196.9331818"/>
    <n v="184.61999510000001"/>
    <n v="-0.28049263477271524"/>
  </r>
  <r>
    <x v="390"/>
    <s v="Tractor Supply"/>
    <x v="10"/>
    <s v="Specialty Stores"/>
    <n v="1938"/>
    <s v="Brentwood"/>
    <s v=" Tennessee"/>
    <n v="236.3432617"/>
    <n v="216.24516299999999"/>
    <n v="201.8624878"/>
    <n v="232.15589900000001"/>
    <n v="200.40196230000001"/>
    <n v="169.64282230000001"/>
    <n v="-0.28221849406760552"/>
  </r>
  <r>
    <x v="391"/>
    <s v="PerkinElmer"/>
    <x v="2"/>
    <s v="Health Care Equipment"/>
    <n v="1937"/>
    <s v="Waltham"/>
    <s v=" Massachusetts"/>
    <n v="200.98039249999999"/>
    <n v="172.1018219"/>
    <n v="179.61000060000001"/>
    <n v="174.46000670000001"/>
    <n v="146.61000060000001"/>
    <n v="144.11000060000001"/>
    <n v="-0.2829648762876209"/>
  </r>
  <r>
    <x v="392"/>
    <s v="Warner Bros. Discovery"/>
    <x v="7"/>
    <s v="Broadcasting"/>
    <n v="2022"/>
    <s v="New York City"/>
    <s v=" New York"/>
    <n v="23.540000920000001"/>
    <n v="27.909999849999998"/>
    <n v="28.049999239999998"/>
    <n v="24.920000080000001"/>
    <n v="18.149999619999999"/>
    <n v="16.86000061"/>
    <n v="-0.28377230454245878"/>
  </r>
  <r>
    <x v="393"/>
    <s v="IQVIA"/>
    <x v="2"/>
    <s v="Life Sciences Tools &amp; Services"/>
    <n v="1982"/>
    <s v="Durham"/>
    <s v=" North Carolina"/>
    <n v="282.14001459999997"/>
    <n v="244.8999939"/>
    <n v="230.11999510000001"/>
    <n v="231.21000670000001"/>
    <n v="217.9900055"/>
    <n v="201.9900055"/>
    <n v="-0.28407884366785591"/>
  </r>
  <r>
    <x v="394"/>
    <s v="Micron"/>
    <x v="9"/>
    <s v="Semiconductors"/>
    <n v="1978"/>
    <s v="Boise"/>
    <s v=" Idaho"/>
    <n v="93.150001529999997"/>
    <n v="82.269996640000002"/>
    <n v="88.86000061"/>
    <n v="77.88999939"/>
    <n v="68.190002440000001"/>
    <n v="66.620002749999998"/>
    <n v="-0.28480942935310333"/>
  </r>
  <r>
    <x v="395"/>
    <s v="Seagate"/>
    <x v="9"/>
    <s v="Technology Hardware, Storage &amp; Peripherals"/>
    <n v="1979"/>
    <s v="Dublin"/>
    <s v=" Ireland"/>
    <n v="111.3948288"/>
    <n v="106.35478209999999"/>
    <n v="102.3943939"/>
    <n v="89.232803340000004"/>
    <n v="82.040000919999997"/>
    <n v="79.550003050000001"/>
    <n v="-0.28587346551943349"/>
  </r>
  <r>
    <x v="396"/>
    <s v="Copart"/>
    <x v="6"/>
    <s v="Diversified Support Services"/>
    <n v="1982"/>
    <s v="Dallas"/>
    <s v=" Texas"/>
    <n v="151.61999510000001"/>
    <n v="129.25"/>
    <n v="122.8799973"/>
    <n v="125.4700012"/>
    <n v="113.6500015"/>
    <n v="108.1500015"/>
    <n v="-0.28670356816282477"/>
  </r>
  <r>
    <x v="397"/>
    <s v="Synchrony"/>
    <x v="4"/>
    <s v="Consumer Finance"/>
    <n v="2003"/>
    <s v="Stamford"/>
    <s v=" Connecticut"/>
    <n v="46.15794373"/>
    <n v="42.376953129999997"/>
    <n v="42.566001890000003"/>
    <n v="34.810001370000002"/>
    <n v="36.810001370000002"/>
    <n v="32.909999849999998"/>
    <n v="-0.2870133027912507"/>
  </r>
  <r>
    <x v="398"/>
    <s v="First Republic"/>
    <x v="4"/>
    <s v="Regional Banks"/>
    <n v="1985"/>
    <s v="San Francisco"/>
    <s v=" California"/>
    <n v="206.24227909999999"/>
    <n v="173.36495969999999"/>
    <n v="173.2599945"/>
    <n v="162.1000061"/>
    <n v="149.22000120000001"/>
    <n v="146.36999510000001"/>
    <n v="-0.29030072912920979"/>
  </r>
  <r>
    <x v="399"/>
    <s v="Qualcomm"/>
    <x v="9"/>
    <s v="Semiconductors"/>
    <n v="1985"/>
    <s v="San Diego"/>
    <s v=" California"/>
    <n v="181.42446899999999"/>
    <n v="175.02984620000001"/>
    <n v="171.27552800000001"/>
    <n v="152.18516539999999"/>
    <n v="139.6900024"/>
    <n v="128.52999879999999"/>
    <n v="-0.29155091643123399"/>
  </r>
  <r>
    <x v="400"/>
    <s v="PPG Industries"/>
    <x v="1"/>
    <s v="Specialty Chemicals"/>
    <n v="1883"/>
    <s v="Pittsburgh"/>
    <s v=" Pennsylvania"/>
    <n v="170.9815979"/>
    <n v="154.87893679999999"/>
    <n v="132.32133479999999"/>
    <n v="130.46833799999999"/>
    <n v="127.40247340000001"/>
    <n v="120.90245059999999"/>
    <n v="-0.29289202999079006"/>
  </r>
  <r>
    <x v="401"/>
    <s v="Live Nation Entertainment"/>
    <x v="7"/>
    <s v="Movies &amp; Entertainment"/>
    <n v="2010"/>
    <s v="Beverly Hills"/>
    <s v=" California"/>
    <n v="119.6900024"/>
    <n v="109.51000209999999"/>
    <n v="120.8199997"/>
    <n v="117.63999939999999"/>
    <n v="104.8799973"/>
    <n v="84.449996949999999"/>
    <n v="-0.29442731007915829"/>
  </r>
  <r>
    <x v="402"/>
    <s v="Adobe"/>
    <x v="9"/>
    <s v="Application Software"/>
    <n v="1982"/>
    <s v="San Jose"/>
    <s v=" California"/>
    <n v="567.05999759999997"/>
    <n v="534.29998780000005"/>
    <n v="467.67999270000001"/>
    <n v="455.61999509999998"/>
    <n v="395.9500122"/>
    <n v="398.4100037"/>
    <n v="-0.29741119919194947"/>
  </r>
  <r>
    <x v="403"/>
    <s v="Nasdaq"/>
    <x v="4"/>
    <s v="Financial Exchanges &amp; Data"/>
    <n v="1971"/>
    <s v="New York City"/>
    <s v=" New York"/>
    <n v="208.76966859999999"/>
    <n v="178.63626099999999"/>
    <n v="170.6020508"/>
    <n v="177.62948610000001"/>
    <n v="157.36999510000001"/>
    <n v="146.63000489999999"/>
    <n v="-0.2976469911395932"/>
  </r>
  <r>
    <x v="404"/>
    <s v="Carrier"/>
    <x v="6"/>
    <s v="Building Products"/>
    <n v="2020"/>
    <s v="Palm Beach Gardens"/>
    <s v=" Florida"/>
    <n v="54.083930969999997"/>
    <n v="47.680000309999997"/>
    <n v="44.880001069999999"/>
    <n v="45.869998930000001"/>
    <n v="38.270000459999999"/>
    <n v="37.939998629999998"/>
    <n v="-0.29849776172806175"/>
  </r>
  <r>
    <x v="405"/>
    <s v="Cisco"/>
    <x v="9"/>
    <s v="Communications Equipment"/>
    <n v="1984"/>
    <s v="San Jose"/>
    <s v=" California"/>
    <n v="62.570281979999997"/>
    <n v="54.967456820000002"/>
    <n v="55.390682220000002"/>
    <n v="55.380748750000002"/>
    <n v="48.646862030000001"/>
    <n v="43.770000459999999"/>
    <n v="-0.30046662608951213"/>
  </r>
  <r>
    <x v="406"/>
    <s v="CarMax"/>
    <x v="10"/>
    <s v="Specialty Stores"/>
    <n v="1993"/>
    <s v="Richmond"/>
    <s v=" Virginia"/>
    <n v="130.22999569999999"/>
    <n v="111.16999819999999"/>
    <n v="109.33000180000001"/>
    <n v="96.480003359999998"/>
    <n v="85.77999878"/>
    <n v="90.790000919999997"/>
    <n v="-0.30284877587537229"/>
  </r>
  <r>
    <x v="407"/>
    <s v="Home Depot"/>
    <x v="10"/>
    <s v="Home Improvement Retail"/>
    <n v="1978"/>
    <s v="Atlanta"/>
    <s v=" Georgia"/>
    <n v="413.30068970000002"/>
    <n v="366.98001099999999"/>
    <n v="315.82998659999998"/>
    <n v="299.32998659999998"/>
    <n v="300.39999390000003"/>
    <n v="287.92001340000002"/>
    <n v="-0.30336430454788083"/>
  </r>
  <r>
    <x v="408"/>
    <s v="Abiomed"/>
    <x v="2"/>
    <s v="Health Care Equipment"/>
    <n v="1981"/>
    <s v="Danvers"/>
    <s v=" Massachusetts"/>
    <n v="359.17001340000002"/>
    <n v="295.86999509999998"/>
    <n v="310.73999020000002"/>
    <n v="331.23999020000002"/>
    <n v="286.57998659999998"/>
    <n v="249.1900024"/>
    <n v="-0.30620599408870364"/>
  </r>
  <r>
    <x v="409"/>
    <s v="Arista"/>
    <x v="9"/>
    <s v="Communications Equipment"/>
    <n v="2004"/>
    <s v="Santa Clara"/>
    <s v=" California"/>
    <n v="143.75"/>
    <n v="124.3099976"/>
    <n v="122.7300034"/>
    <n v="138.97999569999999"/>
    <n v="115.5699997"/>
    <n v="99.690002440000001"/>
    <n v="-0.30650433085217393"/>
  </r>
  <r>
    <x v="410"/>
    <s v="MGM Resorts"/>
    <x v="10"/>
    <s v="Casinos &amp; Gaming"/>
    <n v="1986"/>
    <s v="Paradise"/>
    <s v=" Nevada"/>
    <n v="44.877384190000001"/>
    <n v="42.72000122"/>
    <n v="44.290000919999997"/>
    <n v="41.939998629999998"/>
    <n v="41.040000919999997"/>
    <n v="31.11000061"/>
    <n v="-0.30677776408964091"/>
  </r>
  <r>
    <x v="411"/>
    <s v="Bio-Techne"/>
    <x v="2"/>
    <s v="Life Sciences Tools &amp; Services"/>
    <n v="1976"/>
    <s v="Minneapolis"/>
    <s v=" Minnesota"/>
    <n v="516.47552489999998"/>
    <n v="375.78100590000003"/>
    <n v="418.70916749999998"/>
    <n v="432.64282229999998"/>
    <n v="379.34176639999998"/>
    <n v="356.84240720000003"/>
    <n v="-0.3090816699027667"/>
  </r>
  <r>
    <x v="412"/>
    <s v="Simon"/>
    <x v="8"/>
    <s v="Retail REITs"/>
    <n v="2003"/>
    <s v="Indianapolis"/>
    <s v=" Indiana"/>
    <n v="156.110321"/>
    <n v="145.3514557"/>
    <n v="135.83251949999999"/>
    <n v="129.90786739999999"/>
    <n v="118"/>
    <n v="107.8499985"/>
    <n v="-0.30914242050658525"/>
  </r>
  <r>
    <x v="413"/>
    <s v="Take-Two Interactive"/>
    <x v="7"/>
    <s v="Interactive Home Entertainment"/>
    <n v="1993"/>
    <s v="New York City"/>
    <s v=" New York"/>
    <n v="177.72000120000001"/>
    <n v="163.3399963"/>
    <n v="162"/>
    <n v="153.7400055"/>
    <n v="119.51000209999999"/>
    <n v="122.6900024"/>
    <n v="-0.30964437558196467"/>
  </r>
  <r>
    <x v="414"/>
    <s v="Old Dominion"/>
    <x v="6"/>
    <s v="Trucking"/>
    <n v="1934"/>
    <s v="Thomasville"/>
    <s v=" North Carolina"/>
    <n v="358.38000490000002"/>
    <n v="301.92999270000001"/>
    <n v="314.02999879999999"/>
    <n v="298.67999270000001"/>
    <n v="280.11999509999998"/>
    <n v="246.47999569999999"/>
    <n v="-0.31223842756301057"/>
  </r>
  <r>
    <x v="415"/>
    <s v="Pool Corporation"/>
    <x v="10"/>
    <s v="Distributors"/>
    <n v="1993"/>
    <s v="Covington"/>
    <s v=" Louisiana"/>
    <n v="566"/>
    <n v="476.25"/>
    <n v="458.57998659999998"/>
    <n v="422.85000609999997"/>
    <n v="405.22000120000001"/>
    <n v="389.2000122"/>
    <n v="-0.3123674696113074"/>
  </r>
  <r>
    <x v="416"/>
    <s v="NVR"/>
    <x v="10"/>
    <s v="Homebuilding"/>
    <n v="1980"/>
    <s v="Reston"/>
    <s v=" Virginia"/>
    <n v="5908.8701170000004"/>
    <n v="5327.2202150000003"/>
    <n v="4958.4399409999996"/>
    <n v="4467.2700199999999"/>
    <n v="4376.2099609999996"/>
    <n v="4061"/>
    <n v="-0.31272816636866352"/>
  </r>
  <r>
    <x v="417"/>
    <s v="Bio-Rad"/>
    <x v="2"/>
    <s v="Life Sciences Tools &amp; Services"/>
    <n v="1952"/>
    <s v="Hercules"/>
    <s v=" California"/>
    <n v="755.57000730000004"/>
    <n v="599.72998050000001"/>
    <n v="625.96002199999998"/>
    <n v="563.22998050000001"/>
    <n v="512.05999759999997"/>
    <n v="518.72998050000001"/>
    <n v="-0.3134587457307082"/>
  </r>
  <r>
    <x v="418"/>
    <s v="Dentsply Sirona"/>
    <x v="2"/>
    <s v="Health Care Supplies"/>
    <n v="2016"/>
    <s v="Charlotte"/>
    <s v=" North Carolina"/>
    <n v="55.541034699999997"/>
    <n v="53.285072329999998"/>
    <n v="54.00325394"/>
    <n v="49.095684050000003"/>
    <n v="39.990001679999999"/>
    <n v="38.099998470000003"/>
    <n v="-0.31402072943376397"/>
  </r>
  <r>
    <x v="419"/>
    <s v="Xylem"/>
    <x v="6"/>
    <s v="Industrial Machinery"/>
    <n v="2011"/>
    <s v="White Plains"/>
    <s v=" New York"/>
    <n v="119.52478790000001"/>
    <n v="104.6738892"/>
    <n v="88.656852720000003"/>
    <n v="85.260002139999997"/>
    <n v="80.5"/>
    <n v="81.949996949999999"/>
    <n v="-0.31436818763850743"/>
  </r>
  <r>
    <x v="420"/>
    <s v="Wynn Resorts"/>
    <x v="10"/>
    <s v="Casinos &amp; Gaming"/>
    <n v="2002"/>
    <s v="Paradise"/>
    <s v=" Nevada"/>
    <n v="85.040000919999997"/>
    <n v="85.449996949999999"/>
    <n v="86.519996640000002"/>
    <n v="79.739997860000003"/>
    <n v="70.480003359999998"/>
    <n v="58.189998629999998"/>
    <n v="-0.31573379585518468"/>
  </r>
  <r>
    <x v="421"/>
    <s v="A. O. Smith"/>
    <x v="6"/>
    <s v="Building Products"/>
    <n v="1916"/>
    <s v="Milwaukee"/>
    <s v=" Wisconsin"/>
    <n v="85.533081050000007"/>
    <n v="76.137893680000005"/>
    <n v="68.58000183"/>
    <n v="63.88999939"/>
    <n v="58.430000309999997"/>
    <n v="58.349998470000003"/>
    <n v="-0.31780782647253886"/>
  </r>
  <r>
    <x v="422"/>
    <s v="Ross"/>
    <x v="10"/>
    <s v="Apparel Retail"/>
    <n v="1982"/>
    <s v="Dublin"/>
    <s v=" California"/>
    <n v="114.2799988"/>
    <n v="97.75"/>
    <n v="91.38999939"/>
    <n v="90.459999080000003"/>
    <n v="99.769996640000002"/>
    <n v="77.61000061"/>
    <n v="-0.32087853145829748"/>
  </r>
  <r>
    <x v="423"/>
    <s v="Ecolab"/>
    <x v="1"/>
    <s v="Specialty Chemicals"/>
    <n v="1923"/>
    <s v="Saint Paul"/>
    <s v=" Minnesota"/>
    <n v="233.32279969999999"/>
    <n v="188.84175110000001"/>
    <n v="175.6940918"/>
    <n v="175.9931335"/>
    <n v="169.3399963"/>
    <n v="158.3999939"/>
    <n v="-0.32111223547948881"/>
  </r>
  <r>
    <x v="424"/>
    <s v="Applied Materials"/>
    <x v="9"/>
    <s v="Semiconductor Equipment"/>
    <n v="1967"/>
    <s v="Santa Clara"/>
    <s v=" California"/>
    <n v="157.0767975"/>
    <n v="137.93130489999999"/>
    <n v="133.95846560000001"/>
    <n v="131.8000031"/>
    <n v="110.3499985"/>
    <n v="106.5899963"/>
    <n v="-0.3214147601907914"/>
  </r>
  <r>
    <x v="425"/>
    <s v="BlackRock"/>
    <x v="4"/>
    <s v="Asset Management &amp; Custody Banks"/>
    <n v="1988"/>
    <s v="New York City"/>
    <s v=" New York"/>
    <n v="911.35656740000002"/>
    <n v="822.94000240000003"/>
    <n v="743.89001459999997"/>
    <n v="764.16998290000004"/>
    <n v="624.67999269999996"/>
    <n v="618.34997559999999"/>
    <n v="-0.32150598600053498"/>
  </r>
  <r>
    <x v="426"/>
    <s v="MarketAxess"/>
    <x v="4"/>
    <s v="Financial Exchanges &amp; Data"/>
    <n v="2000"/>
    <s v="New York City"/>
    <s v=" New York"/>
    <n v="411.26998900000001"/>
    <n v="344.48001099999999"/>
    <n v="381.42999270000001"/>
    <n v="340.2000122"/>
    <n v="263.60998540000003"/>
    <n v="279.01998900000001"/>
    <n v="-0.32156491729815956"/>
  </r>
  <r>
    <x v="427"/>
    <s v="MSCI"/>
    <x v="4"/>
    <s v="Financial Exchanges &amp; Data"/>
    <n v="1969"/>
    <s v="New York City"/>
    <s v=" New York"/>
    <n v="609.87615970000002"/>
    <n v="533.65777590000005"/>
    <n v="499.38589480000002"/>
    <n v="501.52996830000001"/>
    <n v="420.1191101"/>
    <n v="413.49691769999998"/>
    <n v="-0.32199855475019651"/>
  </r>
  <r>
    <x v="428"/>
    <s v="Accenture"/>
    <x v="9"/>
    <s v="IT Consulting &amp; Other Services"/>
    <n v="1989"/>
    <s v="Dublin"/>
    <s v=" Ireland"/>
    <n v="412.25048829999997"/>
    <n v="351.61868290000001"/>
    <n v="315.08178709999999"/>
    <n v="336.22885129999997"/>
    <n v="299.46829220000001"/>
    <n v="279.30999759999997"/>
    <n v="-0.32247503513751447"/>
  </r>
  <r>
    <x v="429"/>
    <s v="Keysight"/>
    <x v="9"/>
    <s v="Electronic Equipment &amp; Instruments"/>
    <n v="2014"/>
    <s v="Santa Rosa"/>
    <s v=" California"/>
    <n v="206.5099945"/>
    <n v="168.82000729999999"/>
    <n v="157.36999510000001"/>
    <n v="157.97000120000001"/>
    <n v="140.27000430000001"/>
    <n v="138.8500061"/>
    <n v="-0.32763541814921698"/>
  </r>
  <r>
    <x v="430"/>
    <s v="Pentair"/>
    <x v="6"/>
    <s v="Industrial Machinery"/>
    <n v="1966"/>
    <s v="Worsley"/>
    <s v=" United Kingdom"/>
    <n v="72.798683170000004"/>
    <n v="63.498237609999997"/>
    <n v="57.909999849999998"/>
    <n v="54.209999080000003"/>
    <n v="50.75"/>
    <n v="48.810001370000002"/>
    <n v="-0.32952082036953145"/>
  </r>
  <r>
    <x v="431"/>
    <s v="Zoetis"/>
    <x v="2"/>
    <s v="Pharmaceuticals"/>
    <n v="1952"/>
    <s v="Parsippany"/>
    <s v=" New Jersey"/>
    <n v="243.21289060000001"/>
    <n v="199.12100219999999"/>
    <n v="193.3115234"/>
    <n v="188.26037600000001"/>
    <n v="176.94020080000001"/>
    <n v="163.0500031"/>
    <n v="-0.32959966596441581"/>
  </r>
  <r>
    <x v="432"/>
    <s v="eBay"/>
    <x v="10"/>
    <s v="Internet &amp; Direct Marketing Retail"/>
    <n v="1995"/>
    <s v="San Jose"/>
    <s v=" California"/>
    <n v="66.5"/>
    <n v="60.069999690000003"/>
    <n v="54.590000150000002"/>
    <n v="57.259998320000001"/>
    <n v="51.91999817"/>
    <n v="44.180000309999997"/>
    <n v="-0.33563909308270679"/>
  </r>
  <r>
    <x v="433"/>
    <s v="Trane Technologies"/>
    <x v="6"/>
    <s v="Building Products"/>
    <n v="1871"/>
    <s v="Dublin"/>
    <s v=" Ireland"/>
    <n v="200.5179291"/>
    <n v="172.35282900000001"/>
    <n v="153.26556400000001"/>
    <n v="152.0408783"/>
    <n v="139.88999939999999"/>
    <n v="131.72999569999999"/>
    <n v="-0.34305128578150679"/>
  </r>
  <r>
    <x v="434"/>
    <s v="Verisign"/>
    <x v="9"/>
    <s v="Internet Services &amp; Infrastructure"/>
    <n v="1995"/>
    <s v="Dulles"/>
    <s v=" Virginia"/>
    <n v="253.82000729999999"/>
    <n v="217.17999270000001"/>
    <n v="213.72000120000001"/>
    <n v="222.46000670000001"/>
    <n v="178.6900024"/>
    <n v="166.61999510000001"/>
    <n v="-0.34355058581703846"/>
  </r>
  <r>
    <x v="435"/>
    <s v="Disney"/>
    <x v="7"/>
    <s v="Movies &amp; Entertainment"/>
    <n v="1923"/>
    <s v="Burbank"/>
    <s v=" California"/>
    <n v="154.88999939999999"/>
    <n v="142.97000120000001"/>
    <n v="148.46000670000001"/>
    <n v="137.1600037"/>
    <n v="111.6299973"/>
    <n v="101.5899963"/>
    <n v="-0.34411519986099243"/>
  </r>
  <r>
    <x v="436"/>
    <s v="Equifax"/>
    <x v="6"/>
    <s v="Research &amp; Consulting Services"/>
    <n v="1899"/>
    <s v="Atlanta"/>
    <s v=" Georgia"/>
    <n v="291.67275999999998"/>
    <n v="238.8450928"/>
    <n v="217.5068359"/>
    <n v="236.63056950000001"/>
    <n v="203.11705019999999"/>
    <n v="191.14082339999999"/>
    <n v="-0.34467372475921304"/>
  </r>
  <r>
    <x v="437"/>
    <s v="Lam Research"/>
    <x v="9"/>
    <s v="Semiconductor Equipment"/>
    <n v="1980"/>
    <s v="Fremont"/>
    <s v=" California"/>
    <n v="719.15002440000001"/>
    <n v="589.91998290000004"/>
    <n v="561.34997559999999"/>
    <n v="537.60998540000003"/>
    <n v="465.76000979999998"/>
    <n v="470.97000120000001"/>
    <n v="-0.34510187690956573"/>
  </r>
  <r>
    <x v="438"/>
    <s v="Qorvo"/>
    <x v="9"/>
    <s v="Semiconductors"/>
    <n v="2015"/>
    <s v="Greensboro"/>
    <s v=" North Carolina"/>
    <n v="156.38999939999999"/>
    <n v="137.27999879999999"/>
    <n v="136.77999879999999"/>
    <n v="124.0999985"/>
    <n v="113.7799988"/>
    <n v="102.1600037"/>
    <n v="-0.34676127570852838"/>
  </r>
  <r>
    <x v="439"/>
    <s v="Target"/>
    <x v="10"/>
    <s v="General Merchandise Stores"/>
    <n v="1902"/>
    <s v="Minneapolis"/>
    <s v=" Minnesota"/>
    <n v="230.44131469999999"/>
    <n v="219.47882079999999"/>
    <n v="198.90797420000001"/>
    <n v="212.22000120000001"/>
    <n v="228.6499939"/>
    <n v="149.9499969"/>
    <n v="-0.3492920438541483"/>
  </r>
  <r>
    <x v="440"/>
    <s v="Royal Caribbean Group"/>
    <x v="10"/>
    <s v="Hotels, Resorts &amp; Cruise Lines"/>
    <n v="1997"/>
    <s v="Miami"/>
    <s v=" Florida"/>
    <n v="76.900001529999997"/>
    <n v="77.809997559999999"/>
    <n v="80.72000122"/>
    <n v="83.77999878"/>
    <n v="77.730003359999998"/>
    <n v="49.729999540000001"/>
    <n v="-0.35331601364663845"/>
  </r>
  <r>
    <x v="441"/>
    <s v="ServiceNow"/>
    <x v="9"/>
    <s v="Systems Software"/>
    <n v="2003"/>
    <s v="Santa Clara"/>
    <s v=" California"/>
    <n v="649.10998540000003"/>
    <n v="585.78002930000002"/>
    <n v="579.91998290000004"/>
    <n v="556.89001459999997"/>
    <n v="478.10000609999997"/>
    <n v="419.64999390000003"/>
    <n v="-0.35349940173636402"/>
  </r>
  <r>
    <x v="442"/>
    <s v="Skyworks"/>
    <x v="9"/>
    <s v="Semiconductors"/>
    <n v="2002"/>
    <s v="Woburn"/>
    <s v=" Massachusetts"/>
    <n v="153.66314700000001"/>
    <n v="145.12519839999999"/>
    <n v="136.8546753"/>
    <n v="132.55537409999999"/>
    <n v="112.6840057"/>
    <n v="99.336959840000006"/>
    <n v="-0.3535407690173103"/>
  </r>
  <r>
    <x v="443"/>
    <s v="Nike"/>
    <x v="10"/>
    <s v="Apparel, Accessories &amp; Luxury Goods"/>
    <n v="1964"/>
    <s v="Washington County"/>
    <s v=" Oregon"/>
    <n v="165.9922028"/>
    <n v="147.73289489999999"/>
    <n v="136.23912050000001"/>
    <n v="134.25364690000001"/>
    <n v="124.6999969"/>
    <n v="107.2900009"/>
    <n v="-0.35364433334696371"/>
  </r>
  <r>
    <x v="444"/>
    <s v="Expedia Group"/>
    <x v="10"/>
    <s v="Internet &amp; Direct Marketing Retail"/>
    <n v="1996"/>
    <s v="Seattle"/>
    <s v=" Washington"/>
    <n v="180.72000120000001"/>
    <n v="183.28999329999999"/>
    <n v="196.11000060000001"/>
    <n v="195.66999820000001"/>
    <n v="174.75"/>
    <n v="116.76000209999999"/>
    <n v="-0.35391765535247249"/>
  </r>
  <r>
    <x v="445"/>
    <s v="F5"/>
    <x v="9"/>
    <s v="Communications Equipment"/>
    <n v="1996"/>
    <s v="Seattle"/>
    <s v=" Washington"/>
    <n v="244.71000670000001"/>
    <n v="207.61999510000001"/>
    <n v="200.8500061"/>
    <n v="208.9499969"/>
    <n v="167.4100037"/>
    <n v="157.6000061"/>
    <n v="-0.35597236817042677"/>
  </r>
  <r>
    <x v="446"/>
    <s v="Paycom"/>
    <x v="9"/>
    <s v="Application Software"/>
    <n v="1998"/>
    <s v="Oklahoma City"/>
    <s v=" Oklahoma"/>
    <n v="415.19000240000003"/>
    <n v="335.2999878"/>
    <n v="339.2099915"/>
    <n v="346.38000490000002"/>
    <n v="281.47000120000001"/>
    <n v="266.69000240000003"/>
    <n v="-0.35766757181434478"/>
  </r>
  <r>
    <x v="447"/>
    <s v="West Pharmaceutical Services"/>
    <x v="2"/>
    <s v="Health Care Supplies"/>
    <n v="1923"/>
    <s v="Exton"/>
    <s v=" Pennsylvania"/>
    <n v="468.56112669999999"/>
    <n v="392.84365839999998"/>
    <n v="386.89288329999999"/>
    <n v="410.51147459999999"/>
    <n v="314.90771480000001"/>
    <n v="300.72000120000001"/>
    <n v="-0.35820539932981166"/>
  </r>
  <r>
    <x v="448"/>
    <s v="Norwegian Cruise Line Holdings"/>
    <x v="10"/>
    <s v="Hotels, Resorts &amp; Cruise Lines"/>
    <n v="2011"/>
    <s v="Miami"/>
    <s v=" Florida"/>
    <n v="20.739999770000001"/>
    <n v="20.829999919999999"/>
    <n v="19.489999770000001"/>
    <n v="21.879999160000001"/>
    <n v="20.030000690000001"/>
    <n v="13.289999959999999"/>
    <n v="-0.35920925229595607"/>
  </r>
  <r>
    <x v="449"/>
    <s v="Autodesk"/>
    <x v="9"/>
    <s v="Application Software"/>
    <n v="1982"/>
    <s v="San Rafael"/>
    <s v=" California"/>
    <n v="281.19000240000003"/>
    <n v="249.78999329999999"/>
    <n v="220.22999569999999"/>
    <n v="214.3500061"/>
    <n v="189.27999879999999"/>
    <n v="179.5500031"/>
    <n v="-0.36146377336493818"/>
  </r>
  <r>
    <x v="450"/>
    <s v="Dish"/>
    <x v="7"/>
    <s v="Cable &amp; Satellite"/>
    <n v="1980"/>
    <s v="Meridian"/>
    <s v=" Colorado"/>
    <n v="32.439998629999998"/>
    <n v="31.399999619999999"/>
    <n v="31.959999079999999"/>
    <n v="31.649999619999999"/>
    <n v="28.510000229999999"/>
    <n v="20.709999079999999"/>
    <n v="-0.36159063025213201"/>
  </r>
  <r>
    <x v="451"/>
    <s v="AMD"/>
    <x v="9"/>
    <s v="Semiconductors"/>
    <n v="1969"/>
    <s v="Santa Clara"/>
    <s v=" California"/>
    <n v="143.8999939"/>
    <n v="114.25"/>
    <n v="123.3399963"/>
    <n v="109.3399963"/>
    <n v="85.519996640000002"/>
    <n v="91.160003660000001"/>
    <n v="-0.36650446473715936"/>
  </r>
  <r>
    <x v="452"/>
    <s v="Johnson Controls"/>
    <x v="6"/>
    <s v="Building Products"/>
    <n v="1885"/>
    <s v="Cork"/>
    <s v=" Ireland"/>
    <n v="80.523689270000006"/>
    <n v="72.277915949999993"/>
    <n v="64.609512330000001"/>
    <n v="65.216224670000003"/>
    <n v="59.869998930000001"/>
    <n v="50.950000760000002"/>
    <n v="-0.36726693446493652"/>
  </r>
  <r>
    <x v="453"/>
    <s v="Illumina"/>
    <x v="2"/>
    <s v="Life Sciences Tools &amp; Services"/>
    <n v="1998"/>
    <s v="San Diego"/>
    <s v=" California"/>
    <n v="380.44000240000003"/>
    <n v="348.82000729999999"/>
    <n v="326.60000609999997"/>
    <n v="349.39999390000003"/>
    <n v="296.64999390000003"/>
    <n v="240.2599945"/>
    <n v="-0.36846810802143981"/>
  </r>
  <r>
    <x v="454"/>
    <s v="SVB Financial"/>
    <x v="4"/>
    <s v="Regional Banks"/>
    <n v="1983"/>
    <s v="Santa Clara"/>
    <s v=" California"/>
    <n v="678.23999019999997"/>
    <n v="583.90002440000001"/>
    <n v="606"/>
    <n v="559.45001219999995"/>
    <n v="487.64001459999997"/>
    <n v="427.98001099999999"/>
    <n v="-0.36898440495406809"/>
  </r>
  <r>
    <x v="455"/>
    <s v="EstÃ©e Lauder Companies"/>
    <x v="3"/>
    <s v="Personal Products"/>
    <n v="1946"/>
    <s v="New York City"/>
    <s v=" New York"/>
    <n v="369.44226070000002"/>
    <n v="311.15182499999997"/>
    <n v="295.72341920000002"/>
    <n v="272.32000729999999"/>
    <n v="264.05999759999997"/>
    <n v="232.0599976"/>
    <n v="-0.37186396282789963"/>
  </r>
  <r>
    <x v="456"/>
    <s v="VF Corporation"/>
    <x v="10"/>
    <s v="Apparel, Accessories &amp; Luxury Goods"/>
    <n v="1899"/>
    <s v="Denver"/>
    <s v=" Colorado"/>
    <n v="72.745285030000005"/>
    <n v="65.209999080000003"/>
    <n v="58.020000459999999"/>
    <n v="56.86000061"/>
    <n v="52"/>
    <n v="45.490001679999999"/>
    <n v="-0.37466735251308703"/>
  </r>
  <r>
    <x v="457"/>
    <s v="Lennar"/>
    <x v="10"/>
    <s v="Homebuilding"/>
    <n v="1954"/>
    <s v="Miami"/>
    <s v=" Florida"/>
    <n v="115.15159610000001"/>
    <n v="95.27565002"/>
    <n v="89.442161560000002"/>
    <n v="80.774589539999994"/>
    <n v="76.117385859999999"/>
    <n v="71.989997860000003"/>
    <n v="-0.37482414227691285"/>
  </r>
  <r>
    <x v="458"/>
    <s v="Starbucks"/>
    <x v="10"/>
    <s v="Restaurants"/>
    <n v="1971"/>
    <s v="Seattle"/>
    <s v=" Washington"/>
    <n v="115.5659485"/>
    <n v="97.139816280000005"/>
    <n v="90.688201899999996"/>
    <n v="90.333755490000001"/>
    <n v="74.117965699999999"/>
    <n v="72.211395260000003"/>
    <n v="-0.37514989322308895"/>
  </r>
  <r>
    <x v="459"/>
    <s v="Amazon"/>
    <x v="10"/>
    <s v="Internet &amp; Direct Marketing Retail"/>
    <n v="1994"/>
    <s v="Seattle"/>
    <s v=" Washington"/>
    <n v="3334.3400879999999"/>
    <n v="2991.469971"/>
    <n v="3071.26001"/>
    <n v="3259.9499510000001"/>
    <n v="2485.6298830000001"/>
    <n v="2082"/>
    <n v="-0.37558858873066459"/>
  </r>
  <r>
    <x v="460"/>
    <s v="T. Rowe Price"/>
    <x v="4"/>
    <s v="Asset Management &amp; Custody Banks"/>
    <n v="1937"/>
    <s v="Baltimore"/>
    <s v=" Maryland"/>
    <n v="193.80134580000001"/>
    <n v="153.0706787"/>
    <n v="143.28755190000001"/>
    <n v="149.85920719999999"/>
    <n v="123.0400009"/>
    <n v="120.3399963"/>
    <n v="-0.3790548986992639"/>
  </r>
  <r>
    <x v="461"/>
    <s v="Tyler Technologies"/>
    <x v="9"/>
    <s v="Application Software"/>
    <n v="1966"/>
    <s v="Plano"/>
    <s v=" Texas"/>
    <n v="537.95001219999995"/>
    <n v="473.7999878"/>
    <n v="428.26000979999998"/>
    <n v="444.89001459999997"/>
    <n v="394.7099915"/>
    <n v="333.88000490000002"/>
    <n v="-0.37934752797092686"/>
  </r>
  <r>
    <x v="462"/>
    <s v="Ansys"/>
    <x v="9"/>
    <s v="Application Software"/>
    <n v="1969"/>
    <s v="Canonsburg"/>
    <s v=" Pennsylvania"/>
    <n v="401.11999509999998"/>
    <n v="340.01000979999998"/>
    <n v="324.19000240000003"/>
    <n v="317.64999390000003"/>
    <n v="275.69000240000003"/>
    <n v="248.22000120000001"/>
    <n v="-0.38118267792130811"/>
  </r>
  <r>
    <x v="463"/>
    <s v="Salesforce"/>
    <x v="9"/>
    <s v="Application Software"/>
    <n v="1999"/>
    <s v="San Francisco"/>
    <s v=" California"/>
    <n v="254.13000489999999"/>
    <n v="232.63000489999999"/>
    <n v="210.52999879999999"/>
    <n v="212.32000729999999"/>
    <n v="175.9400024"/>
    <n v="156.92999270000001"/>
    <n v="-0.38248144778593979"/>
  </r>
  <r>
    <x v="464"/>
    <s v="Fortune Brands"/>
    <x v="6"/>
    <s v="Building Products"/>
    <n v="2011"/>
    <s v="Deerfield"/>
    <s v=" Illinois"/>
    <n v="106.5445557"/>
    <n v="93.856880189999998"/>
    <n v="86.611053470000002"/>
    <n v="74.27999878"/>
    <n v="71.25"/>
    <n v="65.769996640000002"/>
    <n v="-0.38269960198444941"/>
  </r>
  <r>
    <x v="465"/>
    <s v="Stanley Black &amp; Decker"/>
    <x v="6"/>
    <s v="Industrial Machinery"/>
    <n v="1843"/>
    <s v="New Britain"/>
    <s v=" Connecticut"/>
    <n v="188.61999510000001"/>
    <n v="174.6499939"/>
    <n v="162.6999969"/>
    <n v="139.78999329999999"/>
    <n v="120.1500015"/>
    <n v="116.0400009"/>
    <n v="-0.3847948048218352"/>
  </r>
  <r>
    <x v="466"/>
    <s v="Generac"/>
    <x v="6"/>
    <s v="Electrical Components &amp; Equipment"/>
    <n v="1959"/>
    <s v="Waukesha"/>
    <s v=" Wisconsin"/>
    <n v="351.92001340000002"/>
    <n v="282.38000490000002"/>
    <n v="315.47000120000001"/>
    <n v="297.26000979999998"/>
    <n v="219.38000489999999"/>
    <n v="215.63000489999999"/>
    <n v="-0.38727552656998171"/>
  </r>
  <r>
    <x v="467"/>
    <s v="D.R. Horton"/>
    <x v="10"/>
    <s v="Homebuilding"/>
    <n v="1978"/>
    <s v="Arlington"/>
    <s v=" Texas"/>
    <n v="107.584198"/>
    <n v="88.701904299999995"/>
    <n v="84.904083249999999"/>
    <n v="74.274375919999997"/>
    <n v="69.369926449999994"/>
    <n v="65.422454830000007"/>
    <n v="-0.3918953150536103"/>
  </r>
  <r>
    <x v="468"/>
    <s v="Intuitive Surgical"/>
    <x v="2"/>
    <s v="Health Care Equipment"/>
    <n v="1995"/>
    <s v="Sunnyvale"/>
    <s v=" California"/>
    <n v="359.2999878"/>
    <n v="284.17999270000001"/>
    <n v="290.32998659999998"/>
    <n v="301.67999270000001"/>
    <n v="239.3000031"/>
    <n v="218.38999939999999"/>
    <n v="-0.39217921843747972"/>
  </r>
  <r>
    <x v="469"/>
    <s v="Domino's"/>
    <x v="10"/>
    <s v="Restaurants"/>
    <n v="1960"/>
    <s v="Ann Arbor"/>
    <s v=" Michigan"/>
    <n v="563.34283449999998"/>
    <n v="454.64999390000003"/>
    <n v="432.2099915"/>
    <n v="407.01000979999998"/>
    <n v="338"/>
    <n v="342.17001340000002"/>
    <n v="-0.39260785361067724"/>
  </r>
  <r>
    <x v="470"/>
    <s v="Teradyne"/>
    <x v="9"/>
    <s v="Semiconductor Equipment"/>
    <n v="1960"/>
    <s v="North Reading"/>
    <s v=" Massachusetts"/>
    <n v="163.52999879999999"/>
    <n v="117.4300003"/>
    <n v="117.91999819999999"/>
    <n v="118.2300034"/>
    <n v="105.4599991"/>
    <n v="99.190002440000001"/>
    <n v="-0.39344460852524626"/>
  </r>
  <r>
    <x v="471"/>
    <s v="Ford"/>
    <x v="10"/>
    <s v="Automobile Manufacturers"/>
    <n v="1903"/>
    <s v="Dearborn"/>
    <s v=" Michigan"/>
    <n v="20.52718544"/>
    <n v="20.062679289999998"/>
    <n v="17.44393921"/>
    <n v="16.79823494"/>
    <n v="14.06641102"/>
    <n v="12.420000079999999"/>
    <n v="-0.39494870759057171"/>
  </r>
  <r>
    <x v="472"/>
    <s v="GM"/>
    <x v="10"/>
    <s v="Automobile Manufacturers"/>
    <n v="1908"/>
    <s v="Detroit"/>
    <s v=" Michigan"/>
    <n v="58.630001069999999"/>
    <n v="52.729999540000001"/>
    <n v="46.72000122"/>
    <n v="43.740001679999999"/>
    <n v="37.909999849999998"/>
    <n v="35.209999080000003"/>
    <n v="-0.3994542309838644"/>
  </r>
  <r>
    <x v="473"/>
    <s v="Tesla"/>
    <x v="10"/>
    <s v="Automobile Manufacturers"/>
    <n v="2003"/>
    <s v="Palo Alto"/>
    <s v=" California"/>
    <n v="1056.780029"/>
    <n v="936.71997069999998"/>
    <n v="870.42999269999996"/>
    <n v="1077.599976"/>
    <n v="870.76000980000003"/>
    <n v="628.1599731"/>
    <n v="-0.40559060933957147"/>
  </r>
  <r>
    <x v="474"/>
    <s v="Boeing"/>
    <x v="6"/>
    <s v="Aerospace &amp; Defense"/>
    <n v="1916"/>
    <s v="Chicago"/>
    <s v=" Illinois"/>
    <n v="201.32000729999999"/>
    <n v="200.2400055"/>
    <n v="205.3399963"/>
    <n v="191.5"/>
    <n v="148.8399963"/>
    <n v="119.4000015"/>
    <n v="-0.40691437924461066"/>
  </r>
  <r>
    <x v="475"/>
    <s v="Charles River"/>
    <x v="2"/>
    <s v="Life Sciences Tools &amp; Services"/>
    <n v="1947"/>
    <s v="Wilmington"/>
    <s v=" Massachusetts"/>
    <n v="376.77999879999999"/>
    <n v="329.76000979999998"/>
    <n v="291.1600037"/>
    <n v="283.97000120000001"/>
    <n v="241.5099945"/>
    <n v="223.3500061"/>
    <n v="-0.40721374061430138"/>
  </r>
  <r>
    <x v="476"/>
    <s v="Signature Bank"/>
    <x v="4"/>
    <s v="Regional Banks"/>
    <n v="2001"/>
    <s v="New York City"/>
    <s v=" New York"/>
    <n v="322.14654539999998"/>
    <n v="303.38363650000002"/>
    <n v="344.10961909999997"/>
    <n v="292.82589719999999"/>
    <n v="241.70185849999999"/>
    <n v="190.88000489999999"/>
    <n v="-0.40747461791654527"/>
  </r>
  <r>
    <x v="477"/>
    <s v="Carnival"/>
    <x v="10"/>
    <s v="Hotels, Resorts &amp; Cruise Lines"/>
    <n v="1972"/>
    <s v="Miami"/>
    <s v=" Florida"/>
    <n v="20.120000839999999"/>
    <n v="19.809999470000001"/>
    <n v="20.329999919999999"/>
    <n v="20.219999309999999"/>
    <n v="17.299999239999998"/>
    <n v="11.760000229999999"/>
    <n v="-0.41550697122137897"/>
  </r>
  <r>
    <x v="478"/>
    <s v="PVH"/>
    <x v="10"/>
    <s v="Apparel, Accessories &amp; Luxury Goods"/>
    <n v="1881"/>
    <s v="New York City"/>
    <s v=" New York"/>
    <n v="106.6500015"/>
    <n v="95.010002139999997"/>
    <n v="97.88999939"/>
    <n v="76.61000061"/>
    <n v="72.77999878"/>
    <n v="62.27999878"/>
    <n v="-0.41603377492685739"/>
  </r>
  <r>
    <x v="479"/>
    <s v="Rockwell Automation"/>
    <x v="6"/>
    <s v="Electrical Components &amp; Equipment"/>
    <n v="1903"/>
    <s v="Milwaukee"/>
    <s v=" Wisconsin"/>
    <n v="345.53207400000002"/>
    <n v="286.46920779999999"/>
    <n v="264.04452509999999"/>
    <n v="278.49130250000002"/>
    <n v="251.2816315"/>
    <n v="197.09103390000001"/>
    <n v="-0.42960133449145449"/>
  </r>
  <r>
    <x v="480"/>
    <s v="Intuit"/>
    <x v="9"/>
    <s v="Application Software"/>
    <n v="1983"/>
    <s v="Mountain View"/>
    <s v=" California"/>
    <n v="641.59149170000001"/>
    <n v="553.8242798"/>
    <n v="473.71835329999999"/>
    <n v="480.1794739"/>
    <n v="418.1747742"/>
    <n v="358.97000120000001"/>
    <n v="-0.44050068331041742"/>
  </r>
  <r>
    <x v="481"/>
    <s v="Aptiv"/>
    <x v="10"/>
    <s v="Auto Parts &amp; Equipment"/>
    <n v="1994"/>
    <s v="Dublin"/>
    <s v=" Ireland"/>
    <n v="164.9499969"/>
    <n v="136.58000179999999"/>
    <n v="129.4400024"/>
    <n v="119.7099991"/>
    <n v="106.4000015"/>
    <n v="91.069999690000003"/>
    <n v="-0.44789329250360232"/>
  </r>
  <r>
    <x v="482"/>
    <s v="IPG Photonics"/>
    <x v="9"/>
    <s v="Electronic Manufacturing Services"/>
    <n v="1990"/>
    <s v="Oxford"/>
    <s v=" Massachusetts"/>
    <n v="172.13999939999999"/>
    <n v="154.47000120000001"/>
    <n v="130.3500061"/>
    <n v="109.76000209999999"/>
    <n v="94.480003359999998"/>
    <n v="95.019996640000002"/>
    <n v="-0.44800745340306997"/>
  </r>
  <r>
    <x v="483"/>
    <s v="Idexx Laboratories"/>
    <x v="2"/>
    <s v="Health Care Equipment"/>
    <n v="1983"/>
    <s v="Westbrook"/>
    <s v=" Maine"/>
    <n v="658.46002199999998"/>
    <n v="507.2999878"/>
    <n v="532.34997559999999"/>
    <n v="547.05999759999997"/>
    <n v="430.48001099999999"/>
    <n v="362.1600037"/>
    <n v="-0.44998938189143395"/>
  </r>
  <r>
    <x v="484"/>
    <s v="Penn National Gaming"/>
    <x v="10"/>
    <s v="Casinos &amp; Gaming"/>
    <n v="1972"/>
    <s v="Wyomissing"/>
    <s v=" Pennsylvania"/>
    <n v="51.849998470000003"/>
    <n v="45.61000061"/>
    <n v="51.349998470000003"/>
    <n v="42.41999817"/>
    <n v="36.569999690000003"/>
    <n v="28.489999770000001"/>
    <n v="-0.45053036430687482"/>
  </r>
  <r>
    <x v="485"/>
    <s v="Nvidia"/>
    <x v="9"/>
    <s v="Semiconductors"/>
    <n v="1993"/>
    <s v="Santa Clara"/>
    <s v=" California"/>
    <n v="294.02386469999999"/>
    <n v="244.8182831"/>
    <n v="243.80847170000001"/>
    <n v="272.81350709999998"/>
    <n v="185.47000120000001"/>
    <n v="161.53999329999999"/>
    <n v="-0.45058883752574524"/>
  </r>
  <r>
    <x v="486"/>
    <s v="Match Group"/>
    <x v="7"/>
    <s v="Interactive Media &amp; Services"/>
    <n v="1986"/>
    <s v="Dallas"/>
    <s v=" Texas"/>
    <n v="132.25"/>
    <n v="112.6999969"/>
    <n v="111.48999790000001"/>
    <n v="108.73999790000001"/>
    <n v="79.150001529999997"/>
    <n v="71.790000919999997"/>
    <n v="-0.45716445429111535"/>
  </r>
  <r>
    <x v="487"/>
    <s v="Zebra"/>
    <x v="9"/>
    <s v="Electronic Equipment &amp; Instruments"/>
    <n v="1969"/>
    <s v="Lincolnshire"/>
    <s v=" Illinois"/>
    <n v="595.20001219999995"/>
    <n v="509.11999509999998"/>
    <n v="413.3399963"/>
    <n v="413.7000122"/>
    <n v="369.6600037"/>
    <n v="322.88000490000002"/>
    <n v="-0.45752688460714375"/>
  </r>
  <r>
    <x v="488"/>
    <s v="Meta"/>
    <x v="7"/>
    <s v="Interactive Media &amp; Services"/>
    <n v="2004"/>
    <s v="Menlo Park"/>
    <s v=" California"/>
    <n v="336.35000609999997"/>
    <n v="313.26000979999998"/>
    <n v="211.02999879999999"/>
    <n v="222.36000060000001"/>
    <n v="200.47000120000001"/>
    <n v="181.27999879999999"/>
    <n v="-0.46103762297508694"/>
  </r>
  <r>
    <x v="489"/>
    <s v="DexCom"/>
    <x v="2"/>
    <s v="Health Care Equipment"/>
    <n v="1999"/>
    <s v="San Diego"/>
    <s v=" California"/>
    <n v="536.95001219999995"/>
    <n v="430.48001099999999"/>
    <n v="413.9100037"/>
    <n v="511.60000609999997"/>
    <n v="408.57998659999998"/>
    <n v="288.13000490000002"/>
    <n v="-0.46339510503134307"/>
  </r>
  <r>
    <x v="490"/>
    <s v="Moderna"/>
    <x v="2"/>
    <s v="Biotechnology"/>
    <n v="2010"/>
    <s v="Cambridge"/>
    <s v=" Massachusetts"/>
    <n v="253.97999569999999"/>
    <n v="169.33000179999999"/>
    <n v="153.6000061"/>
    <n v="172.2599945"/>
    <n v="134.4100037"/>
    <n v="132.0599976"/>
    <n v="-0.48003779889819093"/>
  </r>
  <r>
    <x v="491"/>
    <s v="Bath &amp; Body Works"/>
    <x v="10"/>
    <s v="Specialty Stores"/>
    <n v="1963"/>
    <s v="Columbus"/>
    <s v=" Ohio"/>
    <n v="69.538276670000002"/>
    <n v="55.867763519999997"/>
    <n v="53.177501679999999"/>
    <n v="47.799999239999998"/>
    <n v="52.88999939"/>
    <n v="36.150001529999997"/>
    <n v="-0.48014240126264557"/>
  </r>
  <r>
    <x v="492"/>
    <s v="Ceridian"/>
    <x v="9"/>
    <s v="Application Software"/>
    <n v="1992"/>
    <s v="Minneapolis"/>
    <s v=" Minnesota"/>
    <n v="104.4599991"/>
    <n v="75.819999690000003"/>
    <n v="72.910003660000001"/>
    <n v="68.36000061"/>
    <n v="56.130001069999999"/>
    <n v="53.790000919999997"/>
    <n v="-0.48506604074822363"/>
  </r>
  <r>
    <x v="493"/>
    <s v="EPAM"/>
    <x v="9"/>
    <s v="IT Consulting &amp; Other Services"/>
    <n v="1993"/>
    <s v="Newtown"/>
    <s v=" Pennsylvania"/>
    <n v="668.45001219999995"/>
    <n v="476.14001459999997"/>
    <n v="207.75"/>
    <n v="296.60998540000003"/>
    <n v="264.98999020000002"/>
    <n v="308.86999509999998"/>
    <n v="-0.53793105024645249"/>
  </r>
  <r>
    <x v="494"/>
    <s v="Caesars Entertainment"/>
    <x v="10"/>
    <s v="Casinos &amp; Gaming"/>
    <n v="1973"/>
    <s v="Reno"/>
    <s v=" Nevada"/>
    <n v="93.52999878"/>
    <n v="76.13999939"/>
    <n v="84.190002440000001"/>
    <n v="77.36000061"/>
    <n v="66.27999878"/>
    <n v="43.13999939"/>
    <n v="-0.53875761838216929"/>
  </r>
  <r>
    <x v="495"/>
    <s v="Under Armour (Class C)"/>
    <x v="10"/>
    <s v="Apparel, Accessories &amp; Luxury Goods"/>
    <n v="1996"/>
    <s v="Baltimore"/>
    <s v=" Maryland"/>
    <n v="18.040000920000001"/>
    <n v="15.989999770000001"/>
    <n v="15.630000109999999"/>
    <n v="15.56000042"/>
    <n v="14.18999958"/>
    <n v="8.2100000380000004"/>
    <n v="-0.54490024283213834"/>
  </r>
  <r>
    <x v="496"/>
    <s v="Under Armour (Class A)"/>
    <x v="10"/>
    <s v="Apparel, Accessories &amp; Luxury Goods"/>
    <n v="1996"/>
    <s v="Baltimore"/>
    <s v=" Maryland"/>
    <n v="21.190000529999999"/>
    <n v="18.829999919999999"/>
    <n v="17.88999939"/>
    <n v="17.020000459999999"/>
    <n v="15.35999966"/>
    <n v="9.1099996569999995"/>
    <n v="-0.57008025346189084"/>
  </r>
  <r>
    <x v="497"/>
    <s v="PayPal"/>
    <x v="9"/>
    <s v="Data Processing &amp; Outsourced Services"/>
    <n v="1998"/>
    <s v="San Jose"/>
    <s v=" California"/>
    <n v="188.58000179999999"/>
    <n v="171.9400024"/>
    <n v="111.9300003"/>
    <n v="115.6500015"/>
    <n v="87.930000309999997"/>
    <n v="78.650001529999997"/>
    <n v="-0.58293562000591725"/>
  </r>
  <r>
    <x v="498"/>
    <s v="Align"/>
    <x v="2"/>
    <s v="Health Care Supplies"/>
    <n v="1997"/>
    <s v="San Jose"/>
    <s v=" California"/>
    <n v="657.17999269999996"/>
    <n v="494.9599915"/>
    <n v="511.4599915"/>
    <n v="436"/>
    <n v="289.9100037"/>
    <n v="270.17999270000001"/>
    <n v="-0.58887976551146148"/>
  </r>
  <r>
    <x v="499"/>
    <s v="Etsy"/>
    <x v="10"/>
    <s v="Internet &amp; Direct Marketing Retail"/>
    <n v="2005"/>
    <s v="New York City"/>
    <s v=" New York"/>
    <n v="218.9400024"/>
    <n v="157.08000179999999"/>
    <n v="154.88999939999999"/>
    <n v="124.2799988"/>
    <n v="93.190002440000001"/>
    <n v="70.209999080000003"/>
    <n v="-0.67931854247572609"/>
  </r>
  <r>
    <x v="500"/>
    <s v="Netflix"/>
    <x v="7"/>
    <s v="Movies &amp; Entertainment"/>
    <n v="1997"/>
    <s v="Los Gatos"/>
    <s v=" California"/>
    <n v="602.44000240000003"/>
    <n v="427.14001459999997"/>
    <n v="394.51998900000001"/>
    <n v="374.5899963"/>
    <n v="190.36000060000001"/>
    <n v="180.3399963"/>
    <n v="-0.700650694539602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1AFFEB-01E6-4279-AEAB-E4AF415039A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16:M29" firstHeaderRow="1" firstDataRow="1" firstDataCol="1"/>
  <pivotFields count="14">
    <pivotField axis="axisRow" showAll="0" measureFilter="1">
      <items count="502">
        <item x="185"/>
        <item x="335"/>
        <item x="240"/>
        <item x="357"/>
        <item x="319"/>
        <item x="67"/>
        <item x="44"/>
        <item x="408"/>
        <item x="290"/>
        <item x="428"/>
        <item x="402"/>
        <item x="186"/>
        <item x="22"/>
        <item x="241"/>
        <item x="449"/>
        <item x="87"/>
        <item x="41"/>
        <item x="222"/>
        <item x="140"/>
        <item x="131"/>
        <item x="40"/>
        <item x="174"/>
        <item x="251"/>
        <item x="103"/>
        <item x="498"/>
        <item x="252"/>
        <item x="78"/>
        <item x="280"/>
        <item x="424"/>
        <item x="84"/>
        <item x="451"/>
        <item x="296"/>
        <item x="56"/>
        <item x="235"/>
        <item x="217"/>
        <item x="459"/>
        <item x="409"/>
        <item x="462"/>
        <item x="83"/>
        <item x="212"/>
        <item x="421"/>
        <item x="5"/>
        <item x="333"/>
        <item x="317"/>
        <item x="481"/>
        <item x="379"/>
        <item x="65"/>
        <item x="42"/>
        <item x="286"/>
        <item x="326"/>
        <item x="356"/>
        <item x="324"/>
        <item x="153"/>
        <item x="197"/>
        <item x="474"/>
        <item x="294"/>
        <item x="378"/>
        <item x="236"/>
        <item x="491"/>
        <item x="371"/>
        <item x="101"/>
        <item x="321"/>
        <item x="253"/>
        <item x="417"/>
        <item x="350"/>
        <item x="246"/>
        <item x="13"/>
        <item x="425"/>
        <item x="28"/>
        <item x="352"/>
        <item x="309"/>
        <item x="165"/>
        <item x="259"/>
        <item x="177"/>
        <item x="216"/>
        <item x="148"/>
        <item x="55"/>
        <item x="404"/>
        <item x="129"/>
        <item x="89"/>
        <item x="282"/>
        <item x="380"/>
        <item x="176"/>
        <item x="477"/>
        <item x="492"/>
        <item x="346"/>
        <item x="338"/>
        <item x="213"/>
        <item x="117"/>
        <item x="18"/>
        <item x="269"/>
        <item x="221"/>
        <item x="136"/>
        <item x="369"/>
        <item x="39"/>
        <item x="71"/>
        <item x="187"/>
        <item x="272"/>
        <item x="208"/>
        <item x="245"/>
        <item x="255"/>
        <item x="383"/>
        <item x="202"/>
        <item x="70"/>
        <item x="99"/>
        <item x="57"/>
        <item x="297"/>
        <item x="292"/>
        <item x="9"/>
        <item x="344"/>
        <item x="73"/>
        <item x="396"/>
        <item x="306"/>
        <item x="475"/>
        <item x="463"/>
        <item x="405"/>
        <item x="271"/>
        <item x="257"/>
        <item x="355"/>
        <item x="1"/>
        <item x="302"/>
        <item x="21"/>
        <item x="100"/>
        <item x="166"/>
        <item x="15"/>
        <item x="494"/>
        <item x="80"/>
        <item x="156"/>
        <item x="305"/>
        <item x="137"/>
        <item x="200"/>
        <item x="258"/>
        <item x="285"/>
        <item x="467"/>
        <item x="351"/>
        <item x="435"/>
        <item x="450"/>
        <item x="329"/>
        <item x="182"/>
        <item x="385"/>
        <item x="34"/>
        <item x="469"/>
        <item x="345"/>
        <item x="340"/>
        <item x="52"/>
        <item x="86"/>
        <item x="278"/>
        <item x="6"/>
        <item x="191"/>
        <item x="489"/>
        <item x="105"/>
        <item x="432"/>
        <item x="423"/>
        <item x="35"/>
        <item x="436"/>
        <item x="126"/>
        <item x="455"/>
        <item x="239"/>
        <item x="201"/>
        <item x="215"/>
        <item x="11"/>
        <item x="493"/>
        <item x="315"/>
        <item x="247"/>
        <item x="109"/>
        <item x="293"/>
        <item x="336"/>
        <item x="94"/>
        <item x="499"/>
        <item x="118"/>
        <item x="376"/>
        <item x="36"/>
        <item x="330"/>
        <item x="444"/>
        <item x="332"/>
        <item x="471"/>
        <item x="25"/>
        <item x="281"/>
        <item x="488"/>
        <item x="464"/>
        <item x="204"/>
        <item x="353"/>
        <item x="310"/>
        <item x="102"/>
        <item x="445"/>
        <item x="184"/>
        <item x="175"/>
        <item x="250"/>
        <item x="106"/>
        <item x="54"/>
        <item x="224"/>
        <item x="219"/>
        <item x="398"/>
        <item x="263"/>
        <item x="311"/>
        <item x="341"/>
        <item x="97"/>
        <item x="322"/>
        <item x="218"/>
        <item x="104"/>
        <item x="121"/>
        <item x="205"/>
        <item x="472"/>
        <item x="466"/>
        <item x="374"/>
        <item x="375"/>
        <item x="163"/>
        <item x="194"/>
        <item x="370"/>
        <item x="262"/>
        <item x="192"/>
        <item x="3"/>
        <item x="291"/>
        <item x="227"/>
        <item x="307"/>
        <item x="407"/>
        <item x="7"/>
        <item x="130"/>
        <item x="81"/>
        <item x="276"/>
        <item x="114"/>
        <item x="190"/>
        <item x="172"/>
        <item x="180"/>
        <item x="124"/>
        <item x="91"/>
        <item x="96"/>
        <item x="74"/>
        <item x="155"/>
        <item x="98"/>
        <item x="120"/>
        <item x="384"/>
        <item x="483"/>
        <item x="313"/>
        <item x="238"/>
        <item x="453"/>
        <item x="115"/>
        <item x="287"/>
        <item x="480"/>
        <item x="119"/>
        <item x="308"/>
        <item x="482"/>
        <item x="393"/>
        <item x="377"/>
        <item x="134"/>
        <item x="468"/>
        <item x="367"/>
        <item x="260"/>
        <item x="298"/>
        <item x="139"/>
        <item x="318"/>
        <item x="452"/>
        <item x="79"/>
        <item x="95"/>
        <item x="256"/>
        <item x="295"/>
        <item x="76"/>
        <item x="261"/>
        <item x="429"/>
        <item x="77"/>
        <item x="183"/>
        <item x="348"/>
        <item x="169"/>
        <item x="30"/>
        <item x="406"/>
        <item x="92"/>
        <item x="48"/>
        <item x="75"/>
        <item x="43"/>
        <item x="457"/>
        <item x="316"/>
        <item x="61"/>
        <item x="181"/>
        <item x="288"/>
        <item x="69"/>
        <item x="26"/>
        <item x="327"/>
        <item x="123"/>
        <item x="389"/>
        <item x="437"/>
        <item x="164"/>
        <item x="145"/>
        <item x="275"/>
        <item x="125"/>
        <item x="45"/>
        <item x="401"/>
        <item x="161"/>
        <item x="320"/>
        <item x="334"/>
        <item x="188"/>
        <item x="343"/>
        <item x="20"/>
        <item x="361"/>
        <item x="150"/>
        <item x="112"/>
        <item x="111"/>
        <item x="410"/>
        <item x="381"/>
        <item x="146"/>
        <item x="426"/>
        <item x="368"/>
        <item x="214"/>
        <item x="266"/>
        <item x="198"/>
        <item x="49"/>
        <item x="141"/>
        <item x="14"/>
        <item x="10"/>
        <item x="323"/>
        <item x="29"/>
        <item x="490"/>
        <item x="2"/>
        <item x="254"/>
        <item x="427"/>
        <item x="342"/>
        <item x="312"/>
        <item x="72"/>
        <item x="486"/>
        <item x="382"/>
        <item x="394"/>
        <item x="448"/>
        <item x="403"/>
        <item x="265"/>
        <item x="304"/>
        <item x="51"/>
        <item x="500"/>
        <item x="47"/>
        <item x="443"/>
        <item x="157"/>
        <item x="27"/>
        <item x="33"/>
        <item x="441"/>
        <item x="90"/>
        <item x="331"/>
        <item x="373"/>
        <item x="206"/>
        <item x="82"/>
        <item x="485"/>
        <item x="416"/>
        <item x="226"/>
        <item x="358"/>
        <item x="365"/>
        <item x="328"/>
        <item x="147"/>
        <item x="414"/>
        <item x="31"/>
        <item x="62"/>
        <item x="152"/>
        <item x="314"/>
        <item x="243"/>
        <item x="229"/>
        <item x="0"/>
        <item x="93"/>
        <item x="446"/>
        <item x="231"/>
        <item x="160"/>
        <item x="273"/>
        <item x="108"/>
        <item x="484"/>
        <item x="143"/>
        <item x="196"/>
        <item x="142"/>
        <item x="193"/>
        <item x="50"/>
        <item x="268"/>
        <item x="387"/>
        <item x="53"/>
        <item x="391"/>
        <item x="388"/>
        <item x="46"/>
        <item x="283"/>
        <item x="430"/>
        <item x="68"/>
        <item x="415"/>
        <item x="400"/>
        <item x="127"/>
        <item x="167"/>
        <item x="225"/>
        <item x="19"/>
        <item x="207"/>
        <item x="478"/>
        <item x="122"/>
        <item x="12"/>
        <item x="497"/>
        <item x="399"/>
        <item x="438"/>
        <item x="440"/>
        <item x="128"/>
        <item x="234"/>
        <item x="88"/>
        <item x="159"/>
        <item x="339"/>
        <item x="178"/>
        <item x="347"/>
        <item x="359"/>
        <item x="479"/>
        <item x="110"/>
        <item x="230"/>
        <item x="422"/>
        <item x="151"/>
        <item x="85"/>
        <item x="211"/>
        <item x="476"/>
        <item x="458"/>
        <item x="354"/>
        <item x="220"/>
        <item x="195"/>
        <item x="372"/>
        <item x="454"/>
        <item x="179"/>
        <item x="16"/>
        <item x="135"/>
        <item x="303"/>
        <item x="64"/>
        <item x="412"/>
        <item x="366"/>
        <item x="24"/>
        <item x="168"/>
        <item x="364"/>
        <item x="395"/>
        <item x="144"/>
        <item x="465"/>
        <item x="442"/>
        <item x="397"/>
        <item x="223"/>
        <item x="138"/>
        <item x="38"/>
        <item x="37"/>
        <item x="199"/>
        <item x="210"/>
        <item x="411"/>
        <item x="349"/>
        <item x="470"/>
        <item x="301"/>
        <item x="232"/>
        <item x="439"/>
        <item x="325"/>
        <item x="274"/>
        <item x="66"/>
        <item x="363"/>
        <item x="360"/>
        <item x="460"/>
        <item x="60"/>
        <item x="390"/>
        <item x="473"/>
        <item x="116"/>
        <item x="433"/>
        <item x="413"/>
        <item x="267"/>
        <item x="209"/>
        <item x="277"/>
        <item x="461"/>
        <item x="495"/>
        <item x="496"/>
        <item x="162"/>
        <item x="299"/>
        <item x="171"/>
        <item x="264"/>
        <item x="133"/>
        <item x="228"/>
        <item x="284"/>
        <item x="300"/>
        <item x="189"/>
        <item x="173"/>
        <item x="456"/>
        <item x="4"/>
        <item x="337"/>
        <item x="279"/>
        <item x="362"/>
        <item x="434"/>
        <item x="32"/>
        <item x="63"/>
        <item x="244"/>
        <item x="132"/>
        <item x="170"/>
        <item x="249"/>
        <item x="289"/>
        <item x="392"/>
        <item x="233"/>
        <item x="59"/>
        <item x="107"/>
        <item x="203"/>
        <item x="386"/>
        <item x="158"/>
        <item x="17"/>
        <item x="237"/>
        <item x="23"/>
        <item x="113"/>
        <item x="447"/>
        <item x="242"/>
        <item x="154"/>
        <item x="420"/>
        <item x="58"/>
        <item x="8"/>
        <item x="418"/>
        <item x="419"/>
        <item x="270"/>
        <item x="149"/>
        <item x="487"/>
        <item x="248"/>
        <item x="431"/>
        <item t="default"/>
      </items>
    </pivotField>
    <pivotField showAll="0"/>
    <pivotField axis="axisRow" showAll="0" measureFilter="1" sortType="descending">
      <items count="12">
        <item x="7"/>
        <item x="10"/>
        <item x="3"/>
        <item x="0"/>
        <item x="4"/>
        <item x="2"/>
        <item x="6"/>
        <item x="9"/>
        <item x="1"/>
        <item x="8"/>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2" showAll="0"/>
    <pivotField numFmtId="2" showAll="0"/>
    <pivotField numFmtId="2" showAll="0"/>
    <pivotField numFmtId="2" showAll="0"/>
    <pivotField numFmtId="2" showAll="0"/>
    <pivotField numFmtId="2" showAll="0"/>
    <pivotField dataField="1" numFmtId="2" showAll="0"/>
  </pivotFields>
  <rowFields count="2">
    <field x="2"/>
    <field x="0"/>
  </rowFields>
  <rowItems count="13">
    <i>
      <x v="3"/>
    </i>
    <i r="1">
      <x v="119"/>
    </i>
    <i r="1">
      <x v="311"/>
    </i>
    <i r="1">
      <x v="351"/>
    </i>
    <i>
      <x v="10"/>
    </i>
    <i r="1">
      <x v="153"/>
    </i>
    <i r="1">
      <x v="171"/>
    </i>
    <i r="1">
      <x v="416"/>
    </i>
    <i>
      <x v="2"/>
    </i>
    <i r="1">
      <x v="12"/>
    </i>
    <i r="1">
      <x v="369"/>
    </i>
    <i r="1">
      <x v="427"/>
    </i>
    <i t="grand">
      <x/>
    </i>
  </rowItems>
  <colItems count="1">
    <i/>
  </colItems>
  <dataFields count="1">
    <dataField name="Sum of 6mo%Change" fld="13" baseField="0" baseItem="0"/>
  </dataFields>
  <formats count="16">
    <format dxfId="30">
      <pivotArea type="all" dataOnly="0" outline="0" fieldPosition="0"/>
    </format>
    <format dxfId="29">
      <pivotArea outline="0" collapsedLevelsAreSubtotals="1" fieldPosition="0"/>
    </format>
    <format dxfId="28">
      <pivotArea field="2" type="button" dataOnly="0" labelOnly="1" outline="0" axis="axisRow" fieldPosition="0"/>
    </format>
    <format dxfId="27">
      <pivotArea dataOnly="0" labelOnly="1" fieldPosition="0">
        <references count="1">
          <reference field="2" count="3">
            <x v="2"/>
            <x v="3"/>
            <x v="10"/>
          </reference>
        </references>
      </pivotArea>
    </format>
    <format dxfId="26">
      <pivotArea dataOnly="0" labelOnly="1" grandRow="1" outline="0" fieldPosition="0"/>
    </format>
    <format dxfId="25">
      <pivotArea dataOnly="0" labelOnly="1" fieldPosition="0">
        <references count="2">
          <reference field="0" count="3">
            <x v="119"/>
            <x v="311"/>
            <x v="351"/>
          </reference>
          <reference field="2" count="1" selected="0">
            <x v="3"/>
          </reference>
        </references>
      </pivotArea>
    </format>
    <format dxfId="24">
      <pivotArea dataOnly="0" labelOnly="1" fieldPosition="0">
        <references count="2">
          <reference field="0" count="3">
            <x v="153"/>
            <x v="171"/>
            <x v="416"/>
          </reference>
          <reference field="2" count="1" selected="0">
            <x v="10"/>
          </reference>
        </references>
      </pivotArea>
    </format>
    <format dxfId="23">
      <pivotArea dataOnly="0" labelOnly="1" fieldPosition="0">
        <references count="2">
          <reference field="0" count="3">
            <x v="12"/>
            <x v="369"/>
            <x v="427"/>
          </reference>
          <reference field="2" count="1" selected="0">
            <x v="2"/>
          </reference>
        </references>
      </pivotArea>
    </format>
    <format dxfId="22">
      <pivotArea dataOnly="0" labelOnly="1" outline="0" axis="axisValues" fieldPosition="0"/>
    </format>
    <format dxfId="9">
      <pivotArea field="2" type="button" dataOnly="0" labelOnly="1" outline="0" axis="axisRow" fieldPosition="0"/>
    </format>
    <format dxfId="8">
      <pivotArea dataOnly="0" labelOnly="1" outline="0" axis="axisValues" fieldPosition="0"/>
    </format>
    <format dxfId="6">
      <pivotArea collapsedLevelsAreSubtotals="1" fieldPosition="0">
        <references count="1">
          <reference field="2" count="1">
            <x v="10"/>
          </reference>
        </references>
      </pivotArea>
    </format>
    <format dxfId="5">
      <pivotArea dataOnly="0" labelOnly="1" fieldPosition="0">
        <references count="1">
          <reference field="2" count="1">
            <x v="10"/>
          </reference>
        </references>
      </pivotArea>
    </format>
    <format dxfId="4">
      <pivotArea collapsedLevelsAreSubtotals="1" fieldPosition="0">
        <references count="1">
          <reference field="2" count="1">
            <x v="2"/>
          </reference>
        </references>
      </pivotArea>
    </format>
    <format dxfId="3">
      <pivotArea dataOnly="0" labelOnly="1" fieldPosition="0">
        <references count="1">
          <reference field="2" count="1">
            <x v="2"/>
          </reference>
        </references>
      </pivotArea>
    </format>
    <format dxfId="2">
      <pivotArea dataOnly="0" grandRow="1" axis="axisRow"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3" filterVal="3"/>
        </filterColumn>
      </autoFilter>
    </filter>
    <filter fld="0"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FF3C5F-747C-4A0F-BBAD-33E956D70F3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1:M13" firstHeaderRow="1" firstDataRow="1" firstDataCol="1"/>
  <pivotFields count="14">
    <pivotField showAll="0">
      <items count="503">
        <item x="185"/>
        <item x="335"/>
        <item x="240"/>
        <item x="357"/>
        <item x="319"/>
        <item x="67"/>
        <item x="44"/>
        <item x="408"/>
        <item x="290"/>
        <item x="428"/>
        <item x="402"/>
        <item x="186"/>
        <item x="22"/>
        <item x="241"/>
        <item x="449"/>
        <item x="87"/>
        <item x="41"/>
        <item x="222"/>
        <item x="140"/>
        <item x="131"/>
        <item x="40"/>
        <item x="174"/>
        <item x="251"/>
        <item x="103"/>
        <item x="498"/>
        <item x="252"/>
        <item x="78"/>
        <item x="280"/>
        <item x="424"/>
        <item x="84"/>
        <item x="451"/>
        <item x="296"/>
        <item x="56"/>
        <item x="235"/>
        <item x="217"/>
        <item x="459"/>
        <item x="409"/>
        <item x="462"/>
        <item x="83"/>
        <item x="212"/>
        <item x="421"/>
        <item x="5"/>
        <item x="333"/>
        <item x="317"/>
        <item x="481"/>
        <item x="379"/>
        <item x="65"/>
        <item x="42"/>
        <item x="286"/>
        <item x="326"/>
        <item x="356"/>
        <item x="324"/>
        <item x="153"/>
        <item x="197"/>
        <item x="474"/>
        <item x="294"/>
        <item x="378"/>
        <item x="236"/>
        <item x="491"/>
        <item x="371"/>
        <item x="101"/>
        <item x="321"/>
        <item x="253"/>
        <item x="417"/>
        <item x="350"/>
        <item x="246"/>
        <item x="13"/>
        <item x="425"/>
        <item x="28"/>
        <item x="352"/>
        <item x="309"/>
        <item x="165"/>
        <item x="259"/>
        <item x="177"/>
        <item x="216"/>
        <item x="148"/>
        <item x="55"/>
        <item x="404"/>
        <item x="129"/>
        <item x="89"/>
        <item x="282"/>
        <item x="380"/>
        <item x="176"/>
        <item x="477"/>
        <item x="492"/>
        <item x="346"/>
        <item x="338"/>
        <item x="213"/>
        <item x="117"/>
        <item x="18"/>
        <item x="269"/>
        <item x="221"/>
        <item x="136"/>
        <item x="369"/>
        <item x="39"/>
        <item x="71"/>
        <item x="187"/>
        <item x="272"/>
        <item x="208"/>
        <item x="245"/>
        <item x="255"/>
        <item x="383"/>
        <item x="202"/>
        <item x="70"/>
        <item x="99"/>
        <item x="57"/>
        <item x="297"/>
        <item x="292"/>
        <item x="9"/>
        <item x="344"/>
        <item x="73"/>
        <item x="396"/>
        <item x="306"/>
        <item x="475"/>
        <item x="463"/>
        <item x="405"/>
        <item x="271"/>
        <item x="257"/>
        <item x="355"/>
        <item x="1"/>
        <item x="302"/>
        <item x="21"/>
        <item x="100"/>
        <item x="166"/>
        <item x="15"/>
        <item x="494"/>
        <item x="80"/>
        <item x="156"/>
        <item x="305"/>
        <item x="137"/>
        <item x="200"/>
        <item x="258"/>
        <item x="285"/>
        <item x="467"/>
        <item x="351"/>
        <item x="435"/>
        <item x="450"/>
        <item x="329"/>
        <item x="182"/>
        <item x="385"/>
        <item x="34"/>
        <item x="469"/>
        <item x="345"/>
        <item x="340"/>
        <item x="52"/>
        <item x="86"/>
        <item x="278"/>
        <item x="6"/>
        <item x="191"/>
        <item x="489"/>
        <item x="105"/>
        <item x="432"/>
        <item x="423"/>
        <item x="35"/>
        <item x="436"/>
        <item x="126"/>
        <item x="455"/>
        <item x="239"/>
        <item x="201"/>
        <item x="215"/>
        <item x="11"/>
        <item x="493"/>
        <item x="315"/>
        <item x="247"/>
        <item x="109"/>
        <item x="293"/>
        <item x="336"/>
        <item x="94"/>
        <item x="499"/>
        <item x="118"/>
        <item x="376"/>
        <item x="36"/>
        <item x="330"/>
        <item x="444"/>
        <item x="332"/>
        <item x="471"/>
        <item x="25"/>
        <item x="281"/>
        <item x="488"/>
        <item x="464"/>
        <item x="204"/>
        <item x="353"/>
        <item x="310"/>
        <item x="102"/>
        <item x="445"/>
        <item x="184"/>
        <item x="175"/>
        <item x="250"/>
        <item x="106"/>
        <item x="54"/>
        <item x="224"/>
        <item x="219"/>
        <item x="398"/>
        <item x="263"/>
        <item x="311"/>
        <item x="341"/>
        <item x="97"/>
        <item x="322"/>
        <item x="218"/>
        <item x="104"/>
        <item x="121"/>
        <item x="205"/>
        <item x="472"/>
        <item x="466"/>
        <item x="374"/>
        <item x="375"/>
        <item x="163"/>
        <item x="194"/>
        <item x="370"/>
        <item x="262"/>
        <item x="192"/>
        <item x="3"/>
        <item x="291"/>
        <item x="227"/>
        <item x="307"/>
        <item x="407"/>
        <item x="7"/>
        <item x="130"/>
        <item x="81"/>
        <item x="276"/>
        <item x="114"/>
        <item x="190"/>
        <item x="172"/>
        <item x="180"/>
        <item x="124"/>
        <item x="91"/>
        <item x="96"/>
        <item x="74"/>
        <item x="155"/>
        <item x="98"/>
        <item x="120"/>
        <item x="384"/>
        <item x="483"/>
        <item x="313"/>
        <item x="238"/>
        <item x="453"/>
        <item x="115"/>
        <item x="287"/>
        <item x="480"/>
        <item x="119"/>
        <item x="308"/>
        <item x="482"/>
        <item x="393"/>
        <item x="377"/>
        <item x="134"/>
        <item x="468"/>
        <item x="367"/>
        <item x="260"/>
        <item x="298"/>
        <item x="139"/>
        <item x="318"/>
        <item x="452"/>
        <item x="79"/>
        <item x="95"/>
        <item x="256"/>
        <item x="295"/>
        <item x="76"/>
        <item x="261"/>
        <item x="429"/>
        <item x="77"/>
        <item x="183"/>
        <item x="348"/>
        <item x="169"/>
        <item x="30"/>
        <item x="406"/>
        <item x="92"/>
        <item x="48"/>
        <item x="75"/>
        <item x="43"/>
        <item x="457"/>
        <item x="316"/>
        <item x="61"/>
        <item x="181"/>
        <item x="288"/>
        <item x="69"/>
        <item x="26"/>
        <item x="327"/>
        <item x="123"/>
        <item x="389"/>
        <item x="437"/>
        <item x="164"/>
        <item x="145"/>
        <item x="275"/>
        <item x="125"/>
        <item x="45"/>
        <item x="401"/>
        <item x="161"/>
        <item x="320"/>
        <item x="334"/>
        <item x="188"/>
        <item x="343"/>
        <item x="20"/>
        <item x="361"/>
        <item x="150"/>
        <item x="112"/>
        <item x="111"/>
        <item x="410"/>
        <item x="381"/>
        <item x="146"/>
        <item x="426"/>
        <item x="368"/>
        <item x="214"/>
        <item x="266"/>
        <item x="198"/>
        <item x="49"/>
        <item x="141"/>
        <item x="14"/>
        <item x="10"/>
        <item x="323"/>
        <item x="29"/>
        <item x="490"/>
        <item x="2"/>
        <item x="254"/>
        <item x="427"/>
        <item x="342"/>
        <item x="312"/>
        <item x="72"/>
        <item x="486"/>
        <item x="382"/>
        <item x="394"/>
        <item x="448"/>
        <item x="403"/>
        <item x="265"/>
        <item x="304"/>
        <item x="51"/>
        <item x="500"/>
        <item x="47"/>
        <item x="443"/>
        <item x="157"/>
        <item x="27"/>
        <item x="33"/>
        <item x="441"/>
        <item x="90"/>
        <item x="331"/>
        <item x="373"/>
        <item x="206"/>
        <item x="82"/>
        <item x="485"/>
        <item x="416"/>
        <item x="226"/>
        <item x="358"/>
        <item x="365"/>
        <item x="328"/>
        <item x="147"/>
        <item x="414"/>
        <item x="31"/>
        <item x="62"/>
        <item x="152"/>
        <item x="314"/>
        <item x="243"/>
        <item x="229"/>
        <item x="0"/>
        <item x="93"/>
        <item x="446"/>
        <item x="231"/>
        <item x="160"/>
        <item x="273"/>
        <item x="108"/>
        <item x="484"/>
        <item x="143"/>
        <item x="196"/>
        <item x="142"/>
        <item x="193"/>
        <item x="50"/>
        <item x="268"/>
        <item x="387"/>
        <item x="53"/>
        <item x="391"/>
        <item x="388"/>
        <item x="46"/>
        <item x="283"/>
        <item x="430"/>
        <item x="68"/>
        <item x="415"/>
        <item x="400"/>
        <item x="127"/>
        <item x="167"/>
        <item x="225"/>
        <item x="19"/>
        <item x="207"/>
        <item x="478"/>
        <item x="122"/>
        <item x="12"/>
        <item x="497"/>
        <item x="399"/>
        <item x="438"/>
        <item x="440"/>
        <item x="128"/>
        <item x="234"/>
        <item x="88"/>
        <item x="159"/>
        <item x="339"/>
        <item x="178"/>
        <item x="347"/>
        <item x="359"/>
        <item x="479"/>
        <item x="110"/>
        <item x="230"/>
        <item x="422"/>
        <item x="151"/>
        <item x="85"/>
        <item x="211"/>
        <item x="476"/>
        <item x="458"/>
        <item x="354"/>
        <item x="220"/>
        <item x="195"/>
        <item x="372"/>
        <item x="454"/>
        <item x="179"/>
        <item x="16"/>
        <item x="135"/>
        <item x="303"/>
        <item x="64"/>
        <item x="412"/>
        <item x="366"/>
        <item x="24"/>
        <item x="168"/>
        <item x="364"/>
        <item x="395"/>
        <item x="144"/>
        <item x="465"/>
        <item x="442"/>
        <item x="397"/>
        <item x="223"/>
        <item x="138"/>
        <item x="38"/>
        <item x="37"/>
        <item x="199"/>
        <item x="210"/>
        <item x="411"/>
        <item x="349"/>
        <item x="470"/>
        <item x="301"/>
        <item x="232"/>
        <item x="439"/>
        <item x="325"/>
        <item x="274"/>
        <item x="66"/>
        <item x="363"/>
        <item x="360"/>
        <item x="460"/>
        <item x="60"/>
        <item x="390"/>
        <item x="473"/>
        <item x="116"/>
        <item x="433"/>
        <item x="413"/>
        <item x="267"/>
        <item x="209"/>
        <item x="277"/>
        <item x="461"/>
        <item x="495"/>
        <item x="496"/>
        <item x="162"/>
        <item x="299"/>
        <item x="171"/>
        <item x="264"/>
        <item x="133"/>
        <item x="228"/>
        <item x="284"/>
        <item x="300"/>
        <item x="189"/>
        <item x="173"/>
        <item x="456"/>
        <item x="4"/>
        <item x="337"/>
        <item x="279"/>
        <item x="362"/>
        <item x="434"/>
        <item x="32"/>
        <item x="63"/>
        <item x="244"/>
        <item x="132"/>
        <item x="170"/>
        <item x="249"/>
        <item x="289"/>
        <item x="392"/>
        <item x="233"/>
        <item x="59"/>
        <item x="107"/>
        <item x="203"/>
        <item x="386"/>
        <item x="158"/>
        <item x="17"/>
        <item x="237"/>
        <item x="23"/>
        <item x="113"/>
        <item x="447"/>
        <item x="242"/>
        <item x="154"/>
        <item x="420"/>
        <item x="58"/>
        <item x="8"/>
        <item x="418"/>
        <item x="419"/>
        <item x="270"/>
        <item x="149"/>
        <item x="487"/>
        <item x="248"/>
        <item x="431"/>
        <item x="501"/>
        <item t="default"/>
      </items>
    </pivotField>
    <pivotField showAll="0"/>
    <pivotField axis="axisRow" showAll="0" sortType="descending">
      <items count="13">
        <item x="7"/>
        <item x="10"/>
        <item x="3"/>
        <item x="0"/>
        <item x="4"/>
        <item x="2"/>
        <item x="6"/>
        <item x="9"/>
        <item x="1"/>
        <item x="8"/>
        <item x="5"/>
        <item h="1"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12">
    <i>
      <x v="3"/>
    </i>
    <i>
      <x v="10"/>
    </i>
    <i>
      <x v="2"/>
    </i>
    <i>
      <x v="8"/>
    </i>
    <i>
      <x v="5"/>
    </i>
    <i>
      <x v="4"/>
    </i>
    <i>
      <x v="9"/>
    </i>
    <i>
      <x v="6"/>
    </i>
    <i>
      <x/>
    </i>
    <i>
      <x v="7"/>
    </i>
    <i>
      <x v="1"/>
    </i>
    <i t="grand">
      <x/>
    </i>
  </rowItems>
  <colItems count="1">
    <i/>
  </colItems>
  <dataFields count="1">
    <dataField name="Average of 6mo%Change" fld="13" subtotal="average" baseField="2" baseItem="0"/>
  </dataFields>
  <formats count="10">
    <format dxfId="36">
      <pivotArea type="all" dataOnly="0" outline="0" fieldPosition="0"/>
    </format>
    <format dxfId="35">
      <pivotArea outline="0" collapsedLevelsAreSubtotals="1" fieldPosition="0"/>
    </format>
    <format dxfId="34">
      <pivotArea field="2" type="button" dataOnly="0" labelOnly="1" outline="0" axis="axisRow" fieldPosition="0"/>
    </format>
    <format dxfId="33">
      <pivotArea dataOnly="0" labelOnly="1" fieldPosition="0">
        <references count="1">
          <reference field="2" count="0"/>
        </references>
      </pivotArea>
    </format>
    <format dxfId="32">
      <pivotArea dataOnly="0" labelOnly="1" grandRow="1" outline="0" fieldPosition="0"/>
    </format>
    <format dxfId="31">
      <pivotArea dataOnly="0" labelOnly="1" outline="0" axis="axisValues" fieldPosition="0"/>
    </format>
    <format dxfId="12">
      <pivotArea field="2" type="button" dataOnly="0" labelOnly="1" outline="0" axis="axisRow" fieldPosition="0"/>
    </format>
    <format dxfId="11">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s" xr10:uid="{6F4AC54F-060A-43C5-B424-402F8132972A}" sourceName="Symbols">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s" xr10:uid="{5E5DDCDD-CEDC-4E01-A986-4C100859EDDA}" cache="Slicer_Symbols" caption="Symbols"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38275-8310-4D1C-8BE3-80B6BCC2A0A6}" name="Table2" displayName="Table2" ref="A1:K502" totalsRowShown="0" headerRowDxfId="45">
  <sortState xmlns:xlrd2="http://schemas.microsoft.com/office/spreadsheetml/2017/richdata2" ref="A2:J502">
    <sortCondition descending="1" ref="J1:J502"/>
  </sortState>
  <tableColumns count="11">
    <tableColumn id="1" xr3:uid="{507A07D1-CAF3-494B-9E3F-5EBEACD5B6FD}" name="Symbol"/>
    <tableColumn id="2" xr3:uid="{5DF4E98F-A79A-4EF5-8335-84DE16AA81F6}" name="Security"/>
    <tableColumn id="3" xr3:uid="{FAEC875D-6CBE-40C2-8DFA-3F243ADB8D25}" name="Sector"/>
    <tableColumn id="8" xr3:uid="{53E460DD-00AC-431E-8800-8755C167867B}" name="12/1/2021" dataDxfId="44"/>
    <tableColumn id="9" xr3:uid="{67E866A2-026D-4496-90F1-F2EF7A27B592}" name="1/1/2022" dataDxfId="43"/>
    <tableColumn id="10" xr3:uid="{EB07D1EE-8B74-4262-8722-56D4524BA454}" name="2/1/2022" dataDxfId="42"/>
    <tableColumn id="11" xr3:uid="{91993D04-1913-4CAC-AEE1-6F7458F87271}" name="3/1/2022" dataDxfId="41"/>
    <tableColumn id="12" xr3:uid="{32B05C2D-10DE-4AC0-9F61-20A77D11F9A6}" name="4/1/2022" dataDxfId="40"/>
    <tableColumn id="13" xr3:uid="{C0C59C82-E48A-4629-8369-C2ED9F0CE8FE}" name="5/1/2022" dataDxfId="39"/>
    <tableColumn id="14" xr3:uid="{C5A6B6E2-E64E-44E1-BDE3-D266C5853767}" name="6mo%Change" dataDxfId="38" dataCellStyle="Percent"/>
    <tableColumn id="15" xr3:uid="{0B5FF6FE-2FB5-4FF4-8B3A-1AF3AD32955E}" name="SD" dataDxfId="37">
      <calculatedColumnFormula>_xlfn.STDEV.P(Table2[[#This Row],[12/1/2021]:[5/1/2022]])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4FA1D-135D-47B5-AF66-A67273E8B597}" name="Table4" displayName="Table4" ref="L156:R166" totalsRowShown="0" headerRowDxfId="14" dataDxfId="13" headerRowCellStyle="20% - Accent4" dataCellStyle="20% - Accent4">
  <autoFilter ref="L156:R166" xr:uid="{BA24FA1D-135D-47B5-AF66-A67273E8B597}"/>
  <tableColumns count="7">
    <tableColumn id="1" xr3:uid="{98155F9E-34AE-485C-8CAD-9442E89C5BBD}" name="Symbols" dataDxfId="21" dataCellStyle="20% - Accent4"/>
    <tableColumn id="2" xr3:uid="{08040846-9B83-4BFB-9BB8-7762D30E92B9}" name="Dec" dataDxfId="20" dataCellStyle="20% - Accent4"/>
    <tableColumn id="3" xr3:uid="{806CF29D-EE7B-4318-8EDD-AAAF653ECFDC}" name="Jan" dataDxfId="19" dataCellStyle="20% - Accent4"/>
    <tableColumn id="4" xr3:uid="{EB3BC48A-0B2D-4995-A9A3-A69DCADDFA12}" name="Feb" dataDxfId="18" dataCellStyle="20% - Accent4"/>
    <tableColumn id="5" xr3:uid="{2CB38DEE-3328-4184-98C1-ADF18FC81545}" name="Mar" dataDxfId="17" dataCellStyle="20% - Accent4"/>
    <tableColumn id="6" xr3:uid="{95E13ED4-5D64-47C4-871E-66D59360B18F}" name="Apr" dataDxfId="16" dataCellStyle="20% - Accent4"/>
    <tableColumn id="7" xr3:uid="{F893AA5F-7FEA-4B27-B7B5-F46339558E6C}" name="May" dataDxfId="15" dataCellStyle="20% - Accent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1D8DF-9913-4EC4-A8D4-EFFFA978362D}">
  <dimension ref="A1:AA502"/>
  <sheetViews>
    <sheetView tabSelected="1" zoomScaleNormal="100" workbookViewId="0">
      <selection activeCell="I3" sqref="I3"/>
    </sheetView>
  </sheetViews>
  <sheetFormatPr defaultRowHeight="15" x14ac:dyDescent="0.25"/>
  <cols>
    <col min="1" max="1" width="9.7109375" customWidth="1"/>
    <col min="2" max="2" width="31.7109375" bestFit="1" customWidth="1"/>
    <col min="3" max="3" width="23.140625" bestFit="1" customWidth="1"/>
    <col min="4" max="9" width="12" bestFit="1" customWidth="1"/>
    <col min="10" max="10" width="15.140625" customWidth="1"/>
    <col min="12" max="12" width="18.85546875" bestFit="1" customWidth="1"/>
    <col min="13" max="13" width="19.85546875" bestFit="1" customWidth="1"/>
    <col min="24" max="24" width="10.5703125" customWidth="1"/>
    <col min="25" max="25" width="25" customWidth="1"/>
    <col min="26" max="26" width="18.85546875" customWidth="1"/>
  </cols>
  <sheetData>
    <row r="1" spans="1:27" x14ac:dyDescent="0.25">
      <c r="A1" t="s">
        <v>0</v>
      </c>
      <c r="B1" t="s">
        <v>1</v>
      </c>
      <c r="C1" t="s">
        <v>2</v>
      </c>
      <c r="D1" s="1" t="s">
        <v>995</v>
      </c>
      <c r="E1" s="1" t="s">
        <v>996</v>
      </c>
      <c r="F1" s="1" t="s">
        <v>997</v>
      </c>
      <c r="G1" s="1" t="s">
        <v>998</v>
      </c>
      <c r="H1" s="1" t="s">
        <v>999</v>
      </c>
      <c r="I1" s="1" t="s">
        <v>1000</v>
      </c>
      <c r="J1" s="5" t="s">
        <v>1001</v>
      </c>
      <c r="K1" s="7" t="s">
        <v>1030</v>
      </c>
      <c r="L1" s="22" t="s">
        <v>1006</v>
      </c>
      <c r="M1" s="22" t="s">
        <v>1009</v>
      </c>
    </row>
    <row r="2" spans="1:27" x14ac:dyDescent="0.25">
      <c r="A2" t="s">
        <v>697</v>
      </c>
      <c r="B2" t="s">
        <v>698</v>
      </c>
      <c r="C2" t="s">
        <v>101</v>
      </c>
      <c r="D2" s="2">
        <v>28.980579380000002</v>
      </c>
      <c r="E2" s="2">
        <v>37.66999817</v>
      </c>
      <c r="F2" s="2">
        <v>43.729999540000001</v>
      </c>
      <c r="G2" s="2">
        <v>56.740001679999999</v>
      </c>
      <c r="H2" s="2">
        <v>55.090000150000002</v>
      </c>
      <c r="I2" s="2">
        <v>65.069999690000003</v>
      </c>
      <c r="J2" s="3">
        <v>1.2452967153205341</v>
      </c>
      <c r="K2" s="2">
        <f>_xlfn.STDEV.P(Table2[[#This Row],[12/1/2021]:[5/1/2022]])</f>
        <v>12.278942423089553</v>
      </c>
      <c r="L2" s="16" t="s">
        <v>101</v>
      </c>
      <c r="M2" s="17">
        <v>0.54678575939857998</v>
      </c>
    </row>
    <row r="3" spans="1:27" x14ac:dyDescent="0.25">
      <c r="A3" t="s">
        <v>269</v>
      </c>
      <c r="B3" t="s">
        <v>270</v>
      </c>
      <c r="C3" t="s">
        <v>101</v>
      </c>
      <c r="D3" s="2">
        <v>18.205974579999999</v>
      </c>
      <c r="E3" s="2">
        <v>20.984779360000001</v>
      </c>
      <c r="F3" s="2">
        <v>22.355018619999999</v>
      </c>
      <c r="G3" s="2">
        <v>25.842899320000001</v>
      </c>
      <c r="H3" s="2">
        <v>28.206024169999999</v>
      </c>
      <c r="I3" s="2">
        <v>31.938739779999999</v>
      </c>
      <c r="J3" s="3">
        <v>0.75429992169087168</v>
      </c>
      <c r="K3" s="2">
        <f>_xlfn.STDEV.P(Table2[[#This Row],[12/1/2021]:[5/1/2022]])</f>
        <v>4.607926049610632</v>
      </c>
      <c r="L3" s="16" t="s">
        <v>30</v>
      </c>
      <c r="M3" s="17">
        <v>7.0630654122967471E-2</v>
      </c>
    </row>
    <row r="4" spans="1:27" ht="15.75" thickBot="1" x14ac:dyDescent="0.3">
      <c r="A4" t="s">
        <v>585</v>
      </c>
      <c r="B4" t="s">
        <v>586</v>
      </c>
      <c r="C4" t="s">
        <v>101</v>
      </c>
      <c r="D4" s="2">
        <v>16.319017410000001</v>
      </c>
      <c r="E4" s="2">
        <v>19.35025787</v>
      </c>
      <c r="F4" s="2">
        <v>22.421255110000001</v>
      </c>
      <c r="G4" s="2">
        <v>25.0382061</v>
      </c>
      <c r="H4" s="2">
        <v>24.848749160000001</v>
      </c>
      <c r="I4" s="2">
        <v>27.9997139</v>
      </c>
      <c r="J4" s="3">
        <v>0.71577204659652349</v>
      </c>
      <c r="K4" s="2">
        <f>_xlfn.STDEV.P(Table2[[#This Row],[12/1/2021]:[5/1/2022]])</f>
        <v>3.8768207478449241</v>
      </c>
      <c r="L4" s="16" t="s">
        <v>22</v>
      </c>
      <c r="M4" s="17">
        <v>-7.7821286874364308E-3</v>
      </c>
    </row>
    <row r="5" spans="1:27" x14ac:dyDescent="0.25">
      <c r="A5" t="s">
        <v>442</v>
      </c>
      <c r="B5" t="s">
        <v>443</v>
      </c>
      <c r="C5" t="s">
        <v>101</v>
      </c>
      <c r="D5" s="2">
        <v>22.744327550000001</v>
      </c>
      <c r="E5" s="2">
        <v>30.629983899999999</v>
      </c>
      <c r="F5" s="2">
        <v>33.409999849999998</v>
      </c>
      <c r="G5" s="2">
        <v>37.73446655</v>
      </c>
      <c r="H5" s="2">
        <v>35.619998930000001</v>
      </c>
      <c r="I5" s="2">
        <v>38.479999540000001</v>
      </c>
      <c r="J5" s="3">
        <v>0.69185039458332986</v>
      </c>
      <c r="K5" s="2">
        <f>_xlfn.STDEV.P(Table2[[#This Row],[12/1/2021]:[5/1/2022]])</f>
        <v>5.3261938010060845</v>
      </c>
      <c r="L5" s="16" t="s">
        <v>39</v>
      </c>
      <c r="M5" s="17">
        <v>-2.4686826589738996E-2</v>
      </c>
      <c r="X5" s="29" t="s">
        <v>1031</v>
      </c>
      <c r="Y5" s="30"/>
      <c r="Z5" s="30"/>
      <c r="AA5" s="31"/>
    </row>
    <row r="6" spans="1:27" x14ac:dyDescent="0.25">
      <c r="A6" t="s">
        <v>925</v>
      </c>
      <c r="B6" t="s">
        <v>926</v>
      </c>
      <c r="C6" t="s">
        <v>101</v>
      </c>
      <c r="D6" s="2">
        <v>74.259536740000001</v>
      </c>
      <c r="E6" s="2">
        <v>82.030540470000005</v>
      </c>
      <c r="F6" s="2">
        <v>82.564422609999994</v>
      </c>
      <c r="G6" s="2">
        <v>101.5400009</v>
      </c>
      <c r="H6" s="2">
        <v>111.4800034</v>
      </c>
      <c r="I6" s="2">
        <v>124.2099991</v>
      </c>
      <c r="J6" s="3">
        <v>0.67264710436974917</v>
      </c>
      <c r="K6" s="2">
        <f>_xlfn.STDEV.P(Table2[[#This Row],[12/1/2021]:[5/1/2022]])</f>
        <v>17.862592460446695</v>
      </c>
      <c r="L6" s="16" t="s">
        <v>10</v>
      </c>
      <c r="M6" s="17">
        <v>-0.11061845933834372</v>
      </c>
      <c r="X6" s="32"/>
      <c r="Y6" s="33"/>
      <c r="Z6" s="33"/>
      <c r="AA6" s="34"/>
    </row>
    <row r="7" spans="1:27" x14ac:dyDescent="0.25">
      <c r="A7" t="s">
        <v>99</v>
      </c>
      <c r="B7" t="s">
        <v>100</v>
      </c>
      <c r="C7" t="s">
        <v>101</v>
      </c>
      <c r="D7" s="2">
        <v>26.71066093</v>
      </c>
      <c r="E7" s="2">
        <v>32.988510130000002</v>
      </c>
      <c r="F7" s="2">
        <v>35.529533389999997</v>
      </c>
      <c r="G7" s="2">
        <v>41.213459010000001</v>
      </c>
      <c r="H7" s="2">
        <v>40.814586640000002</v>
      </c>
      <c r="I7" s="2">
        <v>43.619998930000001</v>
      </c>
      <c r="J7" s="3">
        <v>0.63305576916699691</v>
      </c>
      <c r="K7" s="2">
        <f>_xlfn.STDEV.P(Table2[[#This Row],[12/1/2021]:[5/1/2022]])</f>
        <v>5.7741266770869668</v>
      </c>
      <c r="L7" s="16" t="s">
        <v>33</v>
      </c>
      <c r="M7" s="17">
        <v>-0.12426197828401371</v>
      </c>
      <c r="X7" s="32"/>
      <c r="Y7" s="33"/>
      <c r="Z7" s="33"/>
      <c r="AA7" s="34"/>
    </row>
    <row r="8" spans="1:27" x14ac:dyDescent="0.25">
      <c r="A8" t="s">
        <v>292</v>
      </c>
      <c r="B8" t="s">
        <v>293</v>
      </c>
      <c r="C8" t="s">
        <v>101</v>
      </c>
      <c r="D8" s="2">
        <v>43.333980560000001</v>
      </c>
      <c r="E8" s="2">
        <v>50.569999690000003</v>
      </c>
      <c r="F8" s="2">
        <v>59.549999239999998</v>
      </c>
      <c r="G8" s="2">
        <v>59.130001069999999</v>
      </c>
      <c r="H8" s="2">
        <v>58.16999817</v>
      </c>
      <c r="I8" s="2">
        <v>70.38999939</v>
      </c>
      <c r="J8" s="3">
        <v>0.62436033986165607</v>
      </c>
      <c r="K8" s="2">
        <f>_xlfn.STDEV.P(Table2[[#This Row],[12/1/2021]:[5/1/2022]])</f>
        <v>8.3634446897936652</v>
      </c>
      <c r="L8" s="16" t="s">
        <v>48</v>
      </c>
      <c r="M8" s="17">
        <v>-0.13969762878785261</v>
      </c>
      <c r="X8" s="32"/>
      <c r="Y8" s="33"/>
      <c r="Z8" s="33"/>
      <c r="AA8" s="34"/>
    </row>
    <row r="9" spans="1:27" ht="15.75" thickBot="1" x14ac:dyDescent="0.3">
      <c r="A9" t="s">
        <v>456</v>
      </c>
      <c r="B9" t="s">
        <v>457</v>
      </c>
      <c r="C9" t="s">
        <v>101</v>
      </c>
      <c r="D9" s="2">
        <v>73.789825440000001</v>
      </c>
      <c r="E9" s="2">
        <v>92.290000919999997</v>
      </c>
      <c r="F9" s="2">
        <v>101.0599976</v>
      </c>
      <c r="G9" s="2">
        <v>107.0400009</v>
      </c>
      <c r="H9" s="2">
        <v>103.0699997</v>
      </c>
      <c r="I9" s="2">
        <v>117.7300034</v>
      </c>
      <c r="J9" s="3">
        <v>0.59547746180438721</v>
      </c>
      <c r="K9" s="2">
        <f>_xlfn.STDEV.P(Table2[[#This Row],[12/1/2021]:[5/1/2022]])</f>
        <v>13.64233672575573</v>
      </c>
      <c r="L9" s="16" t="s">
        <v>5</v>
      </c>
      <c r="M9" s="17">
        <v>-0.14000794911828668</v>
      </c>
      <c r="X9" s="35"/>
      <c r="Y9" s="36"/>
      <c r="Z9" s="36"/>
      <c r="AA9" s="37"/>
    </row>
    <row r="10" spans="1:27" x14ac:dyDescent="0.25">
      <c r="A10" t="s">
        <v>376</v>
      </c>
      <c r="B10" t="s">
        <v>377</v>
      </c>
      <c r="C10" t="s">
        <v>101</v>
      </c>
      <c r="D10" s="2">
        <v>59.905460359999999</v>
      </c>
      <c r="E10" s="2">
        <v>74.365402219999993</v>
      </c>
      <c r="F10" s="2">
        <v>76.773750309999997</v>
      </c>
      <c r="G10" s="2">
        <v>81.752586359999995</v>
      </c>
      <c r="H10" s="2">
        <v>84.38561249</v>
      </c>
      <c r="I10" s="2">
        <v>93.442840579999995</v>
      </c>
      <c r="J10" s="3">
        <v>0.55983845242918018</v>
      </c>
      <c r="K10" s="2">
        <f>_xlfn.STDEV.P(Table2[[#This Row],[12/1/2021]:[5/1/2022]])</f>
        <v>10.281995770911163</v>
      </c>
      <c r="L10" s="16" t="s">
        <v>20</v>
      </c>
      <c r="M10" s="17">
        <v>-0.18534771267134753</v>
      </c>
    </row>
    <row r="11" spans="1:27" x14ac:dyDescent="0.25">
      <c r="A11" t="s">
        <v>253</v>
      </c>
      <c r="B11" t="s">
        <v>254</v>
      </c>
      <c r="C11" t="s">
        <v>101</v>
      </c>
      <c r="D11" s="2">
        <v>71.087455750000004</v>
      </c>
      <c r="E11" s="2">
        <v>87.520790099999999</v>
      </c>
      <c r="F11" s="2">
        <v>93.683387760000002</v>
      </c>
      <c r="G11" s="2">
        <v>99.256393430000003</v>
      </c>
      <c r="H11" s="2">
        <v>95.093025209999993</v>
      </c>
      <c r="I11" s="2">
        <v>108.99063870000001</v>
      </c>
      <c r="J11" s="3">
        <v>0.53319087805445897</v>
      </c>
      <c r="K11" s="2">
        <f>_xlfn.STDEV.P(Table2[[#This Row],[12/1/2021]:[5/1/2022]])</f>
        <v>11.611325506845422</v>
      </c>
      <c r="L11" s="16" t="s">
        <v>17</v>
      </c>
      <c r="M11" s="17">
        <v>-0.2324230508002634</v>
      </c>
    </row>
    <row r="12" spans="1:27" x14ac:dyDescent="0.25">
      <c r="A12" t="s">
        <v>587</v>
      </c>
      <c r="B12" t="s">
        <v>588</v>
      </c>
      <c r="C12" t="s">
        <v>101</v>
      </c>
      <c r="D12" s="2">
        <v>63.139244079999997</v>
      </c>
      <c r="E12" s="2">
        <v>70.796066280000005</v>
      </c>
      <c r="F12" s="2">
        <v>76.834701539999998</v>
      </c>
      <c r="G12" s="2">
        <v>84.985954280000001</v>
      </c>
      <c r="H12" s="2">
        <v>86.735374449999995</v>
      </c>
      <c r="I12" s="2">
        <v>96.715011599999997</v>
      </c>
      <c r="J12" s="3">
        <v>0.53177335283675764</v>
      </c>
      <c r="K12" s="2">
        <f>_xlfn.STDEV.P(Table2[[#This Row],[12/1/2021]:[5/1/2022]])</f>
        <v>11.019136708813608</v>
      </c>
      <c r="L12" s="16" t="s">
        <v>28</v>
      </c>
      <c r="M12" s="17">
        <v>-0.29766073190522163</v>
      </c>
    </row>
    <row r="13" spans="1:27" x14ac:dyDescent="0.25">
      <c r="A13" t="s">
        <v>347</v>
      </c>
      <c r="B13" t="s">
        <v>348</v>
      </c>
      <c r="C13" t="s">
        <v>101</v>
      </c>
      <c r="D13" s="2">
        <v>84.925292970000001</v>
      </c>
      <c r="E13" s="2">
        <v>109.0573959</v>
      </c>
      <c r="F13" s="2">
        <v>113.2491074</v>
      </c>
      <c r="G13" s="2">
        <v>117.4964523</v>
      </c>
      <c r="H13" s="2">
        <v>116.0570221</v>
      </c>
      <c r="I13" s="2">
        <v>129.25</v>
      </c>
      <c r="J13" s="3">
        <v>0.52192586542689667</v>
      </c>
      <c r="K13" s="2">
        <f>_xlfn.STDEV.P(Table2[[#This Row],[12/1/2021]:[5/1/2022]])</f>
        <v>13.458878760438559</v>
      </c>
      <c r="L13" s="23" t="s">
        <v>1007</v>
      </c>
      <c r="M13" s="24">
        <v>-0.11383043047649005</v>
      </c>
    </row>
    <row r="14" spans="1:27" x14ac:dyDescent="0.25">
      <c r="A14" t="s">
        <v>741</v>
      </c>
      <c r="B14" t="s">
        <v>742</v>
      </c>
      <c r="C14" t="s">
        <v>101</v>
      </c>
      <c r="D14" s="2">
        <v>178.2325592</v>
      </c>
      <c r="E14" s="2">
        <v>215.2272949</v>
      </c>
      <c r="F14" s="2">
        <v>235.59077450000001</v>
      </c>
      <c r="G14" s="2">
        <v>250.02999879999999</v>
      </c>
      <c r="H14" s="2">
        <v>232.47000120000001</v>
      </c>
      <c r="I14" s="2">
        <v>271.25</v>
      </c>
      <c r="J14" s="3">
        <v>0.5218880389616265</v>
      </c>
      <c r="K14" s="2">
        <f>_xlfn.STDEV.P(Table2[[#This Row],[12/1/2021]:[5/1/2022]])</f>
        <v>28.973880498629391</v>
      </c>
    </row>
    <row r="15" spans="1:27" x14ac:dyDescent="0.25">
      <c r="A15" t="s">
        <v>124</v>
      </c>
      <c r="B15" t="s">
        <v>125</v>
      </c>
      <c r="C15" t="s">
        <v>101</v>
      </c>
      <c r="D15" s="2">
        <v>23.89570427</v>
      </c>
      <c r="E15" s="2">
        <v>27.25262451</v>
      </c>
      <c r="F15" s="2">
        <v>29.179376600000001</v>
      </c>
      <c r="G15" s="2">
        <v>36.409999849999998</v>
      </c>
      <c r="H15" s="2">
        <v>31.020000459999999</v>
      </c>
      <c r="I15" s="2">
        <v>36.27999878</v>
      </c>
      <c r="J15" s="3">
        <v>0.51826447005154541</v>
      </c>
      <c r="K15" s="2">
        <f>_xlfn.STDEV.P(Table2[[#This Row],[12/1/2021]:[5/1/2022]])</f>
        <v>4.5521721677312534</v>
      </c>
    </row>
    <row r="16" spans="1:27" x14ac:dyDescent="0.25">
      <c r="A16" t="s">
        <v>647</v>
      </c>
      <c r="B16" t="s">
        <v>648</v>
      </c>
      <c r="C16" t="s">
        <v>39</v>
      </c>
      <c r="D16" s="2">
        <v>39.118480679999998</v>
      </c>
      <c r="E16" s="2">
        <v>39.862968440000003</v>
      </c>
      <c r="F16" s="2">
        <v>52.31578064</v>
      </c>
      <c r="G16" s="2">
        <v>66.355125430000001</v>
      </c>
      <c r="H16" s="2">
        <v>62.41999817</v>
      </c>
      <c r="I16" s="2">
        <v>58.200000760000002</v>
      </c>
      <c r="J16" s="3">
        <v>0.48778786262411677</v>
      </c>
      <c r="K16" s="2">
        <f>_xlfn.STDEV.P(Table2[[#This Row],[12/1/2021]:[5/1/2022]])</f>
        <v>10.487053278971787</v>
      </c>
      <c r="L16" s="22" t="s">
        <v>1006</v>
      </c>
      <c r="M16" s="22" t="s">
        <v>1008</v>
      </c>
    </row>
    <row r="17" spans="1:27" x14ac:dyDescent="0.25">
      <c r="A17" t="s">
        <v>213</v>
      </c>
      <c r="B17" t="s">
        <v>214</v>
      </c>
      <c r="C17" t="s">
        <v>101</v>
      </c>
      <c r="D17" s="2">
        <v>116.13073730000001</v>
      </c>
      <c r="E17" s="2">
        <v>129.9654846</v>
      </c>
      <c r="F17" s="2">
        <v>142.5038452</v>
      </c>
      <c r="G17" s="2">
        <v>162.83000179999999</v>
      </c>
      <c r="H17" s="2">
        <v>156.66999820000001</v>
      </c>
      <c r="I17" s="2">
        <v>172.63999939999999</v>
      </c>
      <c r="J17" s="3">
        <v>0.48660039033438551</v>
      </c>
      <c r="K17" s="2">
        <f>_xlfn.STDEV.P(Table2[[#This Row],[12/1/2021]:[5/1/2022]])</f>
        <v>19.427404706913805</v>
      </c>
      <c r="L17" s="16" t="s">
        <v>101</v>
      </c>
      <c r="M17" s="17">
        <v>2.7153686836079292</v>
      </c>
    </row>
    <row r="18" spans="1:27" x14ac:dyDescent="0.25">
      <c r="A18" t="s">
        <v>812</v>
      </c>
      <c r="B18" t="s">
        <v>813</v>
      </c>
      <c r="C18" t="s">
        <v>101</v>
      </c>
      <c r="D18" s="2">
        <v>29.857034680000002</v>
      </c>
      <c r="E18" s="2">
        <v>38.948726649999998</v>
      </c>
      <c r="F18" s="2">
        <v>39.118198390000003</v>
      </c>
      <c r="G18" s="2">
        <v>41.310001370000002</v>
      </c>
      <c r="H18" s="2">
        <v>39.009998320000001</v>
      </c>
      <c r="I18" s="2">
        <v>43.900001529999997</v>
      </c>
      <c r="J18" s="3">
        <v>0.47034030674877436</v>
      </c>
      <c r="K18" s="2">
        <f>_xlfn.STDEV.P(Table2[[#This Row],[12/1/2021]:[5/1/2022]])</f>
        <v>4.3278649300455347</v>
      </c>
      <c r="L18" s="18" t="s">
        <v>269</v>
      </c>
      <c r="M18" s="17">
        <v>0.75429992169087168</v>
      </c>
      <c r="X18" s="6" t="s">
        <v>1032</v>
      </c>
      <c r="Y18" s="10" t="s">
        <v>1033</v>
      </c>
      <c r="Z18" s="6" t="s">
        <v>2</v>
      </c>
    </row>
    <row r="19" spans="1:27" x14ac:dyDescent="0.25">
      <c r="A19" t="s">
        <v>975</v>
      </c>
      <c r="B19" t="s">
        <v>976</v>
      </c>
      <c r="C19" t="s">
        <v>101</v>
      </c>
      <c r="D19" s="2">
        <v>25.31826401</v>
      </c>
      <c r="E19" s="2">
        <v>29.548477170000002</v>
      </c>
      <c r="F19" s="2">
        <v>30.870954510000001</v>
      </c>
      <c r="G19" s="2">
        <v>32.973098749999998</v>
      </c>
      <c r="H19" s="2">
        <v>34.290000919999997</v>
      </c>
      <c r="I19" s="2">
        <v>36.209999080000003</v>
      </c>
      <c r="J19" s="3">
        <v>0.43019280728323533</v>
      </c>
      <c r="K19" s="2">
        <f>_xlfn.STDEV.P(Table2[[#This Row],[12/1/2021]:[5/1/2022]])</f>
        <v>3.5248832158675221</v>
      </c>
      <c r="L19" s="18" t="s">
        <v>585</v>
      </c>
      <c r="M19" s="17">
        <v>0.71577204659652349</v>
      </c>
      <c r="X19" s="9" t="s">
        <v>269</v>
      </c>
      <c r="Y19" s="8" t="str">
        <f>_xlfn.XLOOKUP(X19, A:A, B:B)</f>
        <v>Coterra</v>
      </c>
      <c r="Z19" s="8" t="str">
        <f>_xlfn.XLOOKUP(X19, A:A, C:C)</f>
        <v>Energy</v>
      </c>
      <c r="AA19" s="8"/>
    </row>
    <row r="20" spans="1:27" x14ac:dyDescent="0.25">
      <c r="A20" t="s">
        <v>205</v>
      </c>
      <c r="B20" t="s">
        <v>206</v>
      </c>
      <c r="C20" t="s">
        <v>39</v>
      </c>
      <c r="D20" s="2">
        <v>70.503295899999998</v>
      </c>
      <c r="E20" s="2">
        <v>68.600769040000003</v>
      </c>
      <c r="F20" s="2">
        <v>80.872604370000005</v>
      </c>
      <c r="G20" s="2">
        <v>103.0599976</v>
      </c>
      <c r="H20" s="2">
        <v>96.83000183</v>
      </c>
      <c r="I20" s="2">
        <v>100.1200027</v>
      </c>
      <c r="J20" s="3">
        <v>0.42007549323662191</v>
      </c>
      <c r="K20" s="2">
        <f>_xlfn.STDEV.P(Table2[[#This Row],[12/1/2021]:[5/1/2022]])</f>
        <v>13.989455976109195</v>
      </c>
      <c r="L20" s="18" t="s">
        <v>697</v>
      </c>
      <c r="M20" s="17">
        <v>1.2452967153205341</v>
      </c>
      <c r="X20" s="9" t="s">
        <v>585</v>
      </c>
      <c r="Y20" s="8" t="str">
        <f t="shared" ref="Y20:Y27" si="0">_xlfn.SINGLE(_xlfn.XLOOKUP(X20, A:A, B:B))</f>
        <v>Marathon Oil</v>
      </c>
      <c r="Z20" s="8" t="str">
        <f t="shared" ref="Z20:Z27" si="1">_xlfn.SINGLE(_xlfn.XLOOKUP(X20, A:A, C:C))</f>
        <v>Energy</v>
      </c>
      <c r="AA20" s="8"/>
    </row>
    <row r="21" spans="1:27" x14ac:dyDescent="0.25">
      <c r="A21" t="s">
        <v>737</v>
      </c>
      <c r="B21" t="s">
        <v>738</v>
      </c>
      <c r="C21" t="s">
        <v>101</v>
      </c>
      <c r="D21" s="2">
        <v>70.964607240000007</v>
      </c>
      <c r="E21" s="2">
        <v>83.040145870000003</v>
      </c>
      <c r="F21" s="2">
        <v>82.501495360000007</v>
      </c>
      <c r="G21" s="2">
        <v>85.510963439999998</v>
      </c>
      <c r="H21" s="2">
        <v>85.877204899999995</v>
      </c>
      <c r="I21" s="2">
        <v>95.78534698</v>
      </c>
      <c r="J21" s="3">
        <v>0.34976223649145349</v>
      </c>
      <c r="K21" s="2">
        <f>_xlfn.STDEV.P(Table2[[#This Row],[12/1/2021]:[5/1/2022]])</f>
        <v>7.2775055345832191</v>
      </c>
      <c r="L21" s="23" t="s">
        <v>30</v>
      </c>
      <c r="M21" s="24">
        <v>0.63976349905107222</v>
      </c>
      <c r="X21" s="9" t="s">
        <v>697</v>
      </c>
      <c r="Y21" s="8" t="str">
        <f t="shared" si="0"/>
        <v>Occidental Petroleum</v>
      </c>
      <c r="Z21" s="8" t="str">
        <f t="shared" si="1"/>
        <v>Energy</v>
      </c>
      <c r="AA21" s="8"/>
    </row>
    <row r="22" spans="1:27" x14ac:dyDescent="0.25">
      <c r="A22" t="s">
        <v>607</v>
      </c>
      <c r="B22" t="s">
        <v>608</v>
      </c>
      <c r="C22" t="s">
        <v>10</v>
      </c>
      <c r="D22" s="2">
        <v>248.14576719999999</v>
      </c>
      <c r="E22" s="2">
        <v>256.28186040000003</v>
      </c>
      <c r="F22" s="2">
        <v>274.49072269999999</v>
      </c>
      <c r="G22" s="2">
        <v>306.13000490000002</v>
      </c>
      <c r="H22" s="2">
        <v>309.60998540000003</v>
      </c>
      <c r="I22" s="2">
        <v>328.7999878</v>
      </c>
      <c r="J22" s="3">
        <v>0.32502758967068934</v>
      </c>
      <c r="K22" s="2">
        <f>_xlfn.STDEV.P(Table2[[#This Row],[12/1/2021]:[5/1/2022]])</f>
        <v>29.534698743602195</v>
      </c>
      <c r="L22" s="18" t="s">
        <v>255</v>
      </c>
      <c r="M22" s="17">
        <v>0.18793315280843081</v>
      </c>
      <c r="X22" s="4" t="s">
        <v>255</v>
      </c>
      <c r="Y22" s="8" t="str">
        <f t="shared" si="0"/>
        <v>Con Edison</v>
      </c>
      <c r="Z22" s="8" t="str">
        <f t="shared" si="1"/>
        <v>Utilities</v>
      </c>
      <c r="AA22" s="8"/>
    </row>
    <row r="23" spans="1:27" x14ac:dyDescent="0.25">
      <c r="A23" t="s">
        <v>265</v>
      </c>
      <c r="B23" t="s">
        <v>266</v>
      </c>
      <c r="C23" t="s">
        <v>39</v>
      </c>
      <c r="D23" s="2">
        <v>47.029155729999999</v>
      </c>
      <c r="E23" s="2">
        <v>47.824913019999997</v>
      </c>
      <c r="F23" s="2">
        <v>51.753952030000001</v>
      </c>
      <c r="G23" s="2">
        <v>57.329864499999999</v>
      </c>
      <c r="H23" s="2">
        <v>57.539314269999998</v>
      </c>
      <c r="I23" s="2">
        <v>61.927825929999997</v>
      </c>
      <c r="J23" s="3">
        <v>0.31679646314586302</v>
      </c>
      <c r="K23" s="2">
        <f>_xlfn.STDEV.P(Table2[[#This Row],[12/1/2021]:[5/1/2022]])</f>
        <v>5.4493924506013336</v>
      </c>
      <c r="L23" s="18" t="s">
        <v>368</v>
      </c>
      <c r="M23" s="17">
        <v>0.18524347121923457</v>
      </c>
      <c r="X23" s="4" t="s">
        <v>368</v>
      </c>
      <c r="Y23" s="8" t="str">
        <f t="shared" si="0"/>
        <v>Exelon</v>
      </c>
      <c r="Z23" s="8" t="str">
        <f t="shared" si="1"/>
        <v>Utilities</v>
      </c>
      <c r="AA23" s="8"/>
    </row>
    <row r="24" spans="1:27" x14ac:dyDescent="0.25">
      <c r="A24" t="s">
        <v>21</v>
      </c>
      <c r="B24" t="s">
        <v>21</v>
      </c>
      <c r="C24" t="s">
        <v>22</v>
      </c>
      <c r="D24" s="2">
        <v>67.232894900000005</v>
      </c>
      <c r="E24" s="2">
        <v>74.603752139999997</v>
      </c>
      <c r="F24" s="2">
        <v>78.035522459999996</v>
      </c>
      <c r="G24" s="2">
        <v>90.260002139999997</v>
      </c>
      <c r="H24" s="2">
        <v>89.559997559999999</v>
      </c>
      <c r="I24" s="2">
        <v>87.760002139999997</v>
      </c>
      <c r="J24" s="3">
        <v>0.30531345215063749</v>
      </c>
      <c r="K24" s="2">
        <f>_xlfn.STDEV.P(Table2[[#This Row],[12/1/2021]:[5/1/2022]])</f>
        <v>8.5984558348726221</v>
      </c>
      <c r="L24" s="18" t="s">
        <v>818</v>
      </c>
      <c r="M24" s="17">
        <v>0.26658687502340683</v>
      </c>
      <c r="X24" s="4" t="s">
        <v>818</v>
      </c>
      <c r="Y24" s="8" t="str">
        <f t="shared" si="0"/>
        <v>Sempra Energy</v>
      </c>
      <c r="Z24" s="8" t="str">
        <f t="shared" si="1"/>
        <v>Utilities</v>
      </c>
    </row>
    <row r="25" spans="1:27" x14ac:dyDescent="0.25">
      <c r="A25" t="s">
        <v>136</v>
      </c>
      <c r="B25" t="s">
        <v>137</v>
      </c>
      <c r="C25" t="s">
        <v>33</v>
      </c>
      <c r="D25" s="2">
        <v>54.048912049999998</v>
      </c>
      <c r="E25" s="2">
        <v>56.250953670000001</v>
      </c>
      <c r="F25" s="2">
        <v>60.111968990000001</v>
      </c>
      <c r="G25" s="2">
        <v>66.49262238</v>
      </c>
      <c r="H25" s="2">
        <v>66.489997860000003</v>
      </c>
      <c r="I25" s="2">
        <v>68.760002139999997</v>
      </c>
      <c r="J25" s="3">
        <v>0.27218105845296103</v>
      </c>
      <c r="K25" s="2">
        <f>_xlfn.STDEV.P(Table2[[#This Row],[12/1/2021]:[5/1/2022]])</f>
        <v>5.5658689616160775</v>
      </c>
      <c r="L25" s="23" t="s">
        <v>22</v>
      </c>
      <c r="M25" s="24">
        <v>0.63530665053637847</v>
      </c>
      <c r="X25" s="4" t="s">
        <v>21</v>
      </c>
      <c r="Y25" s="8" t="str">
        <f t="shared" si="0"/>
        <v>ADM</v>
      </c>
      <c r="Z25" s="8" t="str">
        <f t="shared" si="1"/>
        <v>Consumer Staples</v>
      </c>
    </row>
    <row r="26" spans="1:27" x14ac:dyDescent="0.25">
      <c r="A26" t="s">
        <v>818</v>
      </c>
      <c r="B26" t="s">
        <v>819</v>
      </c>
      <c r="C26" t="s">
        <v>30</v>
      </c>
      <c r="D26" s="2">
        <v>131.1477356</v>
      </c>
      <c r="E26" s="2">
        <v>138.1600037</v>
      </c>
      <c r="F26" s="2">
        <v>144.22000120000001</v>
      </c>
      <c r="G26" s="2">
        <v>168.11999510000001</v>
      </c>
      <c r="H26" s="2">
        <v>161.36000060000001</v>
      </c>
      <c r="I26" s="2">
        <v>166.11000060000001</v>
      </c>
      <c r="J26" s="3">
        <v>0.26658687502340683</v>
      </c>
      <c r="K26" s="2">
        <f>_xlfn.STDEV.P(Table2[[#This Row],[12/1/2021]:[5/1/2022]])</f>
        <v>14.329818597257658</v>
      </c>
      <c r="L26" s="18" t="s">
        <v>21</v>
      </c>
      <c r="M26" s="17">
        <v>0.30531345215063749</v>
      </c>
      <c r="X26" s="4" t="s">
        <v>735</v>
      </c>
      <c r="Y26" s="8" t="str">
        <f t="shared" si="0"/>
        <v>Philip Morris International</v>
      </c>
      <c r="Z26" s="8" t="str">
        <f t="shared" si="1"/>
        <v>Consumer Staples</v>
      </c>
    </row>
    <row r="27" spans="1:27" x14ac:dyDescent="0.25">
      <c r="A27" t="s">
        <v>296</v>
      </c>
      <c r="B27" t="s">
        <v>297</v>
      </c>
      <c r="C27" t="s">
        <v>101</v>
      </c>
      <c r="D27" s="2">
        <v>104.8542023</v>
      </c>
      <c r="E27" s="2">
        <v>122.65560910000001</v>
      </c>
      <c r="F27" s="2">
        <v>134.2639465</v>
      </c>
      <c r="G27" s="2">
        <v>133.27227780000001</v>
      </c>
      <c r="H27" s="2">
        <v>123.2648087</v>
      </c>
      <c r="I27" s="2">
        <v>132.59046939999999</v>
      </c>
      <c r="J27" s="3">
        <v>0.26452222697420674</v>
      </c>
      <c r="K27" s="2">
        <f>_xlfn.STDEV.P(Table2[[#This Row],[12/1/2021]:[5/1/2022]])</f>
        <v>10.215114117071959</v>
      </c>
      <c r="L27" s="18" t="s">
        <v>735</v>
      </c>
      <c r="M27" s="17">
        <v>0.15298913034924036</v>
      </c>
      <c r="X27" s="4" t="s">
        <v>635</v>
      </c>
      <c r="Y27" s="8" t="str">
        <f t="shared" si="0"/>
        <v>Molson Coors</v>
      </c>
      <c r="Z27" s="8" t="str">
        <f t="shared" si="1"/>
        <v>Consumer Staples</v>
      </c>
    </row>
    <row r="28" spans="1:27" ht="15.75" thickBot="1" x14ac:dyDescent="0.3">
      <c r="A28" t="s">
        <v>573</v>
      </c>
      <c r="B28" t="s">
        <v>574</v>
      </c>
      <c r="C28" t="s">
        <v>5</v>
      </c>
      <c r="D28" s="2">
        <v>352.9797974</v>
      </c>
      <c r="E28" s="2">
        <v>386.46920779999999</v>
      </c>
      <c r="F28" s="2">
        <v>430.83377080000002</v>
      </c>
      <c r="G28" s="2">
        <v>441.39999390000003</v>
      </c>
      <c r="H28" s="2">
        <v>432.11999509999998</v>
      </c>
      <c r="I28" s="2">
        <v>442.77999879999999</v>
      </c>
      <c r="J28" s="3">
        <v>0.2544060653370413</v>
      </c>
      <c r="K28" s="2">
        <f>_xlfn.STDEV.P(Table2[[#This Row],[12/1/2021]:[5/1/2022]])</f>
        <v>33.34430467306855</v>
      </c>
      <c r="L28" s="18" t="s">
        <v>635</v>
      </c>
      <c r="M28" s="17">
        <v>0.17700406803650057</v>
      </c>
    </row>
    <row r="29" spans="1:27" ht="15" customHeight="1" x14ac:dyDescent="0.25">
      <c r="A29" t="s">
        <v>668</v>
      </c>
      <c r="B29" t="s">
        <v>669</v>
      </c>
      <c r="C29" t="s">
        <v>5</v>
      </c>
      <c r="D29" s="2">
        <v>20.439397809999999</v>
      </c>
      <c r="E29" s="2">
        <v>18.795078279999998</v>
      </c>
      <c r="F29" s="2">
        <v>17.360034939999998</v>
      </c>
      <c r="G29" s="2">
        <v>27.1462307</v>
      </c>
      <c r="H29" s="2">
        <v>26.809999470000001</v>
      </c>
      <c r="I29" s="2">
        <v>25.540000920000001</v>
      </c>
      <c r="J29" s="3">
        <v>0.24954762157936597</v>
      </c>
      <c r="K29" s="2">
        <f>_xlfn.STDEV.P(Table2[[#This Row],[12/1/2021]:[5/1/2022]])</f>
        <v>3.9496548689308217</v>
      </c>
      <c r="L29" s="23" t="s">
        <v>1007</v>
      </c>
      <c r="M29" s="24">
        <v>3.99043883319538</v>
      </c>
      <c r="X29" s="38" t="s">
        <v>1034</v>
      </c>
      <c r="Y29" s="39"/>
      <c r="Z29" s="11"/>
      <c r="AA29" s="11"/>
    </row>
    <row r="30" spans="1:27" x14ac:dyDescent="0.25">
      <c r="A30" t="s">
        <v>160</v>
      </c>
      <c r="B30" t="s">
        <v>161</v>
      </c>
      <c r="C30" t="s">
        <v>10</v>
      </c>
      <c r="D30" s="2">
        <v>61.80834961</v>
      </c>
      <c r="E30" s="2">
        <v>64.326286319999994</v>
      </c>
      <c r="F30" s="2">
        <v>68.66999817</v>
      </c>
      <c r="G30" s="2">
        <v>73.02999878</v>
      </c>
      <c r="H30" s="2">
        <v>75.269996640000002</v>
      </c>
      <c r="I30" s="2">
        <v>77.129997250000002</v>
      </c>
      <c r="J30" s="3">
        <v>0.24788960935985105</v>
      </c>
      <c r="K30" s="2">
        <f>_xlfn.STDEV.P(Table2[[#This Row],[12/1/2021]:[5/1/2022]])</f>
        <v>5.6101769271906905</v>
      </c>
      <c r="X30" s="40"/>
      <c r="Y30" s="41"/>
      <c r="Z30" s="11"/>
      <c r="AA30" s="11"/>
    </row>
    <row r="31" spans="1:27" ht="15.75" thickBot="1" x14ac:dyDescent="0.3">
      <c r="A31" t="s">
        <v>611</v>
      </c>
      <c r="B31" t="s">
        <v>612</v>
      </c>
      <c r="C31" t="s">
        <v>10</v>
      </c>
      <c r="D31" s="2">
        <v>75.919738769999995</v>
      </c>
      <c r="E31" s="2">
        <v>81.480003359999998</v>
      </c>
      <c r="F31" s="2">
        <v>76.58000183</v>
      </c>
      <c r="G31" s="2">
        <v>82.050003050000001</v>
      </c>
      <c r="H31" s="2">
        <v>88.690002440000001</v>
      </c>
      <c r="I31" s="2">
        <v>94.63999939</v>
      </c>
      <c r="J31" s="3">
        <v>0.2465796237354467</v>
      </c>
      <c r="K31" s="2">
        <f>_xlfn.STDEV.P(Table2[[#This Row],[12/1/2021]:[5/1/2022]])</f>
        <v>6.6095501653149746</v>
      </c>
      <c r="V31" s="11"/>
      <c r="W31" s="11"/>
      <c r="X31" s="42"/>
      <c r="Y31" s="43"/>
    </row>
    <row r="32" spans="1:27" x14ac:dyDescent="0.25">
      <c r="A32" t="s">
        <v>541</v>
      </c>
      <c r="B32" t="s">
        <v>542</v>
      </c>
      <c r="C32" t="s">
        <v>101</v>
      </c>
      <c r="D32" s="2">
        <v>15.38424206</v>
      </c>
      <c r="E32" s="2">
        <v>16.839246750000001</v>
      </c>
      <c r="F32" s="2">
        <v>17.14283752</v>
      </c>
      <c r="G32" s="2">
        <v>18.630521770000001</v>
      </c>
      <c r="H32" s="2">
        <v>17.881753920000001</v>
      </c>
      <c r="I32" s="2">
        <v>19.13999939</v>
      </c>
      <c r="J32" s="3">
        <v>0.24413015053664591</v>
      </c>
      <c r="K32" s="2">
        <f>_xlfn.STDEV.P(Table2[[#This Row],[12/1/2021]:[5/1/2022]])</f>
        <v>1.2351752516354173</v>
      </c>
      <c r="L32" s="27" t="s">
        <v>1038</v>
      </c>
      <c r="M32" s="27"/>
    </row>
    <row r="33" spans="1:24" x14ac:dyDescent="0.25">
      <c r="A33" t="s">
        <v>707</v>
      </c>
      <c r="B33" t="s">
        <v>708</v>
      </c>
      <c r="C33" t="s">
        <v>10</v>
      </c>
      <c r="D33" s="2">
        <v>29.969074249999998</v>
      </c>
      <c r="E33" s="2">
        <v>31.406015400000001</v>
      </c>
      <c r="F33" s="2">
        <v>36.740413670000002</v>
      </c>
      <c r="G33" s="2">
        <v>34.647575379999999</v>
      </c>
      <c r="H33" s="2">
        <v>32.0685997</v>
      </c>
      <c r="I33" s="2">
        <v>37.216632840000003</v>
      </c>
      <c r="J33" s="3">
        <v>0.2418345835290526</v>
      </c>
      <c r="K33" s="2">
        <f>_xlfn.STDEV.P(Table2[[#This Row],[12/1/2021]:[5/1/2022]])</f>
        <v>2.7187167695882875</v>
      </c>
      <c r="L33" s="15"/>
      <c r="M33" s="15"/>
      <c r="X33" s="12">
        <v>0.75429992169087168</v>
      </c>
    </row>
    <row r="34" spans="1:24" x14ac:dyDescent="0.25">
      <c r="A34" t="s">
        <v>935</v>
      </c>
      <c r="B34" t="s">
        <v>936</v>
      </c>
      <c r="C34" t="s">
        <v>10</v>
      </c>
      <c r="D34" s="2">
        <v>219.6000061</v>
      </c>
      <c r="E34" s="2">
        <v>243.0500031</v>
      </c>
      <c r="F34" s="2">
        <v>230.02000430000001</v>
      </c>
      <c r="G34" s="2">
        <v>260.97000120000001</v>
      </c>
      <c r="H34" s="2">
        <v>273.22000120000001</v>
      </c>
      <c r="I34" s="2">
        <v>268.48001099999999</v>
      </c>
      <c r="J34" s="3">
        <v>0.22258653707751416</v>
      </c>
      <c r="K34" s="2">
        <f>_xlfn.STDEV.P(Table2[[#This Row],[12/1/2021]:[5/1/2022]])</f>
        <v>19.870678892680328</v>
      </c>
      <c r="L34" s="15" t="s">
        <v>1017</v>
      </c>
      <c r="M34" s="15">
        <v>0.44338209257726446</v>
      </c>
      <c r="X34" s="12">
        <v>0.71577204659652349</v>
      </c>
    </row>
    <row r="35" spans="1:24" x14ac:dyDescent="0.25">
      <c r="A35" t="s">
        <v>680</v>
      </c>
      <c r="B35" t="s">
        <v>681</v>
      </c>
      <c r="C35" t="s">
        <v>5</v>
      </c>
      <c r="D35" s="2">
        <v>385.53341669999998</v>
      </c>
      <c r="E35" s="2">
        <v>368.43157960000002</v>
      </c>
      <c r="F35" s="2">
        <v>440.38482670000002</v>
      </c>
      <c r="G35" s="2">
        <v>447.22000120000001</v>
      </c>
      <c r="H35" s="2">
        <v>439.39999390000003</v>
      </c>
      <c r="I35" s="2">
        <v>471.10000609999997</v>
      </c>
      <c r="J35" s="3">
        <v>0.22194337946737058</v>
      </c>
      <c r="K35" s="2">
        <f>_xlfn.STDEV.P(Table2[[#This Row],[12/1/2021]:[5/1/2022]])</f>
        <v>36.101419842532813</v>
      </c>
      <c r="L35" s="15" t="s">
        <v>1018</v>
      </c>
      <c r="M35" s="15">
        <v>0.12645968710068556</v>
      </c>
      <c r="X35" s="12">
        <v>1.2452967153205341</v>
      </c>
    </row>
    <row r="36" spans="1:24" x14ac:dyDescent="0.25">
      <c r="A36" t="s">
        <v>316</v>
      </c>
      <c r="B36" t="s">
        <v>317</v>
      </c>
      <c r="C36" t="s">
        <v>39</v>
      </c>
      <c r="D36" s="2">
        <v>56.043842320000003</v>
      </c>
      <c r="E36" s="2">
        <v>59.017959589999997</v>
      </c>
      <c r="F36" s="2">
        <v>58.257137299999997</v>
      </c>
      <c r="G36" s="2">
        <v>63.72000122</v>
      </c>
      <c r="H36" s="2">
        <v>66.5</v>
      </c>
      <c r="I36" s="2">
        <v>67.069999690000003</v>
      </c>
      <c r="J36" s="3">
        <v>0.19674163857364874</v>
      </c>
      <c r="K36" s="2">
        <f>_xlfn.STDEV.P(Table2[[#This Row],[12/1/2021]:[5/1/2022]])</f>
        <v>4.2223254577843834</v>
      </c>
      <c r="L36" s="15" t="s">
        <v>1019</v>
      </c>
      <c r="M36" s="15">
        <v>0.26658687502340683</v>
      </c>
      <c r="X36" s="12">
        <v>0.18793315280843081</v>
      </c>
    </row>
    <row r="37" spans="1:24" x14ac:dyDescent="0.25">
      <c r="A37" t="s">
        <v>255</v>
      </c>
      <c r="B37" t="s">
        <v>256</v>
      </c>
      <c r="C37" t="s">
        <v>30</v>
      </c>
      <c r="D37" s="2">
        <v>83.805664059999998</v>
      </c>
      <c r="E37" s="2">
        <v>84.915596010000002</v>
      </c>
      <c r="F37" s="2">
        <v>84.247665409999996</v>
      </c>
      <c r="G37" s="2">
        <v>93.89299011</v>
      </c>
      <c r="H37" s="2">
        <v>91.969116209999996</v>
      </c>
      <c r="I37" s="2">
        <v>99.555526729999997</v>
      </c>
      <c r="J37" s="3">
        <v>0.18793315280843081</v>
      </c>
      <c r="K37" s="2">
        <f>_xlfn.STDEV.P(Table2[[#This Row],[12/1/2021]:[5/1/2022]])</f>
        <v>5.8767526616370436</v>
      </c>
      <c r="L37" s="15" t="s">
        <v>1020</v>
      </c>
      <c r="M37" s="15" t="e">
        <v>#N/A</v>
      </c>
      <c r="X37" s="12">
        <v>0.18524347121923457</v>
      </c>
    </row>
    <row r="38" spans="1:24" x14ac:dyDescent="0.25">
      <c r="A38" t="s">
        <v>368</v>
      </c>
      <c r="B38" t="s">
        <v>369</v>
      </c>
      <c r="C38" t="s">
        <v>30</v>
      </c>
      <c r="D38" s="2">
        <v>41.198287960000002</v>
      </c>
      <c r="E38" s="2">
        <v>41.333808900000001</v>
      </c>
      <c r="F38" s="2">
        <v>42.560001370000002</v>
      </c>
      <c r="G38" s="2">
        <v>47.630001069999999</v>
      </c>
      <c r="H38" s="2">
        <v>46.77999878</v>
      </c>
      <c r="I38" s="2">
        <v>48.83000183</v>
      </c>
      <c r="J38" s="3">
        <v>0.18524347121923457</v>
      </c>
      <c r="K38" s="2">
        <f>_xlfn.STDEV.P(Table2[[#This Row],[12/1/2021]:[5/1/2022]])</f>
        <v>3.1128264696870036</v>
      </c>
      <c r="L38" s="15" t="s">
        <v>1021</v>
      </c>
      <c r="M38" s="15">
        <v>0.37937906130205667</v>
      </c>
      <c r="X38" s="12">
        <v>0.26658687502340683</v>
      </c>
    </row>
    <row r="39" spans="1:24" x14ac:dyDescent="0.25">
      <c r="A39" t="s">
        <v>635</v>
      </c>
      <c r="B39" t="s">
        <v>636</v>
      </c>
      <c r="C39" t="s">
        <v>22</v>
      </c>
      <c r="D39" s="2">
        <v>45.649799350000002</v>
      </c>
      <c r="E39" s="2">
        <v>47.30572128</v>
      </c>
      <c r="F39" s="2">
        <v>51.792121889999997</v>
      </c>
      <c r="G39" s="2">
        <v>52.983203889999999</v>
      </c>
      <c r="H39" s="2">
        <v>54.13999939</v>
      </c>
      <c r="I39" s="2">
        <v>53.729999540000001</v>
      </c>
      <c r="J39" s="3">
        <v>0.17700406803650057</v>
      </c>
      <c r="K39" s="2">
        <f>_xlfn.STDEV.P(Table2[[#This Row],[12/1/2021]:[5/1/2022]])</f>
        <v>3.2690170948382304</v>
      </c>
      <c r="L39" s="15" t="s">
        <v>1022</v>
      </c>
      <c r="M39" s="15">
        <v>0.14392847215442969</v>
      </c>
      <c r="X39" s="12">
        <v>0.30531345215063749</v>
      </c>
    </row>
    <row r="40" spans="1:24" x14ac:dyDescent="0.25">
      <c r="A40" t="s">
        <v>112</v>
      </c>
      <c r="B40" t="s">
        <v>113</v>
      </c>
      <c r="C40" t="s">
        <v>20</v>
      </c>
      <c r="D40" s="2">
        <v>18.090131759999998</v>
      </c>
      <c r="E40" s="2">
        <v>18.751968380000001</v>
      </c>
      <c r="F40" s="2">
        <v>17.89274979</v>
      </c>
      <c r="G40" s="2">
        <v>17.847431180000001</v>
      </c>
      <c r="H40" s="2">
        <v>18.86000061</v>
      </c>
      <c r="I40" s="2">
        <v>21.159999849999998</v>
      </c>
      <c r="J40" s="3">
        <v>0.16969849256642452</v>
      </c>
      <c r="K40" s="2">
        <f>_xlfn.STDEV.P(Table2[[#This Row],[12/1/2021]:[5/1/2022]])</f>
        <v>1.1404234732961067</v>
      </c>
      <c r="L40" s="15" t="s">
        <v>1023</v>
      </c>
      <c r="M40" s="15">
        <v>1.2545970614149908</v>
      </c>
      <c r="X40" s="12">
        <v>0.15298913034924036</v>
      </c>
    </row>
    <row r="41" spans="1:24" x14ac:dyDescent="0.25">
      <c r="A41" t="s">
        <v>221</v>
      </c>
      <c r="B41" t="s">
        <v>222</v>
      </c>
      <c r="C41" t="s">
        <v>10</v>
      </c>
      <c r="D41" s="2">
        <v>227.4051819</v>
      </c>
      <c r="E41" s="2">
        <v>229.37481690000001</v>
      </c>
      <c r="F41" s="2">
        <v>236.6603394</v>
      </c>
      <c r="G41" s="2">
        <v>238.48172</v>
      </c>
      <c r="H41" s="2">
        <v>246.77999879999999</v>
      </c>
      <c r="I41" s="2">
        <v>264.9599915</v>
      </c>
      <c r="J41" s="3">
        <v>0.16514491572366408</v>
      </c>
      <c r="K41" s="2">
        <f>_xlfn.STDEV.P(Table2[[#This Row],[12/1/2021]:[5/1/2022]])</f>
        <v>12.594422876157569</v>
      </c>
      <c r="L41" s="15" t="s">
        <v>1024</v>
      </c>
      <c r="M41" s="15">
        <v>1.4143539988082885</v>
      </c>
      <c r="X41" s="12">
        <v>0.17700406803650057</v>
      </c>
    </row>
    <row r="42" spans="1:24" x14ac:dyDescent="0.25">
      <c r="A42" t="s">
        <v>110</v>
      </c>
      <c r="B42" t="s">
        <v>111</v>
      </c>
      <c r="C42" t="s">
        <v>33</v>
      </c>
      <c r="D42" s="2">
        <v>155.2117767</v>
      </c>
      <c r="E42" s="2">
        <v>151.8757019</v>
      </c>
      <c r="F42" s="2">
        <v>169.00418089999999</v>
      </c>
      <c r="G42" s="2">
        <v>181.83000179999999</v>
      </c>
      <c r="H42" s="2">
        <v>181.88000489999999</v>
      </c>
      <c r="I42" s="2">
        <v>180.75</v>
      </c>
      <c r="J42" s="3">
        <v>0.16453792259179775</v>
      </c>
      <c r="K42" s="2">
        <f>_xlfn.STDEV.P(Table2[[#This Row],[12/1/2021]:[5/1/2022]])</f>
        <v>12.548363917797595</v>
      </c>
      <c r="L42" s="15" t="s">
        <v>1025</v>
      </c>
      <c r="M42" s="15">
        <v>1.0923075849712938</v>
      </c>
    </row>
    <row r="43" spans="1:24" x14ac:dyDescent="0.25">
      <c r="A43" t="s">
        <v>72</v>
      </c>
      <c r="B43" t="s">
        <v>73</v>
      </c>
      <c r="C43" t="s">
        <v>30</v>
      </c>
      <c r="D43" s="2">
        <v>87.510253910000003</v>
      </c>
      <c r="E43" s="2">
        <v>88.916793819999995</v>
      </c>
      <c r="F43" s="2">
        <v>89.162689209999996</v>
      </c>
      <c r="G43" s="2">
        <v>98.989059449999999</v>
      </c>
      <c r="H43" s="2">
        <v>98.334228519999996</v>
      </c>
      <c r="I43" s="2">
        <v>101.4198837</v>
      </c>
      <c r="J43" s="3">
        <v>0.15894857080754637</v>
      </c>
      <c r="K43" s="2">
        <f>_xlfn.STDEV.P(Table2[[#This Row],[12/1/2021]:[5/1/2022]])</f>
        <v>5.6283185600993111</v>
      </c>
      <c r="L43" s="15" t="s">
        <v>1026</v>
      </c>
      <c r="M43" s="15">
        <v>0.15298913034924036</v>
      </c>
    </row>
    <row r="44" spans="1:24" x14ac:dyDescent="0.25">
      <c r="A44" t="s">
        <v>18</v>
      </c>
      <c r="B44" t="s">
        <v>19</v>
      </c>
      <c r="C44" t="s">
        <v>20</v>
      </c>
      <c r="D44" s="2">
        <v>66.52999878</v>
      </c>
      <c r="E44" s="2">
        <v>79.010002139999997</v>
      </c>
      <c r="F44" s="2">
        <v>81.5</v>
      </c>
      <c r="G44" s="2">
        <v>80.11000061</v>
      </c>
      <c r="H44" s="2">
        <v>75.599998470000003</v>
      </c>
      <c r="I44" s="2">
        <v>77.02999878</v>
      </c>
      <c r="J44" s="3">
        <v>0.15782354114752323</v>
      </c>
      <c r="K44" s="2">
        <f>_xlfn.STDEV.P(Table2[[#This Row],[12/1/2021]:[5/1/2022]])</f>
        <v>4.9112564796226028</v>
      </c>
      <c r="L44" s="15" t="s">
        <v>1027</v>
      </c>
      <c r="M44" s="15">
        <v>1.2452967153205341</v>
      </c>
    </row>
    <row r="45" spans="1:24" x14ac:dyDescent="0.25">
      <c r="A45" t="s">
        <v>559</v>
      </c>
      <c r="B45" t="s">
        <v>560</v>
      </c>
      <c r="C45" t="s">
        <v>5</v>
      </c>
      <c r="D45" s="2">
        <v>88.230415339999993</v>
      </c>
      <c r="E45" s="2">
        <v>89.134201050000001</v>
      </c>
      <c r="F45" s="2">
        <v>101.4804535</v>
      </c>
      <c r="G45" s="2">
        <v>107.6386414</v>
      </c>
      <c r="H45" s="2">
        <v>103.51000209999999</v>
      </c>
      <c r="I45" s="2">
        <v>101.9700012</v>
      </c>
      <c r="J45" s="3">
        <v>0.15572391682679804</v>
      </c>
      <c r="K45" s="2">
        <f>_xlfn.STDEV.P(Table2[[#This Row],[12/1/2021]:[5/1/2022]])</f>
        <v>7.3321968873102641</v>
      </c>
      <c r="L45" s="15" t="s">
        <v>1028</v>
      </c>
      <c r="M45" s="15">
        <v>3.99043883319538</v>
      </c>
    </row>
    <row r="46" spans="1:24" x14ac:dyDescent="0.25">
      <c r="A46" t="s">
        <v>83</v>
      </c>
      <c r="B46" t="s">
        <v>84</v>
      </c>
      <c r="C46" t="s">
        <v>10</v>
      </c>
      <c r="D46" s="2">
        <v>132.45811459999999</v>
      </c>
      <c r="E46" s="2">
        <v>135.75735470000001</v>
      </c>
      <c r="F46" s="2">
        <v>142.06678769999999</v>
      </c>
      <c r="G46" s="2">
        <v>154.71000670000001</v>
      </c>
      <c r="H46" s="2">
        <v>151.28999329999999</v>
      </c>
      <c r="I46" s="2">
        <v>153.08000179999999</v>
      </c>
      <c r="J46" s="3">
        <v>0.15568609943055919</v>
      </c>
      <c r="K46" s="2">
        <f>_xlfn.STDEV.P(Table2[[#This Row],[12/1/2021]:[5/1/2022]])</f>
        <v>8.6640637617076415</v>
      </c>
      <c r="L46" s="15" t="s">
        <v>1029</v>
      </c>
      <c r="M46" s="15">
        <v>9</v>
      </c>
    </row>
    <row r="47" spans="1:24" x14ac:dyDescent="0.25">
      <c r="A47" t="s">
        <v>581</v>
      </c>
      <c r="B47" t="s">
        <v>582</v>
      </c>
      <c r="C47" t="s">
        <v>39</v>
      </c>
      <c r="D47" s="2">
        <v>92.230003359999998</v>
      </c>
      <c r="E47" s="2">
        <v>96.730003359999998</v>
      </c>
      <c r="F47" s="2">
        <v>97.230003359999998</v>
      </c>
      <c r="G47" s="2">
        <v>102.8199997</v>
      </c>
      <c r="H47" s="2">
        <v>106.0299988</v>
      </c>
      <c r="I47" s="2">
        <v>106.4400024</v>
      </c>
      <c r="J47" s="3">
        <v>0.15407132735899751</v>
      </c>
      <c r="K47" s="2">
        <f>_xlfn.STDEV.P(Table2[[#This Row],[12/1/2021]:[5/1/2022]])</f>
        <v>5.2306858992767289</v>
      </c>
    </row>
    <row r="48" spans="1:24" x14ac:dyDescent="0.25">
      <c r="A48" t="s">
        <v>735</v>
      </c>
      <c r="B48" t="s">
        <v>736</v>
      </c>
      <c r="C48" t="s">
        <v>22</v>
      </c>
      <c r="D48" s="2">
        <v>92.472686769999996</v>
      </c>
      <c r="E48" s="2">
        <v>101.47720339999999</v>
      </c>
      <c r="F48" s="2">
        <v>99.72096252</v>
      </c>
      <c r="G48" s="2">
        <v>92.686134339999995</v>
      </c>
      <c r="H48" s="2">
        <v>100</v>
      </c>
      <c r="I48" s="2">
        <v>106.6200027</v>
      </c>
      <c r="J48" s="3">
        <v>0.15298913034924036</v>
      </c>
      <c r="K48" s="2">
        <f>_xlfn.STDEV.P(Table2[[#This Row],[12/1/2021]:[5/1/2022]])</f>
        <v>4.9668410041191571</v>
      </c>
      <c r="L48" s="25" t="s">
        <v>1016</v>
      </c>
      <c r="M48" s="25" t="s">
        <v>1010</v>
      </c>
      <c r="N48" s="25" t="s">
        <v>1011</v>
      </c>
      <c r="O48" s="25" t="s">
        <v>1012</v>
      </c>
      <c r="P48" s="25" t="s">
        <v>1013</v>
      </c>
      <c r="Q48" s="25" t="s">
        <v>1014</v>
      </c>
      <c r="R48" s="25" t="s">
        <v>1015</v>
      </c>
    </row>
    <row r="49" spans="1:21" x14ac:dyDescent="0.25">
      <c r="A49" t="s">
        <v>672</v>
      </c>
      <c r="B49" t="s">
        <v>673</v>
      </c>
      <c r="C49" t="s">
        <v>30</v>
      </c>
      <c r="D49" s="2">
        <v>27.17516899</v>
      </c>
      <c r="E49" s="2">
        <v>28.72044373</v>
      </c>
      <c r="F49" s="2">
        <v>28.474380490000001</v>
      </c>
      <c r="G49" s="2">
        <v>31.551809309999999</v>
      </c>
      <c r="H49" s="2">
        <v>28.892728810000001</v>
      </c>
      <c r="I49" s="2">
        <v>31.239999770000001</v>
      </c>
      <c r="J49" s="3">
        <v>0.14957885934382928</v>
      </c>
      <c r="K49" s="2">
        <f>_xlfn.STDEV.P(Table2[[#This Row],[12/1/2021]:[5/1/2022]])</f>
        <v>1.555728997646483</v>
      </c>
      <c r="L49" s="14" t="s">
        <v>269</v>
      </c>
      <c r="M49" s="14" cm="1">
        <f t="array" ref="M49:R49">_xlfn.XLOOKUP(L49, A:A, D:I)</f>
        <v>18.205974579999999</v>
      </c>
      <c r="N49" s="14">
        <v>20.984779360000001</v>
      </c>
      <c r="O49" s="14">
        <v>22.355018619999999</v>
      </c>
      <c r="P49" s="14">
        <v>25.842899320000001</v>
      </c>
      <c r="Q49" s="14">
        <v>28.206024169999999</v>
      </c>
      <c r="R49" s="14">
        <v>31.938739779999999</v>
      </c>
    </row>
    <row r="50" spans="1:21" x14ac:dyDescent="0.25">
      <c r="A50" t="s">
        <v>547</v>
      </c>
      <c r="B50" t="s">
        <v>548</v>
      </c>
      <c r="C50" t="s">
        <v>22</v>
      </c>
      <c r="D50" s="2">
        <v>44.880432130000003</v>
      </c>
      <c r="E50" s="2">
        <v>43.22444153</v>
      </c>
      <c r="F50" s="2">
        <v>46.407520290000001</v>
      </c>
      <c r="G50" s="2">
        <v>57.148250580000003</v>
      </c>
      <c r="H50" s="2">
        <v>53.751430509999999</v>
      </c>
      <c r="I50" s="2">
        <v>51.310897830000002</v>
      </c>
      <c r="J50" s="3">
        <v>0.14327994172100675</v>
      </c>
      <c r="K50" s="2">
        <f>_xlfn.STDEV.P(Table2[[#This Row],[12/1/2021]:[5/1/2022]])</f>
        <v>5.0020567564322427</v>
      </c>
      <c r="L50" s="14" t="s">
        <v>585</v>
      </c>
      <c r="M50" s="14" cm="1">
        <f t="array" ref="M50:R50">_xlfn.XLOOKUP(L50, A:A, D:I)</f>
        <v>16.319017410000001</v>
      </c>
      <c r="N50" s="14">
        <v>19.35025787</v>
      </c>
      <c r="O50" s="14">
        <v>22.421255110000001</v>
      </c>
      <c r="P50" s="14">
        <v>25.0382061</v>
      </c>
      <c r="Q50" s="14">
        <v>24.848749160000001</v>
      </c>
      <c r="R50" s="14">
        <v>27.9997139</v>
      </c>
    </row>
    <row r="51" spans="1:21" x14ac:dyDescent="0.25">
      <c r="A51" t="s">
        <v>61</v>
      </c>
      <c r="B51" t="s">
        <v>62</v>
      </c>
      <c r="C51" t="s">
        <v>22</v>
      </c>
      <c r="D51" s="2">
        <v>46.497158050000003</v>
      </c>
      <c r="E51" s="2">
        <v>50.880001069999999</v>
      </c>
      <c r="F51" s="2">
        <v>51.290000919999997</v>
      </c>
      <c r="G51" s="2">
        <v>52.25</v>
      </c>
      <c r="H51" s="2">
        <v>55.569999690000003</v>
      </c>
      <c r="I51" s="2">
        <v>52.930000309999997</v>
      </c>
      <c r="J51" s="3">
        <v>0.13834914927666195</v>
      </c>
      <c r="K51" s="2">
        <f>_xlfn.STDEV.P(Table2[[#This Row],[12/1/2021]:[5/1/2022]])</f>
        <v>2.7264207451300559</v>
      </c>
      <c r="L51" s="14" t="s">
        <v>697</v>
      </c>
      <c r="M51" s="14" cm="1">
        <f t="array" ref="M51:R51">_xlfn.XLOOKUP(L51, A:A, D:I)</f>
        <v>28.980579380000002</v>
      </c>
      <c r="N51" s="14">
        <v>37.66999817</v>
      </c>
      <c r="O51" s="14">
        <v>43.729999540000001</v>
      </c>
      <c r="P51" s="14">
        <v>56.740001679999999</v>
      </c>
      <c r="Q51" s="14">
        <v>55.090000150000002</v>
      </c>
      <c r="R51" s="14">
        <v>65.069999690000003</v>
      </c>
    </row>
    <row r="52" spans="1:21" x14ac:dyDescent="0.25">
      <c r="A52" t="s">
        <v>754</v>
      </c>
      <c r="B52" t="s">
        <v>755</v>
      </c>
      <c r="C52" t="s">
        <v>33</v>
      </c>
      <c r="D52" s="2">
        <v>101.0570755</v>
      </c>
      <c r="E52" s="2">
        <v>108.5543976</v>
      </c>
      <c r="F52" s="2">
        <v>105.9300003</v>
      </c>
      <c r="G52" s="2">
        <v>113.98999790000001</v>
      </c>
      <c r="H52" s="2">
        <v>107.36000060000001</v>
      </c>
      <c r="I52" s="2">
        <v>114.7300034</v>
      </c>
      <c r="J52" s="3">
        <v>0.13529906572449749</v>
      </c>
      <c r="K52" s="2">
        <f>_xlfn.STDEV.P(Table2[[#This Row],[12/1/2021]:[5/1/2022]])</f>
        <v>4.6938475455083903</v>
      </c>
    </row>
    <row r="53" spans="1:21" x14ac:dyDescent="0.25">
      <c r="A53" t="s">
        <v>660</v>
      </c>
      <c r="B53" t="s">
        <v>661</v>
      </c>
      <c r="C53" t="s">
        <v>39</v>
      </c>
      <c r="D53" s="2">
        <v>60.979858399999998</v>
      </c>
      <c r="E53" s="2">
        <v>60.736503599999999</v>
      </c>
      <c r="F53" s="2">
        <v>65.730857850000007</v>
      </c>
      <c r="G53" s="2">
        <v>78.886962890000007</v>
      </c>
      <c r="H53" s="2">
        <v>72.849998470000003</v>
      </c>
      <c r="I53" s="2">
        <v>69.019996640000002</v>
      </c>
      <c r="J53" s="3">
        <v>0.13184908018743455</v>
      </c>
      <c r="K53" s="2">
        <f>_xlfn.STDEV.P(Table2[[#This Row],[12/1/2021]:[5/1/2022]])</f>
        <v>6.4584784754557241</v>
      </c>
    </row>
    <row r="54" spans="1:21" ht="15" customHeight="1" x14ac:dyDescent="0.25">
      <c r="A54" t="s">
        <v>318</v>
      </c>
      <c r="B54" t="s">
        <v>318</v>
      </c>
      <c r="C54" t="s">
        <v>30</v>
      </c>
      <c r="D54" s="2">
        <v>118.6608124</v>
      </c>
      <c r="E54" s="2">
        <v>120.4300003</v>
      </c>
      <c r="F54" s="2">
        <v>121.5899963</v>
      </c>
      <c r="G54" s="2">
        <v>132.21000670000001</v>
      </c>
      <c r="H54" s="2">
        <v>131.03999329999999</v>
      </c>
      <c r="I54" s="2">
        <v>134.13999939999999</v>
      </c>
      <c r="J54" s="3">
        <v>0.13044902261262453</v>
      </c>
      <c r="K54" s="2">
        <f>_xlfn.STDEV.P(Table2[[#This Row],[12/1/2021]:[5/1/2022]])</f>
        <v>6.2429600608095521</v>
      </c>
      <c r="S54" s="28" t="s">
        <v>1035</v>
      </c>
      <c r="T54" s="28"/>
      <c r="U54" s="28"/>
    </row>
    <row r="55" spans="1:21" x14ac:dyDescent="0.25">
      <c r="A55" t="s">
        <v>713</v>
      </c>
      <c r="B55" t="s">
        <v>714</v>
      </c>
      <c r="C55" t="s">
        <v>39</v>
      </c>
      <c r="D55" s="2">
        <v>134.23530579999999</v>
      </c>
      <c r="E55" s="2">
        <v>149.6241302</v>
      </c>
      <c r="F55" s="2">
        <v>146.2070923</v>
      </c>
      <c r="G55" s="2">
        <v>155.0675354</v>
      </c>
      <c r="H55" s="2">
        <v>161.16999820000001</v>
      </c>
      <c r="I55" s="2">
        <v>151.72000120000001</v>
      </c>
      <c r="J55" s="3">
        <v>0.13025407358963251</v>
      </c>
      <c r="K55" s="2">
        <f>_xlfn.STDEV.P(Table2[[#This Row],[12/1/2021]:[5/1/2022]])</f>
        <v>8.324756933264176</v>
      </c>
      <c r="S55" s="28"/>
      <c r="T55" s="28"/>
      <c r="U55" s="28"/>
    </row>
    <row r="56" spans="1:21" x14ac:dyDescent="0.25">
      <c r="A56" t="s">
        <v>399</v>
      </c>
      <c r="B56" t="s">
        <v>399</v>
      </c>
      <c r="C56" t="s">
        <v>39</v>
      </c>
      <c r="D56" s="2">
        <v>109.3576279</v>
      </c>
      <c r="E56" s="2">
        <v>110.3700027</v>
      </c>
      <c r="F56" s="2">
        <v>117.25</v>
      </c>
      <c r="G56" s="2">
        <v>131.57000729999999</v>
      </c>
      <c r="H56" s="2">
        <v>132.53999329999999</v>
      </c>
      <c r="I56" s="2">
        <v>123.5599976</v>
      </c>
      <c r="J56" s="3">
        <v>0.12987086472822082</v>
      </c>
      <c r="K56" s="2">
        <f>_xlfn.STDEV.P(Table2[[#This Row],[12/1/2021]:[5/1/2022]])</f>
        <v>9.2533727196616535</v>
      </c>
      <c r="S56" s="28"/>
      <c r="T56" s="28"/>
      <c r="U56" s="28"/>
    </row>
    <row r="57" spans="1:21" x14ac:dyDescent="0.25">
      <c r="A57" t="s">
        <v>179</v>
      </c>
      <c r="B57" t="s">
        <v>180</v>
      </c>
      <c r="C57" t="s">
        <v>10</v>
      </c>
      <c r="D57" s="2">
        <v>50.570842740000003</v>
      </c>
      <c r="E57" s="2">
        <v>51.130630490000001</v>
      </c>
      <c r="F57" s="2">
        <v>53.54983902</v>
      </c>
      <c r="G57" s="2">
        <v>56.216922760000003</v>
      </c>
      <c r="H57" s="2">
        <v>58.049999239999998</v>
      </c>
      <c r="I57" s="2">
        <v>57.11000061</v>
      </c>
      <c r="J57" s="3">
        <v>0.12930687953174491</v>
      </c>
      <c r="K57" s="2">
        <f>_xlfn.STDEV.P(Table2[[#This Row],[12/1/2021]:[5/1/2022]])</f>
        <v>2.8877072861267359</v>
      </c>
      <c r="S57" s="28"/>
      <c r="T57" s="28"/>
      <c r="U57" s="28"/>
    </row>
    <row r="58" spans="1:21" x14ac:dyDescent="0.25">
      <c r="A58" t="s">
        <v>87</v>
      </c>
      <c r="B58" t="s">
        <v>88</v>
      </c>
      <c r="C58" t="s">
        <v>10</v>
      </c>
      <c r="D58" s="2">
        <v>221.27960210000001</v>
      </c>
      <c r="E58" s="2">
        <v>223.41401669999999</v>
      </c>
      <c r="F58" s="2">
        <v>222.76483150000001</v>
      </c>
      <c r="G58" s="2">
        <v>239.89260859999999</v>
      </c>
      <c r="H58" s="2">
        <v>231.3313904</v>
      </c>
      <c r="I58" s="2">
        <v>249.8823395</v>
      </c>
      <c r="J58" s="3">
        <v>0.12926061475415132</v>
      </c>
      <c r="K58" s="2">
        <f>_xlfn.STDEV.P(Table2[[#This Row],[12/1/2021]:[5/1/2022]])</f>
        <v>10.444184773973724</v>
      </c>
      <c r="S58" s="28"/>
      <c r="T58" s="28"/>
      <c r="U58" s="28"/>
    </row>
    <row r="59" spans="1:21" x14ac:dyDescent="0.25">
      <c r="A59" t="s">
        <v>199</v>
      </c>
      <c r="B59" t="s">
        <v>200</v>
      </c>
      <c r="C59" t="s">
        <v>30</v>
      </c>
      <c r="D59" s="2">
        <v>27.58325958</v>
      </c>
      <c r="E59" s="2">
        <v>28.027990339999999</v>
      </c>
      <c r="F59" s="2">
        <v>27.029815670000001</v>
      </c>
      <c r="G59" s="2">
        <v>30.473955149999998</v>
      </c>
      <c r="H59" s="2">
        <v>30.444118499999998</v>
      </c>
      <c r="I59" s="2">
        <v>31.140323639999998</v>
      </c>
      <c r="J59" s="3">
        <v>0.12895735000729011</v>
      </c>
      <c r="K59" s="2">
        <f>_xlfn.STDEV.P(Table2[[#This Row],[12/1/2021]:[5/1/2022]])</f>
        <v>1.6119888551320485</v>
      </c>
      <c r="S59" s="28"/>
      <c r="T59" s="28"/>
      <c r="U59" s="28"/>
    </row>
    <row r="60" spans="1:21" x14ac:dyDescent="0.25">
      <c r="A60" t="s">
        <v>981</v>
      </c>
      <c r="B60" t="s">
        <v>982</v>
      </c>
      <c r="C60" t="s">
        <v>30</v>
      </c>
      <c r="D60" s="2">
        <v>67.699996949999999</v>
      </c>
      <c r="E60" s="2">
        <v>69.660003660000001</v>
      </c>
      <c r="F60" s="2">
        <v>67.33000183</v>
      </c>
      <c r="G60" s="2">
        <v>72.16999817</v>
      </c>
      <c r="H60" s="2">
        <v>73.260002139999997</v>
      </c>
      <c r="I60" s="2">
        <v>76.260002139999997</v>
      </c>
      <c r="J60" s="3">
        <v>0.12644025961067637</v>
      </c>
      <c r="K60" s="2">
        <f>_xlfn.STDEV.P(Table2[[#This Row],[12/1/2021]:[5/1/2022]])</f>
        <v>3.1695046276026546</v>
      </c>
      <c r="S60" s="28"/>
      <c r="T60" s="28"/>
      <c r="U60" s="28"/>
    </row>
    <row r="61" spans="1:21" x14ac:dyDescent="0.25">
      <c r="A61" t="s">
        <v>959</v>
      </c>
      <c r="B61" t="s">
        <v>960</v>
      </c>
      <c r="C61" t="s">
        <v>30</v>
      </c>
      <c r="D61" s="2">
        <v>95.612861629999998</v>
      </c>
      <c r="E61" s="2">
        <v>95.583312989999996</v>
      </c>
      <c r="F61" s="2">
        <v>89.515777589999999</v>
      </c>
      <c r="G61" s="2">
        <v>99.095878600000006</v>
      </c>
      <c r="H61" s="2">
        <v>99.334167480000005</v>
      </c>
      <c r="I61" s="2">
        <v>107.5052795</v>
      </c>
      <c r="J61" s="3">
        <v>0.12438094276501159</v>
      </c>
      <c r="K61" s="2">
        <f>_xlfn.STDEV.P(Table2[[#This Row],[12/1/2021]:[5/1/2022]])</f>
        <v>5.4244377668466219</v>
      </c>
    </row>
    <row r="62" spans="1:21" x14ac:dyDescent="0.25">
      <c r="A62" t="s">
        <v>892</v>
      </c>
      <c r="B62" t="s">
        <v>893</v>
      </c>
      <c r="C62" t="s">
        <v>33</v>
      </c>
      <c r="D62" s="2">
        <v>154.72172549999999</v>
      </c>
      <c r="E62" s="2">
        <v>165.31184390000001</v>
      </c>
      <c r="F62" s="2">
        <v>170.9323425</v>
      </c>
      <c r="G62" s="2">
        <v>181.77539060000001</v>
      </c>
      <c r="H62" s="2">
        <v>171.0599976</v>
      </c>
      <c r="I62" s="2">
        <v>173.9100037</v>
      </c>
      <c r="J62" s="3">
        <v>0.12401799513281678</v>
      </c>
      <c r="K62" s="2">
        <f>_xlfn.STDEV.P(Table2[[#This Row],[12/1/2021]:[5/1/2022]])</f>
        <v>8.2711573934690819</v>
      </c>
    </row>
    <row r="63" spans="1:21" x14ac:dyDescent="0.25">
      <c r="A63" t="s">
        <v>549</v>
      </c>
      <c r="B63" t="s">
        <v>550</v>
      </c>
      <c r="C63" t="s">
        <v>5</v>
      </c>
      <c r="D63" s="2">
        <v>212.30537409999999</v>
      </c>
      <c r="E63" s="2">
        <v>208.37266539999999</v>
      </c>
      <c r="F63" s="2">
        <v>251.20411680000001</v>
      </c>
      <c r="G63" s="2">
        <v>247.38095089999999</v>
      </c>
      <c r="H63" s="2">
        <v>232.2599945</v>
      </c>
      <c r="I63" s="2">
        <v>237.6600037</v>
      </c>
      <c r="J63" s="3">
        <v>0.11942528401592643</v>
      </c>
      <c r="K63" s="2">
        <f>_xlfn.STDEV.P(Table2[[#This Row],[12/1/2021]:[5/1/2022]])</f>
        <v>16.23926177914888</v>
      </c>
    </row>
    <row r="64" spans="1:21" x14ac:dyDescent="0.25">
      <c r="A64" t="s">
        <v>703</v>
      </c>
      <c r="B64" t="s">
        <v>704</v>
      </c>
      <c r="C64" t="s">
        <v>101</v>
      </c>
      <c r="D64" s="2">
        <v>57.038677219999997</v>
      </c>
      <c r="E64" s="2">
        <v>58.9024353</v>
      </c>
      <c r="F64" s="2">
        <v>64.38763428</v>
      </c>
      <c r="G64" s="2">
        <v>69.643157959999996</v>
      </c>
      <c r="H64" s="2">
        <v>62.445159910000001</v>
      </c>
      <c r="I64" s="2">
        <v>63.729999540000001</v>
      </c>
      <c r="J64" s="3">
        <v>0.11731201784696656</v>
      </c>
      <c r="K64" s="2">
        <f>_xlfn.STDEV.P(Table2[[#This Row],[12/1/2021]:[5/1/2022]])</f>
        <v>4.0548941762079265</v>
      </c>
    </row>
    <row r="65" spans="1:21" x14ac:dyDescent="0.25">
      <c r="A65" t="s">
        <v>927</v>
      </c>
      <c r="B65" t="s">
        <v>928</v>
      </c>
      <c r="C65" t="s">
        <v>48</v>
      </c>
      <c r="D65" s="2">
        <v>50.309177400000003</v>
      </c>
      <c r="E65" s="2">
        <v>52.6402626</v>
      </c>
      <c r="F65" s="2">
        <v>53.613243099999998</v>
      </c>
      <c r="G65" s="2">
        <v>61.317665099999999</v>
      </c>
      <c r="H65" s="2">
        <v>55.549999239999998</v>
      </c>
      <c r="I65" s="2">
        <v>56.209999080000003</v>
      </c>
      <c r="J65" s="3">
        <v>0.11729115809395046</v>
      </c>
      <c r="K65" s="2">
        <f>_xlfn.STDEV.P(Table2[[#This Row],[12/1/2021]:[5/1/2022]])</f>
        <v>3.4436705895762314</v>
      </c>
    </row>
    <row r="66" spans="1:21" x14ac:dyDescent="0.25">
      <c r="A66" t="s">
        <v>836</v>
      </c>
      <c r="B66" t="s">
        <v>837</v>
      </c>
      <c r="C66" t="s">
        <v>30</v>
      </c>
      <c r="D66" s="2">
        <v>67.25829315</v>
      </c>
      <c r="E66" s="2">
        <v>68.150749210000001</v>
      </c>
      <c r="F66" s="2">
        <v>63.521713259999999</v>
      </c>
      <c r="G66" s="2">
        <v>71.844413759999995</v>
      </c>
      <c r="H66" s="2">
        <v>72.716331479999994</v>
      </c>
      <c r="I66" s="2">
        <v>74.995223999999993</v>
      </c>
      <c r="J66" s="3">
        <v>0.11503311320650118</v>
      </c>
      <c r="K66" s="2">
        <f>_xlfn.STDEV.P(Table2[[#This Row],[12/1/2021]:[5/1/2022]])</f>
        <v>3.8352704971367966</v>
      </c>
    </row>
    <row r="67" spans="1:21" x14ac:dyDescent="0.25">
      <c r="A67" t="s">
        <v>114</v>
      </c>
      <c r="B67" t="s">
        <v>115</v>
      </c>
      <c r="C67" t="s">
        <v>30</v>
      </c>
      <c r="D67" s="2">
        <v>104.09845730000001</v>
      </c>
      <c r="E67" s="2">
        <v>106.5327606</v>
      </c>
      <c r="F67" s="2">
        <v>109.10615540000001</v>
      </c>
      <c r="G67" s="2">
        <v>119.48999790000001</v>
      </c>
      <c r="H67" s="2">
        <v>113.4000015</v>
      </c>
      <c r="I67" s="2">
        <v>116.0299988</v>
      </c>
      <c r="J67" s="3">
        <v>0.11461785130604422</v>
      </c>
      <c r="K67" s="2">
        <f>_xlfn.STDEV.P(Table2[[#This Row],[12/1/2021]:[5/1/2022]])</f>
        <v>5.3718120642379992</v>
      </c>
    </row>
    <row r="68" spans="1:21" x14ac:dyDescent="0.25">
      <c r="A68" t="s">
        <v>858</v>
      </c>
      <c r="B68" t="s">
        <v>859</v>
      </c>
      <c r="C68" t="s">
        <v>20</v>
      </c>
      <c r="D68" s="2">
        <v>115.9800034</v>
      </c>
      <c r="E68" s="2">
        <v>108.16999819999999</v>
      </c>
      <c r="F68" s="2">
        <v>123.2099991</v>
      </c>
      <c r="G68" s="2">
        <v>128.3500061</v>
      </c>
      <c r="H68" s="2">
        <v>123.13999939999999</v>
      </c>
      <c r="I68" s="2">
        <v>129.22000120000001</v>
      </c>
      <c r="J68" s="3">
        <v>0.11415759106625455</v>
      </c>
      <c r="K68" s="2">
        <f>_xlfn.STDEV.P(Table2[[#This Row],[12/1/2021]:[5/1/2022]])</f>
        <v>7.3046772664054762</v>
      </c>
      <c r="L68" s="25" t="s">
        <v>0</v>
      </c>
      <c r="M68" s="25" t="s">
        <v>1010</v>
      </c>
      <c r="N68" s="25" t="s">
        <v>1011</v>
      </c>
      <c r="O68" s="25" t="s">
        <v>1012</v>
      </c>
      <c r="P68" s="25" t="s">
        <v>1013</v>
      </c>
      <c r="Q68" s="25" t="s">
        <v>1014</v>
      </c>
      <c r="R68" s="25" t="s">
        <v>1015</v>
      </c>
    </row>
    <row r="69" spans="1:21" x14ac:dyDescent="0.25">
      <c r="A69" t="s">
        <v>11</v>
      </c>
      <c r="B69" t="s">
        <v>12</v>
      </c>
      <c r="C69" t="s">
        <v>10</v>
      </c>
      <c r="D69" s="2">
        <v>134.00939940000001</v>
      </c>
      <c r="E69" s="2">
        <v>135.48410029999999</v>
      </c>
      <c r="F69" s="2">
        <v>147.77000430000001</v>
      </c>
      <c r="G69" s="2">
        <v>162.11000060000001</v>
      </c>
      <c r="H69" s="2">
        <v>146.88000489999999</v>
      </c>
      <c r="I69" s="2">
        <v>149.11000060000001</v>
      </c>
      <c r="J69" s="3">
        <v>0.11268314959704236</v>
      </c>
      <c r="K69" s="2">
        <f>_xlfn.STDEV.P(Table2[[#This Row],[12/1/2021]:[5/1/2022]])</f>
        <v>9.3755237743500999</v>
      </c>
      <c r="L69" s="14" t="s">
        <v>255</v>
      </c>
      <c r="M69" s="14" cm="1">
        <f t="array" ref="M69:R69">_xlfn.XLOOKUP(L69, A:A, D:I)</f>
        <v>83.805664059999998</v>
      </c>
      <c r="N69" s="14">
        <v>84.915596010000002</v>
      </c>
      <c r="O69" s="14">
        <v>84.247665409999996</v>
      </c>
      <c r="P69" s="14">
        <v>93.89299011</v>
      </c>
      <c r="Q69" s="14">
        <v>91.969116209999996</v>
      </c>
      <c r="R69" s="14">
        <v>99.555526729999997</v>
      </c>
    </row>
    <row r="70" spans="1:21" x14ac:dyDescent="0.25">
      <c r="A70" t="s">
        <v>739</v>
      </c>
      <c r="B70" t="s">
        <v>740</v>
      </c>
      <c r="C70" t="s">
        <v>30</v>
      </c>
      <c r="D70" s="2">
        <v>69.742996219999995</v>
      </c>
      <c r="E70" s="2">
        <v>68.774757390000005</v>
      </c>
      <c r="F70" s="2">
        <v>70.83000183</v>
      </c>
      <c r="G70" s="2">
        <v>78.099998470000003</v>
      </c>
      <c r="H70" s="2">
        <v>71.199996949999999</v>
      </c>
      <c r="I70" s="2">
        <v>77.58000183</v>
      </c>
      <c r="J70" s="3">
        <v>0.11236978671347375</v>
      </c>
      <c r="K70" s="2">
        <f>_xlfn.STDEV.P(Table2[[#This Row],[12/1/2021]:[5/1/2022]])</f>
        <v>3.7164628384230829</v>
      </c>
      <c r="L70" s="14" t="s">
        <v>368</v>
      </c>
      <c r="M70" s="14" cm="1">
        <f t="array" ref="M70:R70">_xlfn.XLOOKUP(L70, A:A, D:I)</f>
        <v>41.198287960000002</v>
      </c>
      <c r="N70" s="14">
        <v>41.333808900000001</v>
      </c>
      <c r="O70" s="14">
        <v>42.560001370000002</v>
      </c>
      <c r="P70" s="14">
        <v>47.630001069999999</v>
      </c>
      <c r="Q70" s="14">
        <v>46.77999878</v>
      </c>
      <c r="R70" s="14">
        <v>48.83000183</v>
      </c>
    </row>
    <row r="71" spans="1:21" x14ac:dyDescent="0.25">
      <c r="A71" t="s">
        <v>563</v>
      </c>
      <c r="B71" t="s">
        <v>564</v>
      </c>
      <c r="C71" t="s">
        <v>10</v>
      </c>
      <c r="D71" s="2">
        <v>274.14788820000001</v>
      </c>
      <c r="E71" s="2">
        <v>243.5491638</v>
      </c>
      <c r="F71" s="2">
        <v>248.07496639999999</v>
      </c>
      <c r="G71" s="2">
        <v>285.40823360000002</v>
      </c>
      <c r="H71" s="2">
        <v>291.14889529999999</v>
      </c>
      <c r="I71" s="2">
        <v>304.93243410000002</v>
      </c>
      <c r="J71" s="3">
        <v>0.11229174918006905</v>
      </c>
      <c r="K71" s="2">
        <f>_xlfn.STDEV.P(Table2[[#This Row],[12/1/2021]:[5/1/2022]])</f>
        <v>22.280999233484781</v>
      </c>
      <c r="L71" s="14" t="s">
        <v>818</v>
      </c>
      <c r="M71" s="14" cm="1">
        <f t="array" ref="M71:R71">_xlfn.XLOOKUP(L71, A:A, D:I)</f>
        <v>131.1477356</v>
      </c>
      <c r="N71" s="14">
        <v>138.1600037</v>
      </c>
      <c r="O71" s="14">
        <v>144.22000120000001</v>
      </c>
      <c r="P71" s="14">
        <v>168.11999510000001</v>
      </c>
      <c r="Q71" s="14">
        <v>161.36000060000001</v>
      </c>
      <c r="R71" s="14">
        <v>166.11000060000001</v>
      </c>
    </row>
    <row r="72" spans="1:21" x14ac:dyDescent="0.25">
      <c r="A72" t="s">
        <v>239</v>
      </c>
      <c r="B72" t="s">
        <v>240</v>
      </c>
      <c r="C72" t="s">
        <v>30</v>
      </c>
      <c r="D72" s="2">
        <v>64.588371280000004</v>
      </c>
      <c r="E72" s="2">
        <v>63.923118590000001</v>
      </c>
      <c r="F72" s="2">
        <v>63.55574799</v>
      </c>
      <c r="G72" s="2">
        <v>69.940002440000001</v>
      </c>
      <c r="H72" s="2">
        <v>68.690002440000001</v>
      </c>
      <c r="I72" s="2">
        <v>71.709999080000003</v>
      </c>
      <c r="J72" s="3">
        <v>0.11026176475524835</v>
      </c>
      <c r="K72" s="2">
        <f>_xlfn.STDEV.P(Table2[[#This Row],[12/1/2021]:[5/1/2022]])</f>
        <v>3.1833472202334465</v>
      </c>
    </row>
    <row r="73" spans="1:21" x14ac:dyDescent="0.25">
      <c r="A73" t="s">
        <v>223</v>
      </c>
      <c r="B73" t="s">
        <v>224</v>
      </c>
      <c r="C73" t="s">
        <v>33</v>
      </c>
      <c r="D73" s="2">
        <v>112.7115479</v>
      </c>
      <c r="E73" s="2">
        <v>117.20699310000001</v>
      </c>
      <c r="F73" s="2">
        <v>122.14077</v>
      </c>
      <c r="G73" s="2">
        <v>135.24113460000001</v>
      </c>
      <c r="H73" s="2">
        <v>122.6600037</v>
      </c>
      <c r="I73" s="2">
        <v>125.0899963</v>
      </c>
      <c r="J73" s="3">
        <v>0.10982413630750959</v>
      </c>
      <c r="K73" s="2">
        <f>_xlfn.STDEV.P(Table2[[#This Row],[12/1/2021]:[5/1/2022]])</f>
        <v>6.988425329753718</v>
      </c>
    </row>
    <row r="74" spans="1:21" x14ac:dyDescent="0.25">
      <c r="A74" t="s">
        <v>583</v>
      </c>
      <c r="B74" t="s">
        <v>584</v>
      </c>
      <c r="C74" t="s">
        <v>33</v>
      </c>
      <c r="D74" s="2">
        <v>152.5236816</v>
      </c>
      <c r="E74" s="2">
        <v>168.2150116</v>
      </c>
      <c r="F74" s="2">
        <v>180.97662349999999</v>
      </c>
      <c r="G74" s="2">
        <v>169.5</v>
      </c>
      <c r="H74" s="2">
        <v>166.63999939999999</v>
      </c>
      <c r="I74" s="2">
        <v>169.0599976</v>
      </c>
      <c r="J74" s="3">
        <v>0.10841802287048911</v>
      </c>
      <c r="K74" s="2">
        <f>_xlfn.STDEV.P(Table2[[#This Row],[12/1/2021]:[5/1/2022]])</f>
        <v>8.2964101120387852</v>
      </c>
    </row>
    <row r="75" spans="1:21" x14ac:dyDescent="0.25">
      <c r="A75" t="s">
        <v>175</v>
      </c>
      <c r="B75" t="s">
        <v>176</v>
      </c>
      <c r="C75" t="s">
        <v>22</v>
      </c>
      <c r="D75" s="2">
        <v>43.09553528</v>
      </c>
      <c r="E75" s="2">
        <v>43.75</v>
      </c>
      <c r="F75" s="2">
        <v>44.97000122</v>
      </c>
      <c r="G75" s="2">
        <v>44.569999690000003</v>
      </c>
      <c r="H75" s="2">
        <v>47.22000122</v>
      </c>
      <c r="I75" s="2">
        <v>47.759998320000001</v>
      </c>
      <c r="J75" s="3">
        <v>0.10823541254782161</v>
      </c>
      <c r="K75" s="2">
        <f>_xlfn.STDEV.P(Table2[[#This Row],[12/1/2021]:[5/1/2022]])</f>
        <v>1.713208534755092</v>
      </c>
    </row>
    <row r="76" spans="1:21" ht="15" customHeight="1" x14ac:dyDescent="0.25">
      <c r="A76" t="s">
        <v>454</v>
      </c>
      <c r="B76" t="s">
        <v>455</v>
      </c>
      <c r="C76" t="s">
        <v>22</v>
      </c>
      <c r="D76" s="2">
        <v>191.77423099999999</v>
      </c>
      <c r="E76" s="2">
        <v>195.3426819</v>
      </c>
      <c r="F76" s="2">
        <v>200.48718260000001</v>
      </c>
      <c r="G76" s="2">
        <v>215.69021609999999</v>
      </c>
      <c r="H76" s="2">
        <v>224.79057309999999</v>
      </c>
      <c r="I76" s="2">
        <v>212.52400209999999</v>
      </c>
      <c r="J76" s="3">
        <v>0.1081989534871346</v>
      </c>
      <c r="K76" s="2">
        <f>_xlfn.STDEV.P(Table2[[#This Row],[12/1/2021]:[5/1/2022]])</f>
        <v>11.778159951422584</v>
      </c>
      <c r="S76" s="28" t="s">
        <v>1036</v>
      </c>
      <c r="T76" s="28"/>
      <c r="U76" s="28"/>
    </row>
    <row r="77" spans="1:21" x14ac:dyDescent="0.25">
      <c r="A77" t="s">
        <v>575</v>
      </c>
      <c r="B77" t="s">
        <v>576</v>
      </c>
      <c r="C77" t="s">
        <v>33</v>
      </c>
      <c r="D77" s="2">
        <v>57.64421463</v>
      </c>
      <c r="E77" s="2">
        <v>59.540405270000001</v>
      </c>
      <c r="F77" s="2">
        <v>61.2170372</v>
      </c>
      <c r="G77" s="2">
        <v>64.756294249999996</v>
      </c>
      <c r="H77" s="2">
        <v>62.778240199999999</v>
      </c>
      <c r="I77" s="2">
        <v>63.86716843</v>
      </c>
      <c r="J77" s="3">
        <v>0.10795452483728286</v>
      </c>
      <c r="K77" s="2">
        <f>_xlfn.STDEV.P(Table2[[#This Row],[12/1/2021]:[5/1/2022]])</f>
        <v>2.4671316799099059</v>
      </c>
      <c r="S77" s="28"/>
      <c r="T77" s="28"/>
      <c r="U77" s="28"/>
    </row>
    <row r="78" spans="1:21" x14ac:dyDescent="0.25">
      <c r="A78" t="s">
        <v>531</v>
      </c>
      <c r="B78" t="s">
        <v>532</v>
      </c>
      <c r="C78" t="s">
        <v>22</v>
      </c>
      <c r="D78" s="2">
        <v>63.85112762</v>
      </c>
      <c r="E78" s="2">
        <v>62.443668369999997</v>
      </c>
      <c r="F78" s="2">
        <v>63.375366210000003</v>
      </c>
      <c r="G78" s="2">
        <v>64.489997860000003</v>
      </c>
      <c r="H78" s="2">
        <v>68.5</v>
      </c>
      <c r="I78" s="2">
        <v>70.449996949999999</v>
      </c>
      <c r="J78" s="3">
        <v>0.10334773364179468</v>
      </c>
      <c r="K78" s="2">
        <f>_xlfn.STDEV.P(Table2[[#This Row],[12/1/2021]:[5/1/2022]])</f>
        <v>2.9181776162438626</v>
      </c>
      <c r="S78" s="28"/>
      <c r="T78" s="28"/>
      <c r="U78" s="28"/>
    </row>
    <row r="79" spans="1:21" x14ac:dyDescent="0.25">
      <c r="A79" t="s">
        <v>545</v>
      </c>
      <c r="B79" t="s">
        <v>546</v>
      </c>
      <c r="C79" t="s">
        <v>22</v>
      </c>
      <c r="D79" s="2">
        <v>35.900001529999997</v>
      </c>
      <c r="E79" s="2">
        <v>35.799999239999998</v>
      </c>
      <c r="F79" s="2">
        <v>39.22000122</v>
      </c>
      <c r="G79" s="2">
        <v>39.38999939</v>
      </c>
      <c r="H79" s="2">
        <v>42.630001069999999</v>
      </c>
      <c r="I79" s="2">
        <v>39.61000061</v>
      </c>
      <c r="J79" s="3">
        <v>0.1033425883533661</v>
      </c>
      <c r="K79" s="2">
        <f>_xlfn.STDEV.P(Table2[[#This Row],[12/1/2021]:[5/1/2022]])</f>
        <v>2.3540422243359078</v>
      </c>
      <c r="S79" s="28"/>
      <c r="T79" s="28"/>
      <c r="U79" s="28"/>
    </row>
    <row r="80" spans="1:21" x14ac:dyDescent="0.25">
      <c r="A80" t="s">
        <v>55</v>
      </c>
      <c r="B80" t="s">
        <v>56</v>
      </c>
      <c r="C80" t="s">
        <v>33</v>
      </c>
      <c r="D80" s="2">
        <v>116.8223038</v>
      </c>
      <c r="E80" s="2">
        <v>119.8210526</v>
      </c>
      <c r="F80" s="2">
        <v>121.4991684</v>
      </c>
      <c r="G80" s="2">
        <v>138.5099945</v>
      </c>
      <c r="H80" s="2">
        <v>126.5400009</v>
      </c>
      <c r="I80" s="2">
        <v>128.83000179999999</v>
      </c>
      <c r="J80" s="3">
        <v>0.10278600583461521</v>
      </c>
      <c r="K80" s="2">
        <f>_xlfn.STDEV.P(Table2[[#This Row],[12/1/2021]:[5/1/2022]])</f>
        <v>7.1277712187335727</v>
      </c>
      <c r="S80" s="28"/>
      <c r="T80" s="28"/>
      <c r="U80" s="28"/>
    </row>
    <row r="81" spans="1:21" x14ac:dyDescent="0.25">
      <c r="A81" t="s">
        <v>519</v>
      </c>
      <c r="B81" t="s">
        <v>520</v>
      </c>
      <c r="C81" t="s">
        <v>17</v>
      </c>
      <c r="D81" s="2">
        <v>166.9900055</v>
      </c>
      <c r="E81" s="2">
        <v>167.8099976</v>
      </c>
      <c r="F81" s="2">
        <v>176.8000031</v>
      </c>
      <c r="G81" s="2">
        <v>197.0500031</v>
      </c>
      <c r="H81" s="2">
        <v>189.58000179999999</v>
      </c>
      <c r="I81" s="2">
        <v>183.8500061</v>
      </c>
      <c r="J81" s="3">
        <v>0.1009641298562626</v>
      </c>
      <c r="K81" s="2">
        <f>_xlfn.STDEV.P(Table2[[#This Row],[12/1/2021]:[5/1/2022]])</f>
        <v>10.989969700732013</v>
      </c>
      <c r="S81" s="28"/>
      <c r="T81" s="28"/>
      <c r="U81" s="28"/>
    </row>
    <row r="82" spans="1:21" x14ac:dyDescent="0.25">
      <c r="A82" t="s">
        <v>310</v>
      </c>
      <c r="B82" t="s">
        <v>311</v>
      </c>
      <c r="C82" t="s">
        <v>30</v>
      </c>
      <c r="D82" s="2">
        <v>77.212600710000004</v>
      </c>
      <c r="E82" s="2">
        <v>79.987838749999995</v>
      </c>
      <c r="F82" s="2">
        <v>78.867248540000006</v>
      </c>
      <c r="G82" s="2">
        <v>84.261917109999999</v>
      </c>
      <c r="H82" s="2">
        <v>81.63999939</v>
      </c>
      <c r="I82" s="2">
        <v>84.91999817</v>
      </c>
      <c r="J82" s="3">
        <v>9.982046180451723E-2</v>
      </c>
      <c r="K82" s="2">
        <f>_xlfn.STDEV.P(Table2[[#This Row],[12/1/2021]:[5/1/2022]])</f>
        <v>2.7749378928223711</v>
      </c>
      <c r="S82" s="28"/>
      <c r="T82" s="28"/>
      <c r="U82" s="28"/>
    </row>
    <row r="83" spans="1:21" x14ac:dyDescent="0.25">
      <c r="A83" t="s">
        <v>478</v>
      </c>
      <c r="B83" t="s">
        <v>479</v>
      </c>
      <c r="C83" t="s">
        <v>5</v>
      </c>
      <c r="D83" s="2">
        <v>185.56408690000001</v>
      </c>
      <c r="E83" s="2">
        <v>186.02119450000001</v>
      </c>
      <c r="F83" s="2">
        <v>203.1128693</v>
      </c>
      <c r="G83" s="2">
        <v>199.4400024</v>
      </c>
      <c r="H83" s="2">
        <v>212.7400055</v>
      </c>
      <c r="I83" s="2">
        <v>204.08000179999999</v>
      </c>
      <c r="J83" s="3">
        <v>9.9781780027178218E-2</v>
      </c>
      <c r="K83" s="2">
        <f>_xlfn.STDEV.P(Table2[[#This Row],[12/1/2021]:[5/1/2022]])</f>
        <v>9.8245821547942942</v>
      </c>
    </row>
    <row r="84" spans="1:21" x14ac:dyDescent="0.25">
      <c r="A84" t="s">
        <v>688</v>
      </c>
      <c r="B84" t="s">
        <v>689</v>
      </c>
      <c r="C84" t="s">
        <v>39</v>
      </c>
      <c r="D84" s="2">
        <v>113.27563480000001</v>
      </c>
      <c r="E84" s="2">
        <v>101.06312560000001</v>
      </c>
      <c r="F84" s="2">
        <v>131.18272400000001</v>
      </c>
      <c r="G84" s="2">
        <v>148.1561432</v>
      </c>
      <c r="H84" s="2">
        <v>154.77999879999999</v>
      </c>
      <c r="I84" s="2">
        <v>124.2200012</v>
      </c>
      <c r="J84" s="3">
        <v>9.6617127057583185E-2</v>
      </c>
      <c r="K84" s="2">
        <f>_xlfn.STDEV.P(Table2[[#This Row],[12/1/2021]:[5/1/2022]])</f>
        <v>18.648556693058854</v>
      </c>
    </row>
    <row r="85" spans="1:21" x14ac:dyDescent="0.25">
      <c r="A85" t="s">
        <v>95</v>
      </c>
      <c r="B85" t="s">
        <v>96</v>
      </c>
      <c r="C85" t="s">
        <v>10</v>
      </c>
      <c r="D85" s="2">
        <v>460.9482117</v>
      </c>
      <c r="E85" s="2">
        <v>439.75231930000001</v>
      </c>
      <c r="F85" s="2">
        <v>450.5818481</v>
      </c>
      <c r="G85" s="2">
        <v>489.84133910000003</v>
      </c>
      <c r="H85" s="2">
        <v>501.92999270000001</v>
      </c>
      <c r="I85" s="2">
        <v>505.2900085</v>
      </c>
      <c r="J85" s="3">
        <v>9.6196916865053536E-2</v>
      </c>
      <c r="K85" s="2">
        <f>_xlfn.STDEV.P(Table2[[#This Row],[12/1/2021]:[5/1/2022]])</f>
        <v>25.490570637321412</v>
      </c>
    </row>
    <row r="86" spans="1:21" x14ac:dyDescent="0.25">
      <c r="A86" t="s">
        <v>65</v>
      </c>
      <c r="B86" t="s">
        <v>66</v>
      </c>
      <c r="C86" t="s">
        <v>39</v>
      </c>
      <c r="D86" s="2">
        <v>11.888687129999999</v>
      </c>
      <c r="E86" s="2">
        <v>11.888687129999999</v>
      </c>
      <c r="F86" s="2">
        <v>11.51252556</v>
      </c>
      <c r="G86" s="2">
        <v>11.329999920000001</v>
      </c>
      <c r="H86" s="2">
        <v>11.85999966</v>
      </c>
      <c r="I86" s="2">
        <v>12.960000040000001</v>
      </c>
      <c r="J86" s="3">
        <v>9.0111960915906578E-2</v>
      </c>
      <c r="K86" s="2">
        <f>_xlfn.STDEV.P(Table2[[#This Row],[12/1/2021]:[5/1/2022]])</f>
        <v>0.51643445524039466</v>
      </c>
    </row>
    <row r="87" spans="1:21" x14ac:dyDescent="0.25">
      <c r="A87" t="s">
        <v>780</v>
      </c>
      <c r="B87" t="s">
        <v>781</v>
      </c>
      <c r="C87" t="s">
        <v>5</v>
      </c>
      <c r="D87" s="2">
        <v>85.075889590000003</v>
      </c>
      <c r="E87" s="2">
        <v>89.158668520000006</v>
      </c>
      <c r="F87" s="2">
        <v>101.5256119</v>
      </c>
      <c r="G87" s="2">
        <v>98.481636050000006</v>
      </c>
      <c r="H87" s="2">
        <v>94.346343989999994</v>
      </c>
      <c r="I87" s="2">
        <v>92.656433109999995</v>
      </c>
      <c r="J87" s="3">
        <v>8.9103311837611679E-2</v>
      </c>
      <c r="K87" s="2">
        <f>_xlfn.STDEV.P(Table2[[#This Row],[12/1/2021]:[5/1/2022]])</f>
        <v>5.4841874575426903</v>
      </c>
    </row>
    <row r="88" spans="1:21" x14ac:dyDescent="0.25">
      <c r="A88" t="s">
        <v>319</v>
      </c>
      <c r="B88" t="s">
        <v>320</v>
      </c>
      <c r="C88" t="s">
        <v>30</v>
      </c>
      <c r="D88" s="2">
        <v>102.93085480000001</v>
      </c>
      <c r="E88" s="2">
        <v>103.0878525</v>
      </c>
      <c r="F88" s="2">
        <v>98.525146480000004</v>
      </c>
      <c r="G88" s="2">
        <v>110.65932460000001</v>
      </c>
      <c r="H88" s="2">
        <v>109.1727676</v>
      </c>
      <c r="I88" s="2">
        <v>111.9674911</v>
      </c>
      <c r="J88" s="3">
        <v>8.7793269739755403E-2</v>
      </c>
      <c r="K88" s="2">
        <f>_xlfn.STDEV.P(Table2[[#This Row],[12/1/2021]:[5/1/2022]])</f>
        <v>4.8500986638577777</v>
      </c>
    </row>
    <row r="89" spans="1:21" x14ac:dyDescent="0.25">
      <c r="A89" t="s">
        <v>68</v>
      </c>
      <c r="B89" t="s">
        <v>69</v>
      </c>
      <c r="C89" t="s">
        <v>30</v>
      </c>
      <c r="D89" s="2">
        <v>87.857795719999999</v>
      </c>
      <c r="E89" s="2">
        <v>88.155464170000002</v>
      </c>
      <c r="F89" s="2">
        <v>85.383842470000005</v>
      </c>
      <c r="G89" s="2">
        <v>93.142402649999994</v>
      </c>
      <c r="H89" s="2">
        <v>92.900001529999997</v>
      </c>
      <c r="I89" s="2">
        <v>95.510002139999997</v>
      </c>
      <c r="J89" s="3">
        <v>8.7097637236282791E-2</v>
      </c>
      <c r="K89" s="2">
        <f>_xlfn.STDEV.P(Table2[[#This Row],[12/1/2021]:[5/1/2022]])</f>
        <v>3.5706011455390287</v>
      </c>
    </row>
    <row r="90" spans="1:21" x14ac:dyDescent="0.25">
      <c r="A90" t="s">
        <v>786</v>
      </c>
      <c r="B90" t="s">
        <v>787</v>
      </c>
      <c r="C90" t="s">
        <v>10</v>
      </c>
      <c r="D90" s="2">
        <v>631.52001949999999</v>
      </c>
      <c r="E90" s="2">
        <v>608.5900269</v>
      </c>
      <c r="F90" s="2">
        <v>618.35998540000003</v>
      </c>
      <c r="G90" s="2">
        <v>698.41998290000004</v>
      </c>
      <c r="H90" s="2">
        <v>659.10998540000003</v>
      </c>
      <c r="I90" s="2">
        <v>686.02001949999999</v>
      </c>
      <c r="J90" s="3">
        <v>8.6299718642569495E-2</v>
      </c>
      <c r="K90" s="2">
        <f>_xlfn.STDEV.P(Table2[[#This Row],[12/1/2021]:[5/1/2022]])</f>
        <v>33.619524035526695</v>
      </c>
    </row>
    <row r="91" spans="1:21" x14ac:dyDescent="0.25">
      <c r="A91" t="s">
        <v>217</v>
      </c>
      <c r="B91" t="s">
        <v>218</v>
      </c>
      <c r="C91" t="s">
        <v>33</v>
      </c>
      <c r="D91" s="2">
        <v>191.78266909999999</v>
      </c>
      <c r="E91" s="2">
        <v>196.53192139999999</v>
      </c>
      <c r="F91" s="2">
        <v>202.8677979</v>
      </c>
      <c r="G91" s="2">
        <v>213.08888239999999</v>
      </c>
      <c r="H91" s="2">
        <v>206.4499969</v>
      </c>
      <c r="I91" s="2">
        <v>208.1499939</v>
      </c>
      <c r="J91" s="3">
        <v>8.5343085883666042E-2</v>
      </c>
      <c r="K91" s="2">
        <f>_xlfn.STDEV.P(Table2[[#This Row],[12/1/2021]:[5/1/2022]])</f>
        <v>7.1620059855569504</v>
      </c>
      <c r="L91" s="25" t="s">
        <v>0</v>
      </c>
      <c r="M91" s="25" t="s">
        <v>1010</v>
      </c>
      <c r="N91" s="25" t="s">
        <v>1011</v>
      </c>
      <c r="O91" s="25" t="s">
        <v>1012</v>
      </c>
      <c r="P91" s="25" t="s">
        <v>1013</v>
      </c>
      <c r="Q91" s="25" t="s">
        <v>1014</v>
      </c>
      <c r="R91" s="25" t="s">
        <v>1015</v>
      </c>
    </row>
    <row r="92" spans="1:21" x14ac:dyDescent="0.25">
      <c r="A92" t="s">
        <v>686</v>
      </c>
      <c r="B92" t="s">
        <v>687</v>
      </c>
      <c r="C92" t="s">
        <v>30</v>
      </c>
      <c r="D92" s="2">
        <v>42.299797060000003</v>
      </c>
      <c r="E92" s="2">
        <v>39.206844330000003</v>
      </c>
      <c r="F92" s="2">
        <v>37.483497620000001</v>
      </c>
      <c r="G92" s="2">
        <v>37.998600009999997</v>
      </c>
      <c r="H92" s="2">
        <v>35.561779020000003</v>
      </c>
      <c r="I92" s="2">
        <v>45.810001370000002</v>
      </c>
      <c r="J92" s="3">
        <v>8.2983951554683855E-2</v>
      </c>
      <c r="K92" s="2">
        <f>_xlfn.STDEV.P(Table2[[#This Row],[12/1/2021]:[5/1/2022]])</f>
        <v>3.3976091398161086</v>
      </c>
      <c r="L92" s="14" t="s">
        <v>21</v>
      </c>
      <c r="M92" s="14" cm="1">
        <f t="array" ref="M92:R92">_xlfn.XLOOKUP(L92, A:A, D:I)</f>
        <v>67.232894900000005</v>
      </c>
      <c r="N92" s="14">
        <v>74.603752139999997</v>
      </c>
      <c r="O92" s="14">
        <v>78.035522459999996</v>
      </c>
      <c r="P92" s="14">
        <v>90.260002139999997</v>
      </c>
      <c r="Q92" s="14">
        <v>89.559997559999999</v>
      </c>
      <c r="R92" s="14">
        <v>87.760002139999997</v>
      </c>
    </row>
    <row r="93" spans="1:21" x14ac:dyDescent="0.25">
      <c r="A93" t="s">
        <v>452</v>
      </c>
      <c r="B93" t="s">
        <v>453</v>
      </c>
      <c r="C93" t="s">
        <v>10</v>
      </c>
      <c r="D93" s="2">
        <v>77.52999878</v>
      </c>
      <c r="E93" s="2">
        <v>75.300003050000001</v>
      </c>
      <c r="F93" s="2">
        <v>86.379997250000002</v>
      </c>
      <c r="G93" s="2">
        <v>87.190002440000001</v>
      </c>
      <c r="H93" s="2">
        <v>81.099998470000003</v>
      </c>
      <c r="I93" s="2">
        <v>83.940002440000001</v>
      </c>
      <c r="J93" s="3">
        <v>8.2677721667313575E-2</v>
      </c>
      <c r="K93" s="2">
        <f>_xlfn.STDEV.P(Table2[[#This Row],[12/1/2021]:[5/1/2022]])</f>
        <v>4.3877237318486104</v>
      </c>
      <c r="L93" s="14" t="s">
        <v>735</v>
      </c>
      <c r="M93" s="14" cm="1">
        <f t="array" ref="M93:R93">_xlfn.XLOOKUP(L93, A:A, D:I)</f>
        <v>92.472686769999996</v>
      </c>
      <c r="N93" s="14">
        <v>101.47720339999999</v>
      </c>
      <c r="O93" s="14">
        <v>99.72096252</v>
      </c>
      <c r="P93" s="14">
        <v>92.686134339999995</v>
      </c>
      <c r="Q93" s="14">
        <v>100</v>
      </c>
      <c r="R93" s="14">
        <v>106.6200027</v>
      </c>
    </row>
    <row r="94" spans="1:21" x14ac:dyDescent="0.25">
      <c r="A94" t="s">
        <v>241</v>
      </c>
      <c r="B94" t="s">
        <v>242</v>
      </c>
      <c r="C94" t="s">
        <v>22</v>
      </c>
      <c r="D94" s="2">
        <v>59.209999080000003</v>
      </c>
      <c r="E94" s="2">
        <v>61.009998320000001</v>
      </c>
      <c r="F94" s="2">
        <v>62.240001679999999</v>
      </c>
      <c r="G94" s="2">
        <v>62</v>
      </c>
      <c r="H94" s="2">
        <v>64.61000061</v>
      </c>
      <c r="I94" s="2">
        <v>64.019996640000002</v>
      </c>
      <c r="J94" s="3">
        <v>8.1236237708788003E-2</v>
      </c>
      <c r="K94" s="2">
        <f>_xlfn.STDEV.P(Table2[[#This Row],[12/1/2021]:[5/1/2022]])</f>
        <v>1.8035281877005491</v>
      </c>
      <c r="L94" s="14" t="s">
        <v>635</v>
      </c>
      <c r="M94" s="14" cm="1">
        <f t="array" ref="M94:R94">_xlfn.XLOOKUP(L94, A:A, D:I)</f>
        <v>45.649799350000002</v>
      </c>
      <c r="N94" s="14">
        <v>47.30572128</v>
      </c>
      <c r="O94" s="14">
        <v>51.792121889999997</v>
      </c>
      <c r="P94" s="14">
        <v>52.983203889999999</v>
      </c>
      <c r="Q94" s="14">
        <v>54.13999939</v>
      </c>
      <c r="R94" s="14">
        <v>53.729999540000001</v>
      </c>
    </row>
    <row r="95" spans="1:21" x14ac:dyDescent="0.25">
      <c r="A95" t="s">
        <v>715</v>
      </c>
      <c r="B95" t="s">
        <v>716</v>
      </c>
      <c r="C95" t="s">
        <v>20</v>
      </c>
      <c r="D95" s="2">
        <v>29.720897669999999</v>
      </c>
      <c r="E95" s="2">
        <v>33.203891749999997</v>
      </c>
      <c r="F95" s="2">
        <v>30.38478851</v>
      </c>
      <c r="G95" s="2">
        <v>37.531814580000002</v>
      </c>
      <c r="H95" s="2">
        <v>29.120000839999999</v>
      </c>
      <c r="I95" s="2">
        <v>31.799999239999998</v>
      </c>
      <c r="J95" s="3">
        <v>6.9954198324858302E-2</v>
      </c>
      <c r="K95" s="2">
        <f>_xlfn.STDEV.P(Table2[[#This Row],[12/1/2021]:[5/1/2022]])</f>
        <v>2.8336798816745215</v>
      </c>
    </row>
    <row r="96" spans="1:21" x14ac:dyDescent="0.25">
      <c r="A96" t="s">
        <v>345</v>
      </c>
      <c r="B96" t="s">
        <v>346</v>
      </c>
      <c r="C96" t="s">
        <v>30</v>
      </c>
      <c r="D96" s="2">
        <v>110.6700211</v>
      </c>
      <c r="E96" s="2">
        <v>109.805481</v>
      </c>
      <c r="F96" s="2">
        <v>103.36078639999999</v>
      </c>
      <c r="G96" s="2">
        <v>115.7467041</v>
      </c>
      <c r="H96" s="2">
        <v>117.8286514</v>
      </c>
      <c r="I96" s="2">
        <v>118.135994</v>
      </c>
      <c r="J96" s="3">
        <v>6.7461565704897086E-2</v>
      </c>
      <c r="K96" s="2">
        <f>_xlfn.STDEV.P(Table2[[#This Row],[12/1/2021]:[5/1/2022]])</f>
        <v>5.2406192016906425</v>
      </c>
    </row>
    <row r="97" spans="1:20" ht="15" customHeight="1" x14ac:dyDescent="0.25">
      <c r="A97" t="s">
        <v>523</v>
      </c>
      <c r="B97" t="s">
        <v>524</v>
      </c>
      <c r="C97" t="s">
        <v>10</v>
      </c>
      <c r="D97" s="2">
        <v>168.89358519999999</v>
      </c>
      <c r="E97" s="2">
        <v>170.09805299999999</v>
      </c>
      <c r="F97" s="2">
        <v>162.47627259999999</v>
      </c>
      <c r="G97" s="2">
        <v>176.09840389999999</v>
      </c>
      <c r="H97" s="2">
        <v>179.307785</v>
      </c>
      <c r="I97" s="2">
        <v>180.24177549999999</v>
      </c>
      <c r="J97" s="3">
        <v>6.7191363642152113E-2</v>
      </c>
      <c r="K97" s="2">
        <f>_xlfn.STDEV.P(Table2[[#This Row],[12/1/2021]:[5/1/2022]])</f>
        <v>6.294628246535253</v>
      </c>
      <c r="S97" s="28" t="s">
        <v>1037</v>
      </c>
      <c r="T97" s="28"/>
    </row>
    <row r="98" spans="1:20" x14ac:dyDescent="0.25">
      <c r="A98" t="s">
        <v>470</v>
      </c>
      <c r="B98" t="s">
        <v>471</v>
      </c>
      <c r="C98" t="s">
        <v>48</v>
      </c>
      <c r="D98" s="2">
        <v>17.38999939</v>
      </c>
      <c r="E98" s="2">
        <v>17.340000150000002</v>
      </c>
      <c r="F98" s="2">
        <v>18.270000459999999</v>
      </c>
      <c r="G98" s="2">
        <v>19.43000031</v>
      </c>
      <c r="H98" s="2">
        <v>20.350000380000001</v>
      </c>
      <c r="I98" s="2">
        <v>18.549999239999998</v>
      </c>
      <c r="J98" s="3">
        <v>6.6704996589421875E-2</v>
      </c>
      <c r="K98" s="2">
        <f>_xlfn.STDEV.P(Table2[[#This Row],[12/1/2021]:[5/1/2022]])</f>
        <v>1.0725633399246113</v>
      </c>
      <c r="S98" s="28"/>
      <c r="T98" s="28"/>
    </row>
    <row r="99" spans="1:20" x14ac:dyDescent="0.25">
      <c r="A99" t="s">
        <v>425</v>
      </c>
      <c r="B99" t="s">
        <v>426</v>
      </c>
      <c r="C99" t="s">
        <v>5</v>
      </c>
      <c r="D99" s="2">
        <v>207.29942320000001</v>
      </c>
      <c r="E99" s="2">
        <v>210.90905760000001</v>
      </c>
      <c r="F99" s="2">
        <v>234.4499969</v>
      </c>
      <c r="G99" s="2">
        <v>241.17999270000001</v>
      </c>
      <c r="H99" s="2">
        <v>236.52999879999999</v>
      </c>
      <c r="I99" s="2">
        <v>219.82000729999999</v>
      </c>
      <c r="J99" s="3">
        <v>6.039854769841916E-2</v>
      </c>
      <c r="K99" s="2">
        <f>_xlfn.STDEV.P(Table2[[#This Row],[12/1/2021]:[5/1/2022]])</f>
        <v>13.055822188393947</v>
      </c>
      <c r="S99" s="28"/>
      <c r="T99" s="28"/>
    </row>
    <row r="100" spans="1:20" x14ac:dyDescent="0.25">
      <c r="A100" t="s">
        <v>472</v>
      </c>
      <c r="B100" t="s">
        <v>473</v>
      </c>
      <c r="C100" t="s">
        <v>5</v>
      </c>
      <c r="D100" s="2">
        <v>31.793075559999998</v>
      </c>
      <c r="E100" s="2">
        <v>31.053934099999999</v>
      </c>
      <c r="F100" s="2">
        <v>35.878330230000003</v>
      </c>
      <c r="G100" s="2">
        <v>35.920337680000003</v>
      </c>
      <c r="H100" s="2">
        <v>34.101333619999998</v>
      </c>
      <c r="I100" s="2">
        <v>33.691558839999999</v>
      </c>
      <c r="J100" s="3">
        <v>5.9713734722429627E-2</v>
      </c>
      <c r="K100" s="2">
        <f>_xlfn.STDEV.P(Table2[[#This Row],[12/1/2021]:[5/1/2022]])</f>
        <v>1.8468306886706334</v>
      </c>
      <c r="S100" s="28"/>
      <c r="T100" s="28"/>
    </row>
    <row r="101" spans="1:20" x14ac:dyDescent="0.25">
      <c r="A101" t="s">
        <v>197</v>
      </c>
      <c r="B101" t="s">
        <v>198</v>
      </c>
      <c r="C101" t="s">
        <v>10</v>
      </c>
      <c r="D101" s="2">
        <v>82.400001529999997</v>
      </c>
      <c r="E101" s="2">
        <v>77.760002139999997</v>
      </c>
      <c r="F101" s="2">
        <v>82.620002749999998</v>
      </c>
      <c r="G101" s="2">
        <v>84.190002440000001</v>
      </c>
      <c r="H101" s="2">
        <v>80.550003050000001</v>
      </c>
      <c r="I101" s="2">
        <v>87.209999080000003</v>
      </c>
      <c r="J101" s="3">
        <v>5.8373755590875723E-2</v>
      </c>
      <c r="K101" s="2">
        <f>_xlfn.STDEV.P(Table2[[#This Row],[12/1/2021]:[5/1/2022]])</f>
        <v>2.9246800036274769</v>
      </c>
      <c r="S101" s="28"/>
      <c r="T101" s="28"/>
    </row>
    <row r="102" spans="1:20" x14ac:dyDescent="0.25">
      <c r="A102" t="s">
        <v>233</v>
      </c>
      <c r="B102" t="s">
        <v>234</v>
      </c>
      <c r="C102" t="s">
        <v>17</v>
      </c>
      <c r="D102" s="2">
        <v>94.148376459999994</v>
      </c>
      <c r="E102" s="2">
        <v>101.9400024</v>
      </c>
      <c r="F102" s="2">
        <v>102.5</v>
      </c>
      <c r="G102" s="2">
        <v>100.9000015</v>
      </c>
      <c r="H102" s="2">
        <v>100.0999985</v>
      </c>
      <c r="I102" s="2">
        <v>99.519996640000002</v>
      </c>
      <c r="J102" s="3">
        <v>5.7054836014959871E-2</v>
      </c>
      <c r="K102" s="2">
        <f>_xlfn.STDEV.P(Table2[[#This Row],[12/1/2021]:[5/1/2022]])</f>
        <v>2.7438723837551096</v>
      </c>
      <c r="S102" s="28"/>
      <c r="T102" s="28"/>
    </row>
    <row r="103" spans="1:20" x14ac:dyDescent="0.25">
      <c r="A103" t="s">
        <v>134</v>
      </c>
      <c r="B103" t="s">
        <v>135</v>
      </c>
      <c r="C103" t="s">
        <v>10</v>
      </c>
      <c r="D103" s="2">
        <v>243.6779938</v>
      </c>
      <c r="E103" s="2">
        <v>247.12786869999999</v>
      </c>
      <c r="F103" s="2">
        <v>263.7949524</v>
      </c>
      <c r="G103" s="2">
        <v>258.66064449999999</v>
      </c>
      <c r="H103" s="2">
        <v>247.1900024</v>
      </c>
      <c r="I103" s="2">
        <v>257.4500122</v>
      </c>
      <c r="J103" s="3">
        <v>5.651728408148117E-2</v>
      </c>
      <c r="K103" s="2">
        <f>_xlfn.STDEV.P(Table2[[#This Row],[12/1/2021]:[5/1/2022]])</f>
        <v>7.3429408489563732</v>
      </c>
      <c r="S103" s="28"/>
      <c r="T103" s="28"/>
    </row>
    <row r="104" spans="1:20" x14ac:dyDescent="0.25">
      <c r="A104" t="s">
        <v>392</v>
      </c>
      <c r="B104" t="s">
        <v>393</v>
      </c>
      <c r="C104" t="s">
        <v>30</v>
      </c>
      <c r="D104" s="2">
        <v>40.841053010000003</v>
      </c>
      <c r="E104" s="2">
        <v>41.204391479999998</v>
      </c>
      <c r="F104" s="2">
        <v>41.096366879999998</v>
      </c>
      <c r="G104" s="2">
        <v>45.45025253</v>
      </c>
      <c r="H104" s="2">
        <v>42.923038480000002</v>
      </c>
      <c r="I104" s="2">
        <v>42.873481750000003</v>
      </c>
      <c r="J104" s="3">
        <v>4.9764356945016977E-2</v>
      </c>
      <c r="K104" s="2">
        <f>_xlfn.STDEV.P(Table2[[#This Row],[12/1/2021]:[5/1/2022]])</f>
        <v>1.600053528159542</v>
      </c>
      <c r="S104" s="28"/>
      <c r="T104" s="28"/>
    </row>
    <row r="105" spans="1:20" x14ac:dyDescent="0.25">
      <c r="A105" t="s">
        <v>44</v>
      </c>
      <c r="B105" t="s">
        <v>45</v>
      </c>
      <c r="C105" t="s">
        <v>39</v>
      </c>
      <c r="D105" s="2">
        <v>232.90774540000001</v>
      </c>
      <c r="E105" s="2">
        <v>220.28410339999999</v>
      </c>
      <c r="F105" s="2">
        <v>195.48541259999999</v>
      </c>
      <c r="G105" s="2">
        <v>220.69323729999999</v>
      </c>
      <c r="H105" s="2">
        <v>192.83000179999999</v>
      </c>
      <c r="I105" s="2">
        <v>243.1499939</v>
      </c>
      <c r="J105" s="3">
        <v>4.3975559861308022E-2</v>
      </c>
      <c r="K105" s="2">
        <f>_xlfn.STDEV.P(Table2[[#This Row],[12/1/2021]:[5/1/2022]])</f>
        <v>18.287059162014447</v>
      </c>
      <c r="S105" s="28"/>
      <c r="T105" s="28"/>
    </row>
    <row r="106" spans="1:20" x14ac:dyDescent="0.25">
      <c r="A106" t="s">
        <v>427</v>
      </c>
      <c r="B106" t="s">
        <v>428</v>
      </c>
      <c r="C106" t="s">
        <v>22</v>
      </c>
      <c r="D106" s="2">
        <v>66.389122009999994</v>
      </c>
      <c r="E106" s="2">
        <v>67.670005799999998</v>
      </c>
      <c r="F106" s="2">
        <v>66.936820979999993</v>
      </c>
      <c r="G106" s="2">
        <v>67.224700929999997</v>
      </c>
      <c r="H106" s="2">
        <v>70.212692259999997</v>
      </c>
      <c r="I106" s="2">
        <v>69.13999939</v>
      </c>
      <c r="J106" s="3">
        <v>4.1435664408781443E-2</v>
      </c>
      <c r="K106" s="2">
        <f>_xlfn.STDEV.P(Table2[[#This Row],[12/1/2021]:[5/1/2022]])</f>
        <v>1.3291932638582256</v>
      </c>
    </row>
    <row r="107" spans="1:20" x14ac:dyDescent="0.25">
      <c r="A107" t="s">
        <v>339</v>
      </c>
      <c r="B107" t="s">
        <v>340</v>
      </c>
      <c r="C107" t="s">
        <v>20</v>
      </c>
      <c r="D107" s="2">
        <v>131.54512020000001</v>
      </c>
      <c r="E107" s="2">
        <v>132.4813843</v>
      </c>
      <c r="F107" s="2">
        <v>129.91484070000001</v>
      </c>
      <c r="G107" s="2">
        <v>126.3396683</v>
      </c>
      <c r="H107" s="2">
        <v>118.0500031</v>
      </c>
      <c r="I107" s="2">
        <v>136.67999270000001</v>
      </c>
      <c r="J107" s="3">
        <v>3.9035066387814205E-2</v>
      </c>
      <c r="K107" s="2">
        <f>_xlfn.STDEV.P(Table2[[#This Row],[12/1/2021]:[5/1/2022]])</f>
        <v>5.8484518618902444</v>
      </c>
    </row>
    <row r="108" spans="1:20" x14ac:dyDescent="0.25">
      <c r="A108" t="s">
        <v>397</v>
      </c>
      <c r="B108" t="s">
        <v>398</v>
      </c>
      <c r="C108" t="s">
        <v>17</v>
      </c>
      <c r="D108" s="2">
        <v>223.8399963</v>
      </c>
      <c r="E108" s="2">
        <v>238.2599945</v>
      </c>
      <c r="F108" s="2">
        <v>234.1999969</v>
      </c>
      <c r="G108" s="2">
        <v>249.0599976</v>
      </c>
      <c r="H108" s="2">
        <v>249.52000430000001</v>
      </c>
      <c r="I108" s="2">
        <v>232.52000430000001</v>
      </c>
      <c r="J108" s="3">
        <v>3.8777734736765698E-2</v>
      </c>
      <c r="K108" s="2">
        <f>_xlfn.STDEV.P(Table2[[#This Row],[12/1/2021]:[5/1/2022]])</f>
        <v>9.1288710795301373</v>
      </c>
    </row>
    <row r="109" spans="1:20" x14ac:dyDescent="0.25">
      <c r="A109" t="s">
        <v>963</v>
      </c>
      <c r="B109" t="s">
        <v>964</v>
      </c>
      <c r="C109" t="s">
        <v>48</v>
      </c>
      <c r="D109" s="2">
        <v>84.559928889999995</v>
      </c>
      <c r="E109" s="2">
        <v>85.407798769999999</v>
      </c>
      <c r="F109" s="2">
        <v>82.114921570000007</v>
      </c>
      <c r="G109" s="2">
        <v>95.474411009999997</v>
      </c>
      <c r="H109" s="2">
        <v>90.181304929999996</v>
      </c>
      <c r="I109" s="2">
        <v>87.807853699999995</v>
      </c>
      <c r="J109" s="3">
        <v>3.8409739135720801E-2</v>
      </c>
      <c r="K109" s="2">
        <f>_xlfn.STDEV.P(Table2[[#This Row],[12/1/2021]:[5/1/2022]])</f>
        <v>4.3367820050941859</v>
      </c>
    </row>
    <row r="110" spans="1:20" x14ac:dyDescent="0.25">
      <c r="A110" t="s">
        <v>760</v>
      </c>
      <c r="B110" t="s">
        <v>761</v>
      </c>
      <c r="C110" t="s">
        <v>30</v>
      </c>
      <c r="D110" s="2">
        <v>66.203346249999996</v>
      </c>
      <c r="E110" s="2">
        <v>66.52999878</v>
      </c>
      <c r="F110" s="2">
        <v>64.83000183</v>
      </c>
      <c r="G110" s="2">
        <v>70</v>
      </c>
      <c r="H110" s="2">
        <v>69.660003660000001</v>
      </c>
      <c r="I110" s="2">
        <v>68.699996949999999</v>
      </c>
      <c r="J110" s="3">
        <v>3.7711850554684068E-2</v>
      </c>
      <c r="K110" s="2">
        <f>_xlfn.STDEV.P(Table2[[#This Row],[12/1/2021]:[5/1/2022]])</f>
        <v>1.9133137458996241</v>
      </c>
    </row>
    <row r="111" spans="1:20" x14ac:dyDescent="0.25">
      <c r="A111" t="s">
        <v>366</v>
      </c>
      <c r="B111" t="s">
        <v>367</v>
      </c>
      <c r="C111" t="s">
        <v>30</v>
      </c>
      <c r="D111" s="2">
        <v>89.024307250000007</v>
      </c>
      <c r="E111" s="2">
        <v>88.15128326</v>
      </c>
      <c r="F111" s="2">
        <v>80.576332089999994</v>
      </c>
      <c r="G111" s="2">
        <v>86.870735170000003</v>
      </c>
      <c r="H111" s="2">
        <v>86.780845639999995</v>
      </c>
      <c r="I111" s="2">
        <v>91.983718870000004</v>
      </c>
      <c r="J111" s="3">
        <v>3.3242736859376093E-2</v>
      </c>
      <c r="K111" s="2">
        <f>_xlfn.STDEV.P(Table2[[#This Row],[12/1/2021]:[5/1/2022]])</f>
        <v>3.4464533283687446</v>
      </c>
    </row>
    <row r="112" spans="1:20" x14ac:dyDescent="0.25">
      <c r="A112" t="s">
        <v>798</v>
      </c>
      <c r="B112" t="s">
        <v>799</v>
      </c>
      <c r="C112" t="s">
        <v>5</v>
      </c>
      <c r="D112" s="2">
        <v>33.997306819999999</v>
      </c>
      <c r="E112" s="2">
        <v>30.658197399999999</v>
      </c>
      <c r="F112" s="2">
        <v>32.42713165</v>
      </c>
      <c r="G112" s="2">
        <v>34.947002410000003</v>
      </c>
      <c r="H112" s="2">
        <v>33.441440579999998</v>
      </c>
      <c r="I112" s="2">
        <v>35.096561430000001</v>
      </c>
      <c r="J112" s="3">
        <v>3.2333579122018313E-2</v>
      </c>
      <c r="K112" s="2">
        <f>_xlfn.STDEV.P(Table2[[#This Row],[12/1/2021]:[5/1/2022]])</f>
        <v>1.5323892209657435</v>
      </c>
    </row>
    <row r="113" spans="1:18" x14ac:dyDescent="0.25">
      <c r="A113" t="s">
        <v>615</v>
      </c>
      <c r="B113" t="s">
        <v>616</v>
      </c>
      <c r="C113" t="s">
        <v>33</v>
      </c>
      <c r="D113" s="2">
        <v>62.055225370000002</v>
      </c>
      <c r="E113" s="2">
        <v>66.593421939999999</v>
      </c>
      <c r="F113" s="2">
        <v>67.080024719999997</v>
      </c>
      <c r="G113" s="2">
        <v>70.27999878</v>
      </c>
      <c r="H113" s="2">
        <v>65.680000309999997</v>
      </c>
      <c r="I113" s="2">
        <v>63.880001069999999</v>
      </c>
      <c r="J113" s="3">
        <v>2.940567356124963E-2</v>
      </c>
      <c r="K113" s="2">
        <f>_xlfn.STDEV.P(Table2[[#This Row],[12/1/2021]:[5/1/2022]])</f>
        <v>2.5808276262287202</v>
      </c>
    </row>
    <row r="114" spans="1:18" x14ac:dyDescent="0.25">
      <c r="A114" t="s">
        <v>609</v>
      </c>
      <c r="B114" t="s">
        <v>610</v>
      </c>
      <c r="C114" t="s">
        <v>10</v>
      </c>
      <c r="D114" s="2">
        <v>102.7951813</v>
      </c>
      <c r="E114" s="2">
        <v>103.48999790000001</v>
      </c>
      <c r="F114" s="2">
        <v>104.98999790000001</v>
      </c>
      <c r="G114" s="2">
        <v>110.9499969</v>
      </c>
      <c r="H114" s="2">
        <v>104.36000060000001</v>
      </c>
      <c r="I114" s="2">
        <v>105.5899963</v>
      </c>
      <c r="J114" s="3">
        <v>2.718819077563123E-2</v>
      </c>
      <c r="K114" s="2">
        <f>_xlfn.STDEV.P(Table2[[#This Row],[12/1/2021]:[5/1/2022]])</f>
        <v>2.6618611425258569</v>
      </c>
      <c r="L114" s="25" t="s">
        <v>0</v>
      </c>
      <c r="M114" s="26" t="s">
        <v>1010</v>
      </c>
      <c r="N114" s="26" t="s">
        <v>1011</v>
      </c>
      <c r="O114" s="26" t="s">
        <v>1012</v>
      </c>
      <c r="P114" s="26" t="s">
        <v>1013</v>
      </c>
      <c r="Q114" s="26" t="s">
        <v>1014</v>
      </c>
      <c r="R114" s="26" t="s">
        <v>1015</v>
      </c>
    </row>
    <row r="115" spans="1:18" x14ac:dyDescent="0.25">
      <c r="A115" t="s">
        <v>969</v>
      </c>
      <c r="B115" t="s">
        <v>970</v>
      </c>
      <c r="C115" t="s">
        <v>39</v>
      </c>
      <c r="D115" s="2">
        <v>43.911121369999996</v>
      </c>
      <c r="E115" s="2">
        <v>45.692905430000003</v>
      </c>
      <c r="F115" s="2">
        <v>44.811912540000002</v>
      </c>
      <c r="G115" s="2">
        <v>46.800941469999998</v>
      </c>
      <c r="H115" s="2">
        <v>49.288764950000001</v>
      </c>
      <c r="I115" s="2">
        <v>45.019660950000002</v>
      </c>
      <c r="J115" s="3">
        <v>2.5245075630369988E-2</v>
      </c>
      <c r="K115" s="2">
        <f>_xlfn.STDEV.P(Table2[[#This Row],[12/1/2021]:[5/1/2022]])</f>
        <v>1.744050075071627</v>
      </c>
      <c r="L115" s="14" t="s">
        <v>1003</v>
      </c>
      <c r="M115" s="19">
        <v>471.83139038085938</v>
      </c>
      <c r="N115" s="19">
        <v>448.51663208007813</v>
      </c>
      <c r="O115" s="19">
        <v>435.27777099609375</v>
      </c>
      <c r="P115" s="19">
        <v>450.24127197265625</v>
      </c>
      <c r="Q115" s="19">
        <v>412</v>
      </c>
      <c r="R115" s="19">
        <v>415.260009765625</v>
      </c>
    </row>
    <row r="116" spans="1:18" x14ac:dyDescent="0.25">
      <c r="A116" t="s">
        <v>462</v>
      </c>
      <c r="B116" t="s">
        <v>463</v>
      </c>
      <c r="C116" t="s">
        <v>10</v>
      </c>
      <c r="D116" s="2">
        <v>76.559997559999999</v>
      </c>
      <c r="E116" s="2">
        <v>70.239997860000003</v>
      </c>
      <c r="F116" s="2">
        <v>71.16999817</v>
      </c>
      <c r="G116" s="2">
        <v>76.819999690000003</v>
      </c>
      <c r="H116" s="2">
        <v>71.989997860000003</v>
      </c>
      <c r="I116" s="2">
        <v>78.38999939</v>
      </c>
      <c r="J116" s="3">
        <v>2.3902845981229687E-2</v>
      </c>
      <c r="K116" s="2">
        <f>_xlfn.STDEV.P(Table2[[#This Row],[12/1/2021]:[5/1/2022]])</f>
        <v>3.155328011203272</v>
      </c>
      <c r="M116" s="2"/>
      <c r="N116" s="2"/>
      <c r="O116" s="2"/>
      <c r="P116" s="2"/>
      <c r="Q116" s="2"/>
      <c r="R116" s="2"/>
    </row>
    <row r="117" spans="1:18" x14ac:dyDescent="0.25">
      <c r="A117" t="s">
        <v>490</v>
      </c>
      <c r="B117" t="s">
        <v>491</v>
      </c>
      <c r="C117" t="s">
        <v>10</v>
      </c>
      <c r="D117" s="2">
        <v>73.400001529999997</v>
      </c>
      <c r="E117" s="2">
        <v>74.33000183</v>
      </c>
      <c r="F117" s="2">
        <v>68.300003050000001</v>
      </c>
      <c r="G117" s="2">
        <v>79.41999817</v>
      </c>
      <c r="H117" s="2">
        <v>74.959999080000003</v>
      </c>
      <c r="I117" s="2">
        <v>75.11000061</v>
      </c>
      <c r="J117" s="3">
        <v>2.3296989705117285E-2</v>
      </c>
      <c r="K117" s="2">
        <f>_xlfn.STDEV.P(Table2[[#This Row],[12/1/2021]:[5/1/2022]])</f>
        <v>3.268635686905756</v>
      </c>
    </row>
    <row r="118" spans="1:18" x14ac:dyDescent="0.25">
      <c r="A118" t="s">
        <v>902</v>
      </c>
      <c r="B118" t="s">
        <v>903</v>
      </c>
      <c r="C118" t="s">
        <v>22</v>
      </c>
      <c r="D118" s="2">
        <v>86.730598450000002</v>
      </c>
      <c r="E118" s="2">
        <v>90.442214969999995</v>
      </c>
      <c r="F118" s="2">
        <v>92.203506469999994</v>
      </c>
      <c r="G118" s="2">
        <v>89.629997250000002</v>
      </c>
      <c r="H118" s="2">
        <v>93.160003660000001</v>
      </c>
      <c r="I118" s="2">
        <v>88.75</v>
      </c>
      <c r="J118" s="3">
        <v>2.3283611390784744E-2</v>
      </c>
      <c r="K118" s="2">
        <f>_xlfn.STDEV.P(Table2[[#This Row],[12/1/2021]:[5/1/2022]])</f>
        <v>2.1324893852660858</v>
      </c>
    </row>
    <row r="119" spans="1:18" x14ac:dyDescent="0.25">
      <c r="A119" t="s">
        <v>203</v>
      </c>
      <c r="B119" t="s">
        <v>204</v>
      </c>
      <c r="C119" t="s">
        <v>10</v>
      </c>
      <c r="D119" s="2">
        <v>92.32985687</v>
      </c>
      <c r="E119" s="2">
        <v>90.937057499999995</v>
      </c>
      <c r="F119" s="2">
        <v>92.981155400000006</v>
      </c>
      <c r="G119" s="2">
        <v>93.290260309999994</v>
      </c>
      <c r="H119" s="2">
        <v>93.63999939</v>
      </c>
      <c r="I119" s="2">
        <v>94.440002440000001</v>
      </c>
      <c r="J119" s="3">
        <v>2.2854422627028168E-2</v>
      </c>
      <c r="K119" s="2">
        <f>_xlfn.STDEV.P(Table2[[#This Row],[12/1/2021]:[5/1/2022]])</f>
        <v>1.0991176433916239</v>
      </c>
    </row>
    <row r="120" spans="1:18" x14ac:dyDescent="0.25">
      <c r="A120" t="s">
        <v>364</v>
      </c>
      <c r="B120" t="s">
        <v>365</v>
      </c>
      <c r="C120" t="s">
        <v>30</v>
      </c>
      <c r="D120" s="2">
        <v>67.399215699999999</v>
      </c>
      <c r="E120" s="2">
        <v>63.813629149999997</v>
      </c>
      <c r="F120" s="2">
        <v>61.308631900000002</v>
      </c>
      <c r="G120" s="2">
        <v>67.133979800000006</v>
      </c>
      <c r="H120" s="2">
        <v>67.270248409999994</v>
      </c>
      <c r="I120" s="2">
        <v>68.727691649999997</v>
      </c>
      <c r="J120" s="3">
        <v>1.9710555029500112E-2</v>
      </c>
      <c r="K120" s="2">
        <f>_xlfn.STDEV.P(Table2[[#This Row],[12/1/2021]:[5/1/2022]])</f>
        <v>2.5516882433538814</v>
      </c>
    </row>
    <row r="121" spans="1:18" x14ac:dyDescent="0.25">
      <c r="A121" t="s">
        <v>499</v>
      </c>
      <c r="B121" t="s">
        <v>500</v>
      </c>
      <c r="C121" t="s">
        <v>39</v>
      </c>
      <c r="D121" s="2">
        <v>46.51292419</v>
      </c>
      <c r="E121" s="2">
        <v>47.770297999999997</v>
      </c>
      <c r="F121" s="2">
        <v>43.097225190000003</v>
      </c>
      <c r="G121" s="2">
        <v>46.150001529999997</v>
      </c>
      <c r="H121" s="2">
        <v>46.27999878</v>
      </c>
      <c r="I121" s="2">
        <v>47.189998629999998</v>
      </c>
      <c r="J121" s="3">
        <v>1.4556694763679583E-2</v>
      </c>
      <c r="K121" s="2">
        <f>_xlfn.STDEV.P(Table2[[#This Row],[12/1/2021]:[5/1/2022]])</f>
        <v>1.4817404672134225</v>
      </c>
    </row>
    <row r="122" spans="1:18" x14ac:dyDescent="0.25">
      <c r="A122" t="s">
        <v>498</v>
      </c>
      <c r="B122" t="s">
        <v>498</v>
      </c>
      <c r="C122" t="s">
        <v>17</v>
      </c>
      <c r="D122" s="2">
        <v>130.4862823</v>
      </c>
      <c r="E122" s="2">
        <v>130.3984222</v>
      </c>
      <c r="F122" s="2">
        <v>119.6010361</v>
      </c>
      <c r="G122" s="2">
        <v>128.46168520000001</v>
      </c>
      <c r="H122" s="2">
        <v>130.62544249999999</v>
      </c>
      <c r="I122" s="2">
        <v>132.1963806</v>
      </c>
      <c r="J122" s="3">
        <v>1.3105579144850834E-2</v>
      </c>
      <c r="K122" s="2">
        <f>_xlfn.STDEV.P(Table2[[#This Row],[12/1/2021]:[5/1/2022]])</f>
        <v>4.1798018717927361</v>
      </c>
    </row>
    <row r="123" spans="1:18" x14ac:dyDescent="0.25">
      <c r="A123" t="s">
        <v>433</v>
      </c>
      <c r="B123" t="s">
        <v>434</v>
      </c>
      <c r="C123" t="s">
        <v>33</v>
      </c>
      <c r="D123" s="2">
        <v>93.530036929999994</v>
      </c>
      <c r="E123" s="2">
        <v>102.09265139999999</v>
      </c>
      <c r="F123" s="2">
        <v>100.9599991</v>
      </c>
      <c r="G123" s="2">
        <v>100.5999985</v>
      </c>
      <c r="H123" s="2">
        <v>98.08000183</v>
      </c>
      <c r="I123" s="2">
        <v>94.739997860000003</v>
      </c>
      <c r="J123" s="3">
        <v>1.2936602718392708E-2</v>
      </c>
      <c r="K123" s="2">
        <f>_xlfn.STDEV.P(Table2[[#This Row],[12/1/2021]:[5/1/2022]])</f>
        <v>3.2201839534568082</v>
      </c>
    </row>
    <row r="124" spans="1:18" x14ac:dyDescent="0.25">
      <c r="A124" t="s">
        <v>770</v>
      </c>
      <c r="B124" t="s">
        <v>771</v>
      </c>
      <c r="C124" t="s">
        <v>5</v>
      </c>
      <c r="D124" s="2">
        <v>114.5294037</v>
      </c>
      <c r="E124" s="2">
        <v>102.6030045</v>
      </c>
      <c r="F124" s="2">
        <v>108.8823853</v>
      </c>
      <c r="G124" s="2">
        <v>131.54039</v>
      </c>
      <c r="H124" s="2">
        <v>115.918663</v>
      </c>
      <c r="I124" s="2">
        <v>115.9100037</v>
      </c>
      <c r="J124" s="3">
        <v>1.2054546303378695E-2</v>
      </c>
      <c r="K124" s="2">
        <f>_xlfn.STDEV.P(Table2[[#This Row],[12/1/2021]:[5/1/2022]])</f>
        <v>8.8178365098493501</v>
      </c>
    </row>
    <row r="125" spans="1:18" x14ac:dyDescent="0.25">
      <c r="A125" t="s">
        <v>53</v>
      </c>
      <c r="B125" t="s">
        <v>54</v>
      </c>
      <c r="C125" t="s">
        <v>30</v>
      </c>
      <c r="D125" s="2">
        <v>60.593971250000003</v>
      </c>
      <c r="E125" s="2">
        <v>59.006916050000001</v>
      </c>
      <c r="F125" s="2">
        <v>57.98903275</v>
      </c>
      <c r="G125" s="2">
        <v>62.040317539999997</v>
      </c>
      <c r="H125" s="2">
        <v>58.396144870000001</v>
      </c>
      <c r="I125" s="2">
        <v>61.319999690000003</v>
      </c>
      <c r="J125" s="3">
        <v>1.1981859333901973E-2</v>
      </c>
      <c r="K125" s="2">
        <f>_xlfn.STDEV.P(Table2[[#This Row],[12/1/2021]:[5/1/2022]])</f>
        <v>1.5159952872709299</v>
      </c>
    </row>
    <row r="126" spans="1:18" x14ac:dyDescent="0.25">
      <c r="A126" t="s">
        <v>468</v>
      </c>
      <c r="B126" t="s">
        <v>469</v>
      </c>
      <c r="C126" t="s">
        <v>22</v>
      </c>
      <c r="D126" s="2">
        <v>48.553676609999997</v>
      </c>
      <c r="E126" s="2">
        <v>47.220714569999998</v>
      </c>
      <c r="F126" s="2">
        <v>47.63999939</v>
      </c>
      <c r="G126" s="2">
        <v>51.540000919999997</v>
      </c>
      <c r="H126" s="2">
        <v>52.38999939</v>
      </c>
      <c r="I126" s="2">
        <v>49.130001069999999</v>
      </c>
      <c r="J126" s="3">
        <v>1.186984179651812E-2</v>
      </c>
      <c r="K126" s="2">
        <f>_xlfn.STDEV.P(Table2[[#This Row],[12/1/2021]:[5/1/2022]])</f>
        <v>1.9215804157300362</v>
      </c>
    </row>
    <row r="127" spans="1:18" x14ac:dyDescent="0.25">
      <c r="A127" t="s">
        <v>555</v>
      </c>
      <c r="B127" t="s">
        <v>556</v>
      </c>
      <c r="C127" t="s">
        <v>22</v>
      </c>
      <c r="D127" s="2">
        <v>62.903697970000003</v>
      </c>
      <c r="E127" s="2">
        <v>63.727458949999999</v>
      </c>
      <c r="F127" s="2">
        <v>65.930778500000002</v>
      </c>
      <c r="G127" s="2">
        <v>59.68723679</v>
      </c>
      <c r="H127" s="2">
        <v>65.85421753</v>
      </c>
      <c r="I127" s="2">
        <v>63.49303055</v>
      </c>
      <c r="J127" s="3">
        <v>9.3688065887805403E-3</v>
      </c>
      <c r="K127" s="2">
        <f>_xlfn.STDEV.P(Table2[[#This Row],[12/1/2021]:[5/1/2022]])</f>
        <v>2.0950840736742511</v>
      </c>
    </row>
    <row r="128" spans="1:18" x14ac:dyDescent="0.25">
      <c r="A128" t="s">
        <v>335</v>
      </c>
      <c r="B128" t="s">
        <v>336</v>
      </c>
      <c r="C128" t="s">
        <v>30</v>
      </c>
      <c r="D128" s="2">
        <v>67.551940920000007</v>
      </c>
      <c r="E128" s="2">
        <v>62.790000919999997</v>
      </c>
      <c r="F128" s="2">
        <v>63.41999817</v>
      </c>
      <c r="G128" s="2">
        <v>70.099998470000003</v>
      </c>
      <c r="H128" s="2">
        <v>68.790000919999997</v>
      </c>
      <c r="I128" s="2">
        <v>68.08000183</v>
      </c>
      <c r="J128" s="3">
        <v>7.8171093651529903E-3</v>
      </c>
      <c r="K128" s="2">
        <f>_xlfn.STDEV.P(Table2[[#This Row],[12/1/2021]:[5/1/2022]])</f>
        <v>2.7251191530102221</v>
      </c>
    </row>
    <row r="129" spans="1:18" x14ac:dyDescent="0.25">
      <c r="A129" t="s">
        <v>749</v>
      </c>
      <c r="B129" t="s">
        <v>749</v>
      </c>
      <c r="C129" t="s">
        <v>30</v>
      </c>
      <c r="D129" s="2">
        <v>29.632337570000001</v>
      </c>
      <c r="E129" s="2">
        <v>29.68000031</v>
      </c>
      <c r="F129" s="2">
        <v>26.170000080000001</v>
      </c>
      <c r="G129" s="2">
        <v>28.559999470000001</v>
      </c>
      <c r="H129" s="2">
        <v>28.309999470000001</v>
      </c>
      <c r="I129" s="2">
        <v>29.86000061</v>
      </c>
      <c r="J129" s="3">
        <v>7.6829254344917847E-3</v>
      </c>
      <c r="K129" s="2">
        <f>_xlfn.STDEV.P(Table2[[#This Row],[12/1/2021]:[5/1/2022]])</f>
        <v>1.2746130233139412</v>
      </c>
    </row>
    <row r="130" spans="1:18" x14ac:dyDescent="0.25">
      <c r="A130" t="s">
        <v>362</v>
      </c>
      <c r="B130" t="s">
        <v>363</v>
      </c>
      <c r="C130" t="s">
        <v>33</v>
      </c>
      <c r="D130" s="2">
        <v>270.7215271</v>
      </c>
      <c r="E130" s="2">
        <v>280.09082030000002</v>
      </c>
      <c r="F130" s="2">
        <v>294.73776249999997</v>
      </c>
      <c r="G130" s="2">
        <v>297.86087040000001</v>
      </c>
      <c r="H130" s="2">
        <v>273.05825809999999</v>
      </c>
      <c r="I130" s="2">
        <v>272.29287720000002</v>
      </c>
      <c r="J130" s="3">
        <v>5.8043042119054955E-3</v>
      </c>
      <c r="K130" s="2">
        <f>_xlfn.STDEV.P(Table2[[#This Row],[12/1/2021]:[5/1/2022]])</f>
        <v>10.932386037194435</v>
      </c>
    </row>
    <row r="131" spans="1:18" x14ac:dyDescent="0.25">
      <c r="A131" t="s">
        <v>189</v>
      </c>
      <c r="B131" t="s">
        <v>190</v>
      </c>
      <c r="C131" t="s">
        <v>5</v>
      </c>
      <c r="D131" s="2">
        <v>204.7597351</v>
      </c>
      <c r="E131" s="2">
        <v>199.6293488</v>
      </c>
      <c r="F131" s="2">
        <v>186.6847229</v>
      </c>
      <c r="G131" s="2">
        <v>221.75653080000001</v>
      </c>
      <c r="H131" s="2">
        <v>209.53512570000001</v>
      </c>
      <c r="I131" s="2">
        <v>205.6499939</v>
      </c>
      <c r="J131" s="3">
        <v>4.3478216045025444E-3</v>
      </c>
      <c r="K131" s="2">
        <f>_xlfn.STDEV.P(Table2[[#This Row],[12/1/2021]:[5/1/2022]])</f>
        <v>10.53142738610409</v>
      </c>
    </row>
    <row r="132" spans="1:18" x14ac:dyDescent="0.25">
      <c r="A132" t="s">
        <v>444</v>
      </c>
      <c r="B132" t="s">
        <v>445</v>
      </c>
      <c r="C132" t="s">
        <v>33</v>
      </c>
      <c r="D132" s="2">
        <v>68.66425323</v>
      </c>
      <c r="E132" s="2">
        <v>71.478851320000004</v>
      </c>
      <c r="F132" s="2">
        <v>69.101860049999999</v>
      </c>
      <c r="G132" s="2">
        <v>71.809997559999999</v>
      </c>
      <c r="H132" s="2">
        <v>69.930000309999997</v>
      </c>
      <c r="I132" s="2">
        <v>68.949996949999999</v>
      </c>
      <c r="J132" s="3">
        <v>4.1614625741703305E-3</v>
      </c>
      <c r="K132" s="2">
        <f>_xlfn.STDEV.P(Table2[[#This Row],[12/1/2021]:[5/1/2022]])</f>
        <v>1.235628619546753</v>
      </c>
    </row>
    <row r="133" spans="1:18" x14ac:dyDescent="0.25">
      <c r="A133" t="s">
        <v>36</v>
      </c>
      <c r="B133" t="s">
        <v>36</v>
      </c>
      <c r="C133" t="s">
        <v>33</v>
      </c>
      <c r="D133" s="2">
        <v>56.527122499999997</v>
      </c>
      <c r="E133" s="2">
        <v>57.75</v>
      </c>
      <c r="F133" s="2">
        <v>61.240001679999999</v>
      </c>
      <c r="G133" s="2">
        <v>62.770000459999999</v>
      </c>
      <c r="H133" s="2">
        <v>58.509998320000001</v>
      </c>
      <c r="I133" s="2">
        <v>56.509998320000001</v>
      </c>
      <c r="J133" s="3">
        <v>-3.0293740849794996E-4</v>
      </c>
      <c r="K133" s="2">
        <f>_xlfn.STDEV.P(Table2[[#This Row],[12/1/2021]:[5/1/2022]])</f>
        <v>2.354723290567402</v>
      </c>
      <c r="L133" s="25" t="s">
        <v>0</v>
      </c>
      <c r="M133" s="26" t="s">
        <v>1010</v>
      </c>
      <c r="N133" s="26" t="s">
        <v>1011</v>
      </c>
      <c r="O133" s="26" t="s">
        <v>1012</v>
      </c>
      <c r="P133" s="26" t="s">
        <v>1013</v>
      </c>
      <c r="Q133" s="26" t="s">
        <v>1014</v>
      </c>
      <c r="R133" s="26" t="s">
        <v>1015</v>
      </c>
    </row>
    <row r="134" spans="1:18" x14ac:dyDescent="0.25">
      <c r="A134" t="s">
        <v>933</v>
      </c>
      <c r="B134" t="s">
        <v>934</v>
      </c>
      <c r="C134" t="s">
        <v>20</v>
      </c>
      <c r="D134" s="2">
        <v>50.723785399999997</v>
      </c>
      <c r="E134" s="2">
        <v>51.963573459999999</v>
      </c>
      <c r="F134" s="2">
        <v>53.024345400000001</v>
      </c>
      <c r="G134" s="2">
        <v>50.327186580000003</v>
      </c>
      <c r="H134" s="2">
        <v>45.743007660000004</v>
      </c>
      <c r="I134" s="2">
        <v>50.680000309999997</v>
      </c>
      <c r="J134" s="3">
        <v>-8.6320627797625068E-4</v>
      </c>
      <c r="K134" s="2">
        <f>_xlfn.STDEV.P(Table2[[#This Row],[12/1/2021]:[5/1/2022]])</f>
        <v>2.2806223117827691</v>
      </c>
      <c r="L134" s="14" t="s">
        <v>1005</v>
      </c>
      <c r="M134" s="19">
        <v>83.710685729980469</v>
      </c>
      <c r="N134" s="19">
        <v>82.37384033203125</v>
      </c>
      <c r="O134" s="19">
        <v>81.301979064941406</v>
      </c>
      <c r="P134" s="19">
        <v>79.070457458496094</v>
      </c>
      <c r="Q134" s="19">
        <v>75.859695434570313</v>
      </c>
      <c r="R134" s="19">
        <v>76.977279663085938</v>
      </c>
    </row>
    <row r="135" spans="1:18" x14ac:dyDescent="0.25">
      <c r="A135" t="s">
        <v>917</v>
      </c>
      <c r="B135" t="s">
        <v>918</v>
      </c>
      <c r="C135" t="s">
        <v>10</v>
      </c>
      <c r="D135" s="2">
        <v>500.50756840000003</v>
      </c>
      <c r="E135" s="2">
        <v>472.57000729999999</v>
      </c>
      <c r="F135" s="2">
        <v>475.86999509999998</v>
      </c>
      <c r="G135" s="2">
        <v>509.97000120000001</v>
      </c>
      <c r="H135" s="2">
        <v>508.5499878</v>
      </c>
      <c r="I135" s="2">
        <v>497.55999759999997</v>
      </c>
      <c r="J135" s="3">
        <v>-5.8891632936195395E-3</v>
      </c>
      <c r="K135" s="2">
        <f>_xlfn.STDEV.P(Table2[[#This Row],[12/1/2021]:[5/1/2022]])</f>
        <v>14.773460430006823</v>
      </c>
      <c r="L135" s="14" t="s">
        <v>1004</v>
      </c>
      <c r="M135" s="19">
        <v>114.30488586425781</v>
      </c>
      <c r="N135" s="19">
        <v>105.66179656982422</v>
      </c>
      <c r="O135" s="19">
        <v>101.98194122314453</v>
      </c>
      <c r="P135" s="19">
        <v>107.78021240234375</v>
      </c>
      <c r="Q135" s="19">
        <v>103.94000244140625</v>
      </c>
      <c r="R135" s="19">
        <v>100.30000305175781</v>
      </c>
    </row>
    <row r="136" spans="1:18" x14ac:dyDescent="0.25">
      <c r="A136" t="s">
        <v>515</v>
      </c>
      <c r="B136" t="s">
        <v>516</v>
      </c>
      <c r="C136" t="s">
        <v>48</v>
      </c>
      <c r="D136" s="2">
        <v>51.676933290000001</v>
      </c>
      <c r="E136" s="2">
        <v>45.91999817</v>
      </c>
      <c r="F136" s="2">
        <v>49.180000309999997</v>
      </c>
      <c r="G136" s="2">
        <v>55.409999849999998</v>
      </c>
      <c r="H136" s="2">
        <v>53.729999540000001</v>
      </c>
      <c r="I136" s="2">
        <v>51.290000919999997</v>
      </c>
      <c r="J136" s="3">
        <v>-7.4875257753516701E-3</v>
      </c>
      <c r="K136" s="2">
        <f>_xlfn.STDEV.P(Table2[[#This Row],[12/1/2021]:[5/1/2022]])</f>
        <v>3.0637496634450851</v>
      </c>
      <c r="L136" s="14" t="s">
        <v>1002</v>
      </c>
      <c r="M136" s="19">
        <v>39.999401092529297</v>
      </c>
      <c r="N136" s="19">
        <v>39.842216491699219</v>
      </c>
      <c r="O136" s="19">
        <v>39.802364349365234</v>
      </c>
      <c r="P136" s="19">
        <v>41.874675750732422</v>
      </c>
      <c r="Q136" s="19">
        <v>38.950000762939453</v>
      </c>
      <c r="R136" s="19">
        <v>40.310001373291016</v>
      </c>
    </row>
    <row r="137" spans="1:18" x14ac:dyDescent="0.25">
      <c r="A137" t="s">
        <v>832</v>
      </c>
      <c r="B137" t="s">
        <v>833</v>
      </c>
      <c r="C137" t="s">
        <v>5</v>
      </c>
      <c r="D137" s="2">
        <v>212.5566101</v>
      </c>
      <c r="E137" s="2">
        <v>205.5200653</v>
      </c>
      <c r="F137" s="2">
        <v>207.4247589</v>
      </c>
      <c r="G137" s="2">
        <v>204.13165280000001</v>
      </c>
      <c r="H137" s="2">
        <v>211.0956573</v>
      </c>
      <c r="I137" s="2">
        <v>210.52938839999999</v>
      </c>
      <c r="J137" s="3">
        <v>-9.5373260753748371E-3</v>
      </c>
      <c r="K137" s="2">
        <f>_xlfn.STDEV.P(Table2[[#This Row],[12/1/2021]:[5/1/2022]])</f>
        <v>3.0664704378139573</v>
      </c>
    </row>
    <row r="138" spans="1:18" x14ac:dyDescent="0.25">
      <c r="A138" t="s">
        <v>168</v>
      </c>
      <c r="B138" t="s">
        <v>169</v>
      </c>
      <c r="C138" t="s">
        <v>5</v>
      </c>
      <c r="D138" s="2">
        <v>105.9120712</v>
      </c>
      <c r="E138" s="2">
        <v>104.0908661</v>
      </c>
      <c r="F138" s="2">
        <v>96.163452149999998</v>
      </c>
      <c r="G138" s="2">
        <v>107.1345139</v>
      </c>
      <c r="H138" s="2">
        <v>106.1500015</v>
      </c>
      <c r="I138" s="2">
        <v>104.7900009</v>
      </c>
      <c r="J138" s="3">
        <v>-1.0594357067015834E-2</v>
      </c>
      <c r="K138" s="2">
        <f>_xlfn.STDEV.P(Table2[[#This Row],[12/1/2021]:[5/1/2022]])</f>
        <v>3.6546287497707177</v>
      </c>
    </row>
    <row r="139" spans="1:18" x14ac:dyDescent="0.25">
      <c r="A139" t="s">
        <v>286</v>
      </c>
      <c r="B139" t="s">
        <v>287</v>
      </c>
      <c r="C139" t="s">
        <v>5</v>
      </c>
      <c r="D139" s="2">
        <v>340.97930910000002</v>
      </c>
      <c r="E139" s="2">
        <v>375.44287109999999</v>
      </c>
      <c r="F139" s="2">
        <v>359.10452270000002</v>
      </c>
      <c r="G139" s="2">
        <v>414.40353390000001</v>
      </c>
      <c r="H139" s="2">
        <v>377.5499878</v>
      </c>
      <c r="I139" s="2">
        <v>337.02999879999999</v>
      </c>
      <c r="J139" s="3">
        <v>-1.1582257910088644E-2</v>
      </c>
      <c r="K139" s="2">
        <f>_xlfn.STDEV.P(Table2[[#This Row],[12/1/2021]:[5/1/2022]])</f>
        <v>26.032815913284189</v>
      </c>
    </row>
    <row r="140" spans="1:18" x14ac:dyDescent="0.25">
      <c r="A140" t="s">
        <v>856</v>
      </c>
      <c r="B140" t="s">
        <v>857</v>
      </c>
      <c r="C140" t="s">
        <v>22</v>
      </c>
      <c r="D140" s="2">
        <v>78.089675900000003</v>
      </c>
      <c r="E140" s="2">
        <v>77.692016600000002</v>
      </c>
      <c r="F140" s="2">
        <v>87.099998470000003</v>
      </c>
      <c r="G140" s="2">
        <v>81.650001529999997</v>
      </c>
      <c r="H140" s="2">
        <v>85.480003359999998</v>
      </c>
      <c r="I140" s="2">
        <v>77.11000061</v>
      </c>
      <c r="J140" s="3">
        <v>-1.2545516148057196E-2</v>
      </c>
      <c r="K140" s="2">
        <f>_xlfn.STDEV.P(Table2[[#This Row],[12/1/2021]:[5/1/2022]])</f>
        <v>3.9165896885214995</v>
      </c>
    </row>
    <row r="141" spans="1:18" x14ac:dyDescent="0.25">
      <c r="A141" t="s">
        <v>521</v>
      </c>
      <c r="B141" t="s">
        <v>522</v>
      </c>
      <c r="C141" t="s">
        <v>5</v>
      </c>
      <c r="D141" s="2">
        <v>138.9574738</v>
      </c>
      <c r="E141" s="2">
        <v>129.92518620000001</v>
      </c>
      <c r="F141" s="2">
        <v>122.7592545</v>
      </c>
      <c r="G141" s="2">
        <v>137.8099976</v>
      </c>
      <c r="H141" s="2">
        <v>138.5500031</v>
      </c>
      <c r="I141" s="2">
        <v>137.16999820000001</v>
      </c>
      <c r="J141" s="3">
        <v>-1.2863472191302842E-2</v>
      </c>
      <c r="K141" s="2">
        <f>_xlfn.STDEV.P(Table2[[#This Row],[12/1/2021]:[5/1/2022]])</f>
        <v>5.9522210847711072</v>
      </c>
    </row>
    <row r="142" spans="1:18" x14ac:dyDescent="0.25">
      <c r="A142" t="s">
        <v>31</v>
      </c>
      <c r="B142" t="s">
        <v>32</v>
      </c>
      <c r="C142" t="s">
        <v>33</v>
      </c>
      <c r="D142" s="2">
        <v>57.613243099999998</v>
      </c>
      <c r="E142" s="2">
        <v>61.984310149999999</v>
      </c>
      <c r="F142" s="2">
        <v>60.277320860000003</v>
      </c>
      <c r="G142" s="2">
        <v>63.931625369999999</v>
      </c>
      <c r="H142" s="2">
        <v>56.872238160000002</v>
      </c>
      <c r="I142" s="2">
        <v>56.673667909999999</v>
      </c>
      <c r="J142" s="3">
        <v>-1.6308319744631757E-2</v>
      </c>
      <c r="K142" s="2">
        <f>_xlfn.STDEV.P(Table2[[#This Row],[12/1/2021]:[5/1/2022]])</f>
        <v>2.7339765529542484</v>
      </c>
    </row>
    <row r="143" spans="1:18" x14ac:dyDescent="0.25">
      <c r="A143" t="s">
        <v>633</v>
      </c>
      <c r="B143" t="s">
        <v>634</v>
      </c>
      <c r="C143" t="s">
        <v>10</v>
      </c>
      <c r="D143" s="2">
        <v>318.07998659999998</v>
      </c>
      <c r="E143" s="2">
        <v>290.48001099999999</v>
      </c>
      <c r="F143" s="2">
        <v>306.86999509999998</v>
      </c>
      <c r="G143" s="2">
        <v>333.5899963</v>
      </c>
      <c r="H143" s="2">
        <v>313.4500122</v>
      </c>
      <c r="I143" s="2">
        <v>312.5899963</v>
      </c>
      <c r="J143" s="3">
        <v>-1.7259779084761784E-2</v>
      </c>
      <c r="K143" s="2">
        <f>_xlfn.STDEV.P(Table2[[#This Row],[12/1/2021]:[5/1/2022]])</f>
        <v>12.867342950848478</v>
      </c>
    </row>
    <row r="144" spans="1:18" x14ac:dyDescent="0.25">
      <c r="A144" t="s">
        <v>750</v>
      </c>
      <c r="B144" t="s">
        <v>751</v>
      </c>
      <c r="C144" t="s">
        <v>33</v>
      </c>
      <c r="D144" s="2">
        <v>71.616622919999998</v>
      </c>
      <c r="E144" s="2">
        <v>72.339416499999999</v>
      </c>
      <c r="F144" s="2">
        <v>69.943290709999999</v>
      </c>
      <c r="G144" s="2">
        <v>72.685974119999997</v>
      </c>
      <c r="H144" s="2">
        <v>68.13999939</v>
      </c>
      <c r="I144" s="2">
        <v>70.339996339999999</v>
      </c>
      <c r="J144" s="3">
        <v>-1.7825841654472676E-2</v>
      </c>
      <c r="K144" s="2">
        <f>_xlfn.STDEV.P(Table2[[#This Row],[12/1/2021]:[5/1/2022]])</f>
        <v>1.5600748526560839</v>
      </c>
    </row>
    <row r="145" spans="1:19" x14ac:dyDescent="0.25">
      <c r="A145" t="s">
        <v>729</v>
      </c>
      <c r="B145" t="s">
        <v>730</v>
      </c>
      <c r="C145" t="s">
        <v>22</v>
      </c>
      <c r="D145" s="2">
        <v>171.41664119999999</v>
      </c>
      <c r="E145" s="2">
        <v>172.3862</v>
      </c>
      <c r="F145" s="2">
        <v>162.67010500000001</v>
      </c>
      <c r="G145" s="2">
        <v>166.28631590000001</v>
      </c>
      <c r="H145" s="2">
        <v>171.71000670000001</v>
      </c>
      <c r="I145" s="2">
        <v>167.82000729999999</v>
      </c>
      <c r="J145" s="3">
        <v>-2.0981824604786391E-2</v>
      </c>
      <c r="K145" s="2">
        <f>_xlfn.STDEV.P(Table2[[#This Row],[12/1/2021]:[5/1/2022]])</f>
        <v>3.4877622628010552</v>
      </c>
    </row>
    <row r="146" spans="1:19" x14ac:dyDescent="0.25">
      <c r="A146" t="s">
        <v>257</v>
      </c>
      <c r="B146" t="s">
        <v>258</v>
      </c>
      <c r="C146" t="s">
        <v>22</v>
      </c>
      <c r="D146" s="2">
        <v>249.3505859</v>
      </c>
      <c r="E146" s="2">
        <v>236.21589660000001</v>
      </c>
      <c r="F146" s="2">
        <v>214.22868349999999</v>
      </c>
      <c r="G146" s="2">
        <v>229.56808469999999</v>
      </c>
      <c r="H146" s="2">
        <v>245.28659060000001</v>
      </c>
      <c r="I146" s="2">
        <v>243.20341490000001</v>
      </c>
      <c r="J146" s="3">
        <v>-2.4652723304469229E-2</v>
      </c>
      <c r="K146" s="2">
        <f>_xlfn.STDEV.P(Table2[[#This Row],[12/1/2021]:[5/1/2022]])</f>
        <v>11.770032827442622</v>
      </c>
    </row>
    <row r="147" spans="1:19" x14ac:dyDescent="0.25">
      <c r="A147" t="s">
        <v>838</v>
      </c>
      <c r="B147" t="s">
        <v>839</v>
      </c>
      <c r="C147" t="s">
        <v>5</v>
      </c>
      <c r="D147" s="2">
        <v>42.840000150000002</v>
      </c>
      <c r="E147" s="2">
        <v>44.759998320000001</v>
      </c>
      <c r="F147" s="2">
        <v>43.799999239999998</v>
      </c>
      <c r="G147" s="2">
        <v>45.799999239999998</v>
      </c>
      <c r="H147" s="2">
        <v>46.72000122</v>
      </c>
      <c r="I147" s="2">
        <v>41.729999540000001</v>
      </c>
      <c r="J147" s="3">
        <v>-2.5910378293964597E-2</v>
      </c>
      <c r="K147" s="2">
        <f>_xlfn.STDEV.P(Table2[[#This Row],[12/1/2021]:[5/1/2022]])</f>
        <v>1.6980751186321141</v>
      </c>
    </row>
    <row r="148" spans="1:19" x14ac:dyDescent="0.25">
      <c r="A148" t="s">
        <v>603</v>
      </c>
      <c r="B148" t="s">
        <v>604</v>
      </c>
      <c r="C148" t="s">
        <v>22</v>
      </c>
      <c r="D148" s="2">
        <v>96.236167910000006</v>
      </c>
      <c r="E148" s="2">
        <v>100.3099976</v>
      </c>
      <c r="F148" s="2">
        <v>95.16999817</v>
      </c>
      <c r="G148" s="2">
        <v>99.800003050000001</v>
      </c>
      <c r="H148" s="2">
        <v>100.5699997</v>
      </c>
      <c r="I148" s="2">
        <v>93.709999080000003</v>
      </c>
      <c r="J148" s="3">
        <v>-2.624968226459801E-2</v>
      </c>
      <c r="K148" s="2">
        <f>_xlfn.STDEV.P(Table2[[#This Row],[12/1/2021]:[5/1/2022]])</f>
        <v>2.7047994123588541</v>
      </c>
    </row>
    <row r="149" spans="1:19" x14ac:dyDescent="0.25">
      <c r="A149" t="s">
        <v>782</v>
      </c>
      <c r="B149" t="s">
        <v>783</v>
      </c>
      <c r="C149" t="s">
        <v>48</v>
      </c>
      <c r="D149" s="2">
        <v>70.341278079999995</v>
      </c>
      <c r="E149" s="2">
        <v>68.434379579999998</v>
      </c>
      <c r="F149" s="2">
        <v>65.393478389999999</v>
      </c>
      <c r="G149" s="2">
        <v>68.821861269999999</v>
      </c>
      <c r="H149" s="2">
        <v>69.124382019999999</v>
      </c>
      <c r="I149" s="2">
        <v>68.440002440000001</v>
      </c>
      <c r="J149" s="3">
        <v>-2.7029301882141667E-2</v>
      </c>
      <c r="K149" s="2">
        <f>_xlfn.STDEV.P(Table2[[#This Row],[12/1/2021]:[5/1/2022]])</f>
        <v>1.5005103160690789</v>
      </c>
    </row>
    <row r="150" spans="1:19" x14ac:dyDescent="0.25">
      <c r="A150" t="s">
        <v>251</v>
      </c>
      <c r="B150" t="s">
        <v>252</v>
      </c>
      <c r="C150" t="s">
        <v>22</v>
      </c>
      <c r="D150" s="2">
        <v>33.848278049999998</v>
      </c>
      <c r="E150" s="2">
        <v>34.452888489999999</v>
      </c>
      <c r="F150" s="2">
        <v>34.97000122</v>
      </c>
      <c r="G150" s="2">
        <v>33.569999690000003</v>
      </c>
      <c r="H150" s="2">
        <v>34.930000309999997</v>
      </c>
      <c r="I150" s="2">
        <v>32.880001069999999</v>
      </c>
      <c r="J150" s="3">
        <v>-2.8606388146826242E-2</v>
      </c>
      <c r="K150" s="2">
        <f>_xlfn.STDEV.P(Table2[[#This Row],[12/1/2021]:[5/1/2022]])</f>
        <v>0.7530557977144976</v>
      </c>
    </row>
    <row r="151" spans="1:19" x14ac:dyDescent="0.25">
      <c r="A151" t="s">
        <v>989</v>
      </c>
      <c r="B151" t="s">
        <v>990</v>
      </c>
      <c r="C151" t="s">
        <v>10</v>
      </c>
      <c r="D151" s="2">
        <v>123.0997086</v>
      </c>
      <c r="E151" s="2">
        <v>119.4368896</v>
      </c>
      <c r="F151" s="2">
        <v>123.48543549999999</v>
      </c>
      <c r="G151" s="2">
        <v>127.9000015</v>
      </c>
      <c r="H151" s="2">
        <v>120.75</v>
      </c>
      <c r="I151" s="2">
        <v>119.38999939999999</v>
      </c>
      <c r="J151" s="3">
        <v>-3.0135808136267237E-2</v>
      </c>
      <c r="K151" s="2">
        <f>_xlfn.STDEV.P(Table2[[#This Row],[12/1/2021]:[5/1/2022]])</f>
        <v>2.9569513843248951</v>
      </c>
    </row>
    <row r="152" spans="1:19" x14ac:dyDescent="0.25">
      <c r="A152" t="s">
        <v>637</v>
      </c>
      <c r="B152" t="s">
        <v>638</v>
      </c>
      <c r="C152" t="s">
        <v>22</v>
      </c>
      <c r="D152" s="2">
        <v>65.594223020000001</v>
      </c>
      <c r="E152" s="2">
        <v>66.657966610000003</v>
      </c>
      <c r="F152" s="2">
        <v>65.116569519999999</v>
      </c>
      <c r="G152" s="2">
        <v>62.431552889999999</v>
      </c>
      <c r="H152" s="2">
        <v>64.480003359999998</v>
      </c>
      <c r="I152" s="2">
        <v>63</v>
      </c>
      <c r="J152" s="3">
        <v>-3.9549565503794591E-2</v>
      </c>
      <c r="K152" s="2">
        <f>_xlfn.STDEV.P(Table2[[#This Row],[12/1/2021]:[5/1/2022]])</f>
        <v>1.4577424939648391</v>
      </c>
    </row>
    <row r="153" spans="1:19" x14ac:dyDescent="0.25">
      <c r="A153" t="s">
        <v>790</v>
      </c>
      <c r="B153" t="s">
        <v>791</v>
      </c>
      <c r="C153" t="s">
        <v>5</v>
      </c>
      <c r="D153" s="2">
        <v>138.98710629999999</v>
      </c>
      <c r="E153" s="2">
        <v>127.6600037</v>
      </c>
      <c r="F153" s="2">
        <v>120.2799988</v>
      </c>
      <c r="G153" s="2">
        <v>132.5</v>
      </c>
      <c r="H153" s="2">
        <v>134.27000430000001</v>
      </c>
      <c r="I153" s="2">
        <v>133.4499969</v>
      </c>
      <c r="J153" s="3">
        <v>-3.9839014908679998E-2</v>
      </c>
      <c r="K153" s="2">
        <f>_xlfn.STDEV.P(Table2[[#This Row],[12/1/2021]:[5/1/2022]])</f>
        <v>5.896241327690503</v>
      </c>
    </row>
    <row r="154" spans="1:19" x14ac:dyDescent="0.25">
      <c r="A154" t="s">
        <v>701</v>
      </c>
      <c r="B154" t="s">
        <v>702</v>
      </c>
      <c r="C154" t="s">
        <v>20</v>
      </c>
      <c r="D154" s="2">
        <v>72.567695619999995</v>
      </c>
      <c r="E154" s="2">
        <v>75.36000061</v>
      </c>
      <c r="F154" s="2">
        <v>83.88999939</v>
      </c>
      <c r="G154" s="2">
        <v>84.879997250000002</v>
      </c>
      <c r="H154" s="2">
        <v>76.129997250000002</v>
      </c>
      <c r="I154" s="2">
        <v>69.47000122</v>
      </c>
      <c r="J154" s="3">
        <v>-4.2686961099344257E-2</v>
      </c>
      <c r="K154" s="2">
        <f>_xlfn.STDEV.P(Table2[[#This Row],[12/1/2021]:[5/1/2022]])</f>
        <v>5.6175971251040853</v>
      </c>
    </row>
    <row r="155" spans="1:19" x14ac:dyDescent="0.25">
      <c r="A155" t="s">
        <v>74</v>
      </c>
      <c r="B155" t="s">
        <v>75</v>
      </c>
      <c r="C155" t="s">
        <v>33</v>
      </c>
      <c r="D155" s="2">
        <v>163.19042970000001</v>
      </c>
      <c r="E155" s="2">
        <v>179.3698273</v>
      </c>
      <c r="F155" s="2">
        <v>194.53999329999999</v>
      </c>
      <c r="G155" s="2">
        <v>187</v>
      </c>
      <c r="H155" s="2">
        <v>174.71000670000001</v>
      </c>
      <c r="I155" s="2">
        <v>155.63000489999999</v>
      </c>
      <c r="J155" s="3">
        <v>-4.6328849148192547E-2</v>
      </c>
      <c r="K155" s="2">
        <f>_xlfn.STDEV.P(Table2[[#This Row],[12/1/2021]:[5/1/2022]])</f>
        <v>13.268807395109963</v>
      </c>
    </row>
    <row r="156" spans="1:19" x14ac:dyDescent="0.25">
      <c r="A156" t="s">
        <v>971</v>
      </c>
      <c r="B156" t="s">
        <v>972</v>
      </c>
      <c r="C156" t="s">
        <v>48</v>
      </c>
      <c r="D156" s="2">
        <v>39.393627170000002</v>
      </c>
      <c r="E156" s="2">
        <v>38.85163498</v>
      </c>
      <c r="F156" s="2">
        <v>37.362144469999997</v>
      </c>
      <c r="G156" s="2">
        <v>37.727249149999999</v>
      </c>
      <c r="H156" s="2">
        <v>41.22000122</v>
      </c>
      <c r="I156" s="2">
        <v>37.549999239999998</v>
      </c>
      <c r="J156" s="3">
        <v>-4.6800156838667763E-2</v>
      </c>
      <c r="K156" s="2">
        <f>_xlfn.STDEV.P(Table2[[#This Row],[12/1/2021]:[5/1/2022]])</f>
        <v>1.3485551699157032</v>
      </c>
      <c r="L156" s="20" t="s">
        <v>1016</v>
      </c>
      <c r="M156" s="20" t="s">
        <v>1010</v>
      </c>
      <c r="N156" s="20" t="s">
        <v>1011</v>
      </c>
      <c r="O156" s="20" t="s">
        <v>1012</v>
      </c>
      <c r="P156" s="20" t="s">
        <v>1013</v>
      </c>
      <c r="Q156" s="20" t="s">
        <v>1014</v>
      </c>
      <c r="R156" s="20" t="s">
        <v>1015</v>
      </c>
      <c r="S156" s="21"/>
    </row>
    <row r="157" spans="1:19" x14ac:dyDescent="0.25">
      <c r="A157" t="s">
        <v>476</v>
      </c>
      <c r="B157" t="s">
        <v>477</v>
      </c>
      <c r="C157" t="s">
        <v>10</v>
      </c>
      <c r="D157" s="2">
        <v>462.33621219999998</v>
      </c>
      <c r="E157" s="2">
        <v>391.79537959999999</v>
      </c>
      <c r="F157" s="2">
        <v>433.54031370000001</v>
      </c>
      <c r="G157" s="2">
        <v>434.3887939</v>
      </c>
      <c r="H157" s="2">
        <v>444.55999759999997</v>
      </c>
      <c r="I157" s="2">
        <v>440.42001340000002</v>
      </c>
      <c r="J157" s="3">
        <v>-4.7403162940045304E-2</v>
      </c>
      <c r="K157" s="2">
        <f>_xlfn.STDEV.P(Table2[[#This Row],[12/1/2021]:[5/1/2022]])</f>
        <v>21.353073595652127</v>
      </c>
      <c r="L157" s="13" t="s">
        <v>269</v>
      </c>
      <c r="M157" s="13">
        <v>18.205974579999999</v>
      </c>
      <c r="N157" s="13">
        <v>20.984779360000001</v>
      </c>
      <c r="O157" s="13">
        <v>22.355018619999999</v>
      </c>
      <c r="P157" s="13">
        <v>25.842899320000001</v>
      </c>
      <c r="Q157" s="13">
        <v>28.206024169999999</v>
      </c>
      <c r="R157" s="13">
        <v>31.938739779999999</v>
      </c>
      <c r="S157" s="21"/>
    </row>
    <row r="158" spans="1:19" x14ac:dyDescent="0.25">
      <c r="A158" t="s">
        <v>288</v>
      </c>
      <c r="B158" t="s">
        <v>289</v>
      </c>
      <c r="C158" t="s">
        <v>5</v>
      </c>
      <c r="D158" s="2">
        <v>39.08000183</v>
      </c>
      <c r="E158" s="2">
        <v>39.689998629999998</v>
      </c>
      <c r="F158" s="2">
        <v>39.91999817</v>
      </c>
      <c r="G158" s="2">
        <v>39.569999690000003</v>
      </c>
      <c r="H158" s="2">
        <v>43.02999878</v>
      </c>
      <c r="I158" s="2">
        <v>37.22000122</v>
      </c>
      <c r="J158" s="3">
        <v>-4.759469096473172E-2</v>
      </c>
      <c r="K158" s="2">
        <f>_xlfn.STDEV.P(Table2[[#This Row],[12/1/2021]:[5/1/2022]])</f>
        <v>1.7162491254741401</v>
      </c>
      <c r="L158" s="13" t="s">
        <v>585</v>
      </c>
      <c r="M158" s="13">
        <v>16.319017410000001</v>
      </c>
      <c r="N158" s="13">
        <v>19.35025787</v>
      </c>
      <c r="O158" s="13">
        <v>22.421255110000001</v>
      </c>
      <c r="P158" s="13">
        <v>25.0382061</v>
      </c>
      <c r="Q158" s="13">
        <v>24.848749160000001</v>
      </c>
      <c r="R158" s="13">
        <v>27.9997139</v>
      </c>
      <c r="S158" s="21"/>
    </row>
    <row r="159" spans="1:19" x14ac:dyDescent="0.25">
      <c r="A159" t="s">
        <v>682</v>
      </c>
      <c r="B159" t="s">
        <v>683</v>
      </c>
      <c r="C159" t="s">
        <v>17</v>
      </c>
      <c r="D159" s="2">
        <v>25.8647995</v>
      </c>
      <c r="E159" s="2">
        <v>25.894666669999999</v>
      </c>
      <c r="F159" s="2">
        <v>28.851497649999999</v>
      </c>
      <c r="G159" s="2">
        <v>26.520000459999999</v>
      </c>
      <c r="H159" s="2">
        <v>25.040000920000001</v>
      </c>
      <c r="I159" s="2">
        <v>24.620000839999999</v>
      </c>
      <c r="J159" s="3">
        <v>-4.8127133558487502E-2</v>
      </c>
      <c r="K159" s="2">
        <f>_xlfn.STDEV.P(Table2[[#This Row],[12/1/2021]:[5/1/2022]])</f>
        <v>1.3633621623537611</v>
      </c>
      <c r="L159" s="13" t="s">
        <v>697</v>
      </c>
      <c r="M159" s="13">
        <v>28.980579380000002</v>
      </c>
      <c r="N159" s="13">
        <v>37.66999817</v>
      </c>
      <c r="O159" s="13">
        <v>43.729999540000001</v>
      </c>
      <c r="P159" s="13">
        <v>56.740001679999999</v>
      </c>
      <c r="Q159" s="13">
        <v>55.090000150000002</v>
      </c>
      <c r="R159" s="13">
        <v>65.069999690000003</v>
      </c>
      <c r="S159" s="21"/>
    </row>
    <row r="160" spans="1:19" x14ac:dyDescent="0.25">
      <c r="A160" t="s">
        <v>955</v>
      </c>
      <c r="B160" t="s">
        <v>956</v>
      </c>
      <c r="C160" t="s">
        <v>5</v>
      </c>
      <c r="D160" s="2">
        <v>165.60546880000001</v>
      </c>
      <c r="E160" s="2">
        <v>149.80981449999999</v>
      </c>
      <c r="F160" s="2">
        <v>143.79510500000001</v>
      </c>
      <c r="G160" s="2">
        <v>157.8360443</v>
      </c>
      <c r="H160" s="2">
        <v>164.4400024</v>
      </c>
      <c r="I160" s="2">
        <v>157.6000061</v>
      </c>
      <c r="J160" s="3">
        <v>-4.8340569656356719E-2</v>
      </c>
      <c r="K160" s="2">
        <f>_xlfn.STDEV.P(Table2[[#This Row],[12/1/2021]:[5/1/2022]])</f>
        <v>7.6932862680484035</v>
      </c>
      <c r="L160" s="13" t="s">
        <v>255</v>
      </c>
      <c r="M160" s="13">
        <v>83.805664059999998</v>
      </c>
      <c r="N160" s="13">
        <v>84.915596010000002</v>
      </c>
      <c r="O160" s="13">
        <v>84.247665409999996</v>
      </c>
      <c r="P160" s="13">
        <v>93.89299011</v>
      </c>
      <c r="Q160" s="13">
        <v>91.969116209999996</v>
      </c>
      <c r="R160" s="13">
        <v>99.555526729999997</v>
      </c>
      <c r="S160" s="21"/>
    </row>
    <row r="161" spans="1:19" x14ac:dyDescent="0.25">
      <c r="A161" t="s">
        <v>788</v>
      </c>
      <c r="B161" t="s">
        <v>789</v>
      </c>
      <c r="C161" t="s">
        <v>33</v>
      </c>
      <c r="D161" s="2">
        <v>21.468873980000001</v>
      </c>
      <c r="E161" s="2">
        <v>22.766288759999998</v>
      </c>
      <c r="F161" s="2">
        <v>24.00682449</v>
      </c>
      <c r="G161" s="2">
        <v>22.091438289999999</v>
      </c>
      <c r="H161" s="2">
        <v>20.719999309999999</v>
      </c>
      <c r="I161" s="2">
        <v>20.43000031</v>
      </c>
      <c r="J161" s="3">
        <v>-4.8389760495487377E-2</v>
      </c>
      <c r="K161" s="2">
        <f>_xlfn.STDEV.P(Table2[[#This Row],[12/1/2021]:[5/1/2022]])</f>
        <v>1.2222809735196249</v>
      </c>
      <c r="L161" s="13" t="s">
        <v>368</v>
      </c>
      <c r="M161" s="13">
        <v>41.198287960000002</v>
      </c>
      <c r="N161" s="13">
        <v>41.333808900000001</v>
      </c>
      <c r="O161" s="13">
        <v>42.560001370000002</v>
      </c>
      <c r="P161" s="13">
        <v>47.630001069999999</v>
      </c>
      <c r="Q161" s="13">
        <v>46.77999878</v>
      </c>
      <c r="R161" s="13">
        <v>48.83000183</v>
      </c>
      <c r="S161" s="21"/>
    </row>
    <row r="162" spans="1:19" x14ac:dyDescent="0.25">
      <c r="A162" t="s">
        <v>711</v>
      </c>
      <c r="B162" t="s">
        <v>712</v>
      </c>
      <c r="C162" t="s">
        <v>5</v>
      </c>
      <c r="D162" s="2">
        <v>86.100708010000005</v>
      </c>
      <c r="E162" s="2">
        <v>92.286437989999996</v>
      </c>
      <c r="F162" s="2">
        <v>91.115364069999998</v>
      </c>
      <c r="G162" s="2">
        <v>87.719161990000003</v>
      </c>
      <c r="H162" s="2">
        <v>82.719161990000003</v>
      </c>
      <c r="I162" s="2">
        <v>81.912384029999998</v>
      </c>
      <c r="J162" s="3">
        <v>-4.8644477807471248E-2</v>
      </c>
      <c r="K162" s="2">
        <f>_xlfn.STDEV.P(Table2[[#This Row],[12/1/2021]:[5/1/2022]])</f>
        <v>3.8818893081838897</v>
      </c>
      <c r="L162" s="13" t="s">
        <v>818</v>
      </c>
      <c r="M162" s="13">
        <v>131.1477356</v>
      </c>
      <c r="N162" s="13">
        <v>138.1600037</v>
      </c>
      <c r="O162" s="13">
        <v>144.22000120000001</v>
      </c>
      <c r="P162" s="13">
        <v>168.11999510000001</v>
      </c>
      <c r="Q162" s="13">
        <v>161.36000060000001</v>
      </c>
      <c r="R162" s="13">
        <v>166.11000060000001</v>
      </c>
      <c r="S162" s="21"/>
    </row>
    <row r="163" spans="1:19" x14ac:dyDescent="0.25">
      <c r="A163" t="s">
        <v>599</v>
      </c>
      <c r="B163" t="s">
        <v>600</v>
      </c>
      <c r="C163" t="s">
        <v>17</v>
      </c>
      <c r="D163" s="2">
        <v>358.3517761</v>
      </c>
      <c r="E163" s="2">
        <v>385.33886719999998</v>
      </c>
      <c r="F163" s="2">
        <v>360.31994630000003</v>
      </c>
      <c r="G163" s="2">
        <v>356.88470460000002</v>
      </c>
      <c r="H163" s="2">
        <v>362.87637330000001</v>
      </c>
      <c r="I163" s="2">
        <v>340.69000240000003</v>
      </c>
      <c r="J163" s="3">
        <v>-4.9286134122777048E-2</v>
      </c>
      <c r="K163" s="2">
        <f>_xlfn.STDEV.P(Table2[[#This Row],[12/1/2021]:[5/1/2022]])</f>
        <v>13.117507671205267</v>
      </c>
      <c r="L163" s="13" t="s">
        <v>21</v>
      </c>
      <c r="M163" s="13">
        <v>67.232894900000005</v>
      </c>
      <c r="N163" s="13">
        <v>74.603752139999997</v>
      </c>
      <c r="O163" s="13">
        <v>78.035522459999996</v>
      </c>
      <c r="P163" s="13">
        <v>90.260002139999997</v>
      </c>
      <c r="Q163" s="13">
        <v>89.559997559999999</v>
      </c>
      <c r="R163" s="13">
        <v>87.760002139999997</v>
      </c>
      <c r="S163" s="21"/>
    </row>
    <row r="164" spans="1:19" x14ac:dyDescent="0.25">
      <c r="A164" t="s">
        <v>915</v>
      </c>
      <c r="B164" t="s">
        <v>916</v>
      </c>
      <c r="C164" t="s">
        <v>5</v>
      </c>
      <c r="D164" s="2">
        <v>43.77999878</v>
      </c>
      <c r="E164" s="2">
        <v>42.880001069999999</v>
      </c>
      <c r="F164" s="2">
        <v>44.400001529999997</v>
      </c>
      <c r="G164" s="2">
        <v>46.36000061</v>
      </c>
      <c r="H164" s="2">
        <v>50.5</v>
      </c>
      <c r="I164" s="2">
        <v>41.569999690000003</v>
      </c>
      <c r="J164" s="3">
        <v>-5.047965170363572E-2</v>
      </c>
      <c r="K164" s="2">
        <f>_xlfn.STDEV.P(Table2[[#This Row],[12/1/2021]:[5/1/2022]])</f>
        <v>2.8914803208565725</v>
      </c>
      <c r="L164" s="13" t="s">
        <v>735</v>
      </c>
      <c r="M164" s="13">
        <v>92.472686769999996</v>
      </c>
      <c r="N164" s="13">
        <v>101.47720339999999</v>
      </c>
      <c r="O164" s="13">
        <v>99.72096252</v>
      </c>
      <c r="P164" s="13">
        <v>92.686134339999995</v>
      </c>
      <c r="Q164" s="13">
        <v>100</v>
      </c>
      <c r="R164" s="13">
        <v>106.6200027</v>
      </c>
      <c r="S164" s="21"/>
    </row>
    <row r="165" spans="1:19" x14ac:dyDescent="0.25">
      <c r="A165" t="s">
        <v>429</v>
      </c>
      <c r="B165" t="s">
        <v>430</v>
      </c>
      <c r="C165" t="s">
        <v>28</v>
      </c>
      <c r="D165" s="2">
        <v>138.29786680000001</v>
      </c>
      <c r="E165" s="2">
        <v>132.27545169999999</v>
      </c>
      <c r="F165" s="2">
        <v>121.28477479999999</v>
      </c>
      <c r="G165" s="2">
        <v>125.1171112</v>
      </c>
      <c r="H165" s="2">
        <v>130.0500031</v>
      </c>
      <c r="I165" s="2">
        <v>130.92999270000001</v>
      </c>
      <c r="J165" s="3">
        <v>-5.327539947275596E-2</v>
      </c>
      <c r="K165" s="2">
        <f>_xlfn.STDEV.P(Table2[[#This Row],[12/1/2021]:[5/1/2022]])</f>
        <v>5.3851732606914755</v>
      </c>
      <c r="L165" s="13" t="s">
        <v>635</v>
      </c>
      <c r="M165" s="13">
        <v>45.649799350000002</v>
      </c>
      <c r="N165" s="13">
        <v>47.30572128</v>
      </c>
      <c r="O165" s="13">
        <v>51.792121889999997</v>
      </c>
      <c r="P165" s="13">
        <v>52.983203889999999</v>
      </c>
      <c r="Q165" s="13">
        <v>54.13999939</v>
      </c>
      <c r="R165" s="13">
        <v>53.729999540000001</v>
      </c>
      <c r="S165" s="21"/>
    </row>
    <row r="166" spans="1:19" x14ac:dyDescent="0.25">
      <c r="A166" t="s">
        <v>579</v>
      </c>
      <c r="B166" t="s">
        <v>580</v>
      </c>
      <c r="C166" t="s">
        <v>20</v>
      </c>
      <c r="D166" s="2">
        <v>12.55000019</v>
      </c>
      <c r="E166" s="2">
        <v>12.35999966</v>
      </c>
      <c r="F166" s="2">
        <v>10.35999966</v>
      </c>
      <c r="G166" s="2">
        <v>11.27000046</v>
      </c>
      <c r="H166" s="2">
        <v>10.06000042</v>
      </c>
      <c r="I166" s="2">
        <v>11.880000109999999</v>
      </c>
      <c r="J166" s="3">
        <v>-5.3386459749527798E-2</v>
      </c>
      <c r="K166" s="2">
        <f>_xlfn.STDEV.P(Table2[[#This Row],[12/1/2021]:[5/1/2022]])</f>
        <v>0.94582703420521763</v>
      </c>
      <c r="L166" s="13" t="s">
        <v>1003</v>
      </c>
      <c r="M166" s="13">
        <v>471.83139038085938</v>
      </c>
      <c r="N166" s="13">
        <v>448.51663208007813</v>
      </c>
      <c r="O166" s="13">
        <v>435.27777099609375</v>
      </c>
      <c r="P166" s="13">
        <v>450.24127197265625</v>
      </c>
      <c r="Q166" s="13">
        <v>412</v>
      </c>
      <c r="R166" s="13">
        <v>415.260009765625</v>
      </c>
      <c r="S166" s="21"/>
    </row>
    <row r="167" spans="1:19" x14ac:dyDescent="0.25">
      <c r="A167" t="s">
        <v>158</v>
      </c>
      <c r="B167" t="s">
        <v>159</v>
      </c>
      <c r="C167" t="s">
        <v>10</v>
      </c>
      <c r="D167" s="2">
        <v>42.479999540000001</v>
      </c>
      <c r="E167" s="2">
        <v>42.900001529999997</v>
      </c>
      <c r="F167" s="2">
        <v>44.16999817</v>
      </c>
      <c r="G167" s="2">
        <v>44.290000919999997</v>
      </c>
      <c r="H167" s="2">
        <v>42.11000061</v>
      </c>
      <c r="I167" s="2">
        <v>40.150001529999997</v>
      </c>
      <c r="J167" s="3">
        <v>-5.4849294614658185E-2</v>
      </c>
      <c r="K167" s="2">
        <f>_xlfn.STDEV.P(Table2[[#This Row],[12/1/2021]:[5/1/2022]])</f>
        <v>1.3920203091794663</v>
      </c>
    </row>
    <row r="168" spans="1:19" x14ac:dyDescent="0.25">
      <c r="A168" t="s">
        <v>276</v>
      </c>
      <c r="B168" t="s">
        <v>277</v>
      </c>
      <c r="C168" t="s">
        <v>10</v>
      </c>
      <c r="D168" s="2">
        <v>102.0823288</v>
      </c>
      <c r="E168" s="2">
        <v>105.39732359999999</v>
      </c>
      <c r="F168" s="2">
        <v>103.1154251</v>
      </c>
      <c r="G168" s="2">
        <v>100.68800349999999</v>
      </c>
      <c r="H168" s="2">
        <v>95.634201050000001</v>
      </c>
      <c r="I168" s="2">
        <v>96.449996949999999</v>
      </c>
      <c r="J168" s="3">
        <v>-5.5174405954578891E-2</v>
      </c>
      <c r="K168" s="2">
        <f>_xlfn.STDEV.P(Table2[[#This Row],[12/1/2021]:[5/1/2022]])</f>
        <v>3.4980799128554985</v>
      </c>
    </row>
    <row r="169" spans="1:19" x14ac:dyDescent="0.25">
      <c r="A169" t="s">
        <v>758</v>
      </c>
      <c r="B169" t="s">
        <v>759</v>
      </c>
      <c r="C169" t="s">
        <v>33</v>
      </c>
      <c r="D169" s="2">
        <v>105.85352330000001</v>
      </c>
      <c r="E169" s="2">
        <v>109.1100998</v>
      </c>
      <c r="F169" s="2">
        <v>109.1981277</v>
      </c>
      <c r="G169" s="2">
        <v>116.733284</v>
      </c>
      <c r="H169" s="2">
        <v>107.1907349</v>
      </c>
      <c r="I169" s="2">
        <v>99.663375849999994</v>
      </c>
      <c r="J169" s="3">
        <v>-5.8478426197080692E-2</v>
      </c>
      <c r="K169" s="2">
        <f>_xlfn.STDEV.P(Table2[[#This Row],[12/1/2021]:[5/1/2022]])</f>
        <v>5.0611126482176712</v>
      </c>
    </row>
    <row r="170" spans="1:19" x14ac:dyDescent="0.25">
      <c r="A170" t="s">
        <v>846</v>
      </c>
      <c r="B170" t="s">
        <v>847</v>
      </c>
      <c r="C170" t="s">
        <v>10</v>
      </c>
      <c r="D170" s="2">
        <v>242.9447174</v>
      </c>
      <c r="E170" s="2">
        <v>223.9710541</v>
      </c>
      <c r="F170" s="2">
        <v>239.5412292</v>
      </c>
      <c r="G170" s="2">
        <v>241.77000430000001</v>
      </c>
      <c r="H170" s="2">
        <v>224.0500031</v>
      </c>
      <c r="I170" s="2">
        <v>228.57000729999999</v>
      </c>
      <c r="J170" s="3">
        <v>-5.9168646488133171E-2</v>
      </c>
      <c r="K170" s="2">
        <f>_xlfn.STDEV.P(Table2[[#This Row],[12/1/2021]:[5/1/2022]])</f>
        <v>8.1496041500734311</v>
      </c>
    </row>
    <row r="171" spans="1:19" x14ac:dyDescent="0.25">
      <c r="A171" t="s">
        <v>537</v>
      </c>
      <c r="B171" t="s">
        <v>538</v>
      </c>
      <c r="C171" t="s">
        <v>22</v>
      </c>
      <c r="D171" s="2">
        <v>140.46336360000001</v>
      </c>
      <c r="E171" s="2">
        <v>136.42002869999999</v>
      </c>
      <c r="F171" s="2">
        <v>128.98704530000001</v>
      </c>
      <c r="G171" s="2">
        <v>122.05951690000001</v>
      </c>
      <c r="H171" s="2">
        <v>138.83000179999999</v>
      </c>
      <c r="I171" s="2">
        <v>132.1499939</v>
      </c>
      <c r="J171" s="3">
        <v>-5.918532410824319E-2</v>
      </c>
      <c r="K171" s="2">
        <f>_xlfn.STDEV.P(Table2[[#This Row],[12/1/2021]:[5/1/2022]])</f>
        <v>6.2951012464352862</v>
      </c>
    </row>
    <row r="172" spans="1:19" x14ac:dyDescent="0.25">
      <c r="A172" t="s">
        <v>947</v>
      </c>
      <c r="B172" t="s">
        <v>948</v>
      </c>
      <c r="C172" t="s">
        <v>5</v>
      </c>
      <c r="D172" s="2">
        <v>91.800682069999993</v>
      </c>
      <c r="E172" s="2">
        <v>88.601463319999993</v>
      </c>
      <c r="F172" s="2">
        <v>92.50829315</v>
      </c>
      <c r="G172" s="2">
        <v>96.004547119999998</v>
      </c>
      <c r="H172" s="2">
        <v>89.755325319999997</v>
      </c>
      <c r="I172" s="2">
        <v>86.211425779999999</v>
      </c>
      <c r="J172" s="3">
        <v>-6.0884692400630165E-2</v>
      </c>
      <c r="K172" s="2">
        <f>_xlfn.STDEV.P(Table2[[#This Row],[12/1/2021]:[5/1/2022]])</f>
        <v>3.1087443720805412</v>
      </c>
    </row>
    <row r="173" spans="1:19" x14ac:dyDescent="0.25">
      <c r="A173" t="s">
        <v>923</v>
      </c>
      <c r="B173" t="s">
        <v>924</v>
      </c>
      <c r="C173" t="s">
        <v>10</v>
      </c>
      <c r="D173" s="2">
        <v>129.48094180000001</v>
      </c>
      <c r="E173" s="2">
        <v>129.88038639999999</v>
      </c>
      <c r="F173" s="2">
        <v>143.73121639999999</v>
      </c>
      <c r="G173" s="2">
        <v>144.9499969</v>
      </c>
      <c r="H173" s="2">
        <v>122.5299988</v>
      </c>
      <c r="I173" s="2">
        <v>121.4100037</v>
      </c>
      <c r="J173" s="3">
        <v>-6.2333019730939319E-2</v>
      </c>
      <c r="K173" s="2">
        <f>_xlfn.STDEV.P(Table2[[#This Row],[12/1/2021]:[5/1/2022]])</f>
        <v>9.2914940271431679</v>
      </c>
    </row>
    <row r="174" spans="1:19" x14ac:dyDescent="0.25">
      <c r="A174" t="s">
        <v>458</v>
      </c>
      <c r="B174" t="s">
        <v>459</v>
      </c>
      <c r="C174" t="s">
        <v>17</v>
      </c>
      <c r="D174" s="2">
        <v>15.533825869999999</v>
      </c>
      <c r="E174" s="2">
        <v>16.210292819999999</v>
      </c>
      <c r="F174" s="2">
        <v>15.80329895</v>
      </c>
      <c r="G174" s="2">
        <v>16.587507250000002</v>
      </c>
      <c r="H174" s="2">
        <v>15.40999985</v>
      </c>
      <c r="I174" s="2">
        <v>14.56000042</v>
      </c>
      <c r="J174" s="3">
        <v>-6.2690637718600853E-2</v>
      </c>
      <c r="K174" s="2">
        <f>_xlfn.STDEV.P(Table2[[#This Row],[12/1/2021]:[5/1/2022]])</f>
        <v>0.64142354537455359</v>
      </c>
    </row>
    <row r="175" spans="1:19" x14ac:dyDescent="0.25">
      <c r="A175" t="s">
        <v>941</v>
      </c>
      <c r="B175" t="s">
        <v>942</v>
      </c>
      <c r="C175" t="s">
        <v>17</v>
      </c>
      <c r="D175" s="2">
        <v>216.35800169999999</v>
      </c>
      <c r="E175" s="2">
        <v>225.80262759999999</v>
      </c>
      <c r="F175" s="2">
        <v>215.76895139999999</v>
      </c>
      <c r="G175" s="2">
        <v>221.77000430000001</v>
      </c>
      <c r="H175" s="2">
        <v>213.13000489999999</v>
      </c>
      <c r="I175" s="2">
        <v>202.63000489999999</v>
      </c>
      <c r="J175" s="3">
        <v>-6.3450377116327381E-2</v>
      </c>
      <c r="K175" s="2">
        <f>_xlfn.STDEV.P(Table2[[#This Row],[12/1/2021]:[5/1/2022]])</f>
        <v>7.2630454361301844</v>
      </c>
    </row>
    <row r="176" spans="1:19" x14ac:dyDescent="0.25">
      <c r="A176" t="s">
        <v>416</v>
      </c>
      <c r="B176" t="s">
        <v>417</v>
      </c>
      <c r="C176" t="s">
        <v>33</v>
      </c>
      <c r="D176" s="2">
        <v>168.62492370000001</v>
      </c>
      <c r="E176" s="2">
        <v>157.43270870000001</v>
      </c>
      <c r="F176" s="2">
        <v>157.68190000000001</v>
      </c>
      <c r="G176" s="2">
        <v>174.03919980000001</v>
      </c>
      <c r="H176" s="2">
        <v>168.4900055</v>
      </c>
      <c r="I176" s="2">
        <v>157.7599945</v>
      </c>
      <c r="J176" s="3">
        <v>-6.4432522557162197E-2</v>
      </c>
      <c r="K176" s="2">
        <f>_xlfn.STDEV.P(Table2[[#This Row],[12/1/2021]:[5/1/2022]])</f>
        <v>6.6372789972544677</v>
      </c>
    </row>
    <row r="177" spans="1:20" x14ac:dyDescent="0.25">
      <c r="A177" t="s">
        <v>395</v>
      </c>
      <c r="B177" t="s">
        <v>396</v>
      </c>
      <c r="C177" t="s">
        <v>17</v>
      </c>
      <c r="D177" s="2">
        <v>103.7900009</v>
      </c>
      <c r="E177" s="2">
        <v>105.6999969</v>
      </c>
      <c r="F177" s="2">
        <v>97.66999817</v>
      </c>
      <c r="G177" s="2">
        <v>101.4000015</v>
      </c>
      <c r="H177" s="2">
        <v>97.91999817</v>
      </c>
      <c r="I177" s="2">
        <v>96.900001529999997</v>
      </c>
      <c r="J177" s="3">
        <v>-6.6384038060067097E-2</v>
      </c>
      <c r="K177" s="2">
        <f>_xlfn.STDEV.P(Table2[[#This Row],[12/1/2021]:[5/1/2022]])</f>
        <v>3.3235352377255456</v>
      </c>
    </row>
    <row r="178" spans="1:20" x14ac:dyDescent="0.25">
      <c r="A178" t="s">
        <v>271</v>
      </c>
      <c r="B178" t="s">
        <v>272</v>
      </c>
      <c r="C178" t="s">
        <v>48</v>
      </c>
      <c r="D178" s="2">
        <v>205.44100950000001</v>
      </c>
      <c r="E178" s="2">
        <v>180.96481320000001</v>
      </c>
      <c r="F178" s="2">
        <v>165.17959590000001</v>
      </c>
      <c r="G178" s="2">
        <v>183.0371246</v>
      </c>
      <c r="H178" s="2">
        <v>185.21000670000001</v>
      </c>
      <c r="I178" s="2">
        <v>191.61000060000001</v>
      </c>
      <c r="J178" s="3">
        <v>-6.7323505339375783E-2</v>
      </c>
      <c r="K178" s="2">
        <f>_xlfn.STDEV.P(Table2[[#This Row],[12/1/2021]:[5/1/2022]])</f>
        <v>12.070682705320058</v>
      </c>
    </row>
    <row r="179" spans="1:20" x14ac:dyDescent="0.25">
      <c r="A179" t="s">
        <v>156</v>
      </c>
      <c r="B179" t="s">
        <v>157</v>
      </c>
      <c r="C179" t="s">
        <v>48</v>
      </c>
      <c r="D179" s="2">
        <v>113.3587723</v>
      </c>
      <c r="E179" s="2">
        <v>111.251091</v>
      </c>
      <c r="F179" s="2">
        <v>121.4054337</v>
      </c>
      <c r="G179" s="2">
        <v>127.84744259999999</v>
      </c>
      <c r="H179" s="2">
        <v>117.5999985</v>
      </c>
      <c r="I179" s="2">
        <v>105.58000180000001</v>
      </c>
      <c r="J179" s="3">
        <v>-6.8620807566738204E-2</v>
      </c>
      <c r="K179" s="2">
        <f>_xlfn.STDEV.P(Table2[[#This Row],[12/1/2021]:[5/1/2022]])</f>
        <v>7.1886944808855002</v>
      </c>
      <c r="M179" s="28" t="s">
        <v>1039</v>
      </c>
      <c r="N179" s="28"/>
      <c r="O179" s="28"/>
      <c r="P179" s="28"/>
      <c r="Q179" s="28"/>
      <c r="R179" s="28"/>
      <c r="S179" s="28"/>
      <c r="T179" s="28"/>
    </row>
    <row r="180" spans="1:20" x14ac:dyDescent="0.25">
      <c r="A180" t="s">
        <v>778</v>
      </c>
      <c r="B180" t="s">
        <v>779</v>
      </c>
      <c r="C180" t="s">
        <v>33</v>
      </c>
      <c r="D180" s="2">
        <v>100.06000520000001</v>
      </c>
      <c r="E180" s="2">
        <v>105.5114822</v>
      </c>
      <c r="F180" s="2">
        <v>109.6500015</v>
      </c>
      <c r="G180" s="2">
        <v>109.9100037</v>
      </c>
      <c r="H180" s="2">
        <v>97.459999080000003</v>
      </c>
      <c r="I180" s="2">
        <v>93.120002749999998</v>
      </c>
      <c r="J180" s="3">
        <v>-6.9358405849853061E-2</v>
      </c>
      <c r="K180" s="2">
        <f>_xlfn.STDEV.P(Table2[[#This Row],[12/1/2021]:[5/1/2022]])</f>
        <v>6.2497314997248052</v>
      </c>
      <c r="M180" s="28"/>
      <c r="N180" s="28"/>
      <c r="O180" s="28"/>
      <c r="P180" s="28"/>
      <c r="Q180" s="28"/>
      <c r="R180" s="28"/>
      <c r="S180" s="28"/>
      <c r="T180" s="28"/>
    </row>
    <row r="181" spans="1:20" x14ac:dyDescent="0.25">
      <c r="A181" t="s">
        <v>830</v>
      </c>
      <c r="B181" t="s">
        <v>831</v>
      </c>
      <c r="C181" t="s">
        <v>22</v>
      </c>
      <c r="D181" s="2">
        <v>134.83529659999999</v>
      </c>
      <c r="E181" s="2">
        <v>139.56079099999999</v>
      </c>
      <c r="F181" s="2">
        <v>133.773056</v>
      </c>
      <c r="G181" s="2">
        <v>135.4100037</v>
      </c>
      <c r="H181" s="2">
        <v>136.92999270000001</v>
      </c>
      <c r="I181" s="2">
        <v>125.38999939999999</v>
      </c>
      <c r="J181" s="3">
        <v>-7.0050627974811749E-2</v>
      </c>
      <c r="K181" s="2">
        <f>_xlfn.STDEV.P(Table2[[#This Row],[12/1/2021]:[5/1/2022]])</f>
        <v>4.3927132234231063</v>
      </c>
      <c r="M181" s="28"/>
      <c r="N181" s="28"/>
      <c r="O181" s="28"/>
      <c r="P181" s="28"/>
      <c r="Q181" s="28"/>
      <c r="R181" s="28"/>
      <c r="S181" s="28"/>
      <c r="T181" s="28"/>
    </row>
    <row r="182" spans="1:20" x14ac:dyDescent="0.25">
      <c r="A182" t="s">
        <v>474</v>
      </c>
      <c r="B182" t="s">
        <v>475</v>
      </c>
      <c r="C182" t="s">
        <v>17</v>
      </c>
      <c r="D182" s="2">
        <v>37.414989470000002</v>
      </c>
      <c r="E182" s="2">
        <v>36.729999540000001</v>
      </c>
      <c r="F182" s="2">
        <v>34.36000061</v>
      </c>
      <c r="G182" s="2">
        <v>36.299999239999998</v>
      </c>
      <c r="H182" s="2">
        <v>36.630001069999999</v>
      </c>
      <c r="I182" s="2">
        <v>34.770000459999999</v>
      </c>
      <c r="J182" s="3">
        <v>-7.0693298260067719E-2</v>
      </c>
      <c r="K182" s="2">
        <f>_xlfn.STDEV.P(Table2[[#This Row],[12/1/2021]:[5/1/2022]])</f>
        <v>1.0967747245457689</v>
      </c>
      <c r="M182" s="28"/>
      <c r="N182" s="28"/>
      <c r="O182" s="28"/>
      <c r="P182" s="28"/>
      <c r="Q182" s="28"/>
      <c r="R182" s="28"/>
      <c r="S182" s="28"/>
      <c r="T182" s="28"/>
    </row>
    <row r="183" spans="1:20" x14ac:dyDescent="0.25">
      <c r="A183" t="s">
        <v>567</v>
      </c>
      <c r="B183" t="s">
        <v>568</v>
      </c>
      <c r="C183" t="s">
        <v>39</v>
      </c>
      <c r="D183" s="2">
        <v>345.27627560000002</v>
      </c>
      <c r="E183" s="2">
        <v>318.67999270000001</v>
      </c>
      <c r="F183" s="2">
        <v>293.23999020000002</v>
      </c>
      <c r="G183" s="2">
        <v>319.42999270000001</v>
      </c>
      <c r="H183" s="2">
        <v>311.9599915</v>
      </c>
      <c r="I183" s="2">
        <v>320.48999020000002</v>
      </c>
      <c r="J183" s="3">
        <v>-7.1786818706057645E-2</v>
      </c>
      <c r="K183" s="2">
        <f>_xlfn.STDEV.P(Table2[[#This Row],[12/1/2021]:[5/1/2022]])</f>
        <v>15.286427927873104</v>
      </c>
      <c r="M183" s="28"/>
      <c r="N183" s="28"/>
      <c r="O183" s="28"/>
      <c r="P183" s="28"/>
      <c r="Q183" s="28"/>
      <c r="R183" s="28"/>
      <c r="S183" s="28"/>
      <c r="T183" s="28"/>
    </row>
    <row r="184" spans="1:20" x14ac:dyDescent="0.25">
      <c r="A184" t="s">
        <v>308</v>
      </c>
      <c r="B184" t="s">
        <v>309</v>
      </c>
      <c r="C184" t="s">
        <v>28</v>
      </c>
      <c r="D184" s="2">
        <v>140.52000430000001</v>
      </c>
      <c r="E184" s="2">
        <v>131.22000120000001</v>
      </c>
      <c r="F184" s="2">
        <v>142.08000179999999</v>
      </c>
      <c r="G184" s="2">
        <v>160.1499939</v>
      </c>
      <c r="H184" s="2">
        <v>162.4499969</v>
      </c>
      <c r="I184" s="2">
        <v>130.1999969</v>
      </c>
      <c r="J184" s="3">
        <v>-7.3441553403083754E-2</v>
      </c>
      <c r="K184" s="2">
        <f>_xlfn.STDEV.P(Table2[[#This Row],[12/1/2021]:[5/1/2022]])</f>
        <v>12.712499389236793</v>
      </c>
      <c r="M184" s="28"/>
      <c r="N184" s="28"/>
      <c r="O184" s="28"/>
      <c r="P184" s="28"/>
      <c r="Q184" s="28"/>
      <c r="R184" s="28"/>
      <c r="S184" s="28"/>
      <c r="T184" s="28"/>
    </row>
    <row r="185" spans="1:20" x14ac:dyDescent="0.25">
      <c r="A185" t="s">
        <v>539</v>
      </c>
      <c r="B185" t="s">
        <v>540</v>
      </c>
      <c r="C185" t="s">
        <v>48</v>
      </c>
      <c r="D185" s="2">
        <v>24.276153560000001</v>
      </c>
      <c r="E185" s="2">
        <v>24.065347670000001</v>
      </c>
      <c r="F185" s="2">
        <v>23.341205599999999</v>
      </c>
      <c r="G185" s="2">
        <v>24.5018177</v>
      </c>
      <c r="H185" s="2">
        <v>25.329999919999999</v>
      </c>
      <c r="I185" s="2">
        <v>22.479999540000001</v>
      </c>
      <c r="J185" s="3">
        <v>-7.3988410707680474E-2</v>
      </c>
      <c r="K185" s="2">
        <f>_xlfn.STDEV.P(Table2[[#This Row],[12/1/2021]:[5/1/2022]])</f>
        <v>0.89867108925708061</v>
      </c>
      <c r="M185" s="28"/>
      <c r="N185" s="28"/>
      <c r="O185" s="28"/>
      <c r="P185" s="28"/>
      <c r="Q185" s="28"/>
      <c r="R185" s="28"/>
      <c r="S185" s="28"/>
      <c r="T185" s="28"/>
    </row>
    <row r="186" spans="1:20" x14ac:dyDescent="0.25">
      <c r="A186" t="s">
        <v>394</v>
      </c>
      <c r="B186" t="s">
        <v>394</v>
      </c>
      <c r="C186" t="s">
        <v>17</v>
      </c>
      <c r="D186" s="2">
        <v>108.74455260000001</v>
      </c>
      <c r="E186" s="2">
        <v>119.91999819999999</v>
      </c>
      <c r="F186" s="2">
        <v>95.230003359999998</v>
      </c>
      <c r="G186" s="2">
        <v>100.41999819999999</v>
      </c>
      <c r="H186" s="2">
        <v>99.150001529999997</v>
      </c>
      <c r="I186" s="2">
        <v>100.51000209999999</v>
      </c>
      <c r="J186" s="3">
        <v>-7.5723797681062063E-2</v>
      </c>
      <c r="K186" s="2">
        <f>_xlfn.STDEV.P(Table2[[#This Row],[12/1/2021]:[5/1/2022]])</f>
        <v>8.1791283013246971</v>
      </c>
    </row>
    <row r="187" spans="1:20" x14ac:dyDescent="0.25">
      <c r="A187" t="s">
        <v>591</v>
      </c>
      <c r="B187" t="s">
        <v>592</v>
      </c>
      <c r="C187" t="s">
        <v>28</v>
      </c>
      <c r="D187" s="2">
        <v>164.9365234</v>
      </c>
      <c r="E187" s="2">
        <v>160.8240662</v>
      </c>
      <c r="F187" s="2">
        <v>169.8275146</v>
      </c>
      <c r="G187" s="2">
        <v>175.42720030000001</v>
      </c>
      <c r="H187" s="2">
        <v>177.19395449999999</v>
      </c>
      <c r="I187" s="2">
        <v>152.35964970000001</v>
      </c>
      <c r="J187" s="3">
        <v>-7.6252811934800324E-2</v>
      </c>
      <c r="K187" s="2">
        <f>_xlfn.STDEV.P(Table2[[#This Row],[12/1/2021]:[5/1/2022]])</f>
        <v>8.556945189859464</v>
      </c>
    </row>
    <row r="188" spans="1:20" x14ac:dyDescent="0.25">
      <c r="A188" t="s">
        <v>91</v>
      </c>
      <c r="B188" t="s">
        <v>92</v>
      </c>
      <c r="C188" t="s">
        <v>17</v>
      </c>
      <c r="D188" s="2">
        <v>175.77000430000001</v>
      </c>
      <c r="E188" s="2">
        <v>163.97000120000001</v>
      </c>
      <c r="F188" s="2">
        <v>160.28999329999999</v>
      </c>
      <c r="G188" s="2">
        <v>165.17999270000001</v>
      </c>
      <c r="H188" s="2">
        <v>154.38000489999999</v>
      </c>
      <c r="I188" s="2">
        <v>161.8500061</v>
      </c>
      <c r="J188" s="3">
        <v>-7.9194389596996831E-2</v>
      </c>
      <c r="K188" s="2">
        <f>_xlfn.STDEV.P(Table2[[#This Row],[12/1/2021]:[5/1/2022]])</f>
        <v>6.4519370295135081</v>
      </c>
    </row>
    <row r="189" spans="1:20" x14ac:dyDescent="0.25">
      <c r="A189" t="s">
        <v>245</v>
      </c>
      <c r="B189" t="s">
        <v>246</v>
      </c>
      <c r="C189" t="s">
        <v>22</v>
      </c>
      <c r="D189" s="2">
        <v>84.878921509999998</v>
      </c>
      <c r="E189" s="2">
        <v>82.004539489999999</v>
      </c>
      <c r="F189" s="2">
        <v>76.949996949999999</v>
      </c>
      <c r="G189" s="2">
        <v>75.83000183</v>
      </c>
      <c r="H189" s="2">
        <v>77.050003050000001</v>
      </c>
      <c r="I189" s="2">
        <v>78.120002749999998</v>
      </c>
      <c r="J189" s="3">
        <v>-7.9630120644307426E-2</v>
      </c>
      <c r="K189" s="2">
        <f>_xlfn.STDEV.P(Table2[[#This Row],[12/1/2021]:[5/1/2022]])</f>
        <v>3.2223563416827661</v>
      </c>
    </row>
    <row r="190" spans="1:20" x14ac:dyDescent="0.25">
      <c r="A190" t="s">
        <v>605</v>
      </c>
      <c r="B190" t="s">
        <v>606</v>
      </c>
      <c r="C190" t="s">
        <v>28</v>
      </c>
      <c r="D190" s="2">
        <v>266.5870056</v>
      </c>
      <c r="E190" s="2">
        <v>258.01470949999998</v>
      </c>
      <c r="F190" s="2">
        <v>243.4158936</v>
      </c>
      <c r="G190" s="2">
        <v>247.27999879999999</v>
      </c>
      <c r="H190" s="2">
        <v>249.1600037</v>
      </c>
      <c r="I190" s="2">
        <v>244.52000430000001</v>
      </c>
      <c r="J190" s="3">
        <v>-8.2775982461464684E-2</v>
      </c>
      <c r="K190" s="2">
        <f>_xlfn.STDEV.P(Table2[[#This Row],[12/1/2021]:[5/1/2022]])</f>
        <v>8.2403094946266275</v>
      </c>
    </row>
    <row r="191" spans="1:20" x14ac:dyDescent="0.25">
      <c r="A191" t="s">
        <v>904</v>
      </c>
      <c r="B191" t="s">
        <v>905</v>
      </c>
      <c r="C191" t="s">
        <v>33</v>
      </c>
      <c r="D191" s="2">
        <v>55.71349335</v>
      </c>
      <c r="E191" s="2">
        <v>58.189998629999998</v>
      </c>
      <c r="F191" s="2">
        <v>56.540000919999997</v>
      </c>
      <c r="G191" s="2">
        <v>53.150001529999997</v>
      </c>
      <c r="H191" s="2">
        <v>48.560001370000002</v>
      </c>
      <c r="I191" s="2">
        <v>51.040000919999997</v>
      </c>
      <c r="J191" s="3">
        <v>-8.3884390458886973E-2</v>
      </c>
      <c r="K191" s="2">
        <f>_xlfn.STDEV.P(Table2[[#This Row],[12/1/2021]:[5/1/2022]])</f>
        <v>3.3144386597899245</v>
      </c>
    </row>
    <row r="192" spans="1:20" x14ac:dyDescent="0.25">
      <c r="A192" t="s">
        <v>466</v>
      </c>
      <c r="B192" t="s">
        <v>467</v>
      </c>
      <c r="C192" t="s">
        <v>5</v>
      </c>
      <c r="D192" s="2">
        <v>207.36817930000001</v>
      </c>
      <c r="E192" s="2">
        <v>203.3602448</v>
      </c>
      <c r="F192" s="2">
        <v>188.7109222</v>
      </c>
      <c r="G192" s="2">
        <v>194.58000179999999</v>
      </c>
      <c r="H192" s="2">
        <v>193.5099945</v>
      </c>
      <c r="I192" s="2">
        <v>189.96000670000001</v>
      </c>
      <c r="J192" s="3">
        <v>-8.3948138324615174E-2</v>
      </c>
      <c r="K192" s="2">
        <f>_xlfn.STDEV.P(Table2[[#This Row],[12/1/2021]:[5/1/2022]])</f>
        <v>6.8418772652098419</v>
      </c>
    </row>
    <row r="193" spans="1:11" x14ac:dyDescent="0.25">
      <c r="A193" t="s">
        <v>325</v>
      </c>
      <c r="B193" t="s">
        <v>326</v>
      </c>
      <c r="C193" t="s">
        <v>17</v>
      </c>
      <c r="D193" s="2">
        <v>32.189998629999998</v>
      </c>
      <c r="E193" s="2">
        <v>30.079999919999999</v>
      </c>
      <c r="F193" s="2">
        <v>34.02999878</v>
      </c>
      <c r="G193" s="2">
        <v>32.630001069999999</v>
      </c>
      <c r="H193" s="2">
        <v>28.700000760000002</v>
      </c>
      <c r="I193" s="2">
        <v>29.440000529999999</v>
      </c>
      <c r="J193" s="3">
        <v>-8.5430202455401574E-2</v>
      </c>
      <c r="K193" s="2">
        <f>_xlfn.STDEV.P(Table2[[#This Row],[12/1/2021]:[5/1/2022]])</f>
        <v>1.8988185482866859</v>
      </c>
    </row>
    <row r="194" spans="1:11" x14ac:dyDescent="0.25">
      <c r="A194" t="s">
        <v>440</v>
      </c>
      <c r="B194" t="s">
        <v>441</v>
      </c>
      <c r="C194" t="s">
        <v>5</v>
      </c>
      <c r="D194" s="2">
        <v>514.62829590000001</v>
      </c>
      <c r="E194" s="2">
        <v>491.65951539999998</v>
      </c>
      <c r="F194" s="2">
        <v>473.735321</v>
      </c>
      <c r="G194" s="2">
        <v>513.95373540000003</v>
      </c>
      <c r="H194" s="2">
        <v>498.24984740000002</v>
      </c>
      <c r="I194" s="2">
        <v>470.32962040000001</v>
      </c>
      <c r="J194" s="3">
        <v>-8.6078973606627918E-2</v>
      </c>
      <c r="K194" s="2">
        <f>_xlfn.STDEV.P(Table2[[#This Row],[12/1/2021]:[5/1/2022]])</f>
        <v>17.406004440136645</v>
      </c>
    </row>
    <row r="195" spans="1:11" x14ac:dyDescent="0.25">
      <c r="A195" t="s">
        <v>752</v>
      </c>
      <c r="B195" t="s">
        <v>753</v>
      </c>
      <c r="C195" t="s">
        <v>22</v>
      </c>
      <c r="D195" s="2">
        <v>161.79380800000001</v>
      </c>
      <c r="E195" s="2">
        <v>158.6979675</v>
      </c>
      <c r="F195" s="2">
        <v>155.0202942</v>
      </c>
      <c r="G195" s="2">
        <v>151.94752500000001</v>
      </c>
      <c r="H195" s="2">
        <v>159.65429689999999</v>
      </c>
      <c r="I195" s="2">
        <v>147.63000489999999</v>
      </c>
      <c r="J195" s="3">
        <v>-8.754230631619736E-2</v>
      </c>
      <c r="K195" s="2">
        <f>_xlfn.STDEV.P(Table2[[#This Row],[12/1/2021]:[5/1/2022]])</f>
        <v>4.8541623832717127</v>
      </c>
    </row>
    <row r="196" spans="1:11" x14ac:dyDescent="0.25">
      <c r="A196" t="s">
        <v>435</v>
      </c>
      <c r="B196" t="s">
        <v>436</v>
      </c>
      <c r="C196" t="s">
        <v>17</v>
      </c>
      <c r="D196" s="2">
        <v>134.6531372</v>
      </c>
      <c r="E196" s="2">
        <v>149.5875092</v>
      </c>
      <c r="F196" s="2">
        <v>133.1197052</v>
      </c>
      <c r="G196" s="2">
        <v>136.572937</v>
      </c>
      <c r="H196" s="2">
        <v>136.97999569999999</v>
      </c>
      <c r="I196" s="2">
        <v>122.86000060000001</v>
      </c>
      <c r="J196" s="3">
        <v>-8.7581595536713547E-2</v>
      </c>
      <c r="K196" s="2">
        <f>_xlfn.STDEV.P(Table2[[#This Row],[12/1/2021]:[5/1/2022]])</f>
        <v>7.8299893541602295</v>
      </c>
    </row>
    <row r="197" spans="1:11" x14ac:dyDescent="0.25">
      <c r="A197" t="s">
        <v>816</v>
      </c>
      <c r="B197" t="s">
        <v>817</v>
      </c>
      <c r="C197" t="s">
        <v>39</v>
      </c>
      <c r="D197" s="2">
        <v>67.039245609999995</v>
      </c>
      <c r="E197" s="2">
        <v>67.709098819999994</v>
      </c>
      <c r="F197" s="2">
        <v>66.921554569999998</v>
      </c>
      <c r="G197" s="2">
        <v>66.752082819999998</v>
      </c>
      <c r="H197" s="2">
        <v>64.209999080000003</v>
      </c>
      <c r="I197" s="2">
        <v>61.159999849999998</v>
      </c>
      <c r="J197" s="3">
        <v>-8.7698566809692902E-2</v>
      </c>
      <c r="K197" s="2">
        <f>_xlfn.STDEV.P(Table2[[#This Row],[12/1/2021]:[5/1/2022]])</f>
        <v>2.2815597072176952</v>
      </c>
    </row>
    <row r="198" spans="1:11" x14ac:dyDescent="0.25">
      <c r="A198" t="s">
        <v>733</v>
      </c>
      <c r="B198" t="s">
        <v>734</v>
      </c>
      <c r="C198" t="s">
        <v>10</v>
      </c>
      <c r="D198" s="2">
        <v>58.130367280000002</v>
      </c>
      <c r="E198" s="2">
        <v>51.869419100000002</v>
      </c>
      <c r="F198" s="2">
        <v>46.560298920000001</v>
      </c>
      <c r="G198" s="2">
        <v>51.351234439999999</v>
      </c>
      <c r="H198" s="2">
        <v>48.673072810000001</v>
      </c>
      <c r="I198" s="2">
        <v>52.977966309999999</v>
      </c>
      <c r="J198" s="3">
        <v>-8.8635272940597906E-2</v>
      </c>
      <c r="K198" s="2">
        <f>_xlfn.STDEV.P(Table2[[#This Row],[12/1/2021]:[5/1/2022]])</f>
        <v>3.6204100257480261</v>
      </c>
    </row>
    <row r="199" spans="1:11" x14ac:dyDescent="0.25">
      <c r="A199" t="s">
        <v>118</v>
      </c>
      <c r="B199" t="s">
        <v>119</v>
      </c>
      <c r="C199" t="s">
        <v>28</v>
      </c>
      <c r="D199" s="2">
        <v>2096.389893</v>
      </c>
      <c r="E199" s="2">
        <v>1986.349976</v>
      </c>
      <c r="F199" s="2">
        <v>1863.3900149999999</v>
      </c>
      <c r="G199" s="2">
        <v>2044.579956</v>
      </c>
      <c r="H199" s="2">
        <v>1955.469971</v>
      </c>
      <c r="I199" s="2">
        <v>1910.219971</v>
      </c>
      <c r="J199" s="3">
        <v>-8.8805008372552785E-2</v>
      </c>
      <c r="K199" s="2">
        <f>_xlfn.STDEV.P(Table2[[#This Row],[12/1/2021]:[5/1/2022]])</f>
        <v>78.244845511581971</v>
      </c>
    </row>
    <row r="200" spans="1:11" x14ac:dyDescent="0.25">
      <c r="A200" t="s">
        <v>641</v>
      </c>
      <c r="B200" t="s">
        <v>642</v>
      </c>
      <c r="C200" t="s">
        <v>22</v>
      </c>
      <c r="D200" s="2">
        <v>96.040000919999997</v>
      </c>
      <c r="E200" s="2">
        <v>86.72000122</v>
      </c>
      <c r="F200" s="2">
        <v>84.400001529999997</v>
      </c>
      <c r="G200" s="2">
        <v>79.900001529999997</v>
      </c>
      <c r="H200" s="2">
        <v>85.680000309999997</v>
      </c>
      <c r="I200" s="2">
        <v>87.489997860000003</v>
      </c>
      <c r="J200" s="3">
        <v>-8.9025437089718787E-2</v>
      </c>
      <c r="K200" s="2">
        <f>_xlfn.STDEV.P(Table2[[#This Row],[12/1/2021]:[5/1/2022]])</f>
        <v>4.837877209085093</v>
      </c>
    </row>
    <row r="201" spans="1:11" x14ac:dyDescent="0.25">
      <c r="A201" t="s">
        <v>890</v>
      </c>
      <c r="B201" t="s">
        <v>891</v>
      </c>
      <c r="C201" t="s">
        <v>5</v>
      </c>
      <c r="D201" s="2">
        <v>636.28002930000002</v>
      </c>
      <c r="E201" s="2">
        <v>616.19000240000003</v>
      </c>
      <c r="F201" s="2">
        <v>666.5900269</v>
      </c>
      <c r="G201" s="2">
        <v>651.53997800000002</v>
      </c>
      <c r="H201" s="2">
        <v>594.80999759999997</v>
      </c>
      <c r="I201" s="2">
        <v>579.5900269</v>
      </c>
      <c r="J201" s="3">
        <v>-8.9095995142841777E-2</v>
      </c>
      <c r="K201" s="2">
        <f>_xlfn.STDEV.P(Table2[[#This Row],[12/1/2021]:[5/1/2022]])</f>
        <v>30.573112439758916</v>
      </c>
    </row>
    <row r="202" spans="1:11" x14ac:dyDescent="0.25">
      <c r="A202" t="s">
        <v>300</v>
      </c>
      <c r="B202" t="s">
        <v>301</v>
      </c>
      <c r="C202" t="s">
        <v>33</v>
      </c>
      <c r="D202" s="2">
        <v>115.106926</v>
      </c>
      <c r="E202" s="2">
        <v>115.29618069999999</v>
      </c>
      <c r="F202" s="2">
        <v>122.95603180000001</v>
      </c>
      <c r="G202" s="2">
        <v>110.1900024</v>
      </c>
      <c r="H202" s="2">
        <v>112.4599991</v>
      </c>
      <c r="I202" s="2">
        <v>104.41999819999999</v>
      </c>
      <c r="J202" s="3">
        <v>-9.2843481894391011E-2</v>
      </c>
      <c r="K202" s="2">
        <f>_xlfn.STDEV.P(Table2[[#This Row],[12/1/2021]:[5/1/2022]])</f>
        <v>5.6222003178673514</v>
      </c>
    </row>
    <row r="203" spans="1:11" x14ac:dyDescent="0.25">
      <c r="A203" t="s">
        <v>341</v>
      </c>
      <c r="B203" t="s">
        <v>342</v>
      </c>
      <c r="C203" t="s">
        <v>5</v>
      </c>
      <c r="D203" s="2">
        <v>92.483520510000005</v>
      </c>
      <c r="E203" s="2">
        <v>91.468849180000007</v>
      </c>
      <c r="F203" s="2">
        <v>92.433776859999995</v>
      </c>
      <c r="G203" s="2">
        <v>98.050003050000001</v>
      </c>
      <c r="H203" s="2">
        <v>90.180000309999997</v>
      </c>
      <c r="I203" s="2">
        <v>83.88999939</v>
      </c>
      <c r="J203" s="3">
        <v>-9.291948525111357E-2</v>
      </c>
      <c r="K203" s="2">
        <f>_xlfn.STDEV.P(Table2[[#This Row],[12/1/2021]:[5/1/2022]])</f>
        <v>4.1704640534479722</v>
      </c>
    </row>
    <row r="204" spans="1:11" x14ac:dyDescent="0.25">
      <c r="A204" t="s">
        <v>274</v>
      </c>
      <c r="B204" t="s">
        <v>275</v>
      </c>
      <c r="C204" t="s">
        <v>5</v>
      </c>
      <c r="D204" s="2">
        <v>215.18434139999999</v>
      </c>
      <c r="E204" s="2">
        <v>217.88722229999999</v>
      </c>
      <c r="F204" s="2">
        <v>201.35430909999999</v>
      </c>
      <c r="G204" s="2">
        <v>203.6532593</v>
      </c>
      <c r="H204" s="2">
        <v>187.84632869999999</v>
      </c>
      <c r="I204" s="2">
        <v>195.11433410000001</v>
      </c>
      <c r="J204" s="3">
        <v>-9.3268902232492956E-2</v>
      </c>
      <c r="K204" s="2">
        <f>_xlfn.STDEV.P(Table2[[#This Row],[12/1/2021]:[5/1/2022]])</f>
        <v>10.515861282911368</v>
      </c>
    </row>
    <row r="205" spans="1:11" x14ac:dyDescent="0.25">
      <c r="A205" t="s">
        <v>961</v>
      </c>
      <c r="B205" t="s">
        <v>962</v>
      </c>
      <c r="C205" t="s">
        <v>33</v>
      </c>
      <c r="D205" s="2">
        <v>47.505828860000001</v>
      </c>
      <c r="E205" s="2">
        <v>53.268310550000002</v>
      </c>
      <c r="F205" s="2">
        <v>52.842559809999997</v>
      </c>
      <c r="G205" s="2">
        <v>48.196514129999997</v>
      </c>
      <c r="H205" s="2">
        <v>43.392780299999998</v>
      </c>
      <c r="I205" s="2">
        <v>43.054626460000001</v>
      </c>
      <c r="J205" s="3">
        <v>-9.3698026259424361E-2</v>
      </c>
      <c r="K205" s="2">
        <f>_xlfn.STDEV.P(Table2[[#This Row],[12/1/2021]:[5/1/2022]])</f>
        <v>4.0240977627319268</v>
      </c>
    </row>
    <row r="206" spans="1:11" x14ac:dyDescent="0.25">
      <c r="A206" t="s">
        <v>414</v>
      </c>
      <c r="B206" t="s">
        <v>415</v>
      </c>
      <c r="C206" t="s">
        <v>39</v>
      </c>
      <c r="D206" s="2">
        <v>41.461387629999997</v>
      </c>
      <c r="E206" s="2">
        <v>36.980422969999999</v>
      </c>
      <c r="F206" s="2">
        <v>46.803279879999998</v>
      </c>
      <c r="G206" s="2">
        <v>49.584564210000003</v>
      </c>
      <c r="H206" s="2">
        <v>40.423278809999999</v>
      </c>
      <c r="I206" s="2">
        <v>37.479999540000001</v>
      </c>
      <c r="J206" s="3">
        <v>-9.6026407160555424E-2</v>
      </c>
      <c r="K206" s="2">
        <f>_xlfn.STDEV.P(Table2[[#This Row],[12/1/2021]:[5/1/2022]])</f>
        <v>4.6351967014894297</v>
      </c>
    </row>
    <row r="207" spans="1:11" x14ac:dyDescent="0.25">
      <c r="A207" t="s">
        <v>263</v>
      </c>
      <c r="B207" t="s">
        <v>264</v>
      </c>
      <c r="C207" t="s">
        <v>17</v>
      </c>
      <c r="D207" s="2">
        <v>36.981861109999997</v>
      </c>
      <c r="E207" s="2">
        <v>41.759803769999998</v>
      </c>
      <c r="F207" s="2">
        <v>40.130733489999997</v>
      </c>
      <c r="G207" s="2">
        <v>36.909999849999998</v>
      </c>
      <c r="H207" s="2">
        <v>35.189998629999998</v>
      </c>
      <c r="I207" s="2">
        <v>33.270000459999999</v>
      </c>
      <c r="J207" s="3">
        <v>-0.10036976340804819</v>
      </c>
      <c r="K207" s="2">
        <f>_xlfn.STDEV.P(Table2[[#This Row],[12/1/2021]:[5/1/2022]])</f>
        <v>2.8523848814767785</v>
      </c>
    </row>
    <row r="208" spans="1:11" x14ac:dyDescent="0.25">
      <c r="A208" t="s">
        <v>678</v>
      </c>
      <c r="B208" t="s">
        <v>679</v>
      </c>
      <c r="C208" t="s">
        <v>33</v>
      </c>
      <c r="D208" s="2">
        <v>118.13664249999999</v>
      </c>
      <c r="E208" s="2">
        <v>115.8842087</v>
      </c>
      <c r="F208" s="2">
        <v>113.1619644</v>
      </c>
      <c r="G208" s="2">
        <v>115.6954346</v>
      </c>
      <c r="H208" s="2">
        <v>103.0500031</v>
      </c>
      <c r="I208" s="2">
        <v>106.1500015</v>
      </c>
      <c r="J208" s="3">
        <v>-0.10146420912546243</v>
      </c>
      <c r="K208" s="2">
        <f>_xlfn.STDEV.P(Table2[[#This Row],[12/1/2021]:[5/1/2022]])</f>
        <v>5.5087167724146937</v>
      </c>
    </row>
    <row r="209" spans="1:11" x14ac:dyDescent="0.25">
      <c r="A209" t="s">
        <v>762</v>
      </c>
      <c r="B209" t="s">
        <v>762</v>
      </c>
      <c r="C209" t="s">
        <v>17</v>
      </c>
      <c r="D209" s="2">
        <v>121.1500015</v>
      </c>
      <c r="E209" s="2">
        <v>116.26000209999999</v>
      </c>
      <c r="F209" s="2">
        <v>111.2799988</v>
      </c>
      <c r="G209" s="2">
        <v>107.7200012</v>
      </c>
      <c r="H209" s="2">
        <v>114.2099991</v>
      </c>
      <c r="I209" s="2">
        <v>108.66999819999999</v>
      </c>
      <c r="J209" s="3">
        <v>-0.1030128200204769</v>
      </c>
      <c r="K209" s="2">
        <f>_xlfn.STDEV.P(Table2[[#This Row],[12/1/2021]:[5/1/2022]])</f>
        <v>4.6156002249800174</v>
      </c>
    </row>
    <row r="210" spans="1:11" x14ac:dyDescent="0.25">
      <c r="A210" t="s">
        <v>249</v>
      </c>
      <c r="B210" t="s">
        <v>250</v>
      </c>
      <c r="C210" t="s">
        <v>33</v>
      </c>
      <c r="D210" s="2">
        <v>85.611701969999999</v>
      </c>
      <c r="E210" s="2">
        <v>92.063392640000004</v>
      </c>
      <c r="F210" s="2">
        <v>94.752456670000001</v>
      </c>
      <c r="G210" s="2">
        <v>89.731544490000005</v>
      </c>
      <c r="H210" s="2">
        <v>81.900001529999997</v>
      </c>
      <c r="I210" s="2">
        <v>76.769996640000002</v>
      </c>
      <c r="J210" s="3">
        <v>-0.10327683163101116</v>
      </c>
      <c r="K210" s="2">
        <f>_xlfn.STDEV.P(Table2[[#This Row],[12/1/2021]:[5/1/2022]])</f>
        <v>6.1313631682709095</v>
      </c>
    </row>
    <row r="211" spans="1:11" x14ac:dyDescent="0.25">
      <c r="A211" t="s">
        <v>878</v>
      </c>
      <c r="B211" t="s">
        <v>879</v>
      </c>
      <c r="C211" t="s">
        <v>17</v>
      </c>
      <c r="D211" s="2">
        <v>185.96566770000001</v>
      </c>
      <c r="E211" s="2">
        <v>177.10499569999999</v>
      </c>
      <c r="F211" s="2">
        <v>168.84196470000001</v>
      </c>
      <c r="G211" s="2">
        <v>182.2408447</v>
      </c>
      <c r="H211" s="2">
        <v>169.10020449999999</v>
      </c>
      <c r="I211" s="2">
        <v>166.7263489</v>
      </c>
      <c r="J211" s="3">
        <v>-0.10345629404582836</v>
      </c>
      <c r="K211" s="2">
        <f>_xlfn.STDEV.P(Table2[[#This Row],[12/1/2021]:[5/1/2022]])</f>
        <v>7.2834164225273108</v>
      </c>
    </row>
    <row r="212" spans="1:11" x14ac:dyDescent="0.25">
      <c r="A212" t="s">
        <v>870</v>
      </c>
      <c r="B212" t="s">
        <v>871</v>
      </c>
      <c r="C212" t="s">
        <v>5</v>
      </c>
      <c r="D212" s="2">
        <v>436.89001459999997</v>
      </c>
      <c r="E212" s="2">
        <v>421.42999270000001</v>
      </c>
      <c r="F212" s="2">
        <v>429.38000490000002</v>
      </c>
      <c r="G212" s="2">
        <v>472.63000490000002</v>
      </c>
      <c r="H212" s="2">
        <v>431.5499878</v>
      </c>
      <c r="I212" s="2">
        <v>390.75</v>
      </c>
      <c r="J212" s="3">
        <v>-0.10561013769619805</v>
      </c>
      <c r="K212" s="2">
        <f>_xlfn.STDEV.P(Table2[[#This Row],[12/1/2021]:[5/1/2022]])</f>
        <v>24.084681089945004</v>
      </c>
    </row>
    <row r="213" spans="1:11" x14ac:dyDescent="0.25">
      <c r="A213" t="s">
        <v>810</v>
      </c>
      <c r="B213" t="s">
        <v>811</v>
      </c>
      <c r="C213" t="s">
        <v>48</v>
      </c>
      <c r="D213" s="2">
        <v>387.32284550000003</v>
      </c>
      <c r="E213" s="2">
        <v>324.02023320000001</v>
      </c>
      <c r="F213" s="2">
        <v>302.06640629999998</v>
      </c>
      <c r="G213" s="2">
        <v>342.59884640000001</v>
      </c>
      <c r="H213" s="2">
        <v>346.3525391</v>
      </c>
      <c r="I213" s="2">
        <v>346.31265259999998</v>
      </c>
      <c r="J213" s="3">
        <v>-0.1058811618691365</v>
      </c>
      <c r="K213" s="2">
        <f>_xlfn.STDEV.P(Table2[[#This Row],[12/1/2021]:[5/1/2022]])</f>
        <v>25.846283384800024</v>
      </c>
    </row>
    <row r="214" spans="1:11" x14ac:dyDescent="0.25">
      <c r="A214" t="s">
        <v>97</v>
      </c>
      <c r="B214" t="s">
        <v>98</v>
      </c>
      <c r="C214" t="s">
        <v>33</v>
      </c>
      <c r="D214" s="2">
        <v>299.99264529999999</v>
      </c>
      <c r="E214" s="2">
        <v>275.91818239999998</v>
      </c>
      <c r="F214" s="2">
        <v>292.14001459999997</v>
      </c>
      <c r="G214" s="2">
        <v>325.63000490000002</v>
      </c>
      <c r="H214" s="2">
        <v>287.98999020000002</v>
      </c>
      <c r="I214" s="2">
        <v>268.14001459999997</v>
      </c>
      <c r="J214" s="3">
        <v>-0.10617803869207063</v>
      </c>
      <c r="K214" s="2">
        <f>_xlfn.STDEV.P(Table2[[#This Row],[12/1/2021]:[5/1/2022]])</f>
        <v>18.430429654952192</v>
      </c>
    </row>
    <row r="215" spans="1:11" x14ac:dyDescent="0.25">
      <c r="A215" t="s">
        <v>195</v>
      </c>
      <c r="B215" t="s">
        <v>196</v>
      </c>
      <c r="C215" t="s">
        <v>39</v>
      </c>
      <c r="D215" s="2">
        <v>167.3127136</v>
      </c>
      <c r="E215" s="2">
        <v>155.01763919999999</v>
      </c>
      <c r="F215" s="2">
        <v>138.6606903</v>
      </c>
      <c r="G215" s="2">
        <v>142.86999510000001</v>
      </c>
      <c r="H215" s="2">
        <v>146.9400024</v>
      </c>
      <c r="I215" s="2">
        <v>149.47000120000001</v>
      </c>
      <c r="J215" s="3">
        <v>-0.10664289650251649</v>
      </c>
      <c r="K215" s="2">
        <f>_xlfn.STDEV.P(Table2[[#This Row],[12/1/2021]:[5/1/2022]])</f>
        <v>9.2552319418140936</v>
      </c>
    </row>
    <row r="216" spans="1:11" x14ac:dyDescent="0.25">
      <c r="A216" t="s">
        <v>593</v>
      </c>
      <c r="B216" t="s">
        <v>594</v>
      </c>
      <c r="C216" t="s">
        <v>33</v>
      </c>
      <c r="D216" s="2">
        <v>172.6847229</v>
      </c>
      <c r="E216" s="2">
        <v>152.63650509999999</v>
      </c>
      <c r="F216" s="2">
        <v>154.92407230000001</v>
      </c>
      <c r="G216" s="2">
        <v>169.8871307</v>
      </c>
      <c r="H216" s="2">
        <v>161.19439700000001</v>
      </c>
      <c r="I216" s="2">
        <v>153.6000061</v>
      </c>
      <c r="J216" s="3">
        <v>-0.11051769073429712</v>
      </c>
      <c r="K216" s="2">
        <f>_xlfn.STDEV.P(Table2[[#This Row],[12/1/2021]:[5/1/2022]])</f>
        <v>7.926585415466449</v>
      </c>
    </row>
    <row r="217" spans="1:11" x14ac:dyDescent="0.25">
      <c r="A217" t="s">
        <v>343</v>
      </c>
      <c r="B217" t="s">
        <v>344</v>
      </c>
      <c r="C217" t="s">
        <v>17</v>
      </c>
      <c r="D217" s="2">
        <v>182.9400024</v>
      </c>
      <c r="E217" s="2">
        <v>140.47000120000001</v>
      </c>
      <c r="F217" s="2">
        <v>166.6999969</v>
      </c>
      <c r="G217" s="2">
        <v>201.77999879999999</v>
      </c>
      <c r="H217" s="2">
        <v>161.3999939</v>
      </c>
      <c r="I217" s="2">
        <v>162.5099945</v>
      </c>
      <c r="J217" s="3">
        <v>-0.11167600104940194</v>
      </c>
      <c r="K217" s="2">
        <f>_xlfn.STDEV.P(Table2[[#This Row],[12/1/2021]:[5/1/2022]])</f>
        <v>19.093817086158548</v>
      </c>
    </row>
    <row r="218" spans="1:11" x14ac:dyDescent="0.25">
      <c r="A218" t="s">
        <v>229</v>
      </c>
      <c r="B218" t="s">
        <v>230</v>
      </c>
      <c r="C218" t="s">
        <v>33</v>
      </c>
      <c r="D218" s="2">
        <v>59.307140349999997</v>
      </c>
      <c r="E218" s="2">
        <v>63.952331540000003</v>
      </c>
      <c r="F218" s="2">
        <v>58.167938229999997</v>
      </c>
      <c r="G218" s="2">
        <v>52.85554123</v>
      </c>
      <c r="H218" s="2">
        <v>47.718452450000001</v>
      </c>
      <c r="I218" s="2">
        <v>52.680000309999997</v>
      </c>
      <c r="J218" s="3">
        <v>-0.11174270080954933</v>
      </c>
      <c r="K218" s="2">
        <f>_xlfn.STDEV.P(Table2[[#This Row],[12/1/2021]:[5/1/2022]])</f>
        <v>5.2927777298617968</v>
      </c>
    </row>
    <row r="219" spans="1:11" x14ac:dyDescent="0.25">
      <c r="A219" t="s">
        <v>76</v>
      </c>
      <c r="B219" t="s">
        <v>77</v>
      </c>
      <c r="C219" t="s">
        <v>48</v>
      </c>
      <c r="D219" s="2">
        <v>291.05438229999999</v>
      </c>
      <c r="E219" s="2">
        <v>251.5</v>
      </c>
      <c r="F219" s="2">
        <v>226.86999510000001</v>
      </c>
      <c r="G219" s="2">
        <v>251.22000120000001</v>
      </c>
      <c r="H219" s="2">
        <v>241.02000430000001</v>
      </c>
      <c r="I219" s="2">
        <v>258.51998900000001</v>
      </c>
      <c r="J219" s="3">
        <v>-0.11178114908596577</v>
      </c>
      <c r="K219" s="2">
        <f>_xlfn.STDEV.P(Table2[[#This Row],[12/1/2021]:[5/1/2022]])</f>
        <v>19.619407452836356</v>
      </c>
    </row>
    <row r="220" spans="1:11" x14ac:dyDescent="0.25">
      <c r="A220" t="s">
        <v>431</v>
      </c>
      <c r="B220" t="s">
        <v>432</v>
      </c>
      <c r="C220" t="s">
        <v>10</v>
      </c>
      <c r="D220" s="2">
        <v>72.61000061</v>
      </c>
      <c r="E220" s="2">
        <v>68.680000309999997</v>
      </c>
      <c r="F220" s="2">
        <v>60.400001529999997</v>
      </c>
      <c r="G220" s="2">
        <v>59.450000760000002</v>
      </c>
      <c r="H220" s="2">
        <v>59.340000150000002</v>
      </c>
      <c r="I220" s="2">
        <v>64.349998470000003</v>
      </c>
      <c r="J220" s="3">
        <v>-0.11375846399404124</v>
      </c>
      <c r="K220" s="2">
        <f>_xlfn.STDEV.P(Table2[[#This Row],[12/1/2021]:[5/1/2022]])</f>
        <v>5.0236154947049583</v>
      </c>
    </row>
    <row r="221" spans="1:11" x14ac:dyDescent="0.25">
      <c r="A221" t="s">
        <v>408</v>
      </c>
      <c r="B221" t="s">
        <v>409</v>
      </c>
      <c r="C221" t="s">
        <v>20</v>
      </c>
      <c r="D221" s="2">
        <v>36.688289640000001</v>
      </c>
      <c r="E221" s="2">
        <v>40.37700272</v>
      </c>
      <c r="F221" s="2">
        <v>41.590003969999998</v>
      </c>
      <c r="G221" s="2">
        <v>39.223655700000002</v>
      </c>
      <c r="H221" s="2">
        <v>35.840000150000002</v>
      </c>
      <c r="I221" s="2">
        <v>32.490001679999999</v>
      </c>
      <c r="J221" s="3">
        <v>-0.11443128042204373</v>
      </c>
      <c r="K221" s="2">
        <f>_xlfn.STDEV.P(Table2[[#This Row],[12/1/2021]:[5/1/2022]])</f>
        <v>3.0617867215251131</v>
      </c>
    </row>
    <row r="222" spans="1:11" x14ac:dyDescent="0.25">
      <c r="A222" t="s">
        <v>834</v>
      </c>
      <c r="B222" t="s">
        <v>835</v>
      </c>
      <c r="C222" t="s">
        <v>17</v>
      </c>
      <c r="D222" s="2">
        <v>280.57000729999999</v>
      </c>
      <c r="E222" s="2">
        <v>238.22000120000001</v>
      </c>
      <c r="F222" s="2">
        <v>319.42001340000002</v>
      </c>
      <c r="G222" s="2">
        <v>322.36999509999998</v>
      </c>
      <c r="H222" s="2">
        <v>250.4100037</v>
      </c>
      <c r="I222" s="2">
        <v>248.22999569999999</v>
      </c>
      <c r="J222" s="3">
        <v>-0.11526539102028957</v>
      </c>
      <c r="K222" s="2">
        <f>_xlfn.STDEV.P(Table2[[#This Row],[12/1/2021]:[5/1/2022]])</f>
        <v>33.9312546444202</v>
      </c>
    </row>
    <row r="223" spans="1:11" x14ac:dyDescent="0.25">
      <c r="A223" t="s">
        <v>219</v>
      </c>
      <c r="B223" t="s">
        <v>220</v>
      </c>
      <c r="C223" t="s">
        <v>22</v>
      </c>
      <c r="D223" s="2">
        <v>102.2251663</v>
      </c>
      <c r="E223" s="2">
        <v>102.3747635</v>
      </c>
      <c r="F223" s="2">
        <v>97.58763123</v>
      </c>
      <c r="G223" s="2">
        <v>99.379997250000002</v>
      </c>
      <c r="H223" s="2">
        <v>97.559997559999999</v>
      </c>
      <c r="I223" s="2">
        <v>90.430000309999997</v>
      </c>
      <c r="J223" s="3">
        <v>-0.1153841702285399</v>
      </c>
      <c r="K223" s="2">
        <f>_xlfn.STDEV.P(Table2[[#This Row],[12/1/2021]:[5/1/2022]])</f>
        <v>4.0033151598908709</v>
      </c>
    </row>
    <row r="224" spans="1:11" x14ac:dyDescent="0.25">
      <c r="A224" t="s">
        <v>29</v>
      </c>
      <c r="B224" t="s">
        <v>29</v>
      </c>
      <c r="C224" t="s">
        <v>30</v>
      </c>
      <c r="D224" s="2">
        <v>24.12666321</v>
      </c>
      <c r="E224" s="2">
        <v>22.021785739999999</v>
      </c>
      <c r="F224" s="2">
        <v>21.229999540000001</v>
      </c>
      <c r="G224" s="2">
        <v>25.729999540000001</v>
      </c>
      <c r="H224" s="2">
        <v>20.420000080000001</v>
      </c>
      <c r="I224" s="2">
        <v>21.239999770000001</v>
      </c>
      <c r="J224" s="3">
        <v>-0.11964619453897535</v>
      </c>
      <c r="K224" s="2">
        <f>_xlfn.STDEV.P(Table2[[#This Row],[12/1/2021]:[5/1/2022]])</f>
        <v>1.8630434087262189</v>
      </c>
    </row>
    <row r="225" spans="1:11" x14ac:dyDescent="0.25">
      <c r="A225" t="s">
        <v>848</v>
      </c>
      <c r="B225" t="s">
        <v>849</v>
      </c>
      <c r="C225" t="s">
        <v>10</v>
      </c>
      <c r="D225" s="2">
        <v>266.05532840000001</v>
      </c>
      <c r="E225" s="2">
        <v>247.41845699999999</v>
      </c>
      <c r="F225" s="2">
        <v>262.67950439999998</v>
      </c>
      <c r="G225" s="2">
        <v>266.66931149999999</v>
      </c>
      <c r="H225" s="2">
        <v>241.2599945</v>
      </c>
      <c r="I225" s="2">
        <v>233.27999879999999</v>
      </c>
      <c r="J225" s="3">
        <v>-0.12318990112734769</v>
      </c>
      <c r="K225" s="2">
        <f>_xlfn.STDEV.P(Table2[[#This Row],[12/1/2021]:[5/1/2022]])</f>
        <v>12.966473218782273</v>
      </c>
    </row>
    <row r="226" spans="1:11" x14ac:dyDescent="0.25">
      <c r="A226" t="s">
        <v>410</v>
      </c>
      <c r="B226" t="s">
        <v>411</v>
      </c>
      <c r="C226" t="s">
        <v>20</v>
      </c>
      <c r="D226" s="2">
        <v>34.270000459999999</v>
      </c>
      <c r="E226" s="2">
        <v>37.180000309999997</v>
      </c>
      <c r="F226" s="2">
        <v>38.259998320000001</v>
      </c>
      <c r="G226" s="2">
        <v>36.27999878</v>
      </c>
      <c r="H226" s="2">
        <v>33.240001679999999</v>
      </c>
      <c r="I226" s="2">
        <v>30</v>
      </c>
      <c r="J226" s="3">
        <v>-0.12459878618863604</v>
      </c>
      <c r="K226" s="2">
        <f>_xlfn.STDEV.P(Table2[[#This Row],[12/1/2021]:[5/1/2022]])</f>
        <v>2.755299859889444</v>
      </c>
    </row>
    <row r="227" spans="1:11" x14ac:dyDescent="0.25">
      <c r="A227" t="s">
        <v>763</v>
      </c>
      <c r="B227" t="s">
        <v>764</v>
      </c>
      <c r="C227" t="s">
        <v>48</v>
      </c>
      <c r="D227" s="2">
        <v>372.45104980000002</v>
      </c>
      <c r="E227" s="2">
        <v>358.52999879999999</v>
      </c>
      <c r="F227" s="2">
        <v>355.01998900000001</v>
      </c>
      <c r="G227" s="2">
        <v>390.27999879999999</v>
      </c>
      <c r="H227" s="2">
        <v>371.5</v>
      </c>
      <c r="I227" s="2">
        <v>325.98999020000002</v>
      </c>
      <c r="J227" s="3">
        <v>-0.12474406938830972</v>
      </c>
      <c r="K227" s="2">
        <f>_xlfn.STDEV.P(Table2[[#This Row],[12/1/2021]:[5/1/2022]])</f>
        <v>19.816627218343047</v>
      </c>
    </row>
    <row r="228" spans="1:11" x14ac:dyDescent="0.25">
      <c r="A228" t="s">
        <v>658</v>
      </c>
      <c r="B228" t="s">
        <v>659</v>
      </c>
      <c r="C228" t="s">
        <v>28</v>
      </c>
      <c r="D228" s="2">
        <v>21.629648209999999</v>
      </c>
      <c r="E228" s="2">
        <v>22.986452100000001</v>
      </c>
      <c r="F228" s="2">
        <v>23.521251679999999</v>
      </c>
      <c r="G228" s="2">
        <v>21.409999849999998</v>
      </c>
      <c r="H228" s="2">
        <v>23.149999619999999</v>
      </c>
      <c r="I228" s="2">
        <v>18.829999919999999</v>
      </c>
      <c r="J228" s="3">
        <v>-0.12943568304109743</v>
      </c>
      <c r="K228" s="2">
        <f>_xlfn.STDEV.P(Table2[[#This Row],[12/1/2021]:[5/1/2022]])</f>
        <v>1.5867535983742769</v>
      </c>
    </row>
    <row r="229" spans="1:11" x14ac:dyDescent="0.25">
      <c r="A229" t="s">
        <v>480</v>
      </c>
      <c r="B229" t="s">
        <v>481</v>
      </c>
      <c r="C229" t="s">
        <v>33</v>
      </c>
      <c r="D229" s="2">
        <v>15.420000079999999</v>
      </c>
      <c r="E229" s="2">
        <v>15.06000042</v>
      </c>
      <c r="F229" s="2">
        <v>15.52000046</v>
      </c>
      <c r="G229" s="2">
        <v>14.619999890000001</v>
      </c>
      <c r="H229" s="2">
        <v>13.149999619999999</v>
      </c>
      <c r="I229" s="2">
        <v>13.420000079999999</v>
      </c>
      <c r="J229" s="3">
        <v>-0.1297016854490185</v>
      </c>
      <c r="K229" s="2">
        <f>_xlfn.STDEV.P(Table2[[#This Row],[12/1/2021]:[5/1/2022]])</f>
        <v>0.93074214844038228</v>
      </c>
    </row>
    <row r="230" spans="1:11" x14ac:dyDescent="0.25">
      <c r="A230" t="s">
        <v>913</v>
      </c>
      <c r="B230" t="s">
        <v>914</v>
      </c>
      <c r="C230" t="s">
        <v>5</v>
      </c>
      <c r="D230" s="2">
        <v>249.51083370000001</v>
      </c>
      <c r="E230" s="2">
        <v>243.35801699999999</v>
      </c>
      <c r="F230" s="2">
        <v>244.7511749</v>
      </c>
      <c r="G230" s="2">
        <v>273.2099915</v>
      </c>
      <c r="H230" s="2">
        <v>234.28999329999999</v>
      </c>
      <c r="I230" s="2">
        <v>217.0899963</v>
      </c>
      <c r="J230" s="3">
        <v>-0.12993759396828952</v>
      </c>
      <c r="K230" s="2">
        <f>_xlfn.STDEV.P(Table2[[#This Row],[12/1/2021]:[5/1/2022]])</f>
        <v>16.844721299667633</v>
      </c>
    </row>
    <row r="231" spans="1:11" x14ac:dyDescent="0.25">
      <c r="A231" t="s">
        <v>709</v>
      </c>
      <c r="B231" t="s">
        <v>710</v>
      </c>
      <c r="C231" t="s">
        <v>5</v>
      </c>
      <c r="D231" s="2">
        <v>86.805046079999997</v>
      </c>
      <c r="E231" s="2">
        <v>85.170036319999994</v>
      </c>
      <c r="F231" s="2">
        <v>78.091644290000005</v>
      </c>
      <c r="G231" s="2">
        <v>76.949996949999999</v>
      </c>
      <c r="H231" s="2">
        <v>72.839996339999999</v>
      </c>
      <c r="I231" s="2">
        <v>75.489997860000003</v>
      </c>
      <c r="J231" s="3">
        <v>-0.13035012053990486</v>
      </c>
      <c r="K231" s="2">
        <f>_xlfn.STDEV.P(Table2[[#This Row],[12/1/2021]:[5/1/2022]])</f>
        <v>5.0658859112125398</v>
      </c>
    </row>
    <row r="232" spans="1:11" x14ac:dyDescent="0.25">
      <c r="A232" t="s">
        <v>800</v>
      </c>
      <c r="B232" t="s">
        <v>801</v>
      </c>
      <c r="C232" t="s">
        <v>5</v>
      </c>
      <c r="D232" s="2">
        <v>491.21322629999997</v>
      </c>
      <c r="E232" s="2">
        <v>436.58517460000002</v>
      </c>
      <c r="F232" s="2">
        <v>448.22000120000001</v>
      </c>
      <c r="G232" s="2">
        <v>472.23001099999999</v>
      </c>
      <c r="H232" s="2">
        <v>469.92001340000002</v>
      </c>
      <c r="I232" s="2">
        <v>426.97000120000001</v>
      </c>
      <c r="J232" s="3">
        <v>-0.13078480313712995</v>
      </c>
      <c r="K232" s="2">
        <f>_xlfn.STDEV.P(Table2[[#This Row],[12/1/2021]:[5/1/2022]])</f>
        <v>22.224001727618383</v>
      </c>
    </row>
    <row r="233" spans="1:11" x14ac:dyDescent="0.25">
      <c r="A233" t="s">
        <v>719</v>
      </c>
      <c r="B233" t="s">
        <v>720</v>
      </c>
      <c r="C233" t="s">
        <v>17</v>
      </c>
      <c r="D233" s="2">
        <v>134.80041499999999</v>
      </c>
      <c r="E233" s="2">
        <v>116.2937469</v>
      </c>
      <c r="F233" s="2">
        <v>118.2770386</v>
      </c>
      <c r="G233" s="2">
        <v>135.57255549999999</v>
      </c>
      <c r="H233" s="2">
        <v>125.8966064</v>
      </c>
      <c r="I233" s="2">
        <v>117.0650558</v>
      </c>
      <c r="J233" s="3">
        <v>-0.13156754153909683</v>
      </c>
      <c r="K233" s="2">
        <f>_xlfn.STDEV.P(Table2[[#This Row],[12/1/2021]:[5/1/2022]])</f>
        <v>8.0814617834149054</v>
      </c>
    </row>
    <row r="234" spans="1:11" x14ac:dyDescent="0.25">
      <c r="A234" t="s">
        <v>872</v>
      </c>
      <c r="B234" t="s">
        <v>873</v>
      </c>
      <c r="C234" t="s">
        <v>10</v>
      </c>
      <c r="D234" s="2">
        <v>328.48001099999999</v>
      </c>
      <c r="E234" s="2">
        <v>310.19000240000003</v>
      </c>
      <c r="F234" s="2">
        <v>336.30999759999997</v>
      </c>
      <c r="G234" s="2">
        <v>354.82998659999998</v>
      </c>
      <c r="H234" s="2">
        <v>285.61999509999998</v>
      </c>
      <c r="I234" s="2">
        <v>285.10998540000003</v>
      </c>
      <c r="J234" s="3">
        <v>-0.13203246513529848</v>
      </c>
      <c r="K234" s="2">
        <f>_xlfn.STDEV.P(Table2[[#This Row],[12/1/2021]:[5/1/2022]])</f>
        <v>25.766493341572499</v>
      </c>
    </row>
    <row r="235" spans="1:11" x14ac:dyDescent="0.25">
      <c r="A235" t="s">
        <v>967</v>
      </c>
      <c r="B235" t="s">
        <v>968</v>
      </c>
      <c r="C235" t="s">
        <v>17</v>
      </c>
      <c r="D235" s="2">
        <v>65.209999080000003</v>
      </c>
      <c r="E235" s="2">
        <v>51.740001679999999</v>
      </c>
      <c r="F235" s="2">
        <v>50.939998629999998</v>
      </c>
      <c r="G235" s="2">
        <v>49.650001529999997</v>
      </c>
      <c r="H235" s="2">
        <v>53.069999690000003</v>
      </c>
      <c r="I235" s="2">
        <v>56.599998470000003</v>
      </c>
      <c r="J235" s="3">
        <v>-0.13203497517976043</v>
      </c>
      <c r="K235" s="2">
        <f>_xlfn.STDEV.P(Table2[[#This Row],[12/1/2021]:[5/1/2022]])</f>
        <v>5.2434929588715047</v>
      </c>
    </row>
    <row r="236" spans="1:11" x14ac:dyDescent="0.25">
      <c r="A236" t="s">
        <v>784</v>
      </c>
      <c r="B236" t="s">
        <v>785</v>
      </c>
      <c r="C236" t="s">
        <v>48</v>
      </c>
      <c r="D236" s="2">
        <v>75.349998470000003</v>
      </c>
      <c r="E236" s="2">
        <v>71.75</v>
      </c>
      <c r="F236" s="2">
        <v>65.88999939</v>
      </c>
      <c r="G236" s="2">
        <v>71.339996339999999</v>
      </c>
      <c r="H236" s="2">
        <v>68.83000183</v>
      </c>
      <c r="I236" s="2">
        <v>65.400001529999997</v>
      </c>
      <c r="J236" s="3">
        <v>-0.1320503933913352</v>
      </c>
      <c r="K236" s="2">
        <f>_xlfn.STDEV.P(Table2[[#This Row],[12/1/2021]:[5/1/2022]])</f>
        <v>3.4774501986613902</v>
      </c>
    </row>
    <row r="237" spans="1:11" x14ac:dyDescent="0.25">
      <c r="A237" t="s">
        <v>81</v>
      </c>
      <c r="B237" t="s">
        <v>82</v>
      </c>
      <c r="C237" t="s">
        <v>33</v>
      </c>
      <c r="D237" s="2">
        <v>300.59197999999998</v>
      </c>
      <c r="E237" s="2">
        <v>303.2325745</v>
      </c>
      <c r="F237" s="2">
        <v>298.7286072</v>
      </c>
      <c r="G237" s="2">
        <v>300.35998540000003</v>
      </c>
      <c r="H237" s="2">
        <v>265.48999020000002</v>
      </c>
      <c r="I237" s="2">
        <v>260.63000490000002</v>
      </c>
      <c r="J237" s="3">
        <v>-0.13294424921117312</v>
      </c>
      <c r="K237" s="2">
        <f>_xlfn.STDEV.P(Table2[[#This Row],[12/1/2021]:[5/1/2022]])</f>
        <v>17.861041466435807</v>
      </c>
    </row>
    <row r="238" spans="1:11" x14ac:dyDescent="0.25">
      <c r="A238" t="s">
        <v>132</v>
      </c>
      <c r="B238" t="s">
        <v>133</v>
      </c>
      <c r="C238" t="s">
        <v>10</v>
      </c>
      <c r="D238" s="2">
        <v>85.240585330000002</v>
      </c>
      <c r="E238" s="2">
        <v>85.160980219999999</v>
      </c>
      <c r="F238" s="2">
        <v>84.692520139999999</v>
      </c>
      <c r="G238" s="2">
        <v>77.540000919999997</v>
      </c>
      <c r="H238" s="2">
        <v>71.059997559999999</v>
      </c>
      <c r="I238" s="2">
        <v>73.900001529999997</v>
      </c>
      <c r="J238" s="3">
        <v>-0.13304206858852649</v>
      </c>
      <c r="K238" s="2">
        <f>_xlfn.STDEV.P(Table2[[#This Row],[12/1/2021]:[5/1/2022]])</f>
        <v>5.7494880911482493</v>
      </c>
    </row>
    <row r="239" spans="1:11" x14ac:dyDescent="0.25">
      <c r="A239" t="s">
        <v>949</v>
      </c>
      <c r="B239" t="s">
        <v>950</v>
      </c>
      <c r="C239" t="s">
        <v>22</v>
      </c>
      <c r="D239" s="2">
        <v>143.0346375</v>
      </c>
      <c r="E239" s="2">
        <v>138.7669373</v>
      </c>
      <c r="F239" s="2">
        <v>134.15164179999999</v>
      </c>
      <c r="G239" s="2">
        <v>147.80896000000001</v>
      </c>
      <c r="H239" s="2">
        <v>152.43591309999999</v>
      </c>
      <c r="I239" s="2">
        <v>123.6804276</v>
      </c>
      <c r="J239" s="3">
        <v>-0.13531135002177358</v>
      </c>
      <c r="K239" s="2">
        <f>_xlfn.STDEV.P(Table2[[#This Row],[12/1/2021]:[5/1/2022]])</f>
        <v>9.3709705702490105</v>
      </c>
    </row>
    <row r="240" spans="1:11" x14ac:dyDescent="0.25">
      <c r="A240" t="s">
        <v>503</v>
      </c>
      <c r="B240" t="s">
        <v>504</v>
      </c>
      <c r="C240" t="s">
        <v>39</v>
      </c>
      <c r="D240" s="2">
        <v>148.87989809999999</v>
      </c>
      <c r="E240" s="2">
        <v>131.0937347</v>
      </c>
      <c r="F240" s="2">
        <v>132.16697690000001</v>
      </c>
      <c r="G240" s="2">
        <v>130.507431</v>
      </c>
      <c r="H240" s="2">
        <v>121.3000031</v>
      </c>
      <c r="I240" s="2">
        <v>128.53999329999999</v>
      </c>
      <c r="J240" s="3">
        <v>-0.13661955078944268</v>
      </c>
      <c r="K240" s="2">
        <f>_xlfn.STDEV.P(Table2[[#This Row],[12/1/2021]:[5/1/2022]])</f>
        <v>8.3109345993444812</v>
      </c>
    </row>
    <row r="241" spans="1:11" x14ac:dyDescent="0.25">
      <c r="A241" t="s">
        <v>327</v>
      </c>
      <c r="B241" t="s">
        <v>328</v>
      </c>
      <c r="C241" t="s">
        <v>39</v>
      </c>
      <c r="D241" s="2">
        <v>120.1095505</v>
      </c>
      <c r="E241" s="2">
        <v>118.9300003</v>
      </c>
      <c r="F241" s="2">
        <v>118.4700012</v>
      </c>
      <c r="G241" s="2">
        <v>112.0599976</v>
      </c>
      <c r="H241" s="2">
        <v>102.66999819999999</v>
      </c>
      <c r="I241" s="2">
        <v>103.66999819999999</v>
      </c>
      <c r="J241" s="3">
        <v>-0.13687131649035689</v>
      </c>
      <c r="K241" s="2">
        <f>_xlfn.STDEV.P(Table2[[#This Row],[12/1/2021]:[5/1/2022]])</f>
        <v>7.1826720573240026</v>
      </c>
    </row>
    <row r="242" spans="1:11" x14ac:dyDescent="0.25">
      <c r="A242" t="s">
        <v>70</v>
      </c>
      <c r="B242" t="s">
        <v>71</v>
      </c>
      <c r="C242" t="s">
        <v>5</v>
      </c>
      <c r="D242" s="2">
        <v>17.959999079999999</v>
      </c>
      <c r="E242" s="2">
        <v>16.469999309999999</v>
      </c>
      <c r="F242" s="2">
        <v>17.25</v>
      </c>
      <c r="G242" s="2">
        <v>18.25</v>
      </c>
      <c r="H242" s="2">
        <v>18.770000459999999</v>
      </c>
      <c r="I242" s="2">
        <v>15.5</v>
      </c>
      <c r="J242" s="3">
        <v>-0.13697100256198896</v>
      </c>
      <c r="K242" s="2">
        <f>_xlfn.STDEV.P(Table2[[#This Row],[12/1/2021]:[5/1/2022]])</f>
        <v>1.1108356291600165</v>
      </c>
    </row>
    <row r="243" spans="1:11" x14ac:dyDescent="0.25">
      <c r="A243" t="s">
        <v>25</v>
      </c>
      <c r="B243" t="s">
        <v>25</v>
      </c>
      <c r="C243" t="s">
        <v>17</v>
      </c>
      <c r="D243" s="2">
        <v>246.58000179999999</v>
      </c>
      <c r="E243" s="2">
        <v>206.16999820000001</v>
      </c>
      <c r="F243" s="2">
        <v>204.4400024</v>
      </c>
      <c r="G243" s="2">
        <v>227.53999329999999</v>
      </c>
      <c r="H243" s="2">
        <v>218.17999270000001</v>
      </c>
      <c r="I243" s="2">
        <v>212.72999569999999</v>
      </c>
      <c r="J243" s="3">
        <v>-0.13727798626368573</v>
      </c>
      <c r="K243" s="2">
        <f>_xlfn.STDEV.P(Table2[[#This Row],[12/1/2021]:[5/1/2022]])</f>
        <v>14.432183763331519</v>
      </c>
    </row>
    <row r="244" spans="1:11" x14ac:dyDescent="0.25">
      <c r="A244" t="s">
        <v>977</v>
      </c>
      <c r="B244" t="s">
        <v>978</v>
      </c>
      <c r="C244" t="s">
        <v>33</v>
      </c>
      <c r="D244" s="2">
        <v>235.89572140000001</v>
      </c>
      <c r="E244" s="2">
        <v>233.1717682</v>
      </c>
      <c r="F244" s="2">
        <v>221.55105589999999</v>
      </c>
      <c r="G244" s="2">
        <v>235.4241486</v>
      </c>
      <c r="H244" s="2">
        <v>214.86000060000001</v>
      </c>
      <c r="I244" s="2">
        <v>203.16999820000001</v>
      </c>
      <c r="J244" s="3">
        <v>-0.13872961750123544</v>
      </c>
      <c r="K244" s="2">
        <f>_xlfn.STDEV.P(Table2[[#This Row],[12/1/2021]:[5/1/2022]])</f>
        <v>12.107612627951207</v>
      </c>
    </row>
    <row r="245" spans="1:11" x14ac:dyDescent="0.25">
      <c r="A245" t="s">
        <v>695</v>
      </c>
      <c r="B245" t="s">
        <v>696</v>
      </c>
      <c r="C245" t="s">
        <v>28</v>
      </c>
      <c r="D245" s="2">
        <v>706.22998050000001</v>
      </c>
      <c r="E245" s="2">
        <v>651.75</v>
      </c>
      <c r="F245" s="2">
        <v>649.23999019999997</v>
      </c>
      <c r="G245" s="2">
        <v>684.96002199999998</v>
      </c>
      <c r="H245" s="2">
        <v>606.54998780000005</v>
      </c>
      <c r="I245" s="2">
        <v>608.17999269999996</v>
      </c>
      <c r="J245" s="3">
        <v>-0.13883577659869686</v>
      </c>
      <c r="K245" s="2">
        <f>_xlfn.STDEV.P(Table2[[#This Row],[12/1/2021]:[5/1/2022]])</f>
        <v>36.552502367557338</v>
      </c>
    </row>
    <row r="246" spans="1:11" x14ac:dyDescent="0.25">
      <c r="A246" t="s">
        <v>939</v>
      </c>
      <c r="B246" t="s">
        <v>940</v>
      </c>
      <c r="C246" t="s">
        <v>10</v>
      </c>
      <c r="D246" s="2">
        <v>13.281953809999999</v>
      </c>
      <c r="E246" s="2">
        <v>14.69555473</v>
      </c>
      <c r="F246" s="2">
        <v>10.808153150000001</v>
      </c>
      <c r="G246" s="2">
        <v>10.769355770000001</v>
      </c>
      <c r="H246" s="2">
        <v>10.224948879999999</v>
      </c>
      <c r="I246" s="2">
        <v>11.41274548</v>
      </c>
      <c r="J246" s="3">
        <v>-0.1407329340802759</v>
      </c>
      <c r="K246" s="2">
        <f>_xlfn.STDEV.P(Table2[[#This Row],[12/1/2021]:[5/1/2022]])</f>
        <v>1.5932911600258197</v>
      </c>
    </row>
    <row r="247" spans="1:11" x14ac:dyDescent="0.25">
      <c r="A247" t="s">
        <v>247</v>
      </c>
      <c r="B247" t="s">
        <v>248</v>
      </c>
      <c r="C247" t="s">
        <v>20</v>
      </c>
      <c r="D247" s="2">
        <v>50.33000183</v>
      </c>
      <c r="E247" s="2">
        <v>49.990001679999999</v>
      </c>
      <c r="F247" s="2">
        <v>46.759998320000001</v>
      </c>
      <c r="G247" s="2">
        <v>46.819999690000003</v>
      </c>
      <c r="H247" s="2">
        <v>39.759998320000001</v>
      </c>
      <c r="I247" s="2">
        <v>43.069999690000003</v>
      </c>
      <c r="J247" s="3">
        <v>-0.14424800071579885</v>
      </c>
      <c r="K247" s="2">
        <f>_xlfn.STDEV.P(Table2[[#This Row],[12/1/2021]:[5/1/2022]])</f>
        <v>3.7272137140879544</v>
      </c>
    </row>
    <row r="248" spans="1:11" x14ac:dyDescent="0.25">
      <c r="A248" t="s">
        <v>152</v>
      </c>
      <c r="B248" t="s">
        <v>153</v>
      </c>
      <c r="C248" t="s">
        <v>28</v>
      </c>
      <c r="D248" s="2">
        <v>2399.2299800000001</v>
      </c>
      <c r="E248" s="2">
        <v>2456.1298830000001</v>
      </c>
      <c r="F248" s="2">
        <v>2172.25</v>
      </c>
      <c r="G248" s="2">
        <v>2348.4499510000001</v>
      </c>
      <c r="H248" s="2">
        <v>2210.3100589999999</v>
      </c>
      <c r="I248" s="2">
        <v>2050.0600589999999</v>
      </c>
      <c r="J248" s="3">
        <v>-0.14553416050594706</v>
      </c>
      <c r="K248" s="2">
        <f>_xlfn.STDEV.P(Table2[[#This Row],[12/1/2021]:[5/1/2022]])</f>
        <v>140.79870658006146</v>
      </c>
    </row>
    <row r="249" spans="1:11" x14ac:dyDescent="0.25">
      <c r="A249" t="s">
        <v>354</v>
      </c>
      <c r="B249" t="s">
        <v>355</v>
      </c>
      <c r="C249" t="s">
        <v>48</v>
      </c>
      <c r="D249" s="2">
        <v>89.259513850000005</v>
      </c>
      <c r="E249" s="2">
        <v>88.100532529999995</v>
      </c>
      <c r="F249" s="2">
        <v>84.694869999999995</v>
      </c>
      <c r="G249" s="2">
        <v>89.282089229999997</v>
      </c>
      <c r="H249" s="2">
        <v>81.5</v>
      </c>
      <c r="I249" s="2">
        <v>76.22000122</v>
      </c>
      <c r="J249" s="3">
        <v>-0.14608540947145215</v>
      </c>
      <c r="K249" s="2">
        <f>_xlfn.STDEV.P(Table2[[#This Row],[12/1/2021]:[5/1/2022]])</f>
        <v>4.7500232500402166</v>
      </c>
    </row>
    <row r="250" spans="1:11" x14ac:dyDescent="0.25">
      <c r="A250" t="s">
        <v>991</v>
      </c>
      <c r="B250" t="s">
        <v>992</v>
      </c>
      <c r="C250" t="s">
        <v>33</v>
      </c>
      <c r="D250" s="2">
        <v>62.40208054</v>
      </c>
      <c r="E250" s="2">
        <v>67.006164549999994</v>
      </c>
      <c r="F250" s="2">
        <v>70.039321900000004</v>
      </c>
      <c r="G250" s="2">
        <v>65.106216430000003</v>
      </c>
      <c r="H250" s="2">
        <v>56.118854519999999</v>
      </c>
      <c r="I250" s="2">
        <v>53.169414519999997</v>
      </c>
      <c r="J250" s="3">
        <v>-0.14795445825050377</v>
      </c>
      <c r="K250" s="2">
        <f>_xlfn.STDEV.P(Table2[[#This Row],[12/1/2021]:[5/1/2022]])</f>
        <v>5.9372302079021892</v>
      </c>
    </row>
    <row r="251" spans="1:11" x14ac:dyDescent="0.25">
      <c r="A251" t="s">
        <v>957</v>
      </c>
      <c r="B251" t="s">
        <v>958</v>
      </c>
      <c r="C251" t="s">
        <v>10</v>
      </c>
      <c r="D251" s="2">
        <v>372.60000609999997</v>
      </c>
      <c r="E251" s="2">
        <v>320.11999509999998</v>
      </c>
      <c r="F251" s="2">
        <v>316.73001099999999</v>
      </c>
      <c r="G251" s="2">
        <v>310.39001459999997</v>
      </c>
      <c r="H251" s="2">
        <v>303.01998900000001</v>
      </c>
      <c r="I251" s="2">
        <v>317.4500122</v>
      </c>
      <c r="J251" s="3">
        <v>-0.14801393719032463</v>
      </c>
      <c r="K251" s="2">
        <f>_xlfn.STDEV.P(Table2[[#This Row],[12/1/2021]:[5/1/2022]])</f>
        <v>22.715242165311722</v>
      </c>
    </row>
    <row r="252" spans="1:11" x14ac:dyDescent="0.25">
      <c r="A252" t="s">
        <v>388</v>
      </c>
      <c r="B252" t="s">
        <v>389</v>
      </c>
      <c r="C252" t="s">
        <v>33</v>
      </c>
      <c r="D252" s="2">
        <v>42.971164700000003</v>
      </c>
      <c r="E252" s="2">
        <v>44.339817050000001</v>
      </c>
      <c r="F252" s="2">
        <v>47.528945919999998</v>
      </c>
      <c r="G252" s="2">
        <v>42.760154720000003</v>
      </c>
      <c r="H252" s="2">
        <v>37.52999878</v>
      </c>
      <c r="I252" s="2">
        <v>36.61000061</v>
      </c>
      <c r="J252" s="3">
        <v>-0.14803331802640207</v>
      </c>
      <c r="K252" s="2">
        <f>_xlfn.STDEV.P(Table2[[#This Row],[12/1/2021]:[5/1/2022]])</f>
        <v>3.798831566798758</v>
      </c>
    </row>
    <row r="253" spans="1:11" x14ac:dyDescent="0.25">
      <c r="A253" t="s">
        <v>40</v>
      </c>
      <c r="B253" t="s">
        <v>41</v>
      </c>
      <c r="C253" t="s">
        <v>17</v>
      </c>
      <c r="D253" s="2">
        <v>117.0400009</v>
      </c>
      <c r="E253" s="2">
        <v>114.5500031</v>
      </c>
      <c r="F253" s="2">
        <v>108.26000209999999</v>
      </c>
      <c r="G253" s="2">
        <v>119.38999939999999</v>
      </c>
      <c r="H253" s="2">
        <v>112.2799988</v>
      </c>
      <c r="I253" s="2">
        <v>99.559997559999999</v>
      </c>
      <c r="J253" s="3">
        <v>-0.14935067673944283</v>
      </c>
      <c r="K253" s="2">
        <f>_xlfn.STDEV.P(Table2[[#This Row],[12/1/2021]:[5/1/2022]])</f>
        <v>6.5216919359543919</v>
      </c>
    </row>
    <row r="254" spans="1:11" x14ac:dyDescent="0.25">
      <c r="A254" t="s">
        <v>42</v>
      </c>
      <c r="B254" t="s">
        <v>43</v>
      </c>
      <c r="C254" t="s">
        <v>5</v>
      </c>
      <c r="D254" s="2">
        <v>52.099998470000003</v>
      </c>
      <c r="E254" s="2">
        <v>54.740001679999999</v>
      </c>
      <c r="F254" s="2">
        <v>56.13999939</v>
      </c>
      <c r="G254" s="2">
        <v>58.009998320000001</v>
      </c>
      <c r="H254" s="2">
        <v>54.38999939</v>
      </c>
      <c r="I254" s="2">
        <v>44.209999080000003</v>
      </c>
      <c r="J254" s="3">
        <v>-0.15143953208642003</v>
      </c>
      <c r="K254" s="2">
        <f>_xlfn.STDEV.P(Table2[[#This Row],[12/1/2021]:[5/1/2022]])</f>
        <v>4.4266645524387638</v>
      </c>
    </row>
    <row r="255" spans="1:11" x14ac:dyDescent="0.25">
      <c r="A255" t="s">
        <v>144</v>
      </c>
      <c r="B255" t="s">
        <v>145</v>
      </c>
      <c r="C255" t="s">
        <v>10</v>
      </c>
      <c r="D255" s="2">
        <v>239.91999820000001</v>
      </c>
      <c r="E255" s="2">
        <v>226</v>
      </c>
      <c r="F255" s="2">
        <v>211.0099945</v>
      </c>
      <c r="G255" s="2">
        <v>210.6000061</v>
      </c>
      <c r="H255" s="2">
        <v>207.4400024</v>
      </c>
      <c r="I255" s="2">
        <v>202.53999329999999</v>
      </c>
      <c r="J255" s="3">
        <v>-0.15580195557037152</v>
      </c>
      <c r="K255" s="2">
        <f>_xlfn.STDEV.P(Table2[[#This Row],[12/1/2021]:[5/1/2022]])</f>
        <v>12.782095083069544</v>
      </c>
    </row>
    <row r="256" spans="1:11" x14ac:dyDescent="0.25">
      <c r="A256" t="s">
        <v>645</v>
      </c>
      <c r="B256" t="s">
        <v>646</v>
      </c>
      <c r="C256" t="s">
        <v>33</v>
      </c>
      <c r="D256" s="2">
        <v>97.480697629999995</v>
      </c>
      <c r="E256" s="2">
        <v>101.83038329999999</v>
      </c>
      <c r="F256" s="2">
        <v>90.739997860000003</v>
      </c>
      <c r="G256" s="2">
        <v>87.400001529999997</v>
      </c>
      <c r="H256" s="2">
        <v>80.589996339999999</v>
      </c>
      <c r="I256" s="2">
        <v>81.959999080000003</v>
      </c>
      <c r="J256" s="3">
        <v>-0.15921817269825783</v>
      </c>
      <c r="K256" s="2">
        <f>_xlfn.STDEV.P(Table2[[#This Row],[12/1/2021]:[5/1/2022]])</f>
        <v>7.7073144740905919</v>
      </c>
    </row>
    <row r="257" spans="1:11" x14ac:dyDescent="0.25">
      <c r="A257" t="s">
        <v>237</v>
      </c>
      <c r="B257" t="s">
        <v>238</v>
      </c>
      <c r="C257" t="s">
        <v>33</v>
      </c>
      <c r="D257" s="2">
        <v>228.46000670000001</v>
      </c>
      <c r="E257" s="2">
        <v>229.5</v>
      </c>
      <c r="F257" s="2">
        <v>236.52999879999999</v>
      </c>
      <c r="G257" s="2">
        <v>237.86000060000001</v>
      </c>
      <c r="H257" s="2">
        <v>219.3399963</v>
      </c>
      <c r="I257" s="2">
        <v>191.66999820000001</v>
      </c>
      <c r="J257" s="3">
        <v>-0.16103478692579412</v>
      </c>
      <c r="K257" s="2">
        <f>_xlfn.STDEV.P(Table2[[#This Row],[12/1/2021]:[5/1/2022]])</f>
        <v>15.631797351645121</v>
      </c>
    </row>
    <row r="258" spans="1:11" x14ac:dyDescent="0.25">
      <c r="A258" t="s">
        <v>529</v>
      </c>
      <c r="B258" t="s">
        <v>530</v>
      </c>
      <c r="C258" t="s">
        <v>17</v>
      </c>
      <c r="D258" s="2">
        <v>35.491493230000003</v>
      </c>
      <c r="E258" s="2">
        <v>34.606941220000003</v>
      </c>
      <c r="F258" s="2">
        <v>33.583244319999999</v>
      </c>
      <c r="G258" s="2">
        <v>37.159999849999998</v>
      </c>
      <c r="H258" s="2">
        <v>31.520000459999999</v>
      </c>
      <c r="I258" s="2">
        <v>29.719999309999999</v>
      </c>
      <c r="J258" s="3">
        <v>-0.16261626082053701</v>
      </c>
      <c r="K258" s="2">
        <f>_xlfn.STDEV.P(Table2[[#This Row],[12/1/2021]:[5/1/2022]])</f>
        <v>2.470077305584621</v>
      </c>
    </row>
    <row r="259" spans="1:11" x14ac:dyDescent="0.25">
      <c r="A259" t="s">
        <v>225</v>
      </c>
      <c r="B259" t="s">
        <v>226</v>
      </c>
      <c r="C259" t="s">
        <v>5</v>
      </c>
      <c r="D259" s="2">
        <v>443.17001340000002</v>
      </c>
      <c r="E259" s="2">
        <v>391.52999879999999</v>
      </c>
      <c r="F259" s="2">
        <v>375.32000729999999</v>
      </c>
      <c r="G259" s="2">
        <v>425.39001459999997</v>
      </c>
      <c r="H259" s="2">
        <v>397.26000979999998</v>
      </c>
      <c r="I259" s="2">
        <v>370.94000240000003</v>
      </c>
      <c r="J259" s="3">
        <v>-0.1629848789764709</v>
      </c>
      <c r="K259" s="2">
        <f>_xlfn.STDEV.P(Table2[[#This Row],[12/1/2021]:[5/1/2022]])</f>
        <v>25.945342526071968</v>
      </c>
    </row>
    <row r="260" spans="1:11" x14ac:dyDescent="0.25">
      <c r="A260" t="s">
        <v>306</v>
      </c>
      <c r="B260" t="s">
        <v>307</v>
      </c>
      <c r="C260" t="s">
        <v>28</v>
      </c>
      <c r="D260" s="2">
        <v>234.8378754</v>
      </c>
      <c r="E260" s="2">
        <v>207.60292050000001</v>
      </c>
      <c r="F260" s="2">
        <v>197.85795590000001</v>
      </c>
      <c r="G260" s="2">
        <v>222.0889282</v>
      </c>
      <c r="H260" s="2">
        <v>236.95271299999999</v>
      </c>
      <c r="I260" s="2">
        <v>195.9499969</v>
      </c>
      <c r="J260" s="3">
        <v>-0.16559457640196312</v>
      </c>
      <c r="K260" s="2">
        <f>_xlfn.STDEV.P(Table2[[#This Row],[12/1/2021]:[5/1/2022]])</f>
        <v>16.495050704282242</v>
      </c>
    </row>
    <row r="261" spans="1:11" x14ac:dyDescent="0.25">
      <c r="A261" t="s">
        <v>154</v>
      </c>
      <c r="B261" t="s">
        <v>155</v>
      </c>
      <c r="C261" t="s">
        <v>28</v>
      </c>
      <c r="D261" s="2">
        <v>44.888221739999999</v>
      </c>
      <c r="E261" s="2">
        <v>43.673141479999998</v>
      </c>
      <c r="F261" s="2">
        <v>40.844596860000003</v>
      </c>
      <c r="G261" s="2">
        <v>38.900001529999997</v>
      </c>
      <c r="H261" s="2">
        <v>36.83000183</v>
      </c>
      <c r="I261" s="2">
        <v>37.450000760000002</v>
      </c>
      <c r="J261" s="3">
        <v>-0.1657054053752319</v>
      </c>
      <c r="K261" s="2">
        <f>_xlfn.STDEV.P(Table2[[#This Row],[12/1/2021]:[5/1/2022]])</f>
        <v>3.0206751448039921</v>
      </c>
    </row>
    <row r="262" spans="1:11" x14ac:dyDescent="0.25">
      <c r="A262" t="s">
        <v>486</v>
      </c>
      <c r="B262" t="s">
        <v>487</v>
      </c>
      <c r="C262" t="s">
        <v>5</v>
      </c>
      <c r="D262" s="2">
        <v>244.210556</v>
      </c>
      <c r="E262" s="2">
        <v>232.61431880000001</v>
      </c>
      <c r="F262" s="2">
        <v>215.1324463</v>
      </c>
      <c r="G262" s="2">
        <v>208.23118590000001</v>
      </c>
      <c r="H262" s="2">
        <v>197.11000060000001</v>
      </c>
      <c r="I262" s="2">
        <v>203.22000120000001</v>
      </c>
      <c r="J262" s="3">
        <v>-0.16784923416660164</v>
      </c>
      <c r="K262" s="2">
        <f>_xlfn.STDEV.P(Table2[[#This Row],[12/1/2021]:[5/1/2022]])</f>
        <v>16.581796280479622</v>
      </c>
    </row>
    <row r="263" spans="1:11" x14ac:dyDescent="0.25">
      <c r="A263" t="s">
        <v>533</v>
      </c>
      <c r="B263" t="s">
        <v>534</v>
      </c>
      <c r="C263" t="s">
        <v>33</v>
      </c>
      <c r="D263" s="2">
        <v>22.951723099999999</v>
      </c>
      <c r="E263" s="2">
        <v>24.86684799</v>
      </c>
      <c r="F263" s="2">
        <v>24.87677193</v>
      </c>
      <c r="G263" s="2">
        <v>22.379999160000001</v>
      </c>
      <c r="H263" s="2">
        <v>19.309999470000001</v>
      </c>
      <c r="I263" s="2">
        <v>19.049999239999998</v>
      </c>
      <c r="J263" s="3">
        <v>-0.16999699077059713</v>
      </c>
      <c r="K263" s="2">
        <f>_xlfn.STDEV.P(Table2[[#This Row],[12/1/2021]:[5/1/2022]])</f>
        <v>2.3501790870057024</v>
      </c>
    </row>
    <row r="264" spans="1:11" x14ac:dyDescent="0.25">
      <c r="A264" t="s">
        <v>438</v>
      </c>
      <c r="B264" t="s">
        <v>439</v>
      </c>
      <c r="C264" t="s">
        <v>33</v>
      </c>
      <c r="D264" s="2">
        <v>378.3117676</v>
      </c>
      <c r="E264" s="2">
        <v>352.60153200000002</v>
      </c>
      <c r="F264" s="2">
        <v>339.2900085</v>
      </c>
      <c r="G264" s="2">
        <v>328.16558839999999</v>
      </c>
      <c r="H264" s="2">
        <v>305.48999020000002</v>
      </c>
      <c r="I264" s="2">
        <v>313.9500122</v>
      </c>
      <c r="J264" s="3">
        <v>-0.17012887494435949</v>
      </c>
      <c r="K264" s="2">
        <f>_xlfn.STDEV.P(Table2[[#This Row],[12/1/2021]:[5/1/2022]])</f>
        <v>24.340008253455057</v>
      </c>
    </row>
    <row r="265" spans="1:11" x14ac:dyDescent="0.25">
      <c r="A265" t="s">
        <v>384</v>
      </c>
      <c r="B265" t="s">
        <v>385</v>
      </c>
      <c r="C265" t="s">
        <v>48</v>
      </c>
      <c r="D265" s="2">
        <v>134.01228330000001</v>
      </c>
      <c r="E265" s="2">
        <v>126.3174515</v>
      </c>
      <c r="F265" s="2">
        <v>116.49859619999999</v>
      </c>
      <c r="G265" s="2">
        <v>120.9473038</v>
      </c>
      <c r="H265" s="2">
        <v>117.0599976</v>
      </c>
      <c r="I265" s="2">
        <v>111.1800003</v>
      </c>
      <c r="J265" s="3">
        <v>-0.17037455401672127</v>
      </c>
      <c r="K265" s="2">
        <f>_xlfn.STDEV.P(Table2[[#This Row],[12/1/2021]:[5/1/2022]])</f>
        <v>7.4141328160507962</v>
      </c>
    </row>
    <row r="266" spans="1:11" x14ac:dyDescent="0.25">
      <c r="A266" t="s">
        <v>907</v>
      </c>
      <c r="B266" t="s">
        <v>908</v>
      </c>
      <c r="C266" t="s">
        <v>28</v>
      </c>
      <c r="D266" s="2">
        <v>412.3399963</v>
      </c>
      <c r="E266" s="2">
        <v>363.73999020000002</v>
      </c>
      <c r="F266" s="2">
        <v>374.5</v>
      </c>
      <c r="G266" s="2">
        <v>398.22000120000001</v>
      </c>
      <c r="H266" s="2">
        <v>396.7999878</v>
      </c>
      <c r="I266" s="2">
        <v>342.07998659999998</v>
      </c>
      <c r="J266" s="3">
        <v>-0.17039338975228102</v>
      </c>
      <c r="K266" s="2">
        <f>_xlfn.STDEV.P(Table2[[#This Row],[12/1/2021]:[5/1/2022]])</f>
        <v>23.744537710345792</v>
      </c>
    </row>
    <row r="267" spans="1:11" x14ac:dyDescent="0.25">
      <c r="A267" t="s">
        <v>674</v>
      </c>
      <c r="B267" t="s">
        <v>675</v>
      </c>
      <c r="C267" t="s">
        <v>5</v>
      </c>
      <c r="D267" s="2">
        <v>253.54670719999999</v>
      </c>
      <c r="E267" s="2">
        <v>231.44526669999999</v>
      </c>
      <c r="F267" s="2">
        <v>225.4237823</v>
      </c>
      <c r="G267" s="2">
        <v>226.5157318</v>
      </c>
      <c r="H267" s="2">
        <v>215.15403749999999</v>
      </c>
      <c r="I267" s="2">
        <v>210.33602909999999</v>
      </c>
      <c r="J267" s="3">
        <v>-0.17042492319143002</v>
      </c>
      <c r="K267" s="2">
        <f>_xlfn.STDEV.P(Table2[[#This Row],[12/1/2021]:[5/1/2022]])</f>
        <v>13.815403075219107</v>
      </c>
    </row>
    <row r="268" spans="1:11" x14ac:dyDescent="0.25">
      <c r="A268" t="s">
        <v>3</v>
      </c>
      <c r="B268" t="s">
        <v>4</v>
      </c>
      <c r="C268" t="s">
        <v>5</v>
      </c>
      <c r="D268" s="2">
        <v>174.16926570000001</v>
      </c>
      <c r="E268" s="2">
        <v>162.7854462</v>
      </c>
      <c r="F268" s="2">
        <v>145.7538605</v>
      </c>
      <c r="G268" s="2">
        <v>147.3905029</v>
      </c>
      <c r="H268" s="2">
        <v>142.77713009999999</v>
      </c>
      <c r="I268" s="2">
        <v>144.29180909999999</v>
      </c>
      <c r="J268" s="3">
        <v>-0.17154264548294534</v>
      </c>
      <c r="K268" s="2">
        <f>_xlfn.STDEV.P(Table2[[#This Row],[12/1/2021]:[5/1/2022]])</f>
        <v>11.605243456274843</v>
      </c>
    </row>
    <row r="269" spans="1:11" x14ac:dyDescent="0.25">
      <c r="A269" t="s">
        <v>898</v>
      </c>
      <c r="B269" t="s">
        <v>899</v>
      </c>
      <c r="C269" t="s">
        <v>20</v>
      </c>
      <c r="D269" s="2">
        <v>43.22000122</v>
      </c>
      <c r="E269" s="2">
        <v>37.509998320000001</v>
      </c>
      <c r="F269" s="2">
        <v>35.549999239999998</v>
      </c>
      <c r="G269" s="2">
        <v>38.689998629999998</v>
      </c>
      <c r="H269" s="2">
        <v>49.020000459999999</v>
      </c>
      <c r="I269" s="2">
        <v>35.759998320000001</v>
      </c>
      <c r="J269" s="3">
        <v>-0.17260533756181137</v>
      </c>
      <c r="K269" s="2">
        <f>_xlfn.STDEV.P(Table2[[#This Row],[12/1/2021]:[5/1/2022]])</f>
        <v>4.7856509856243497</v>
      </c>
    </row>
    <row r="270" spans="1:11" x14ac:dyDescent="0.25">
      <c r="A270" t="s">
        <v>717</v>
      </c>
      <c r="B270" t="s">
        <v>718</v>
      </c>
      <c r="C270" t="s">
        <v>5</v>
      </c>
      <c r="D270" s="2">
        <v>317.07730099999998</v>
      </c>
      <c r="E270" s="2">
        <v>308.99389650000001</v>
      </c>
      <c r="F270" s="2">
        <v>295.41854860000001</v>
      </c>
      <c r="G270" s="2">
        <v>283.76000979999998</v>
      </c>
      <c r="H270" s="2">
        <v>270.82000729999999</v>
      </c>
      <c r="I270" s="2">
        <v>262.07000729999999</v>
      </c>
      <c r="J270" s="3">
        <v>-0.173482281848993</v>
      </c>
      <c r="K270" s="2">
        <f>_xlfn.STDEV.P(Table2[[#This Row],[12/1/2021]:[5/1/2022]])</f>
        <v>19.619829893160389</v>
      </c>
    </row>
    <row r="271" spans="1:11" x14ac:dyDescent="0.25">
      <c r="A271" t="s">
        <v>231</v>
      </c>
      <c r="B271" t="s">
        <v>232</v>
      </c>
      <c r="C271" t="s">
        <v>33</v>
      </c>
      <c r="D271" s="2">
        <v>46.430072780000003</v>
      </c>
      <c r="E271" s="2">
        <v>50.57684708</v>
      </c>
      <c r="F271" s="2">
        <v>51.901119229999999</v>
      </c>
      <c r="G271" s="2">
        <v>44.881301880000002</v>
      </c>
      <c r="H271" s="2">
        <v>39.010002139999997</v>
      </c>
      <c r="I271" s="2">
        <v>38.326827999999999</v>
      </c>
      <c r="J271" s="3">
        <v>-0.17452578242544817</v>
      </c>
      <c r="K271" s="2">
        <f>_xlfn.STDEV.P(Table2[[#This Row],[12/1/2021]:[5/1/2022]])</f>
        <v>5.179861474816482</v>
      </c>
    </row>
    <row r="272" spans="1:11" x14ac:dyDescent="0.25">
      <c r="A272" t="s">
        <v>985</v>
      </c>
      <c r="B272" t="s">
        <v>986</v>
      </c>
      <c r="C272" t="s">
        <v>28</v>
      </c>
      <c r="D272" s="2">
        <v>138.21833799999999</v>
      </c>
      <c r="E272" s="2">
        <v>124.5915909</v>
      </c>
      <c r="F272" s="2">
        <v>122.01356509999999</v>
      </c>
      <c r="G272" s="2">
        <v>118.5299988</v>
      </c>
      <c r="H272" s="2">
        <v>117.01000209999999</v>
      </c>
      <c r="I272" s="2">
        <v>114.0699997</v>
      </c>
      <c r="J272" s="3">
        <v>-0.17471153719125168</v>
      </c>
      <c r="K272" s="2">
        <f>_xlfn.STDEV.P(Table2[[#This Row],[12/1/2021]:[5/1/2022]])</f>
        <v>7.8378347813004563</v>
      </c>
    </row>
    <row r="273" spans="1:11" x14ac:dyDescent="0.25">
      <c r="A273" t="s">
        <v>273</v>
      </c>
      <c r="B273" t="s">
        <v>273</v>
      </c>
      <c r="C273" t="s">
        <v>5</v>
      </c>
      <c r="D273" s="2">
        <v>37.488094330000003</v>
      </c>
      <c r="E273" s="2">
        <v>34.118156429999999</v>
      </c>
      <c r="F273" s="2">
        <v>33.809078220000004</v>
      </c>
      <c r="G273" s="2">
        <v>37.450000760000002</v>
      </c>
      <c r="H273" s="2">
        <v>34.340000150000002</v>
      </c>
      <c r="I273" s="2">
        <v>30.909999849999998</v>
      </c>
      <c r="J273" s="3">
        <v>-0.17547156230707242</v>
      </c>
      <c r="K273" s="2">
        <f>_xlfn.STDEV.P(Table2[[#This Row],[12/1/2021]:[5/1/2022]])</f>
        <v>2.2715913628208151</v>
      </c>
    </row>
    <row r="274" spans="1:11" x14ac:dyDescent="0.25">
      <c r="A274" t="s">
        <v>235</v>
      </c>
      <c r="B274" t="s">
        <v>236</v>
      </c>
      <c r="C274" t="s">
        <v>22</v>
      </c>
      <c r="D274" s="2">
        <v>171.897583</v>
      </c>
      <c r="E274" s="2">
        <v>165.48937989999999</v>
      </c>
      <c r="F274" s="2">
        <v>144.67950440000001</v>
      </c>
      <c r="G274" s="2">
        <v>137.97099299999999</v>
      </c>
      <c r="H274" s="2">
        <v>142.377182</v>
      </c>
      <c r="I274" s="2">
        <v>141.6000061</v>
      </c>
      <c r="J274" s="3">
        <v>-0.17625365273460533</v>
      </c>
      <c r="K274" s="2">
        <f>_xlfn.STDEV.P(Table2[[#This Row],[12/1/2021]:[5/1/2022]])</f>
        <v>13.028243242509532</v>
      </c>
    </row>
    <row r="275" spans="1:11" x14ac:dyDescent="0.25">
      <c r="A275" t="s">
        <v>450</v>
      </c>
      <c r="B275" t="s">
        <v>451</v>
      </c>
      <c r="C275" t="s">
        <v>48</v>
      </c>
      <c r="D275" s="2">
        <v>35.424995420000002</v>
      </c>
      <c r="E275" s="2">
        <v>34.718257899999998</v>
      </c>
      <c r="F275" s="2">
        <v>30.48767853</v>
      </c>
      <c r="G275" s="2">
        <v>34.002841949999997</v>
      </c>
      <c r="H275" s="2">
        <v>32.4973259</v>
      </c>
      <c r="I275" s="2">
        <v>29.179248810000001</v>
      </c>
      <c r="J275" s="3">
        <v>-0.17630903083967148</v>
      </c>
      <c r="K275" s="2">
        <f>_xlfn.STDEV.P(Table2[[#This Row],[12/1/2021]:[5/1/2022]])</f>
        <v>2.2555658820764357</v>
      </c>
    </row>
    <row r="276" spans="1:11" x14ac:dyDescent="0.25">
      <c r="A276" t="s">
        <v>882</v>
      </c>
      <c r="B276" t="s">
        <v>883</v>
      </c>
      <c r="C276" t="s">
        <v>10</v>
      </c>
      <c r="D276" s="2">
        <v>666.59808350000003</v>
      </c>
      <c r="E276" s="2">
        <v>580.97454830000004</v>
      </c>
      <c r="F276" s="2">
        <v>543.6954346</v>
      </c>
      <c r="G276" s="2">
        <v>590.31939699999998</v>
      </c>
      <c r="H276" s="2">
        <v>552.91998290000004</v>
      </c>
      <c r="I276" s="2">
        <v>548.82000730000004</v>
      </c>
      <c r="J276" s="3">
        <v>-0.17668529075511508</v>
      </c>
      <c r="K276" s="2">
        <f>_xlfn.STDEV.P(Table2[[#This Row],[12/1/2021]:[5/1/2022]])</f>
        <v>42.087930138223996</v>
      </c>
    </row>
    <row r="277" spans="1:11" x14ac:dyDescent="0.25">
      <c r="A277" t="s">
        <v>557</v>
      </c>
      <c r="B277" t="s">
        <v>558</v>
      </c>
      <c r="C277" t="s">
        <v>28</v>
      </c>
      <c r="D277" s="2">
        <v>37.63999939</v>
      </c>
      <c r="E277" s="2">
        <v>43.799999239999998</v>
      </c>
      <c r="F277" s="2">
        <v>42.86000061</v>
      </c>
      <c r="G277" s="2">
        <v>38.869998930000001</v>
      </c>
      <c r="H277" s="2">
        <v>35.430000309999997</v>
      </c>
      <c r="I277" s="2">
        <v>30.979999540000001</v>
      </c>
      <c r="J277" s="3">
        <v>-0.17693942502478874</v>
      </c>
      <c r="K277" s="2">
        <f>_xlfn.STDEV.P(Table2[[#This Row],[12/1/2021]:[5/1/2022]])</f>
        <v>4.3515387112249684</v>
      </c>
    </row>
    <row r="278" spans="1:11" x14ac:dyDescent="0.25">
      <c r="A278" t="s">
        <v>460</v>
      </c>
      <c r="B278" t="s">
        <v>461</v>
      </c>
      <c r="C278" t="s">
        <v>28</v>
      </c>
      <c r="D278" s="2">
        <v>155.9900055</v>
      </c>
      <c r="E278" s="2">
        <v>145.11000060000001</v>
      </c>
      <c r="F278" s="2">
        <v>148.86000060000001</v>
      </c>
      <c r="G278" s="2">
        <v>151.7400055</v>
      </c>
      <c r="H278" s="2">
        <v>155.28999329999999</v>
      </c>
      <c r="I278" s="2">
        <v>128.27999879999999</v>
      </c>
      <c r="J278" s="3">
        <v>-0.17763962896969068</v>
      </c>
      <c r="K278" s="2">
        <f>_xlfn.STDEV.P(Table2[[#This Row],[12/1/2021]:[5/1/2022]])</f>
        <v>9.378164622756282</v>
      </c>
    </row>
    <row r="279" spans="1:11" x14ac:dyDescent="0.25">
      <c r="A279" t="s">
        <v>880</v>
      </c>
      <c r="B279" t="s">
        <v>881</v>
      </c>
      <c r="C279" t="s">
        <v>5</v>
      </c>
      <c r="D279" s="2">
        <v>77.179435729999994</v>
      </c>
      <c r="E279" s="2">
        <v>68.059997559999999</v>
      </c>
      <c r="F279" s="2">
        <v>73.129997250000002</v>
      </c>
      <c r="G279" s="2">
        <v>74.379997250000002</v>
      </c>
      <c r="H279" s="2">
        <v>69.25</v>
      </c>
      <c r="I279" s="2">
        <v>63.400001529999997</v>
      </c>
      <c r="J279" s="3">
        <v>-0.17853763855186972</v>
      </c>
      <c r="K279" s="2">
        <f>_xlfn.STDEV.P(Table2[[#This Row],[12/1/2021]:[5/1/2022]])</f>
        <v>4.5378532468033974</v>
      </c>
    </row>
    <row r="280" spans="1:11" x14ac:dyDescent="0.25">
      <c r="A280" t="s">
        <v>284</v>
      </c>
      <c r="B280" t="s">
        <v>285</v>
      </c>
      <c r="C280" t="s">
        <v>10</v>
      </c>
      <c r="D280" s="2">
        <v>113.76000209999999</v>
      </c>
      <c r="E280" s="2">
        <v>108.3700027</v>
      </c>
      <c r="F280" s="2">
        <v>112.7699966</v>
      </c>
      <c r="G280" s="2">
        <v>113.11000060000001</v>
      </c>
      <c r="H280" s="2">
        <v>108.3700027</v>
      </c>
      <c r="I280" s="2">
        <v>93.410003660000001</v>
      </c>
      <c r="J280" s="3">
        <v>-0.17888535569919783</v>
      </c>
      <c r="K280" s="2">
        <f>_xlfn.STDEV.P(Table2[[#This Row],[12/1/2021]:[5/1/2022]])</f>
        <v>7.0077382636438967</v>
      </c>
    </row>
    <row r="281" spans="1:11" x14ac:dyDescent="0.25">
      <c r="A281" t="s">
        <v>943</v>
      </c>
      <c r="B281" t="s">
        <v>944</v>
      </c>
      <c r="C281" t="s">
        <v>48</v>
      </c>
      <c r="D281" s="2">
        <v>40.71064758</v>
      </c>
      <c r="E281" s="2">
        <v>39.883983610000001</v>
      </c>
      <c r="F281" s="2">
        <v>42.664699550000002</v>
      </c>
      <c r="G281" s="2">
        <v>44.675697329999998</v>
      </c>
      <c r="H281" s="2">
        <v>38.159667970000001</v>
      </c>
      <c r="I281" s="2">
        <v>33.418056489999998</v>
      </c>
      <c r="J281" s="3">
        <v>-0.17913227923160446</v>
      </c>
      <c r="K281" s="2">
        <f>_xlfn.STDEV.P(Table2[[#This Row],[12/1/2021]:[5/1/2022]])</f>
        <v>3.5625478476136365</v>
      </c>
    </row>
    <row r="282" spans="1:11" x14ac:dyDescent="0.25">
      <c r="A282" t="s">
        <v>51</v>
      </c>
      <c r="B282" t="s">
        <v>52</v>
      </c>
      <c r="C282" t="s">
        <v>5</v>
      </c>
      <c r="D282" s="2">
        <v>131.59403990000001</v>
      </c>
      <c r="E282" s="2">
        <v>122.2805252</v>
      </c>
      <c r="F282" s="2">
        <v>114.1005859</v>
      </c>
      <c r="G282" s="2">
        <v>109.3779449</v>
      </c>
      <c r="H282" s="2">
        <v>114.23999790000001</v>
      </c>
      <c r="I282" s="2">
        <v>108.01000209999999</v>
      </c>
      <c r="J282" s="3">
        <v>-0.17921813037977882</v>
      </c>
      <c r="K282" s="2">
        <f>_xlfn.STDEV.P(Table2[[#This Row],[12/1/2021]:[5/1/2022]])</f>
        <v>8.1122584403473237</v>
      </c>
    </row>
    <row r="283" spans="1:11" x14ac:dyDescent="0.25">
      <c r="A283" t="s">
        <v>382</v>
      </c>
      <c r="B283" t="s">
        <v>383</v>
      </c>
      <c r="C283" t="s">
        <v>5</v>
      </c>
      <c r="D283" s="2">
        <v>63.362834929999998</v>
      </c>
      <c r="E283" s="2">
        <v>56.06315231</v>
      </c>
      <c r="F283" s="2">
        <v>50.899963380000003</v>
      </c>
      <c r="G283" s="2">
        <v>59.076663969999998</v>
      </c>
      <c r="H283" s="2">
        <v>55.008926389999999</v>
      </c>
      <c r="I283" s="2">
        <v>51.990001679999999</v>
      </c>
      <c r="J283" s="3">
        <v>-0.17948744342900882</v>
      </c>
      <c r="K283" s="2">
        <f>_xlfn.STDEV.P(Table2[[#This Row],[12/1/2021]:[5/1/2022]])</f>
        <v>4.2175625228691995</v>
      </c>
    </row>
    <row r="284" spans="1:11" x14ac:dyDescent="0.25">
      <c r="A284" t="s">
        <v>191</v>
      </c>
      <c r="B284" t="s">
        <v>192</v>
      </c>
      <c r="C284" t="s">
        <v>33</v>
      </c>
      <c r="D284" s="2">
        <v>130.3999939</v>
      </c>
      <c r="E284" s="2">
        <v>118.5299988</v>
      </c>
      <c r="F284" s="2">
        <v>117.2900009</v>
      </c>
      <c r="G284" s="2">
        <v>114.41999819999999</v>
      </c>
      <c r="H284" s="2">
        <v>112.9800034</v>
      </c>
      <c r="I284" s="2">
        <v>106.9499969</v>
      </c>
      <c r="J284" s="3">
        <v>-0.17983127374977581</v>
      </c>
      <c r="K284" s="2">
        <f>_xlfn.STDEV.P(Table2[[#This Row],[12/1/2021]:[5/1/2022]])</f>
        <v>7.1351635954115782</v>
      </c>
    </row>
    <row r="285" spans="1:11" x14ac:dyDescent="0.25">
      <c r="A285" t="s">
        <v>743</v>
      </c>
      <c r="B285" t="s">
        <v>744</v>
      </c>
      <c r="C285" t="s">
        <v>33</v>
      </c>
      <c r="D285" s="2">
        <v>199.41313170000001</v>
      </c>
      <c r="E285" s="2">
        <v>204.85295099999999</v>
      </c>
      <c r="F285" s="2">
        <v>199.25</v>
      </c>
      <c r="G285" s="2">
        <v>184.4499969</v>
      </c>
      <c r="H285" s="2">
        <v>166.1000061</v>
      </c>
      <c r="I285" s="2">
        <v>163.2599945</v>
      </c>
      <c r="J285" s="3">
        <v>-0.18129767529246421</v>
      </c>
      <c r="K285" s="2">
        <f>_xlfn.STDEV.P(Table2[[#This Row],[12/1/2021]:[5/1/2022]])</f>
        <v>16.462763027159962</v>
      </c>
    </row>
    <row r="286" spans="1:11" x14ac:dyDescent="0.25">
      <c r="A286" t="s">
        <v>919</v>
      </c>
      <c r="B286" t="s">
        <v>920</v>
      </c>
      <c r="C286" t="s">
        <v>5</v>
      </c>
      <c r="D286" s="2">
        <v>212.79380800000001</v>
      </c>
      <c r="E286" s="2">
        <v>200.7513275</v>
      </c>
      <c r="F286" s="2">
        <v>208.90208440000001</v>
      </c>
      <c r="G286" s="2">
        <v>214.46000670000001</v>
      </c>
      <c r="H286" s="2">
        <v>179.97999569999999</v>
      </c>
      <c r="I286" s="2">
        <v>174.11000060000001</v>
      </c>
      <c r="J286" s="3">
        <v>-0.18179009889235126</v>
      </c>
      <c r="K286" s="2">
        <f>_xlfn.STDEV.P(Table2[[#This Row],[12/1/2021]:[5/1/2022]])</f>
        <v>15.864894290542496</v>
      </c>
    </row>
    <row r="287" spans="1:11" x14ac:dyDescent="0.25">
      <c r="A287" t="s">
        <v>774</v>
      </c>
      <c r="B287" t="s">
        <v>775</v>
      </c>
      <c r="C287" t="s">
        <v>10</v>
      </c>
      <c r="D287" s="2">
        <v>171.4111786</v>
      </c>
      <c r="E287" s="2">
        <v>133.7722626</v>
      </c>
      <c r="F287" s="2">
        <v>130.62605289999999</v>
      </c>
      <c r="G287" s="2">
        <v>136.18862920000001</v>
      </c>
      <c r="H287" s="2">
        <v>133.1834259</v>
      </c>
      <c r="I287" s="2">
        <v>140.0899963</v>
      </c>
      <c r="J287" s="3">
        <v>-0.18272543573771333</v>
      </c>
      <c r="K287" s="2">
        <f>_xlfn.STDEV.P(Table2[[#This Row],[12/1/2021]:[5/1/2022]])</f>
        <v>13.962369280646564</v>
      </c>
    </row>
    <row r="288" spans="1:11" x14ac:dyDescent="0.25">
      <c r="A288" t="s">
        <v>120</v>
      </c>
      <c r="B288" t="s">
        <v>121</v>
      </c>
      <c r="C288" t="s">
        <v>48</v>
      </c>
      <c r="D288" s="2">
        <v>250.9997406</v>
      </c>
      <c r="E288" s="2">
        <v>244.22999569999999</v>
      </c>
      <c r="F288" s="2">
        <v>238.5899963</v>
      </c>
      <c r="G288" s="2">
        <v>248.36999510000001</v>
      </c>
      <c r="H288" s="2">
        <v>227.47999569999999</v>
      </c>
      <c r="I288" s="2">
        <v>205.0099945</v>
      </c>
      <c r="J288" s="3">
        <v>-0.18322626943782583</v>
      </c>
      <c r="K288" s="2">
        <f>_xlfn.STDEV.P(Table2[[#This Row],[12/1/2021]:[5/1/2022]])</f>
        <v>15.732822892084188</v>
      </c>
    </row>
    <row r="289" spans="1:11" x14ac:dyDescent="0.25">
      <c r="A289" t="s">
        <v>494</v>
      </c>
      <c r="B289" t="s">
        <v>495</v>
      </c>
      <c r="C289" t="s">
        <v>17</v>
      </c>
      <c r="D289" s="2">
        <v>50.709808350000003</v>
      </c>
      <c r="E289" s="2">
        <v>48.070930480000001</v>
      </c>
      <c r="F289" s="2">
        <v>46.968116760000001</v>
      </c>
      <c r="G289" s="2">
        <v>49.171318049999996</v>
      </c>
      <c r="H289" s="2">
        <v>43.248134610000001</v>
      </c>
      <c r="I289" s="2">
        <v>41.343193049999996</v>
      </c>
      <c r="J289" s="3">
        <v>-0.1847101301458578</v>
      </c>
      <c r="K289" s="2">
        <f>_xlfn.STDEV.P(Table2[[#This Row],[12/1/2021]:[5/1/2022]])</f>
        <v>3.2830134322897453</v>
      </c>
    </row>
    <row r="290" spans="1:11" x14ac:dyDescent="0.25">
      <c r="A290" t="s">
        <v>571</v>
      </c>
      <c r="B290" t="s">
        <v>572</v>
      </c>
      <c r="C290" t="s">
        <v>28</v>
      </c>
      <c r="D290" s="2">
        <v>60.02999878</v>
      </c>
      <c r="E290" s="2">
        <v>54.88999939</v>
      </c>
      <c r="F290" s="2">
        <v>46.950000760000002</v>
      </c>
      <c r="G290" s="2">
        <v>45.409999849999998</v>
      </c>
      <c r="H290" s="2">
        <v>49.630001069999999</v>
      </c>
      <c r="I290" s="2">
        <v>48.930000309999997</v>
      </c>
      <c r="J290" s="3">
        <v>-0.18490752449753761</v>
      </c>
      <c r="K290" s="2">
        <f>_xlfn.STDEV.P(Table2[[#This Row],[12/1/2021]:[5/1/2022]])</f>
        <v>5.0080118787909962</v>
      </c>
    </row>
    <row r="291" spans="1:11" x14ac:dyDescent="0.25">
      <c r="A291" t="s">
        <v>951</v>
      </c>
      <c r="B291" t="s">
        <v>952</v>
      </c>
      <c r="C291" t="s">
        <v>22</v>
      </c>
      <c r="D291" s="2">
        <v>51.039718630000003</v>
      </c>
      <c r="E291" s="2">
        <v>48.691265110000003</v>
      </c>
      <c r="F291" s="2">
        <v>45.100090029999997</v>
      </c>
      <c r="G291" s="2">
        <v>44.250202180000002</v>
      </c>
      <c r="H291" s="2">
        <v>41.907722470000003</v>
      </c>
      <c r="I291" s="2">
        <v>41.591438289999999</v>
      </c>
      <c r="J291" s="3">
        <v>-0.18511623091994311</v>
      </c>
      <c r="K291" s="2">
        <f>_xlfn.STDEV.P(Table2[[#This Row],[12/1/2021]:[5/1/2022]])</f>
        <v>3.4338159453172419</v>
      </c>
    </row>
    <row r="292" spans="1:11" x14ac:dyDescent="0.25">
      <c r="A292" t="s">
        <v>8</v>
      </c>
      <c r="B292" t="s">
        <v>9</v>
      </c>
      <c r="C292" t="s">
        <v>10</v>
      </c>
      <c r="D292" s="2">
        <v>139.6885681</v>
      </c>
      <c r="E292" s="2">
        <v>126.5077744</v>
      </c>
      <c r="F292" s="2">
        <v>120.1411514</v>
      </c>
      <c r="G292" s="2">
        <v>117.89012150000001</v>
      </c>
      <c r="H292" s="2">
        <v>113.0494156</v>
      </c>
      <c r="I292" s="2">
        <v>113.7699966</v>
      </c>
      <c r="J292" s="3">
        <v>-0.18554540183592877</v>
      </c>
      <c r="K292" s="2">
        <f>_xlfn.STDEV.P(Table2[[#This Row],[12/1/2021]:[5/1/2022]])</f>
        <v>9.1400806755963444</v>
      </c>
    </row>
    <row r="293" spans="1:11" x14ac:dyDescent="0.25">
      <c r="A293" t="s">
        <v>446</v>
      </c>
      <c r="B293" t="s">
        <v>447</v>
      </c>
      <c r="C293" t="s">
        <v>28</v>
      </c>
      <c r="D293" s="2">
        <v>100.2290955</v>
      </c>
      <c r="E293" s="2">
        <v>91.070816039999997</v>
      </c>
      <c r="F293" s="2">
        <v>96.299011230000005</v>
      </c>
      <c r="G293" s="2">
        <v>81.286079409999999</v>
      </c>
      <c r="H293" s="2">
        <v>87.37857056</v>
      </c>
      <c r="I293" s="2">
        <v>81.61000061</v>
      </c>
      <c r="J293" s="3">
        <v>-0.18576536879952188</v>
      </c>
      <c r="K293" s="2">
        <f>_xlfn.STDEV.P(Table2[[#This Row],[12/1/2021]:[5/1/2022]])</f>
        <v>7.0462917349907581</v>
      </c>
    </row>
    <row r="294" spans="1:11" x14ac:dyDescent="0.25">
      <c r="A294" t="s">
        <v>259</v>
      </c>
      <c r="B294" t="s">
        <v>260</v>
      </c>
      <c r="C294" t="s">
        <v>10</v>
      </c>
      <c r="D294" s="2">
        <v>418.90844729999998</v>
      </c>
      <c r="E294" s="2">
        <v>398.26998900000001</v>
      </c>
      <c r="F294" s="2">
        <v>409.01998900000001</v>
      </c>
      <c r="G294" s="2">
        <v>417.5899963</v>
      </c>
      <c r="H294" s="2">
        <v>361.0400085</v>
      </c>
      <c r="I294" s="2">
        <v>341.0499878</v>
      </c>
      <c r="J294" s="3">
        <v>-0.18586032342346606</v>
      </c>
      <c r="K294" s="2">
        <f>_xlfn.STDEV.P(Table2[[#This Row],[12/1/2021]:[5/1/2022]])</f>
        <v>29.597534872885895</v>
      </c>
    </row>
    <row r="295" spans="1:11" x14ac:dyDescent="0.25">
      <c r="A295" t="s">
        <v>356</v>
      </c>
      <c r="B295" t="s">
        <v>357</v>
      </c>
      <c r="C295" t="s">
        <v>48</v>
      </c>
      <c r="D295" s="2">
        <v>347.983429</v>
      </c>
      <c r="E295" s="2">
        <v>330.44949339999999</v>
      </c>
      <c r="F295" s="2">
        <v>315.2140503</v>
      </c>
      <c r="G295" s="2">
        <v>343.34945679999998</v>
      </c>
      <c r="H295" s="2">
        <v>329.26998900000001</v>
      </c>
      <c r="I295" s="2">
        <v>282.82998659999998</v>
      </c>
      <c r="J295" s="3">
        <v>-0.18723145118499313</v>
      </c>
      <c r="K295" s="2">
        <f>_xlfn.STDEV.P(Table2[[#This Row],[12/1/2021]:[5/1/2022]])</f>
        <v>21.55152399442283</v>
      </c>
    </row>
    <row r="296" spans="1:11" x14ac:dyDescent="0.25">
      <c r="A296" t="s">
        <v>128</v>
      </c>
      <c r="B296" t="s">
        <v>129</v>
      </c>
      <c r="C296" t="s">
        <v>33</v>
      </c>
      <c r="D296" s="2">
        <v>44.061458590000001</v>
      </c>
      <c r="E296" s="2">
        <v>45.915500639999998</v>
      </c>
      <c r="F296" s="2">
        <v>43.984943389999998</v>
      </c>
      <c r="G296" s="2">
        <v>41.019443510000002</v>
      </c>
      <c r="H296" s="2">
        <v>35.680000309999997</v>
      </c>
      <c r="I296" s="2">
        <v>35.650001529999997</v>
      </c>
      <c r="J296" s="3">
        <v>-0.19090282821252386</v>
      </c>
      <c r="K296" s="2">
        <f>_xlfn.STDEV.P(Table2[[#This Row],[12/1/2021]:[5/1/2022]])</f>
        <v>4.0692682471294574</v>
      </c>
    </row>
    <row r="297" spans="1:11" x14ac:dyDescent="0.25">
      <c r="A297" t="s">
        <v>527</v>
      </c>
      <c r="B297" t="s">
        <v>528</v>
      </c>
      <c r="C297" t="s">
        <v>33</v>
      </c>
      <c r="D297" s="2">
        <v>156.2483215</v>
      </c>
      <c r="E297" s="2">
        <v>146.62773129999999</v>
      </c>
      <c r="F297" s="2">
        <v>140.75666810000001</v>
      </c>
      <c r="G297" s="2">
        <v>135.31698610000001</v>
      </c>
      <c r="H297" s="2">
        <v>118.4817657</v>
      </c>
      <c r="I297" s="2">
        <v>126.36000060000001</v>
      </c>
      <c r="J297" s="3">
        <v>-0.19128730864478435</v>
      </c>
      <c r="K297" s="2">
        <f>_xlfn.STDEV.P(Table2[[#This Row],[12/1/2021]:[5/1/2022]])</f>
        <v>12.488233623947611</v>
      </c>
    </row>
    <row r="298" spans="1:11" x14ac:dyDescent="0.25">
      <c r="A298" t="s">
        <v>85</v>
      </c>
      <c r="B298" t="s">
        <v>86</v>
      </c>
      <c r="C298" t="s">
        <v>5</v>
      </c>
      <c r="D298" s="2">
        <v>146.57922360000001</v>
      </c>
      <c r="E298" s="2">
        <v>136.53645320000001</v>
      </c>
      <c r="F298" s="2">
        <v>129.56835939999999</v>
      </c>
      <c r="G298" s="2">
        <v>132.95256040000001</v>
      </c>
      <c r="H298" s="2">
        <v>126.26000209999999</v>
      </c>
      <c r="I298" s="2">
        <v>118.48999790000001</v>
      </c>
      <c r="J298" s="3">
        <v>-0.19163169929629781</v>
      </c>
      <c r="K298" s="2">
        <f>_xlfn.STDEV.P(Table2[[#This Row],[12/1/2021]:[5/1/2022]])</f>
        <v>8.7081121498222451</v>
      </c>
    </row>
    <row r="299" spans="1:11" x14ac:dyDescent="0.25">
      <c r="A299" t="s">
        <v>177</v>
      </c>
      <c r="B299" t="s">
        <v>178</v>
      </c>
      <c r="C299" t="s">
        <v>33</v>
      </c>
      <c r="D299" s="2">
        <v>143.77757260000001</v>
      </c>
      <c r="E299" s="2">
        <v>145.4027557</v>
      </c>
      <c r="F299" s="2">
        <v>151.88360599999999</v>
      </c>
      <c r="G299" s="2">
        <v>130.5998993</v>
      </c>
      <c r="H299" s="2">
        <v>123.96497340000001</v>
      </c>
      <c r="I299" s="2">
        <v>116.2159195</v>
      </c>
      <c r="J299" s="3">
        <v>-0.1916964697733394</v>
      </c>
      <c r="K299" s="2">
        <f>_xlfn.STDEV.P(Table2[[#This Row],[12/1/2021]:[5/1/2022]])</f>
        <v>12.673637123432972</v>
      </c>
    </row>
    <row r="300" spans="1:11" x14ac:dyDescent="0.25">
      <c r="A300" t="s">
        <v>509</v>
      </c>
      <c r="B300" t="s">
        <v>510</v>
      </c>
      <c r="C300" t="s">
        <v>33</v>
      </c>
      <c r="D300" s="2">
        <v>22.848510739999998</v>
      </c>
      <c r="E300" s="2">
        <v>22.491191860000001</v>
      </c>
      <c r="F300" s="2">
        <v>21.081769940000001</v>
      </c>
      <c r="G300" s="2">
        <v>23.059999470000001</v>
      </c>
      <c r="H300" s="2">
        <v>18.379999160000001</v>
      </c>
      <c r="I300" s="2">
        <v>18.450000760000002</v>
      </c>
      <c r="J300" s="3">
        <v>-0.19250751307391323</v>
      </c>
      <c r="K300" s="2">
        <f>_xlfn.STDEV.P(Table2[[#This Row],[12/1/2021]:[5/1/2022]])</f>
        <v>1.9681489043057034</v>
      </c>
    </row>
    <row r="301" spans="1:11" x14ac:dyDescent="0.25">
      <c r="A301" t="s">
        <v>906</v>
      </c>
      <c r="B301" t="s">
        <v>906</v>
      </c>
      <c r="C301" t="s">
        <v>48</v>
      </c>
      <c r="D301" s="2">
        <v>59.239116670000001</v>
      </c>
      <c r="E301" s="2">
        <v>56.128540039999997</v>
      </c>
      <c r="F301" s="2">
        <v>54.51731873</v>
      </c>
      <c r="G301" s="2">
        <v>57.001247409999998</v>
      </c>
      <c r="H301" s="2">
        <v>52.867988590000003</v>
      </c>
      <c r="I301" s="2">
        <v>47.799999239999998</v>
      </c>
      <c r="J301" s="3">
        <v>-0.19310074276973521</v>
      </c>
      <c r="K301" s="2">
        <f>_xlfn.STDEV.P(Table2[[#This Row],[12/1/2021]:[5/1/2022]])</f>
        <v>3.6256077160693283</v>
      </c>
    </row>
    <row r="302" spans="1:11" x14ac:dyDescent="0.25">
      <c r="A302" t="s">
        <v>921</v>
      </c>
      <c r="B302" t="s">
        <v>922</v>
      </c>
      <c r="C302" t="s">
        <v>5</v>
      </c>
      <c r="D302" s="2">
        <v>332.2900085</v>
      </c>
      <c r="E302" s="2">
        <v>320.11999509999998</v>
      </c>
      <c r="F302" s="2">
        <v>321.61999509999998</v>
      </c>
      <c r="G302" s="2">
        <v>355.2099915</v>
      </c>
      <c r="H302" s="2">
        <v>316.51998900000001</v>
      </c>
      <c r="I302" s="2">
        <v>267.73999020000002</v>
      </c>
      <c r="J302" s="3">
        <v>-0.19425807772971296</v>
      </c>
      <c r="K302" s="2">
        <f>_xlfn.STDEV.P(Table2[[#This Row],[12/1/2021]:[5/1/2022]])</f>
        <v>26.234849472910344</v>
      </c>
    </row>
    <row r="303" spans="1:11" x14ac:dyDescent="0.25">
      <c r="A303" t="s">
        <v>896</v>
      </c>
      <c r="B303" t="s">
        <v>897</v>
      </c>
      <c r="C303" t="s">
        <v>33</v>
      </c>
      <c r="D303" s="2">
        <v>58.120929719999999</v>
      </c>
      <c r="E303" s="2">
        <v>62.35963821</v>
      </c>
      <c r="F303" s="2">
        <v>61.764034270000003</v>
      </c>
      <c r="G303" s="2">
        <v>56.700000760000002</v>
      </c>
      <c r="H303" s="2">
        <v>48.349998470000003</v>
      </c>
      <c r="I303" s="2">
        <v>46.810001370000002</v>
      </c>
      <c r="J303" s="3">
        <v>-0.19461024461396034</v>
      </c>
      <c r="K303" s="2">
        <f>_xlfn.STDEV.P(Table2[[#This Row],[12/1/2021]:[5/1/2022]])</f>
        <v>6.069558966768084</v>
      </c>
    </row>
    <row r="304" spans="1:11" x14ac:dyDescent="0.25">
      <c r="A304" t="s">
        <v>243</v>
      </c>
      <c r="B304" t="s">
        <v>244</v>
      </c>
      <c r="C304" t="s">
        <v>17</v>
      </c>
      <c r="D304" s="2">
        <v>88.72000122</v>
      </c>
      <c r="E304" s="2">
        <v>85.41999817</v>
      </c>
      <c r="F304" s="2">
        <v>86.129997250000002</v>
      </c>
      <c r="G304" s="2">
        <v>89.66999817</v>
      </c>
      <c r="H304" s="2">
        <v>80.900001529999997</v>
      </c>
      <c r="I304" s="2">
        <v>71.400001529999997</v>
      </c>
      <c r="J304" s="3">
        <v>-0.19522091356887386</v>
      </c>
      <c r="K304" s="2">
        <f>_xlfn.STDEV.P(Table2[[#This Row],[12/1/2021]:[5/1/2022]])</f>
        <v>6.1756815803892326</v>
      </c>
    </row>
    <row r="305" spans="1:11" x14ac:dyDescent="0.25">
      <c r="A305" t="s">
        <v>854</v>
      </c>
      <c r="B305" t="s">
        <v>855</v>
      </c>
      <c r="C305" t="s">
        <v>17</v>
      </c>
      <c r="D305" s="2">
        <v>368.5</v>
      </c>
      <c r="E305" s="2">
        <v>310.5</v>
      </c>
      <c r="F305" s="2">
        <v>312.39001459999997</v>
      </c>
      <c r="G305" s="2">
        <v>333.26998900000001</v>
      </c>
      <c r="H305" s="2">
        <v>286.7900085</v>
      </c>
      <c r="I305" s="2">
        <v>296.36999509999998</v>
      </c>
      <c r="J305" s="3">
        <v>-0.19573949769335147</v>
      </c>
      <c r="K305" s="2">
        <f>_xlfn.STDEV.P(Table2[[#This Row],[12/1/2021]:[5/1/2022]])</f>
        <v>26.81125317873207</v>
      </c>
    </row>
    <row r="306" spans="1:11" x14ac:dyDescent="0.25">
      <c r="A306" t="s">
        <v>666</v>
      </c>
      <c r="B306" t="s">
        <v>667</v>
      </c>
      <c r="C306" t="s">
        <v>30</v>
      </c>
      <c r="D306" s="2">
        <v>92.845771790000001</v>
      </c>
      <c r="E306" s="2">
        <v>77.689720149999999</v>
      </c>
      <c r="F306" s="2">
        <v>77.83888245</v>
      </c>
      <c r="G306" s="2">
        <v>84.709999080000003</v>
      </c>
      <c r="H306" s="2">
        <v>71.019996640000002</v>
      </c>
      <c r="I306" s="2">
        <v>74.66999817</v>
      </c>
      <c r="J306" s="3">
        <v>-0.19576307320822586</v>
      </c>
      <c r="K306" s="2">
        <f>_xlfn.STDEV.P(Table2[[#This Row],[12/1/2021]:[5/1/2022]])</f>
        <v>7.1414842520363333</v>
      </c>
    </row>
    <row r="307" spans="1:11" x14ac:dyDescent="0.25">
      <c r="A307" t="s">
        <v>323</v>
      </c>
      <c r="B307" t="s">
        <v>324</v>
      </c>
      <c r="C307" t="s">
        <v>39</v>
      </c>
      <c r="D307" s="2">
        <v>80.427246089999997</v>
      </c>
      <c r="E307" s="2">
        <v>76.265502929999997</v>
      </c>
      <c r="F307" s="2">
        <v>77.032142640000004</v>
      </c>
      <c r="G307" s="2">
        <v>73.58000183</v>
      </c>
      <c r="H307" s="2">
        <v>65.930000309999997</v>
      </c>
      <c r="I307" s="2">
        <v>64.63999939</v>
      </c>
      <c r="J307" s="3">
        <v>-0.19629226993963828</v>
      </c>
      <c r="K307" s="2">
        <f>_xlfn.STDEV.P(Table2[[#This Row],[12/1/2021]:[5/1/2022]])</f>
        <v>5.8065188575167275</v>
      </c>
    </row>
    <row r="308" spans="1:11" x14ac:dyDescent="0.25">
      <c r="A308" t="s">
        <v>174</v>
      </c>
      <c r="B308" t="s">
        <v>80</v>
      </c>
      <c r="C308" t="s">
        <v>48</v>
      </c>
      <c r="D308" s="2">
        <v>176.8494263</v>
      </c>
      <c r="E308" s="2">
        <v>159.2116699</v>
      </c>
      <c r="F308" s="2">
        <v>164.20413210000001</v>
      </c>
      <c r="G308" s="2">
        <v>165.28814700000001</v>
      </c>
      <c r="H308" s="2">
        <v>156.88999939999999</v>
      </c>
      <c r="I308" s="2">
        <v>141.22999569999999</v>
      </c>
      <c r="J308" s="3">
        <v>-0.20141106106602064</v>
      </c>
      <c r="K308" s="2">
        <f>_xlfn.STDEV.P(Table2[[#This Row],[12/1/2021]:[5/1/2022]])</f>
        <v>10.723028799931617</v>
      </c>
    </row>
    <row r="309" spans="1:11" x14ac:dyDescent="0.25">
      <c r="A309" t="s">
        <v>448</v>
      </c>
      <c r="B309" t="s">
        <v>449</v>
      </c>
      <c r="C309" t="s">
        <v>10</v>
      </c>
      <c r="D309" s="2">
        <v>256.41366579999999</v>
      </c>
      <c r="E309" s="2">
        <v>240.0500031</v>
      </c>
      <c r="F309" s="2">
        <v>250.3099976</v>
      </c>
      <c r="G309" s="2">
        <v>250.61999510000001</v>
      </c>
      <c r="H309" s="2">
        <v>214.5500031</v>
      </c>
      <c r="I309" s="2">
        <v>204.7599945</v>
      </c>
      <c r="J309" s="3">
        <v>-0.20144663951058411</v>
      </c>
      <c r="K309" s="2">
        <f>_xlfn.STDEV.P(Table2[[#This Row],[12/1/2021]:[5/1/2022]])</f>
        <v>19.526043943404343</v>
      </c>
    </row>
    <row r="310" spans="1:11" x14ac:dyDescent="0.25">
      <c r="A310" t="s">
        <v>501</v>
      </c>
      <c r="B310" t="s">
        <v>502</v>
      </c>
      <c r="C310" t="s">
        <v>20</v>
      </c>
      <c r="D310" s="2">
        <v>37.160232540000003</v>
      </c>
      <c r="E310" s="2">
        <v>35.265010830000001</v>
      </c>
      <c r="F310" s="2">
        <v>36.5152626</v>
      </c>
      <c r="G310" s="2">
        <v>35.450000760000002</v>
      </c>
      <c r="H310" s="2">
        <v>32.619998930000001</v>
      </c>
      <c r="I310" s="2">
        <v>29.670000080000001</v>
      </c>
      <c r="J310" s="3">
        <v>-0.20156581237583399</v>
      </c>
      <c r="K310" s="2">
        <f>_xlfn.STDEV.P(Table2[[#This Row],[12/1/2021]:[5/1/2022]])</f>
        <v>2.5648961647130131</v>
      </c>
    </row>
    <row r="311" spans="1:11" x14ac:dyDescent="0.25">
      <c r="A311" t="s">
        <v>166</v>
      </c>
      <c r="B311" t="s">
        <v>167</v>
      </c>
      <c r="C311" t="s">
        <v>33</v>
      </c>
      <c r="D311" s="2">
        <v>70.174186710000001</v>
      </c>
      <c r="E311" s="2">
        <v>66.180213929999994</v>
      </c>
      <c r="F311" s="2">
        <v>67.508209230000006</v>
      </c>
      <c r="G311" s="2">
        <v>72.269996640000002</v>
      </c>
      <c r="H311" s="2">
        <v>61.979999540000001</v>
      </c>
      <c r="I311" s="2">
        <v>55.959999080000003</v>
      </c>
      <c r="J311" s="3">
        <v>-0.20255578719766537</v>
      </c>
      <c r="K311" s="2">
        <f>_xlfn.STDEV.P(Table2[[#This Row],[12/1/2021]:[5/1/2022]])</f>
        <v>5.4065815607578251</v>
      </c>
    </row>
    <row r="312" spans="1:11" x14ac:dyDescent="0.25">
      <c r="A312" t="s">
        <v>386</v>
      </c>
      <c r="B312" t="s">
        <v>387</v>
      </c>
      <c r="C312" t="s">
        <v>5</v>
      </c>
      <c r="D312" s="2">
        <v>257.84906009999997</v>
      </c>
      <c r="E312" s="2">
        <v>245.86000060000001</v>
      </c>
      <c r="F312" s="2">
        <v>222.27000430000001</v>
      </c>
      <c r="G312" s="2">
        <v>231.38999939999999</v>
      </c>
      <c r="H312" s="2">
        <v>198.7400055</v>
      </c>
      <c r="I312" s="2">
        <v>205.25</v>
      </c>
      <c r="J312" s="3">
        <v>-0.20399166892289936</v>
      </c>
      <c r="K312" s="2">
        <f>_xlfn.STDEV.P(Table2[[#This Row],[12/1/2021]:[5/1/2022]])</f>
        <v>20.899084547922506</v>
      </c>
    </row>
    <row r="313" spans="1:11" x14ac:dyDescent="0.25">
      <c r="A313" t="s">
        <v>402</v>
      </c>
      <c r="B313" t="s">
        <v>403</v>
      </c>
      <c r="C313" t="s">
        <v>17</v>
      </c>
      <c r="D313" s="2">
        <v>359.39999390000003</v>
      </c>
      <c r="E313" s="2">
        <v>297.23999020000002</v>
      </c>
      <c r="F313" s="2">
        <v>344.51998900000001</v>
      </c>
      <c r="G313" s="2">
        <v>341.73999020000002</v>
      </c>
      <c r="H313" s="2">
        <v>289.01000979999998</v>
      </c>
      <c r="I313" s="2">
        <v>285.8399963</v>
      </c>
      <c r="J313" s="3">
        <v>-0.20467445422513689</v>
      </c>
      <c r="K313" s="2">
        <f>_xlfn.STDEV.P(Table2[[#This Row],[12/1/2021]:[5/1/2022]])</f>
        <v>29.638590194492238</v>
      </c>
    </row>
    <row r="314" spans="1:11" x14ac:dyDescent="0.25">
      <c r="A314" t="s">
        <v>649</v>
      </c>
      <c r="B314" t="s">
        <v>650</v>
      </c>
      <c r="C314" t="s">
        <v>17</v>
      </c>
      <c r="D314" s="2">
        <v>269.91979980000002</v>
      </c>
      <c r="E314" s="2">
        <v>231.11376949999999</v>
      </c>
      <c r="F314" s="2">
        <v>219.64476010000001</v>
      </c>
      <c r="G314" s="2">
        <v>241.33721919999999</v>
      </c>
      <c r="H314" s="2">
        <v>213.6900024</v>
      </c>
      <c r="I314" s="2">
        <v>214.6499939</v>
      </c>
      <c r="J314" s="3">
        <v>-0.20476380740113465</v>
      </c>
      <c r="K314" s="2">
        <f>_xlfn.STDEV.P(Table2[[#This Row],[12/1/2021]:[5/1/2022]])</f>
        <v>19.639926404730307</v>
      </c>
    </row>
    <row r="315" spans="1:11" x14ac:dyDescent="0.25">
      <c r="A315" t="s">
        <v>482</v>
      </c>
      <c r="B315" t="s">
        <v>483</v>
      </c>
      <c r="C315" t="s">
        <v>5</v>
      </c>
      <c r="D315" s="2">
        <v>235.75765989999999</v>
      </c>
      <c r="E315" s="2">
        <v>214.92733759999999</v>
      </c>
      <c r="F315" s="2">
        <v>191.8999939</v>
      </c>
      <c r="G315" s="2">
        <v>191.72999569999999</v>
      </c>
      <c r="H315" s="2">
        <v>189.82000729999999</v>
      </c>
      <c r="I315" s="2">
        <v>187.47000120000001</v>
      </c>
      <c r="J315" s="3">
        <v>-0.20481904477878635</v>
      </c>
      <c r="K315" s="2">
        <f>_xlfn.STDEV.P(Table2[[#This Row],[12/1/2021]:[5/1/2022]])</f>
        <v>17.67119055338636</v>
      </c>
    </row>
    <row r="316" spans="1:11" x14ac:dyDescent="0.25">
      <c r="A316" t="s">
        <v>705</v>
      </c>
      <c r="B316" t="s">
        <v>706</v>
      </c>
      <c r="C316" t="s">
        <v>17</v>
      </c>
      <c r="D316" s="2">
        <v>86.887222289999997</v>
      </c>
      <c r="E316" s="2">
        <v>80.859619140000007</v>
      </c>
      <c r="F316" s="2">
        <v>75.97000122</v>
      </c>
      <c r="G316" s="2">
        <v>82.730003359999998</v>
      </c>
      <c r="H316" s="2">
        <v>73.400001529999997</v>
      </c>
      <c r="I316" s="2">
        <v>69.02999878</v>
      </c>
      <c r="J316" s="3">
        <v>-0.20552185970911419</v>
      </c>
      <c r="K316" s="2">
        <f>_xlfn.STDEV.P(Table2[[#This Row],[12/1/2021]:[5/1/2022]])</f>
        <v>5.9881373433387379</v>
      </c>
    </row>
    <row r="317" spans="1:11" x14ac:dyDescent="0.25">
      <c r="A317" t="s">
        <v>352</v>
      </c>
      <c r="B317" t="s">
        <v>353</v>
      </c>
      <c r="C317" t="s">
        <v>48</v>
      </c>
      <c r="D317" s="2">
        <v>845.8400269</v>
      </c>
      <c r="E317" s="2">
        <v>724.90002440000001</v>
      </c>
      <c r="F317" s="2">
        <v>709.72998050000001</v>
      </c>
      <c r="G317" s="2">
        <v>741.61999509999998</v>
      </c>
      <c r="H317" s="2">
        <v>719.08001709999996</v>
      </c>
      <c r="I317" s="2">
        <v>671.80999759999997</v>
      </c>
      <c r="J317" s="3">
        <v>-0.20574816013120037</v>
      </c>
      <c r="K317" s="2">
        <f>_xlfn.STDEV.P(Table2[[#This Row],[12/1/2021]:[5/1/2022]])</f>
        <v>53.719737902417208</v>
      </c>
    </row>
    <row r="318" spans="1:11" x14ac:dyDescent="0.25">
      <c r="A318" t="s">
        <v>551</v>
      </c>
      <c r="B318" t="s">
        <v>552</v>
      </c>
      <c r="C318" t="s">
        <v>10</v>
      </c>
      <c r="D318" s="2">
        <v>314.2099915</v>
      </c>
      <c r="E318" s="2">
        <v>271.35998540000003</v>
      </c>
      <c r="F318" s="2">
        <v>271.26000979999998</v>
      </c>
      <c r="G318" s="2">
        <v>263.6600037</v>
      </c>
      <c r="H318" s="2">
        <v>240.27999879999999</v>
      </c>
      <c r="I318" s="2">
        <v>249.1499939</v>
      </c>
      <c r="J318" s="3">
        <v>-0.20705897126126241</v>
      </c>
      <c r="K318" s="2">
        <f>_xlfn.STDEV.P(Table2[[#This Row],[12/1/2021]:[5/1/2022]])</f>
        <v>23.449317173471481</v>
      </c>
    </row>
    <row r="319" spans="1:11" x14ac:dyDescent="0.25">
      <c r="A319" t="s">
        <v>89</v>
      </c>
      <c r="B319" t="s">
        <v>90</v>
      </c>
      <c r="C319" t="s">
        <v>17</v>
      </c>
      <c r="D319" s="2">
        <v>87.020538329999994</v>
      </c>
      <c r="E319" s="2">
        <v>79.382568359999993</v>
      </c>
      <c r="F319" s="2">
        <v>75.811904909999996</v>
      </c>
      <c r="G319" s="2">
        <v>75.153617859999997</v>
      </c>
      <c r="H319" s="2">
        <v>71.5</v>
      </c>
      <c r="I319" s="2">
        <v>68.989997860000003</v>
      </c>
      <c r="J319" s="3">
        <v>-0.20719867764578093</v>
      </c>
      <c r="K319" s="2">
        <f>_xlfn.STDEV.P(Table2[[#This Row],[12/1/2021]:[5/1/2022]])</f>
        <v>5.8089034684299934</v>
      </c>
    </row>
    <row r="320" spans="1:11" x14ac:dyDescent="0.25">
      <c r="A320" t="s">
        <v>517</v>
      </c>
      <c r="B320" t="s">
        <v>518</v>
      </c>
      <c r="C320" t="s">
        <v>5</v>
      </c>
      <c r="D320" s="2">
        <v>204.3999939</v>
      </c>
      <c r="E320" s="2">
        <v>192.53999329999999</v>
      </c>
      <c r="F320" s="2">
        <v>202.92999270000001</v>
      </c>
      <c r="G320" s="2">
        <v>200.78999329999999</v>
      </c>
      <c r="H320" s="2">
        <v>170.8500061</v>
      </c>
      <c r="I320" s="2">
        <v>161.9400024</v>
      </c>
      <c r="J320" s="3">
        <v>-0.20772990590583379</v>
      </c>
      <c r="K320" s="2">
        <f>_xlfn.STDEV.P(Table2[[#This Row],[12/1/2021]:[5/1/2022]])</f>
        <v>16.554734126428915</v>
      </c>
    </row>
    <row r="321" spans="1:11" x14ac:dyDescent="0.25">
      <c r="A321" t="s">
        <v>102</v>
      </c>
      <c r="B321" t="s">
        <v>103</v>
      </c>
      <c r="C321" t="s">
        <v>17</v>
      </c>
      <c r="D321" s="2">
        <v>177.08387759999999</v>
      </c>
      <c r="E321" s="2">
        <v>174.30149840000001</v>
      </c>
      <c r="F321" s="2">
        <v>164.66795350000001</v>
      </c>
      <c r="G321" s="2">
        <v>174.3538361</v>
      </c>
      <c r="H321" s="2">
        <v>157.41870119999999</v>
      </c>
      <c r="I321" s="2">
        <v>140.1540833</v>
      </c>
      <c r="J321" s="3">
        <v>-0.2085440797914852</v>
      </c>
      <c r="K321" s="2">
        <f>_xlfn.STDEV.P(Table2[[#This Row],[12/1/2021]:[5/1/2022]])</f>
        <v>12.872826955080066</v>
      </c>
    </row>
    <row r="322" spans="1:11" x14ac:dyDescent="0.25">
      <c r="A322" t="s">
        <v>627</v>
      </c>
      <c r="B322" t="s">
        <v>628</v>
      </c>
      <c r="C322" t="s">
        <v>48</v>
      </c>
      <c r="D322" s="2">
        <v>228.28872680000001</v>
      </c>
      <c r="E322" s="2">
        <v>205.6429291</v>
      </c>
      <c r="F322" s="2">
        <v>204.61000060000001</v>
      </c>
      <c r="G322" s="2">
        <v>209.4499969</v>
      </c>
      <c r="H322" s="2">
        <v>196.67999270000001</v>
      </c>
      <c r="I322" s="2">
        <v>180.41999820000001</v>
      </c>
      <c r="J322" s="3">
        <v>-0.20968503031661745</v>
      </c>
      <c r="K322" s="2">
        <f>_xlfn.STDEV.P(Table2[[#This Row],[12/1/2021]:[5/1/2022]])</f>
        <v>14.330133808100816</v>
      </c>
    </row>
    <row r="323" spans="1:11" x14ac:dyDescent="0.25">
      <c r="A323" t="s">
        <v>412</v>
      </c>
      <c r="B323" t="s">
        <v>413</v>
      </c>
      <c r="C323" t="s">
        <v>33</v>
      </c>
      <c r="D323" s="2">
        <v>32.870826719999997</v>
      </c>
      <c r="E323" s="2">
        <v>31.65007782</v>
      </c>
      <c r="F323" s="2">
        <v>29.432495119999999</v>
      </c>
      <c r="G323" s="2">
        <v>27.64060783</v>
      </c>
      <c r="H323" s="2">
        <v>24.590000150000002</v>
      </c>
      <c r="I323" s="2">
        <v>25.959999079999999</v>
      </c>
      <c r="J323" s="3">
        <v>-0.21024197836177813</v>
      </c>
      <c r="K323" s="2">
        <f>_xlfn.STDEV.P(Table2[[#This Row],[12/1/2021]:[5/1/2022]])</f>
        <v>2.9483553836664602</v>
      </c>
    </row>
    <row r="324" spans="1:11" x14ac:dyDescent="0.25">
      <c r="A324" t="s">
        <v>422</v>
      </c>
      <c r="B324" t="s">
        <v>422</v>
      </c>
      <c r="C324" t="s">
        <v>5</v>
      </c>
      <c r="D324" s="2">
        <v>94.387359619999998</v>
      </c>
      <c r="E324" s="2">
        <v>94.480003359999998</v>
      </c>
      <c r="F324" s="2">
        <v>95.510002139999997</v>
      </c>
      <c r="G324" s="2">
        <v>91.5</v>
      </c>
      <c r="H324" s="2">
        <v>74.550003050000001</v>
      </c>
      <c r="I324" s="2">
        <v>74.519996640000002</v>
      </c>
      <c r="J324" s="3">
        <v>-0.2104875383736261</v>
      </c>
      <c r="K324" s="2">
        <f>_xlfn.STDEV.P(Table2[[#This Row],[12/1/2021]:[5/1/2022]])</f>
        <v>9.2421024863608174</v>
      </c>
    </row>
    <row r="325" spans="1:11" x14ac:dyDescent="0.25">
      <c r="A325" t="s">
        <v>639</v>
      </c>
      <c r="B325" t="s">
        <v>640</v>
      </c>
      <c r="C325" t="s">
        <v>17</v>
      </c>
      <c r="D325" s="2">
        <v>492.01449580000002</v>
      </c>
      <c r="E325" s="2">
        <v>402.3399963</v>
      </c>
      <c r="F325" s="2">
        <v>458.0283508</v>
      </c>
      <c r="G325" s="2">
        <v>484.96884160000002</v>
      </c>
      <c r="H325" s="2">
        <v>392.23999020000002</v>
      </c>
      <c r="I325" s="2">
        <v>388.44000240000003</v>
      </c>
      <c r="J325" s="3">
        <v>-0.21051106071903664</v>
      </c>
      <c r="K325" s="2">
        <f>_xlfn.STDEV.P(Table2[[#This Row],[12/1/2021]:[5/1/2022]])</f>
        <v>43.454994252408191</v>
      </c>
    </row>
    <row r="326" spans="1:11" x14ac:dyDescent="0.25">
      <c r="A326" t="s">
        <v>78</v>
      </c>
      <c r="B326" t="s">
        <v>79</v>
      </c>
      <c r="C326" t="s">
        <v>30</v>
      </c>
      <c r="D326" s="2">
        <v>187.30068969999999</v>
      </c>
      <c r="E326" s="2">
        <v>159.4723663</v>
      </c>
      <c r="F326" s="2">
        <v>149.8425293</v>
      </c>
      <c r="G326" s="2">
        <v>164.8023834</v>
      </c>
      <c r="H326" s="2">
        <v>153.40272519999999</v>
      </c>
      <c r="I326" s="2">
        <v>147.81738279999999</v>
      </c>
      <c r="J326" s="3">
        <v>-0.21080171655128724</v>
      </c>
      <c r="K326" s="2">
        <f>_xlfn.STDEV.P(Table2[[#This Row],[12/1/2021]:[5/1/2022]])</f>
        <v>13.308039182357362</v>
      </c>
    </row>
    <row r="327" spans="1:11" x14ac:dyDescent="0.25">
      <c r="A327" t="s">
        <v>884</v>
      </c>
      <c r="B327" t="s">
        <v>885</v>
      </c>
      <c r="C327" t="s">
        <v>28</v>
      </c>
      <c r="D327" s="2">
        <v>75.242729190000006</v>
      </c>
      <c r="E327" s="2">
        <v>71.327972410000001</v>
      </c>
      <c r="F327" s="2">
        <v>65.510337829999997</v>
      </c>
      <c r="G327" s="2">
        <v>60.262012480000003</v>
      </c>
      <c r="H327" s="2">
        <v>60.95833588</v>
      </c>
      <c r="I327" s="2">
        <v>59.366733549999999</v>
      </c>
      <c r="J327" s="3">
        <v>-0.21099707321767344</v>
      </c>
      <c r="K327" s="2">
        <f>_xlfn.STDEV.P(Table2[[#This Row],[12/1/2021]:[5/1/2022]])</f>
        <v>5.979798877562243</v>
      </c>
    </row>
    <row r="328" spans="1:11" x14ac:dyDescent="0.25">
      <c r="A328" t="s">
        <v>162</v>
      </c>
      <c r="B328" t="s">
        <v>163</v>
      </c>
      <c r="C328" t="s">
        <v>17</v>
      </c>
      <c r="D328" s="2">
        <v>665.4099731</v>
      </c>
      <c r="E328" s="2">
        <v>585.88000490000002</v>
      </c>
      <c r="F328" s="2">
        <v>587.44000240000003</v>
      </c>
      <c r="G328" s="2">
        <v>629.67999269999996</v>
      </c>
      <c r="H328" s="2">
        <v>554.39001459999997</v>
      </c>
      <c r="I328" s="2">
        <v>524.20001219999995</v>
      </c>
      <c r="J328" s="3">
        <v>-0.21221497514101514</v>
      </c>
      <c r="K328" s="2">
        <f>_xlfn.STDEV.P(Table2[[#This Row],[12/1/2021]:[5/1/2022]])</f>
        <v>46.321767020098733</v>
      </c>
    </row>
    <row r="329" spans="1:11" x14ac:dyDescent="0.25">
      <c r="A329" t="s">
        <v>565</v>
      </c>
      <c r="B329" t="s">
        <v>566</v>
      </c>
      <c r="C329" t="s">
        <v>33</v>
      </c>
      <c r="D329" s="2">
        <v>67.355506899999995</v>
      </c>
      <c r="E329" s="2">
        <v>69.052719120000006</v>
      </c>
      <c r="F329" s="2">
        <v>66.941612239999998</v>
      </c>
      <c r="G329" s="2">
        <v>64.896232600000005</v>
      </c>
      <c r="H329" s="2">
        <v>59.723201750000001</v>
      </c>
      <c r="I329" s="2">
        <v>52.990001679999999</v>
      </c>
      <c r="J329" s="3">
        <v>-0.21327885248236469</v>
      </c>
      <c r="K329" s="2">
        <f>_xlfn.STDEV.P(Table2[[#This Row],[12/1/2021]:[5/1/2022]])</f>
        <v>5.5409953474445341</v>
      </c>
    </row>
    <row r="330" spans="1:11" x14ac:dyDescent="0.25">
      <c r="A330" t="s">
        <v>693</v>
      </c>
      <c r="B330" t="s">
        <v>694</v>
      </c>
      <c r="C330" t="s">
        <v>17</v>
      </c>
      <c r="D330" s="2">
        <v>227.77999879999999</v>
      </c>
      <c r="E330" s="2">
        <v>205.4400024</v>
      </c>
      <c r="F330" s="2">
        <v>190.11999510000001</v>
      </c>
      <c r="G330" s="2">
        <v>185.08000179999999</v>
      </c>
      <c r="H330" s="2">
        <v>170.8999939</v>
      </c>
      <c r="I330" s="2">
        <v>179.11999510000001</v>
      </c>
      <c r="J330" s="3">
        <v>-0.21362720149421643</v>
      </c>
      <c r="K330" s="2">
        <f>_xlfn.STDEV.P(Table2[[#This Row],[12/1/2021]:[5/1/2022]])</f>
        <v>18.78144171259402</v>
      </c>
    </row>
    <row r="331" spans="1:11" x14ac:dyDescent="0.25">
      <c r="A331" t="s">
        <v>298</v>
      </c>
      <c r="B331" t="s">
        <v>299</v>
      </c>
      <c r="C331" t="s">
        <v>48</v>
      </c>
      <c r="D331" s="2">
        <v>174.0935059</v>
      </c>
      <c r="E331" s="2">
        <v>147.88816829999999</v>
      </c>
      <c r="F331" s="2">
        <v>133.70683289999999</v>
      </c>
      <c r="G331" s="2">
        <v>140.5249786</v>
      </c>
      <c r="H331" s="2">
        <v>146.11999510000001</v>
      </c>
      <c r="I331" s="2">
        <v>136.63000489999999</v>
      </c>
      <c r="J331" s="3">
        <v>-0.21519183502180256</v>
      </c>
      <c r="K331" s="2">
        <f>_xlfn.STDEV.P(Table2[[#This Row],[12/1/2021]:[5/1/2022]])</f>
        <v>13.293203583309054</v>
      </c>
    </row>
    <row r="332" spans="1:11" x14ac:dyDescent="0.25">
      <c r="A332" t="s">
        <v>372</v>
      </c>
      <c r="B332" t="s">
        <v>373</v>
      </c>
      <c r="C332" t="s">
        <v>5</v>
      </c>
      <c r="D332" s="2">
        <v>134.28999329999999</v>
      </c>
      <c r="E332" s="2">
        <v>114.4800034</v>
      </c>
      <c r="F332" s="2">
        <v>103.36000060000001</v>
      </c>
      <c r="G332" s="2">
        <v>103.1600037</v>
      </c>
      <c r="H332" s="2">
        <v>99.069999690000003</v>
      </c>
      <c r="I332" s="2">
        <v>105.2900009</v>
      </c>
      <c r="J332" s="3">
        <v>-0.21595050894979825</v>
      </c>
      <c r="K332" s="2">
        <f>_xlfn.STDEV.P(Table2[[#This Row],[12/1/2021]:[5/1/2022]])</f>
        <v>11.850301882311626</v>
      </c>
    </row>
    <row r="333" spans="1:11" x14ac:dyDescent="0.25">
      <c r="A333" t="s">
        <v>676</v>
      </c>
      <c r="B333" t="s">
        <v>677</v>
      </c>
      <c r="C333" t="s">
        <v>5</v>
      </c>
      <c r="D333" s="2">
        <v>295.00329590000001</v>
      </c>
      <c r="E333" s="2">
        <v>269.51715089999999</v>
      </c>
      <c r="F333" s="2">
        <v>254.18778990000001</v>
      </c>
      <c r="G333" s="2">
        <v>283.88372800000002</v>
      </c>
      <c r="H333" s="2">
        <v>256.67181399999998</v>
      </c>
      <c r="I333" s="2">
        <v>231.22160339999999</v>
      </c>
      <c r="J333" s="3">
        <v>-0.21620671153999815</v>
      </c>
      <c r="K333" s="2">
        <f>_xlfn.STDEV.P(Table2[[#This Row],[12/1/2021]:[5/1/2022]])</f>
        <v>20.834270567562914</v>
      </c>
    </row>
    <row r="334" spans="1:11" x14ac:dyDescent="0.25">
      <c r="A334" t="s">
        <v>374</v>
      </c>
      <c r="B334" t="s">
        <v>375</v>
      </c>
      <c r="C334" t="s">
        <v>48</v>
      </c>
      <c r="D334" s="2">
        <v>223.67796329999999</v>
      </c>
      <c r="E334" s="2">
        <v>196.6771698</v>
      </c>
      <c r="F334" s="2">
        <v>186.71380619999999</v>
      </c>
      <c r="G334" s="2">
        <v>204.03062439999999</v>
      </c>
      <c r="H334" s="2">
        <v>190</v>
      </c>
      <c r="I334" s="2">
        <v>175.16999820000001</v>
      </c>
      <c r="J334" s="3">
        <v>-0.21686519487366945</v>
      </c>
      <c r="K334" s="2">
        <f>_xlfn.STDEV.P(Table2[[#This Row],[12/1/2021]:[5/1/2022]])</f>
        <v>15.20487531081301</v>
      </c>
    </row>
    <row r="335" spans="1:11" x14ac:dyDescent="0.25">
      <c r="A335" t="s">
        <v>37</v>
      </c>
      <c r="B335" t="s">
        <v>38</v>
      </c>
      <c r="C335" t="s">
        <v>39</v>
      </c>
      <c r="D335" s="2">
        <v>302.75817869999997</v>
      </c>
      <c r="E335" s="2">
        <v>282.11999509999998</v>
      </c>
      <c r="F335" s="2">
        <v>236.3000031</v>
      </c>
      <c r="G335" s="2">
        <v>249.9100037</v>
      </c>
      <c r="H335" s="2">
        <v>234.07000729999999</v>
      </c>
      <c r="I335" s="2">
        <v>236.82000729999999</v>
      </c>
      <c r="J335" s="3">
        <v>-0.21779154466818701</v>
      </c>
      <c r="K335" s="2">
        <f>_xlfn.STDEV.P(Table2[[#This Row],[12/1/2021]:[5/1/2022]])</f>
        <v>26.257061216339562</v>
      </c>
    </row>
    <row r="336" spans="1:11" x14ac:dyDescent="0.25">
      <c r="A336" t="s">
        <v>597</v>
      </c>
      <c r="B336" t="s">
        <v>598</v>
      </c>
      <c r="C336" t="s">
        <v>5</v>
      </c>
      <c r="D336" s="2">
        <v>69.863037109999993</v>
      </c>
      <c r="E336" s="2">
        <v>63.008064269999998</v>
      </c>
      <c r="F336" s="2">
        <v>55.755123140000002</v>
      </c>
      <c r="G336" s="2">
        <v>51</v>
      </c>
      <c r="H336" s="2">
        <v>52.689998629999998</v>
      </c>
      <c r="I336" s="2">
        <v>54.549999239999998</v>
      </c>
      <c r="J336" s="3">
        <v>-0.21918654704188534</v>
      </c>
      <c r="K336" s="2">
        <f>_xlfn.STDEV.P(Table2[[#This Row],[12/1/2021]:[5/1/2022]])</f>
        <v>6.5794656212952169</v>
      </c>
    </row>
    <row r="337" spans="1:11" x14ac:dyDescent="0.25">
      <c r="A337" t="s">
        <v>34</v>
      </c>
      <c r="B337" t="s">
        <v>35</v>
      </c>
      <c r="C337" t="s">
        <v>10</v>
      </c>
      <c r="D337" s="2">
        <v>159.4400024</v>
      </c>
      <c r="E337" s="2">
        <v>139.13674929999999</v>
      </c>
      <c r="F337" s="2">
        <v>130.36000060000001</v>
      </c>
      <c r="G337" s="2">
        <v>132.33000179999999</v>
      </c>
      <c r="H337" s="2">
        <v>119.2699966</v>
      </c>
      <c r="I337" s="2">
        <v>124.4100037</v>
      </c>
      <c r="J337" s="3">
        <v>-0.21970646119358059</v>
      </c>
      <c r="K337" s="2">
        <f>_xlfn.STDEV.P(Table2[[#This Row],[12/1/2021]:[5/1/2022]])</f>
        <v>12.89967728053754</v>
      </c>
    </row>
    <row r="338" spans="1:11" x14ac:dyDescent="0.25">
      <c r="A338" t="s">
        <v>329</v>
      </c>
      <c r="B338" t="s">
        <v>330</v>
      </c>
      <c r="C338" t="s">
        <v>5</v>
      </c>
      <c r="D338" s="2">
        <v>170.8925323</v>
      </c>
      <c r="E338" s="2">
        <v>156.66300960000001</v>
      </c>
      <c r="F338" s="2">
        <v>152.56918329999999</v>
      </c>
      <c r="G338" s="2">
        <v>150.0674133</v>
      </c>
      <c r="H338" s="2">
        <v>144.18579099999999</v>
      </c>
      <c r="I338" s="2">
        <v>133.06015009999999</v>
      </c>
      <c r="J338" s="3">
        <v>-0.22138113170203175</v>
      </c>
      <c r="K338" s="2">
        <f>_xlfn.STDEV.P(Table2[[#This Row],[12/1/2021]:[5/1/2022]])</f>
        <v>11.540086316299131</v>
      </c>
    </row>
    <row r="339" spans="1:11" x14ac:dyDescent="0.25">
      <c r="A339" t="s">
        <v>945</v>
      </c>
      <c r="B339" t="s">
        <v>946</v>
      </c>
      <c r="C339" t="s">
        <v>39</v>
      </c>
      <c r="D339" s="2">
        <v>207.12745670000001</v>
      </c>
      <c r="E339" s="2">
        <v>189.89509580000001</v>
      </c>
      <c r="F339" s="2">
        <v>181.05441279999999</v>
      </c>
      <c r="G339" s="2">
        <v>183.6999969</v>
      </c>
      <c r="H339" s="2">
        <v>172.28999329999999</v>
      </c>
      <c r="I339" s="2">
        <v>161.2400055</v>
      </c>
      <c r="J339" s="3">
        <v>-0.22154209746543957</v>
      </c>
      <c r="K339" s="2">
        <f>_xlfn.STDEV.P(Table2[[#This Row],[12/1/2021]:[5/1/2022]])</f>
        <v>14.265019447892584</v>
      </c>
    </row>
    <row r="340" spans="1:11" x14ac:dyDescent="0.25">
      <c r="A340" t="s">
        <v>194</v>
      </c>
      <c r="B340" t="s">
        <v>194</v>
      </c>
      <c r="C340" t="s">
        <v>17</v>
      </c>
      <c r="D340" s="2">
        <v>203.54141240000001</v>
      </c>
      <c r="E340" s="2">
        <v>187.90655520000001</v>
      </c>
      <c r="F340" s="2">
        <v>171.41690059999999</v>
      </c>
      <c r="G340" s="2">
        <v>178.33531189999999</v>
      </c>
      <c r="H340" s="2">
        <v>162.6740112</v>
      </c>
      <c r="I340" s="2">
        <v>158.31756590000001</v>
      </c>
      <c r="J340" s="3">
        <v>-0.22218498912214488</v>
      </c>
      <c r="K340" s="2">
        <f>_xlfn.STDEV.P(Table2[[#This Row],[12/1/2021]:[5/1/2022]])</f>
        <v>15.33305115225509</v>
      </c>
    </row>
    <row r="341" spans="1:11" x14ac:dyDescent="0.25">
      <c r="A341" t="s">
        <v>794</v>
      </c>
      <c r="B341" t="s">
        <v>795</v>
      </c>
      <c r="C341" t="s">
        <v>5</v>
      </c>
      <c r="D341" s="2">
        <v>110.564003</v>
      </c>
      <c r="E341" s="2">
        <v>112.2890854</v>
      </c>
      <c r="F341" s="2">
        <v>119.2588196</v>
      </c>
      <c r="G341" s="2">
        <v>113.62472529999999</v>
      </c>
      <c r="H341" s="2">
        <v>97.831901549999998</v>
      </c>
      <c r="I341" s="2">
        <v>85.641471859999996</v>
      </c>
      <c r="J341" s="3">
        <v>-0.22541270633987451</v>
      </c>
      <c r="K341" s="2">
        <f>_xlfn.STDEV.P(Table2[[#This Row],[12/1/2021]:[5/1/2022]])</f>
        <v>11.356243472019058</v>
      </c>
    </row>
    <row r="342" spans="1:11" x14ac:dyDescent="0.25">
      <c r="A342" t="s">
        <v>282</v>
      </c>
      <c r="B342" t="s">
        <v>283</v>
      </c>
      <c r="C342" t="s">
        <v>28</v>
      </c>
      <c r="D342" s="2">
        <v>148.23597720000001</v>
      </c>
      <c r="E342" s="2">
        <v>137.6378479</v>
      </c>
      <c r="F342" s="2">
        <v>143.9767761</v>
      </c>
      <c r="G342" s="2">
        <v>131.81181340000001</v>
      </c>
      <c r="H342" s="2">
        <v>130.6022644</v>
      </c>
      <c r="I342" s="2">
        <v>114.7699966</v>
      </c>
      <c r="J342" s="3">
        <v>-0.22576152720906412</v>
      </c>
      <c r="K342" s="2">
        <f>_xlfn.STDEV.P(Table2[[#This Row],[12/1/2021]:[5/1/2022]])</f>
        <v>10.801419413672637</v>
      </c>
    </row>
    <row r="343" spans="1:11" x14ac:dyDescent="0.25">
      <c r="A343" t="s">
        <v>404</v>
      </c>
      <c r="B343" t="s">
        <v>405</v>
      </c>
      <c r="C343" t="s">
        <v>5</v>
      </c>
      <c r="D343" s="2">
        <v>76.204643250000004</v>
      </c>
      <c r="E343" s="2">
        <v>70.461074830000001</v>
      </c>
      <c r="F343" s="2">
        <v>64.677551269999995</v>
      </c>
      <c r="G343" s="2">
        <v>60.930000309999997</v>
      </c>
      <c r="H343" s="2">
        <v>57.5</v>
      </c>
      <c r="I343" s="2">
        <v>58.97000122</v>
      </c>
      <c r="J343" s="3">
        <v>-0.2261626233648171</v>
      </c>
      <c r="K343" s="2">
        <f>_xlfn.STDEV.P(Table2[[#This Row],[12/1/2021]:[5/1/2022]])</f>
        <v>6.6380707110827162</v>
      </c>
    </row>
    <row r="344" spans="1:11" x14ac:dyDescent="0.25">
      <c r="A344" t="s">
        <v>625</v>
      </c>
      <c r="B344" t="s">
        <v>626</v>
      </c>
      <c r="C344" t="s">
        <v>17</v>
      </c>
      <c r="D344" s="2">
        <v>334.84616089999997</v>
      </c>
      <c r="E344" s="2">
        <v>309.6171875</v>
      </c>
      <c r="F344" s="2">
        <v>297.48059080000002</v>
      </c>
      <c r="G344" s="2">
        <v>307.59356689999998</v>
      </c>
      <c r="H344" s="2">
        <v>276.8751221</v>
      </c>
      <c r="I344" s="2">
        <v>259.01672359999998</v>
      </c>
      <c r="J344" s="3">
        <v>-0.2264605247262968</v>
      </c>
      <c r="K344" s="2">
        <f>_xlfn.STDEV.P(Table2[[#This Row],[12/1/2021]:[5/1/2022]])</f>
        <v>24.323376490533214</v>
      </c>
    </row>
    <row r="345" spans="1:11" x14ac:dyDescent="0.25">
      <c r="A345" t="s">
        <v>621</v>
      </c>
      <c r="B345" t="s">
        <v>622</v>
      </c>
      <c r="C345" t="s">
        <v>17</v>
      </c>
      <c r="D345" s="2">
        <v>86.388504030000007</v>
      </c>
      <c r="E345" s="2">
        <v>76.882400509999997</v>
      </c>
      <c r="F345" s="2">
        <v>69.787544249999996</v>
      </c>
      <c r="G345" s="2">
        <v>74.826438899999999</v>
      </c>
      <c r="H345" s="2">
        <v>64.927917480000005</v>
      </c>
      <c r="I345" s="2">
        <v>66.819992069999998</v>
      </c>
      <c r="J345" s="3">
        <v>-0.22651754628375648</v>
      </c>
      <c r="K345" s="2">
        <f>_xlfn.STDEV.P(Table2[[#This Row],[12/1/2021]:[5/1/2022]])</f>
        <v>7.1982347523840451</v>
      </c>
    </row>
    <row r="346" spans="1:11" x14ac:dyDescent="0.25">
      <c r="A346" t="s">
        <v>267</v>
      </c>
      <c r="B346" t="s">
        <v>268</v>
      </c>
      <c r="C346" t="s">
        <v>22</v>
      </c>
      <c r="D346" s="2">
        <v>565.92016599999999</v>
      </c>
      <c r="E346" s="2">
        <v>503.54632570000001</v>
      </c>
      <c r="F346" s="2">
        <v>517.62200929999995</v>
      </c>
      <c r="G346" s="2">
        <v>574.91461179999999</v>
      </c>
      <c r="H346" s="2">
        <v>530.85632320000002</v>
      </c>
      <c r="I346" s="2">
        <v>437.7099915</v>
      </c>
      <c r="J346" s="3">
        <v>-0.22655169792977478</v>
      </c>
      <c r="K346" s="2">
        <f>_xlfn.STDEV.P(Table2[[#This Row],[12/1/2021]:[5/1/2022]])</f>
        <v>45.224515706071031</v>
      </c>
    </row>
    <row r="347" spans="1:11" x14ac:dyDescent="0.25">
      <c r="A347" t="s">
        <v>321</v>
      </c>
      <c r="B347" t="s">
        <v>322</v>
      </c>
      <c r="C347" t="s">
        <v>48</v>
      </c>
      <c r="D347" s="2">
        <v>64.953125</v>
      </c>
      <c r="E347" s="2">
        <v>57.17537308</v>
      </c>
      <c r="F347" s="2">
        <v>52.445392609999999</v>
      </c>
      <c r="G347" s="2">
        <v>57.748863219999997</v>
      </c>
      <c r="H347" s="2">
        <v>54.456600190000003</v>
      </c>
      <c r="I347" s="2">
        <v>50.219432830000002</v>
      </c>
      <c r="J347" s="3">
        <v>-0.22683577071926866</v>
      </c>
      <c r="K347" s="2">
        <f>_xlfn.STDEV.P(Table2[[#This Row],[12/1/2021]:[5/1/2022]])</f>
        <v>4.7057497211258914</v>
      </c>
    </row>
    <row r="348" spans="1:11" x14ac:dyDescent="0.25">
      <c r="A348" t="s">
        <v>170</v>
      </c>
      <c r="B348" t="s">
        <v>171</v>
      </c>
      <c r="C348" t="s">
        <v>17</v>
      </c>
      <c r="D348" s="2">
        <v>186.3500061</v>
      </c>
      <c r="E348" s="2">
        <v>152.13999939999999</v>
      </c>
      <c r="F348" s="2">
        <v>151.42999270000001</v>
      </c>
      <c r="G348" s="2">
        <v>164.46000670000001</v>
      </c>
      <c r="H348" s="2">
        <v>150.8500061</v>
      </c>
      <c r="I348" s="2">
        <v>144</v>
      </c>
      <c r="J348" s="3">
        <v>-0.22726055655331692</v>
      </c>
      <c r="K348" s="2">
        <f>_xlfn.STDEV.P(Table2[[#This Row],[12/1/2021]:[5/1/2022]])</f>
        <v>13.963221892100171</v>
      </c>
    </row>
    <row r="349" spans="1:11" x14ac:dyDescent="0.25">
      <c r="A349" t="s">
        <v>776</v>
      </c>
      <c r="B349" t="s">
        <v>777</v>
      </c>
      <c r="C349" t="s">
        <v>28</v>
      </c>
      <c r="D349" s="2">
        <v>118.13019559999999</v>
      </c>
      <c r="E349" s="2">
        <v>110.8399963</v>
      </c>
      <c r="F349" s="2">
        <v>132.03999329999999</v>
      </c>
      <c r="G349" s="2">
        <v>113.4400024</v>
      </c>
      <c r="H349" s="2">
        <v>104.3399963</v>
      </c>
      <c r="I349" s="2">
        <v>91.13999939</v>
      </c>
      <c r="J349" s="3">
        <v>-0.22847838414990312</v>
      </c>
      <c r="K349" s="2">
        <f>_xlfn.STDEV.P(Table2[[#This Row],[12/1/2021]:[5/1/2022]])</f>
        <v>12.488001599215616</v>
      </c>
    </row>
    <row r="350" spans="1:11" x14ac:dyDescent="0.25">
      <c r="A350" t="s">
        <v>543</v>
      </c>
      <c r="B350" t="s">
        <v>544</v>
      </c>
      <c r="C350" t="s">
        <v>17</v>
      </c>
      <c r="D350" s="2">
        <v>427.52401730000003</v>
      </c>
      <c r="E350" s="2">
        <v>386.9295654</v>
      </c>
      <c r="F350" s="2">
        <v>346.40469359999997</v>
      </c>
      <c r="G350" s="2">
        <v>364.84210209999998</v>
      </c>
      <c r="H350" s="2">
        <v>318.19781490000003</v>
      </c>
      <c r="I350" s="2">
        <v>328.99179079999999</v>
      </c>
      <c r="J350" s="3">
        <v>-0.2304717922568979</v>
      </c>
      <c r="K350" s="2">
        <f>_xlfn.STDEV.P(Table2[[#This Row],[12/1/2021]:[5/1/2022]])</f>
        <v>36.910279693684359</v>
      </c>
    </row>
    <row r="351" spans="1:11" x14ac:dyDescent="0.25">
      <c r="A351" t="s">
        <v>868</v>
      </c>
      <c r="B351" t="s">
        <v>869</v>
      </c>
      <c r="C351" t="s">
        <v>17</v>
      </c>
      <c r="D351" s="2">
        <v>160.06507869999999</v>
      </c>
      <c r="E351" s="2">
        <v>141.8799286</v>
      </c>
      <c r="F351" s="2">
        <v>141.30450440000001</v>
      </c>
      <c r="G351" s="2">
        <v>130.38034060000001</v>
      </c>
      <c r="H351" s="2">
        <v>124.2087326</v>
      </c>
      <c r="I351" s="2">
        <v>123.0639954</v>
      </c>
      <c r="J351" s="3">
        <v>-0.23116274705583231</v>
      </c>
      <c r="K351" s="2">
        <f>_xlfn.STDEV.P(Table2[[#This Row],[12/1/2021]:[5/1/2022]])</f>
        <v>12.752700573624383</v>
      </c>
    </row>
    <row r="352" spans="1:11" x14ac:dyDescent="0.25">
      <c r="A352" t="s">
        <v>148</v>
      </c>
      <c r="B352" t="s">
        <v>149</v>
      </c>
      <c r="C352" t="s">
        <v>33</v>
      </c>
      <c r="D352" s="2">
        <v>57.741691590000002</v>
      </c>
      <c r="E352" s="2">
        <v>58.914814</v>
      </c>
      <c r="F352" s="2">
        <v>53.150001529999997</v>
      </c>
      <c r="G352" s="2">
        <v>49.630001069999999</v>
      </c>
      <c r="H352" s="2">
        <v>42.060001370000002</v>
      </c>
      <c r="I352" s="2">
        <v>44.340000150000002</v>
      </c>
      <c r="J352" s="3">
        <v>-0.23209731254774971</v>
      </c>
      <c r="K352" s="2">
        <f>_xlfn.STDEV.P(Table2[[#This Row],[12/1/2021]:[5/1/2022]])</f>
        <v>6.3096329589110276</v>
      </c>
    </row>
    <row r="353" spans="1:11" x14ac:dyDescent="0.25">
      <c r="A353" t="s">
        <v>280</v>
      </c>
      <c r="B353" t="s">
        <v>281</v>
      </c>
      <c r="C353" t="s">
        <v>10</v>
      </c>
      <c r="D353" s="2">
        <v>328.50903319999998</v>
      </c>
      <c r="E353" s="2">
        <v>285.54022220000002</v>
      </c>
      <c r="F353" s="2">
        <v>274.17016599999999</v>
      </c>
      <c r="G353" s="2">
        <v>293.07360840000001</v>
      </c>
      <c r="H353" s="2">
        <v>251.13000489999999</v>
      </c>
      <c r="I353" s="2">
        <v>252</v>
      </c>
      <c r="J353" s="3">
        <v>-0.23289780635475074</v>
      </c>
      <c r="K353" s="2">
        <f>_xlfn.STDEV.P(Table2[[#This Row],[12/1/2021]:[5/1/2022]])</f>
        <v>26.466779941516528</v>
      </c>
    </row>
    <row r="354" spans="1:11" x14ac:dyDescent="0.25">
      <c r="A354" t="s">
        <v>164</v>
      </c>
      <c r="B354" t="s">
        <v>165</v>
      </c>
      <c r="C354" t="s">
        <v>17</v>
      </c>
      <c r="D354" s="2">
        <v>182.16773989999999</v>
      </c>
      <c r="E354" s="2">
        <v>159.22000120000001</v>
      </c>
      <c r="F354" s="2">
        <v>146.21000670000001</v>
      </c>
      <c r="G354" s="2">
        <v>155.71000670000001</v>
      </c>
      <c r="H354" s="2">
        <v>144.13000489999999</v>
      </c>
      <c r="I354" s="2">
        <v>139.6900024</v>
      </c>
      <c r="J354" s="3">
        <v>-0.23317925294191999</v>
      </c>
      <c r="K354" s="2">
        <f>_xlfn.STDEV.P(Table2[[#This Row],[12/1/2021]:[5/1/2022]])</f>
        <v>14.052523227776861</v>
      </c>
    </row>
    <row r="355" spans="1:11" x14ac:dyDescent="0.25">
      <c r="A355" t="s">
        <v>380</v>
      </c>
      <c r="B355" t="s">
        <v>381</v>
      </c>
      <c r="C355" t="s">
        <v>33</v>
      </c>
      <c r="D355" s="2">
        <v>484.99548340000001</v>
      </c>
      <c r="E355" s="2">
        <v>421.00933839999999</v>
      </c>
      <c r="F355" s="2">
        <v>405.24227910000002</v>
      </c>
      <c r="G355" s="2">
        <v>434.14999390000003</v>
      </c>
      <c r="H355" s="2">
        <v>403.48999020000002</v>
      </c>
      <c r="I355" s="2">
        <v>370.7999878</v>
      </c>
      <c r="J355" s="3">
        <v>-0.23545682281296068</v>
      </c>
      <c r="K355" s="2">
        <f>_xlfn.STDEV.P(Table2[[#This Row],[12/1/2021]:[5/1/2022]])</f>
        <v>34.968198846575554</v>
      </c>
    </row>
    <row r="356" spans="1:11" x14ac:dyDescent="0.25">
      <c r="A356" t="s">
        <v>209</v>
      </c>
      <c r="B356" t="s">
        <v>210</v>
      </c>
      <c r="C356" t="s">
        <v>33</v>
      </c>
      <c r="D356" s="2">
        <v>83.922042849999997</v>
      </c>
      <c r="E356" s="2">
        <v>87.514427190000006</v>
      </c>
      <c r="F356" s="2">
        <v>84.281288149999995</v>
      </c>
      <c r="G356" s="2">
        <v>84.309997559999999</v>
      </c>
      <c r="H356" s="2">
        <v>66.33000183</v>
      </c>
      <c r="I356" s="2">
        <v>63.939998629999998</v>
      </c>
      <c r="J356" s="3">
        <v>-0.23810245248337636</v>
      </c>
      <c r="K356" s="2">
        <f>_xlfn.STDEV.P(Table2[[#This Row],[12/1/2021]:[5/1/2022]])</f>
        <v>9.4679997434078409</v>
      </c>
    </row>
    <row r="357" spans="1:11" x14ac:dyDescent="0.25">
      <c r="A357" t="s">
        <v>187</v>
      </c>
      <c r="B357" t="s">
        <v>188</v>
      </c>
      <c r="C357" t="s">
        <v>10</v>
      </c>
      <c r="D357" s="2">
        <v>128.02999879999999</v>
      </c>
      <c r="E357" s="2">
        <v>103.9300003</v>
      </c>
      <c r="F357" s="2">
        <v>102.0400009</v>
      </c>
      <c r="G357" s="2">
        <v>110.9000015</v>
      </c>
      <c r="H357" s="2">
        <v>90.559997559999999</v>
      </c>
      <c r="I357" s="2">
        <v>96.760002139999997</v>
      </c>
      <c r="J357" s="3">
        <v>-0.24423960753797955</v>
      </c>
      <c r="K357" s="2">
        <f>_xlfn.STDEV.P(Table2[[#This Row],[12/1/2021]:[5/1/2022]])</f>
        <v>11.907191039941763</v>
      </c>
    </row>
    <row r="358" spans="1:11" x14ac:dyDescent="0.25">
      <c r="A358" t="s">
        <v>122</v>
      </c>
      <c r="B358" t="s">
        <v>123</v>
      </c>
      <c r="C358" t="s">
        <v>39</v>
      </c>
      <c r="D358" s="2">
        <v>215.73422239999999</v>
      </c>
      <c r="E358" s="2">
        <v>204.62724299999999</v>
      </c>
      <c r="F358" s="2">
        <v>175.52000430000001</v>
      </c>
      <c r="G358" s="2">
        <v>173.29861450000001</v>
      </c>
      <c r="H358" s="2">
        <v>180.6000061</v>
      </c>
      <c r="I358" s="2">
        <v>162.83000179999999</v>
      </c>
      <c r="J358" s="3">
        <v>-0.24522868931711969</v>
      </c>
      <c r="K358" s="2">
        <f>_xlfn.STDEV.P(Table2[[#This Row],[12/1/2021]:[5/1/2022]])</f>
        <v>18.5577799129501</v>
      </c>
    </row>
    <row r="359" spans="1:11" x14ac:dyDescent="0.25">
      <c r="A359" t="s">
        <v>26</v>
      </c>
      <c r="B359" t="s">
        <v>27</v>
      </c>
      <c r="C359" t="s">
        <v>28</v>
      </c>
      <c r="D359" s="2">
        <v>238.8769226</v>
      </c>
      <c r="E359" s="2">
        <v>231.5099945</v>
      </c>
      <c r="F359" s="2">
        <v>204.47999569999999</v>
      </c>
      <c r="G359" s="2">
        <v>206.96000670000001</v>
      </c>
      <c r="H359" s="2">
        <v>199.63000489999999</v>
      </c>
      <c r="I359" s="2">
        <v>180.22999569999999</v>
      </c>
      <c r="J359" s="3">
        <v>-0.24551106177051868</v>
      </c>
      <c r="K359" s="2">
        <f>_xlfn.STDEV.P(Table2[[#This Row],[12/1/2021]:[5/1/2022]])</f>
        <v>19.704416595149553</v>
      </c>
    </row>
    <row r="360" spans="1:11" x14ac:dyDescent="0.25">
      <c r="A360" t="s">
        <v>664</v>
      </c>
      <c r="B360" t="s">
        <v>665</v>
      </c>
      <c r="C360" t="s">
        <v>20</v>
      </c>
      <c r="D360" s="2">
        <v>22.395252230000001</v>
      </c>
      <c r="E360" s="2">
        <v>22.136461260000001</v>
      </c>
      <c r="F360" s="2">
        <v>22.32557869</v>
      </c>
      <c r="G360" s="2">
        <v>22.41515923</v>
      </c>
      <c r="H360" s="2">
        <v>19.909999849999998</v>
      </c>
      <c r="I360" s="2">
        <v>16.870000839999999</v>
      </c>
      <c r="J360" s="3">
        <v>-0.24671530078141035</v>
      </c>
      <c r="K360" s="2">
        <f>_xlfn.STDEV.P(Table2[[#This Row],[12/1/2021]:[5/1/2022]])</f>
        <v>2.0511233646429545</v>
      </c>
    </row>
    <row r="361" spans="1:11" x14ac:dyDescent="0.25">
      <c r="A361" t="s">
        <v>792</v>
      </c>
      <c r="B361" t="s">
        <v>793</v>
      </c>
      <c r="C361" t="s">
        <v>10</v>
      </c>
      <c r="D361" s="2">
        <v>259.46673579999998</v>
      </c>
      <c r="E361" s="2">
        <v>227.71073910000001</v>
      </c>
      <c r="F361" s="2">
        <v>245.7901306</v>
      </c>
      <c r="G361" s="2">
        <v>241.98825070000001</v>
      </c>
      <c r="H361" s="2">
        <v>199.5397797</v>
      </c>
      <c r="I361" s="2">
        <v>195.09934999999999</v>
      </c>
      <c r="J361" s="3">
        <v>-0.2480756756797339</v>
      </c>
      <c r="K361" s="2">
        <f>_xlfn.STDEV.P(Table2[[#This Row],[12/1/2021]:[5/1/2022]])</f>
        <v>23.78519130139313</v>
      </c>
    </row>
    <row r="362" spans="1:11" x14ac:dyDescent="0.25">
      <c r="A362" t="s">
        <v>894</v>
      </c>
      <c r="B362" t="s">
        <v>895</v>
      </c>
      <c r="C362" t="s">
        <v>17</v>
      </c>
      <c r="D362" s="2">
        <v>87.190002440000001</v>
      </c>
      <c r="E362" s="2">
        <v>72.160003660000001</v>
      </c>
      <c r="F362" s="2">
        <v>69.75</v>
      </c>
      <c r="G362" s="2">
        <v>72.13999939</v>
      </c>
      <c r="H362" s="2">
        <v>66.699996949999999</v>
      </c>
      <c r="I362" s="2">
        <v>65.559997559999999</v>
      </c>
      <c r="J362" s="3">
        <v>-0.24807895715893274</v>
      </c>
      <c r="K362" s="2">
        <f>_xlfn.STDEV.P(Table2[[#This Row],[12/1/2021]:[5/1/2022]])</f>
        <v>7.1301301868062579</v>
      </c>
    </row>
    <row r="363" spans="1:11" x14ac:dyDescent="0.25">
      <c r="A363" t="s">
        <v>643</v>
      </c>
      <c r="B363" t="s">
        <v>644</v>
      </c>
      <c r="C363" t="s">
        <v>33</v>
      </c>
      <c r="D363" s="2">
        <v>388.75039670000001</v>
      </c>
      <c r="E363" s="2">
        <v>341.39328</v>
      </c>
      <c r="F363" s="2">
        <v>320.5215149</v>
      </c>
      <c r="G363" s="2">
        <v>336.56829829999998</v>
      </c>
      <c r="H363" s="2">
        <v>315.69052119999998</v>
      </c>
      <c r="I363" s="2">
        <v>292.1493835</v>
      </c>
      <c r="J363" s="3">
        <v>-0.24849109871017661</v>
      </c>
      <c r="K363" s="2">
        <f>_xlfn.STDEV.P(Table2[[#This Row],[12/1/2021]:[5/1/2022]])</f>
        <v>29.760047732033989</v>
      </c>
    </row>
    <row r="364" spans="1:11" x14ac:dyDescent="0.25">
      <c r="A364" t="s">
        <v>931</v>
      </c>
      <c r="B364" t="s">
        <v>932</v>
      </c>
      <c r="C364" t="s">
        <v>5</v>
      </c>
      <c r="D364" s="2">
        <v>228.05125430000001</v>
      </c>
      <c r="E364" s="2">
        <v>195.7960205</v>
      </c>
      <c r="F364" s="2">
        <v>177.03800960000001</v>
      </c>
      <c r="G364" s="2">
        <v>214.26451109999999</v>
      </c>
      <c r="H364" s="2">
        <v>204.0500031</v>
      </c>
      <c r="I364" s="2">
        <v>170.9400024</v>
      </c>
      <c r="J364" s="3">
        <v>-0.25043165000474199</v>
      </c>
      <c r="K364" s="2">
        <f>_xlfn.STDEV.P(Table2[[#This Row],[12/1/2021]:[5/1/2022]])</f>
        <v>19.916315156145586</v>
      </c>
    </row>
    <row r="365" spans="1:11" x14ac:dyDescent="0.25">
      <c r="A365" t="s">
        <v>864</v>
      </c>
      <c r="B365" t="s">
        <v>865</v>
      </c>
      <c r="C365" t="s">
        <v>28</v>
      </c>
      <c r="D365" s="2">
        <v>40.09505463</v>
      </c>
      <c r="E365" s="2">
        <v>37.720558169999997</v>
      </c>
      <c r="F365" s="2">
        <v>40.652721409999998</v>
      </c>
      <c r="G365" s="2">
        <v>36.925395969999997</v>
      </c>
      <c r="H365" s="2">
        <v>32.91999817</v>
      </c>
      <c r="I365" s="2">
        <v>30.040000920000001</v>
      </c>
      <c r="J365" s="3">
        <v>-0.2507803968042629</v>
      </c>
      <c r="K365" s="2">
        <f>_xlfn.STDEV.P(Table2[[#This Row],[12/1/2021]:[5/1/2022]])</f>
        <v>3.7929458015227095</v>
      </c>
    </row>
    <row r="366" spans="1:11" x14ac:dyDescent="0.25">
      <c r="A366" t="s">
        <v>844</v>
      </c>
      <c r="B366" t="s">
        <v>845</v>
      </c>
      <c r="C366" t="s">
        <v>33</v>
      </c>
      <c r="D366" s="2">
        <v>91.859481810000005</v>
      </c>
      <c r="E366" s="2">
        <v>93.915206909999995</v>
      </c>
      <c r="F366" s="2">
        <v>84.801956180000005</v>
      </c>
      <c r="G366" s="2">
        <v>86.580879210000006</v>
      </c>
      <c r="H366" s="2">
        <v>66.97000122</v>
      </c>
      <c r="I366" s="2">
        <v>68.66999817</v>
      </c>
      <c r="J366" s="3">
        <v>-0.25244518239243491</v>
      </c>
      <c r="K366" s="2">
        <f>_xlfn.STDEV.P(Table2[[#This Row],[12/1/2021]:[5/1/2022]])</f>
        <v>10.579073327934147</v>
      </c>
    </row>
    <row r="367" spans="1:11" x14ac:dyDescent="0.25">
      <c r="A367" t="s">
        <v>662</v>
      </c>
      <c r="B367" t="s">
        <v>663</v>
      </c>
      <c r="C367" t="s">
        <v>20</v>
      </c>
      <c r="D367" s="2">
        <v>22.204315189999999</v>
      </c>
      <c r="E367" s="2">
        <v>22.13464737</v>
      </c>
      <c r="F367" s="2">
        <v>22.21426773</v>
      </c>
      <c r="G367" s="2">
        <v>22.045072560000001</v>
      </c>
      <c r="H367" s="2">
        <v>19.86000061</v>
      </c>
      <c r="I367" s="2">
        <v>16.549999239999998</v>
      </c>
      <c r="J367" s="3">
        <v>-0.25464941844036221</v>
      </c>
      <c r="K367" s="2">
        <f>_xlfn.STDEV.P(Table2[[#This Row],[12/1/2021]:[5/1/2022]])</f>
        <v>2.0913559114826294</v>
      </c>
    </row>
    <row r="368" spans="1:11" x14ac:dyDescent="0.25">
      <c r="A368" t="s">
        <v>806</v>
      </c>
      <c r="B368" t="s">
        <v>807</v>
      </c>
      <c r="C368" t="s">
        <v>33</v>
      </c>
      <c r="D368" s="2">
        <v>471.02102660000003</v>
      </c>
      <c r="E368" s="2">
        <v>414.42025760000001</v>
      </c>
      <c r="F368" s="2">
        <v>374.97637939999998</v>
      </c>
      <c r="G368" s="2">
        <v>410.17999270000001</v>
      </c>
      <c r="H368" s="2">
        <v>376.5</v>
      </c>
      <c r="I368" s="2">
        <v>350.86999509999998</v>
      </c>
      <c r="J368" s="3">
        <v>-0.2550863437398827</v>
      </c>
      <c r="K368" s="2">
        <f>_xlfn.STDEV.P(Table2[[#This Row],[12/1/2021]:[5/1/2022]])</f>
        <v>38.615762892334033</v>
      </c>
    </row>
    <row r="369" spans="1:11" x14ac:dyDescent="0.25">
      <c r="A369" t="s">
        <v>420</v>
      </c>
      <c r="B369" t="s">
        <v>421</v>
      </c>
      <c r="C369" t="s">
        <v>17</v>
      </c>
      <c r="D369" s="2">
        <v>334.32000729999999</v>
      </c>
      <c r="E369" s="2">
        <v>293.89001459999997</v>
      </c>
      <c r="F369" s="2">
        <v>280.42001340000002</v>
      </c>
      <c r="G369" s="2">
        <v>297.4599915</v>
      </c>
      <c r="H369" s="2">
        <v>290.5499878</v>
      </c>
      <c r="I369" s="2">
        <v>248.25</v>
      </c>
      <c r="J369" s="3">
        <v>-0.25744797026989052</v>
      </c>
      <c r="K369" s="2">
        <f>_xlfn.STDEV.P(Table2[[#This Row],[12/1/2021]:[5/1/2022]])</f>
        <v>25.384386572191147</v>
      </c>
    </row>
    <row r="370" spans="1:11" x14ac:dyDescent="0.25">
      <c r="A370" t="s">
        <v>595</v>
      </c>
      <c r="B370" t="s">
        <v>596</v>
      </c>
      <c r="C370" t="s">
        <v>39</v>
      </c>
      <c r="D370" s="2">
        <v>439.8233032</v>
      </c>
      <c r="E370" s="2">
        <v>388.50460820000001</v>
      </c>
      <c r="F370" s="2">
        <v>378.7999878</v>
      </c>
      <c r="G370" s="2">
        <v>384.89001459999997</v>
      </c>
      <c r="H370" s="2">
        <v>354.22000120000001</v>
      </c>
      <c r="I370" s="2">
        <v>325.35000609999997</v>
      </c>
      <c r="J370" s="3">
        <v>-0.26027110493494204</v>
      </c>
      <c r="K370" s="2">
        <f>_xlfn.STDEV.P(Table2[[#This Row],[12/1/2021]:[5/1/2022]])</f>
        <v>34.918821487903436</v>
      </c>
    </row>
    <row r="371" spans="1:11" x14ac:dyDescent="0.25">
      <c r="A371" t="s">
        <v>211</v>
      </c>
      <c r="B371" t="s">
        <v>212</v>
      </c>
      <c r="C371" t="s">
        <v>20</v>
      </c>
      <c r="D371" s="2">
        <v>651.96997069999998</v>
      </c>
      <c r="E371" s="2">
        <v>593.3400269</v>
      </c>
      <c r="F371" s="2">
        <v>601.78002930000002</v>
      </c>
      <c r="G371" s="2">
        <v>545.52001949999999</v>
      </c>
      <c r="H371" s="2">
        <v>428.48999020000002</v>
      </c>
      <c r="I371" s="2">
        <v>479.01998900000001</v>
      </c>
      <c r="J371" s="3">
        <v>-0.26527292585931361</v>
      </c>
      <c r="K371" s="2">
        <f>_xlfn.STDEV.P(Table2[[#This Row],[12/1/2021]:[5/1/2022]])</f>
        <v>76.136189990889577</v>
      </c>
    </row>
    <row r="372" spans="1:11" x14ac:dyDescent="0.25">
      <c r="A372" t="s">
        <v>418</v>
      </c>
      <c r="B372" t="s">
        <v>419</v>
      </c>
      <c r="C372" t="s">
        <v>28</v>
      </c>
      <c r="D372" s="2">
        <v>134.66584779999999</v>
      </c>
      <c r="E372" s="2">
        <v>123.6607819</v>
      </c>
      <c r="F372" s="2">
        <v>109.766098</v>
      </c>
      <c r="G372" s="2">
        <v>117.8862381</v>
      </c>
      <c r="H372" s="2">
        <v>109.73999790000001</v>
      </c>
      <c r="I372" s="2">
        <v>98.940002440000001</v>
      </c>
      <c r="J372" s="3">
        <v>-0.26529254405362301</v>
      </c>
      <c r="K372" s="2">
        <f>_xlfn.STDEV.P(Table2[[#This Row],[12/1/2021]:[5/1/2022]])</f>
        <v>11.397750480769053</v>
      </c>
    </row>
    <row r="373" spans="1:11" x14ac:dyDescent="0.25">
      <c r="A373" t="s">
        <v>138</v>
      </c>
      <c r="B373" t="s">
        <v>139</v>
      </c>
      <c r="C373" t="s">
        <v>28</v>
      </c>
      <c r="D373" s="2">
        <v>100.0206604</v>
      </c>
      <c r="E373" s="2">
        <v>98.400176999999999</v>
      </c>
      <c r="F373" s="2">
        <v>95.783576969999999</v>
      </c>
      <c r="G373" s="2">
        <v>90.094444269999997</v>
      </c>
      <c r="H373" s="2">
        <v>89.930000309999997</v>
      </c>
      <c r="I373" s="2">
        <v>73.47000122</v>
      </c>
      <c r="J373" s="3">
        <v>-0.26545174840697211</v>
      </c>
      <c r="K373" s="2">
        <f>_xlfn.STDEV.P(Table2[[#This Row],[12/1/2021]:[5/1/2022]])</f>
        <v>8.8298953285167681</v>
      </c>
    </row>
    <row r="374" spans="1:11" x14ac:dyDescent="0.25">
      <c r="A374" t="s">
        <v>822</v>
      </c>
      <c r="B374" t="s">
        <v>823</v>
      </c>
      <c r="C374" t="s">
        <v>39</v>
      </c>
      <c r="D374" s="2">
        <v>350.53216550000002</v>
      </c>
      <c r="E374" s="2">
        <v>285.18560789999998</v>
      </c>
      <c r="F374" s="2">
        <v>261.91369630000003</v>
      </c>
      <c r="G374" s="2">
        <v>249.04319760000001</v>
      </c>
      <c r="H374" s="2">
        <v>274.32464599999997</v>
      </c>
      <c r="I374" s="2">
        <v>257.05465700000002</v>
      </c>
      <c r="J374" s="3">
        <v>-0.26667312646376812</v>
      </c>
      <c r="K374" s="2">
        <f>_xlfn.STDEV.P(Table2[[#This Row],[12/1/2021]:[5/1/2022]])</f>
        <v>33.776673736604003</v>
      </c>
    </row>
    <row r="375" spans="1:11" x14ac:dyDescent="0.25">
      <c r="A375" t="s">
        <v>654</v>
      </c>
      <c r="B375" t="s">
        <v>655</v>
      </c>
      <c r="C375" t="s">
        <v>17</v>
      </c>
      <c r="D375" s="2">
        <v>91.989997860000003</v>
      </c>
      <c r="E375" s="2">
        <v>86.510002139999997</v>
      </c>
      <c r="F375" s="2">
        <v>78.379997250000002</v>
      </c>
      <c r="G375" s="2">
        <v>83</v>
      </c>
      <c r="H375" s="2">
        <v>73.25</v>
      </c>
      <c r="I375" s="2">
        <v>67.400001529999997</v>
      </c>
      <c r="J375" s="3">
        <v>-0.26731163063427432</v>
      </c>
      <c r="K375" s="2">
        <f>_xlfn.STDEV.P(Table2[[#This Row],[12/1/2021]:[5/1/2022]])</f>
        <v>8.1857623392539391</v>
      </c>
    </row>
    <row r="376" spans="1:11" x14ac:dyDescent="0.25">
      <c r="A376" t="s">
        <v>59</v>
      </c>
      <c r="B376" t="s">
        <v>60</v>
      </c>
      <c r="C376" t="s">
        <v>20</v>
      </c>
      <c r="D376" s="2">
        <v>2893.5900879999999</v>
      </c>
      <c r="E376" s="2">
        <v>2713.969971</v>
      </c>
      <c r="F376" s="2">
        <v>2697.820068</v>
      </c>
      <c r="G376" s="2">
        <v>2792.98999</v>
      </c>
      <c r="H376" s="2">
        <v>2299.330078</v>
      </c>
      <c r="I376" s="2">
        <v>2118.5200199999999</v>
      </c>
      <c r="J376" s="3">
        <v>-0.26785759020059235</v>
      </c>
      <c r="K376" s="2">
        <f>_xlfn.STDEV.P(Table2[[#This Row],[12/1/2021]:[5/1/2022]])</f>
        <v>279.0023079591362</v>
      </c>
    </row>
    <row r="377" spans="1:11" x14ac:dyDescent="0.25">
      <c r="A377" t="s">
        <v>57</v>
      </c>
      <c r="B377" t="s">
        <v>58</v>
      </c>
      <c r="C377" t="s">
        <v>20</v>
      </c>
      <c r="D377" s="2">
        <v>2897.040039</v>
      </c>
      <c r="E377" s="2">
        <v>2706.070068</v>
      </c>
      <c r="F377" s="2">
        <v>2701.139893</v>
      </c>
      <c r="G377" s="2">
        <v>2781.3500979999999</v>
      </c>
      <c r="H377" s="2">
        <v>2282.1899410000001</v>
      </c>
      <c r="I377" s="2">
        <v>2119.3999020000001</v>
      </c>
      <c r="J377" s="3">
        <v>-0.26842574715274753</v>
      </c>
      <c r="K377" s="2">
        <f>_xlfn.STDEV.P(Table2[[#This Row],[12/1/2021]:[5/1/2022]])</f>
        <v>280.61226204475139</v>
      </c>
    </row>
    <row r="378" spans="1:11" x14ac:dyDescent="0.25">
      <c r="A378" t="s">
        <v>337</v>
      </c>
      <c r="B378" t="s">
        <v>338</v>
      </c>
      <c r="C378" t="s">
        <v>10</v>
      </c>
      <c r="D378" s="2">
        <v>129.5500031</v>
      </c>
      <c r="E378" s="2">
        <v>109.1999969</v>
      </c>
      <c r="F378" s="2">
        <v>112.3700027</v>
      </c>
      <c r="G378" s="2">
        <v>117.7200012</v>
      </c>
      <c r="H378" s="2">
        <v>105.7799988</v>
      </c>
      <c r="I378" s="2">
        <v>94.540000919999997</v>
      </c>
      <c r="J378" s="3">
        <v>-0.27024315972401547</v>
      </c>
      <c r="K378" s="2">
        <f>_xlfn.STDEV.P(Table2[[#This Row],[12/1/2021]:[5/1/2022]])</f>
        <v>10.730747577700063</v>
      </c>
    </row>
    <row r="379" spans="1:11" x14ac:dyDescent="0.25">
      <c r="A379" t="s">
        <v>492</v>
      </c>
      <c r="B379" t="s">
        <v>493</v>
      </c>
      <c r="C379" t="s">
        <v>5</v>
      </c>
      <c r="D379" s="2">
        <v>61.814090729999997</v>
      </c>
      <c r="E379" s="2">
        <v>56.159206390000001</v>
      </c>
      <c r="F379" s="2">
        <v>50.47434998</v>
      </c>
      <c r="G379" s="2">
        <v>50.304500580000003</v>
      </c>
      <c r="H379" s="2">
        <v>43.939846039999999</v>
      </c>
      <c r="I379" s="2">
        <v>45.019351960000002</v>
      </c>
      <c r="J379" s="3">
        <v>-0.27169757852393789</v>
      </c>
      <c r="K379" s="2">
        <f>_xlfn.STDEV.P(Table2[[#This Row],[12/1/2021]:[5/1/2022]])</f>
        <v>6.1839550970756925</v>
      </c>
    </row>
    <row r="380" spans="1:11" x14ac:dyDescent="0.25">
      <c r="A380" t="s">
        <v>126</v>
      </c>
      <c r="B380" t="s">
        <v>127</v>
      </c>
      <c r="C380" t="s">
        <v>39</v>
      </c>
      <c r="D380" s="2">
        <v>96.269996640000002</v>
      </c>
      <c r="E380" s="2">
        <v>97.099998470000003</v>
      </c>
      <c r="F380" s="2">
        <v>89.739997860000003</v>
      </c>
      <c r="G380" s="2">
        <v>90</v>
      </c>
      <c r="H380" s="2">
        <v>81.160003660000001</v>
      </c>
      <c r="I380" s="2">
        <v>70.11000061</v>
      </c>
      <c r="J380" s="3">
        <v>-0.27173571146807929</v>
      </c>
      <c r="K380" s="2">
        <f>_xlfn.STDEV.P(Table2[[#This Row],[12/1/2021]:[5/1/2022]])</f>
        <v>9.3352733154128753</v>
      </c>
    </row>
    <row r="381" spans="1:11" x14ac:dyDescent="0.25">
      <c r="A381" t="s">
        <v>46</v>
      </c>
      <c r="B381" t="s">
        <v>47</v>
      </c>
      <c r="C381" t="s">
        <v>48</v>
      </c>
      <c r="D381" s="2">
        <v>220.55433650000001</v>
      </c>
      <c r="E381" s="2">
        <v>193.7342682</v>
      </c>
      <c r="F381" s="2">
        <v>188.3251343</v>
      </c>
      <c r="G381" s="2">
        <v>200.10789489999999</v>
      </c>
      <c r="H381" s="2">
        <v>182.1600037</v>
      </c>
      <c r="I381" s="2">
        <v>160.25</v>
      </c>
      <c r="J381" s="3">
        <v>-0.27342167674857759</v>
      </c>
      <c r="K381" s="2">
        <f>_xlfn.STDEV.P(Table2[[#This Row],[12/1/2021]:[5/1/2022]])</f>
        <v>18.232873441526362</v>
      </c>
    </row>
    <row r="382" spans="1:11" x14ac:dyDescent="0.25">
      <c r="A382" t="s">
        <v>193</v>
      </c>
      <c r="B382" t="s">
        <v>193</v>
      </c>
      <c r="C382" t="s">
        <v>48</v>
      </c>
      <c r="D382" s="2">
        <v>108.51000209999999</v>
      </c>
      <c r="E382" s="2">
        <v>101.3399963</v>
      </c>
      <c r="F382" s="2">
        <v>96.849998470000003</v>
      </c>
      <c r="G382" s="2">
        <v>91.519996640000002</v>
      </c>
      <c r="H382" s="2">
        <v>83.040000919999997</v>
      </c>
      <c r="I382" s="2">
        <v>78.819999690000003</v>
      </c>
      <c r="J382" s="3">
        <v>-0.27361535190680814</v>
      </c>
      <c r="K382" s="2">
        <f>_xlfn.STDEV.P(Table2[[#This Row],[12/1/2021]:[5/1/2022]])</f>
        <v>10.219927669883859</v>
      </c>
    </row>
    <row r="383" spans="1:11" x14ac:dyDescent="0.25">
      <c r="A383" t="s">
        <v>631</v>
      </c>
      <c r="B383" t="s">
        <v>632</v>
      </c>
      <c r="C383" t="s">
        <v>28</v>
      </c>
      <c r="D383" s="2">
        <v>182.17999270000001</v>
      </c>
      <c r="E383" s="2">
        <v>157.86999510000001</v>
      </c>
      <c r="F383" s="2">
        <v>140.77999879999999</v>
      </c>
      <c r="G383" s="2">
        <v>124.1999969</v>
      </c>
      <c r="H383" s="2">
        <v>141.0599976</v>
      </c>
      <c r="I383" s="2">
        <v>132.27000430000001</v>
      </c>
      <c r="J383" s="3">
        <v>-0.27395976726263199</v>
      </c>
      <c r="K383" s="2">
        <f>_xlfn.STDEV.P(Table2[[#This Row],[12/1/2021]:[5/1/2022]])</f>
        <v>18.992829144998971</v>
      </c>
    </row>
    <row r="384" spans="1:11" x14ac:dyDescent="0.25">
      <c r="A384" t="s">
        <v>617</v>
      </c>
      <c r="B384" t="s">
        <v>618</v>
      </c>
      <c r="C384" t="s">
        <v>10</v>
      </c>
      <c r="D384" s="2">
        <v>1697.209961</v>
      </c>
      <c r="E384" s="2">
        <v>1472.6800539999999</v>
      </c>
      <c r="F384" s="2">
        <v>1408.73999</v>
      </c>
      <c r="G384" s="2">
        <v>1373.1899410000001</v>
      </c>
      <c r="H384" s="2">
        <v>1277.530029</v>
      </c>
      <c r="I384" s="2">
        <v>1231.459961</v>
      </c>
      <c r="J384" s="3">
        <v>-0.27442096776616787</v>
      </c>
      <c r="K384" s="2">
        <f>_xlfn.STDEV.P(Table2[[#This Row],[12/1/2021]:[5/1/2022]])</f>
        <v>151.21708917204072</v>
      </c>
    </row>
    <row r="385" spans="1:11" x14ac:dyDescent="0.25">
      <c r="A385" t="s">
        <v>215</v>
      </c>
      <c r="B385" t="s">
        <v>216</v>
      </c>
      <c r="C385" t="s">
        <v>28</v>
      </c>
      <c r="D385" s="2">
        <v>1748.25</v>
      </c>
      <c r="E385" s="2">
        <v>1485.579956</v>
      </c>
      <c r="F385" s="2">
        <v>1523.349976</v>
      </c>
      <c r="G385" s="2">
        <v>1582.030029</v>
      </c>
      <c r="H385" s="2">
        <v>1455.6099850000001</v>
      </c>
      <c r="I385" s="2">
        <v>1266.6400149999999</v>
      </c>
      <c r="J385" s="3">
        <v>-0.27548118690118695</v>
      </c>
      <c r="K385" s="2">
        <f>_xlfn.STDEV.P(Table2[[#This Row],[12/1/2021]:[5/1/2022]])</f>
        <v>144.28441170659943</v>
      </c>
    </row>
    <row r="386" spans="1:11" x14ac:dyDescent="0.25">
      <c r="A386" t="s">
        <v>496</v>
      </c>
      <c r="B386" t="s">
        <v>497</v>
      </c>
      <c r="C386" t="s">
        <v>33</v>
      </c>
      <c r="D386" s="2">
        <v>136.03796389999999</v>
      </c>
      <c r="E386" s="2">
        <v>126.2905045</v>
      </c>
      <c r="F386" s="2">
        <v>127.74623870000001</v>
      </c>
      <c r="G386" s="2">
        <v>131.73457339999999</v>
      </c>
      <c r="H386" s="2">
        <v>115.8099976</v>
      </c>
      <c r="I386" s="2">
        <v>98.36000061</v>
      </c>
      <c r="J386" s="3">
        <v>-0.27696653353101236</v>
      </c>
      <c r="K386" s="2">
        <f>_xlfn.STDEV.P(Table2[[#This Row],[12/1/2021]:[5/1/2022]])</f>
        <v>12.501870718875086</v>
      </c>
    </row>
    <row r="387" spans="1:11" x14ac:dyDescent="0.25">
      <c r="A387" t="s">
        <v>314</v>
      </c>
      <c r="B387" t="s">
        <v>315</v>
      </c>
      <c r="C387" t="s">
        <v>5</v>
      </c>
      <c r="D387" s="2">
        <v>181.01554870000001</v>
      </c>
      <c r="E387" s="2">
        <v>169.36317439999999</v>
      </c>
      <c r="F387" s="2">
        <v>156.3551636</v>
      </c>
      <c r="G387" s="2">
        <v>156.8999939</v>
      </c>
      <c r="H387" s="2">
        <v>133.3000031</v>
      </c>
      <c r="I387" s="2">
        <v>130.8500061</v>
      </c>
      <c r="J387" s="3">
        <v>-0.27713388689686635</v>
      </c>
      <c r="K387" s="2">
        <f>_xlfn.STDEV.P(Table2[[#This Row],[12/1/2021]:[5/1/2022]])</f>
        <v>17.990041434869777</v>
      </c>
    </row>
    <row r="388" spans="1:11" x14ac:dyDescent="0.25">
      <c r="A388" t="s">
        <v>973</v>
      </c>
      <c r="B388" t="s">
        <v>974</v>
      </c>
      <c r="C388" t="s">
        <v>28</v>
      </c>
      <c r="D388" s="2">
        <v>232.54508970000001</v>
      </c>
      <c r="E388" s="2">
        <v>208.29562379999999</v>
      </c>
      <c r="F388" s="2">
        <v>199.4560242</v>
      </c>
      <c r="G388" s="2">
        <v>172.77999879999999</v>
      </c>
      <c r="H388" s="2">
        <v>181.52000430000001</v>
      </c>
      <c r="I388" s="2">
        <v>167.9100037</v>
      </c>
      <c r="J388" s="3">
        <v>-0.27794646656862948</v>
      </c>
      <c r="K388" s="2">
        <f>_xlfn.STDEV.P(Table2[[#This Row],[12/1/2021]:[5/1/2022]])</f>
        <v>22.383818616304712</v>
      </c>
    </row>
    <row r="389" spans="1:11" x14ac:dyDescent="0.25">
      <c r="A389" t="s">
        <v>765</v>
      </c>
      <c r="B389" t="s">
        <v>766</v>
      </c>
      <c r="C389" t="s">
        <v>28</v>
      </c>
      <c r="D389" s="2">
        <v>56.819763180000002</v>
      </c>
      <c r="E389" s="2">
        <v>52.519630429999999</v>
      </c>
      <c r="F389" s="2">
        <v>49.499427799999999</v>
      </c>
      <c r="G389" s="2">
        <v>41.764522550000002</v>
      </c>
      <c r="H389" s="2">
        <v>41.759998320000001</v>
      </c>
      <c r="I389" s="2">
        <v>40.930000309999997</v>
      </c>
      <c r="J389" s="3">
        <v>-0.27965204324528137</v>
      </c>
      <c r="K389" s="2">
        <f>_xlfn.STDEV.P(Table2[[#This Row],[12/1/2021]:[5/1/2022]])</f>
        <v>6.117940245963605</v>
      </c>
    </row>
    <row r="390" spans="1:11" x14ac:dyDescent="0.25">
      <c r="A390" t="s">
        <v>756</v>
      </c>
      <c r="B390" t="s">
        <v>757</v>
      </c>
      <c r="C390" t="s">
        <v>48</v>
      </c>
      <c r="D390" s="2">
        <v>166.8361816</v>
      </c>
      <c r="E390" s="2">
        <v>156.0185089</v>
      </c>
      <c r="F390" s="2">
        <v>145.1045685</v>
      </c>
      <c r="G390" s="2">
        <v>160.6546783</v>
      </c>
      <c r="H390" s="2">
        <v>160.28999329999999</v>
      </c>
      <c r="I390" s="2">
        <v>120.08000180000001</v>
      </c>
      <c r="J390" s="3">
        <v>-0.28025203736741477</v>
      </c>
      <c r="K390" s="2">
        <f>_xlfn.STDEV.P(Table2[[#This Row],[12/1/2021]:[5/1/2022]])</f>
        <v>15.517760221056943</v>
      </c>
    </row>
    <row r="391" spans="1:11" x14ac:dyDescent="0.25">
      <c r="A391" t="s">
        <v>577</v>
      </c>
      <c r="B391" t="s">
        <v>578</v>
      </c>
      <c r="C391" t="s">
        <v>28</v>
      </c>
      <c r="D391" s="2">
        <v>256.59222410000001</v>
      </c>
      <c r="E391" s="2">
        <v>235.61654659999999</v>
      </c>
      <c r="F391" s="2">
        <v>220.16917419999999</v>
      </c>
      <c r="G391" s="2">
        <v>201.3752136</v>
      </c>
      <c r="H391" s="2">
        <v>196.9331818</v>
      </c>
      <c r="I391" s="2">
        <v>184.61999510000001</v>
      </c>
      <c r="J391" s="3">
        <v>-0.28049263477271524</v>
      </c>
      <c r="K391" s="2">
        <f>_xlfn.STDEV.P(Table2[[#This Row],[12/1/2021]:[5/1/2022]])</f>
        <v>24.535593251946555</v>
      </c>
    </row>
    <row r="392" spans="1:11" x14ac:dyDescent="0.25">
      <c r="A392" t="s">
        <v>886</v>
      </c>
      <c r="B392" t="s">
        <v>887</v>
      </c>
      <c r="C392" t="s">
        <v>28</v>
      </c>
      <c r="D392" s="2">
        <v>236.3432617</v>
      </c>
      <c r="E392" s="2">
        <v>216.24516299999999</v>
      </c>
      <c r="F392" s="2">
        <v>201.8624878</v>
      </c>
      <c r="G392" s="2">
        <v>232.15589900000001</v>
      </c>
      <c r="H392" s="2">
        <v>200.40196230000001</v>
      </c>
      <c r="I392" s="2">
        <v>169.64282230000001</v>
      </c>
      <c r="J392" s="3">
        <v>-0.28221849406760552</v>
      </c>
      <c r="K392" s="2">
        <f>_xlfn.STDEV.P(Table2[[#This Row],[12/1/2021]:[5/1/2022]])</f>
        <v>22.394299676536068</v>
      </c>
    </row>
    <row r="393" spans="1:11" x14ac:dyDescent="0.25">
      <c r="A393" t="s">
        <v>731</v>
      </c>
      <c r="B393" t="s">
        <v>732</v>
      </c>
      <c r="C393" t="s">
        <v>10</v>
      </c>
      <c r="D393" s="2">
        <v>200.98039249999999</v>
      </c>
      <c r="E393" s="2">
        <v>172.1018219</v>
      </c>
      <c r="F393" s="2">
        <v>179.61000060000001</v>
      </c>
      <c r="G393" s="2">
        <v>174.46000670000001</v>
      </c>
      <c r="H393" s="2">
        <v>146.61000060000001</v>
      </c>
      <c r="I393" s="2">
        <v>144.11000060000001</v>
      </c>
      <c r="J393" s="3">
        <v>-0.2829648762876209</v>
      </c>
      <c r="K393" s="2">
        <f>_xlfn.STDEV.P(Table2[[#This Row],[12/1/2021]:[5/1/2022]])</f>
        <v>19.549406275506481</v>
      </c>
    </row>
    <row r="394" spans="1:11" x14ac:dyDescent="0.25">
      <c r="A394" t="s">
        <v>953</v>
      </c>
      <c r="B394" t="s">
        <v>954</v>
      </c>
      <c r="C394" t="s">
        <v>20</v>
      </c>
      <c r="D394" s="2">
        <v>23.540000920000001</v>
      </c>
      <c r="E394" s="2">
        <v>27.909999849999998</v>
      </c>
      <c r="F394" s="2">
        <v>28.049999239999998</v>
      </c>
      <c r="G394" s="2">
        <v>24.920000080000001</v>
      </c>
      <c r="H394" s="2">
        <v>18.149999619999999</v>
      </c>
      <c r="I394" s="2">
        <v>16.86000061</v>
      </c>
      <c r="J394" s="3">
        <v>-0.28377230454245878</v>
      </c>
      <c r="K394" s="2">
        <f>_xlfn.STDEV.P(Table2[[#This Row],[12/1/2021]:[5/1/2022]])</f>
        <v>4.3678726997590207</v>
      </c>
    </row>
    <row r="395" spans="1:11" x14ac:dyDescent="0.25">
      <c r="A395" t="s">
        <v>513</v>
      </c>
      <c r="B395" t="s">
        <v>514</v>
      </c>
      <c r="C395" t="s">
        <v>10</v>
      </c>
      <c r="D395" s="2">
        <v>282.14001459999997</v>
      </c>
      <c r="E395" s="2">
        <v>244.8999939</v>
      </c>
      <c r="F395" s="2">
        <v>230.11999510000001</v>
      </c>
      <c r="G395" s="2">
        <v>231.21000670000001</v>
      </c>
      <c r="H395" s="2">
        <v>217.9900055</v>
      </c>
      <c r="I395" s="2">
        <v>201.9900055</v>
      </c>
      <c r="J395" s="3">
        <v>-0.28407884366785591</v>
      </c>
      <c r="K395" s="2">
        <f>_xlfn.STDEV.P(Table2[[#This Row],[12/1/2021]:[5/1/2022]])</f>
        <v>24.956346100879692</v>
      </c>
    </row>
    <row r="396" spans="1:11" x14ac:dyDescent="0.25">
      <c r="A396" t="s">
        <v>623</v>
      </c>
      <c r="B396" t="s">
        <v>624</v>
      </c>
      <c r="C396" t="s">
        <v>17</v>
      </c>
      <c r="D396" s="2">
        <v>93.150001529999997</v>
      </c>
      <c r="E396" s="2">
        <v>82.269996640000002</v>
      </c>
      <c r="F396" s="2">
        <v>88.86000061</v>
      </c>
      <c r="G396" s="2">
        <v>77.88999939</v>
      </c>
      <c r="H396" s="2">
        <v>68.190002440000001</v>
      </c>
      <c r="I396" s="2">
        <v>66.620002749999998</v>
      </c>
      <c r="J396" s="3">
        <v>-0.28480942935310333</v>
      </c>
      <c r="K396" s="2">
        <f>_xlfn.STDEV.P(Table2[[#This Row],[12/1/2021]:[5/1/2022]])</f>
        <v>9.8150177777132583</v>
      </c>
    </row>
    <row r="397" spans="1:11" x14ac:dyDescent="0.25">
      <c r="A397" t="s">
        <v>814</v>
      </c>
      <c r="B397" t="s">
        <v>815</v>
      </c>
      <c r="C397" t="s">
        <v>17</v>
      </c>
      <c r="D397" s="2">
        <v>111.3948288</v>
      </c>
      <c r="E397" s="2">
        <v>106.35478209999999</v>
      </c>
      <c r="F397" s="2">
        <v>102.3943939</v>
      </c>
      <c r="G397" s="2">
        <v>89.232803340000004</v>
      </c>
      <c r="H397" s="2">
        <v>82.040000919999997</v>
      </c>
      <c r="I397" s="2">
        <v>79.550003050000001</v>
      </c>
      <c r="J397" s="3">
        <v>-0.28587346551943349</v>
      </c>
      <c r="K397" s="2">
        <f>_xlfn.STDEV.P(Table2[[#This Row],[12/1/2021]:[5/1/2022]])</f>
        <v>12.194037482054732</v>
      </c>
    </row>
    <row r="398" spans="1:11" x14ac:dyDescent="0.25">
      <c r="A398" t="s">
        <v>261</v>
      </c>
      <c r="B398" t="s">
        <v>262</v>
      </c>
      <c r="C398" t="s">
        <v>5</v>
      </c>
      <c r="D398" s="2">
        <v>151.61999510000001</v>
      </c>
      <c r="E398" s="2">
        <v>129.25</v>
      </c>
      <c r="F398" s="2">
        <v>122.8799973</v>
      </c>
      <c r="G398" s="2">
        <v>125.4700012</v>
      </c>
      <c r="H398" s="2">
        <v>113.6500015</v>
      </c>
      <c r="I398" s="2">
        <v>108.1500015</v>
      </c>
      <c r="J398" s="3">
        <v>-0.28670356816282477</v>
      </c>
      <c r="K398" s="2">
        <f>_xlfn.STDEV.P(Table2[[#This Row],[12/1/2021]:[5/1/2022]])</f>
        <v>13.808049996626531</v>
      </c>
    </row>
    <row r="399" spans="1:11" x14ac:dyDescent="0.25">
      <c r="A399" t="s">
        <v>852</v>
      </c>
      <c r="B399" t="s">
        <v>853</v>
      </c>
      <c r="C399" t="s">
        <v>33</v>
      </c>
      <c r="D399" s="2">
        <v>46.15794373</v>
      </c>
      <c r="E399" s="2">
        <v>42.376953129999997</v>
      </c>
      <c r="F399" s="2">
        <v>42.566001890000003</v>
      </c>
      <c r="G399" s="2">
        <v>34.810001370000002</v>
      </c>
      <c r="H399" s="2">
        <v>36.810001370000002</v>
      </c>
      <c r="I399" s="2">
        <v>32.909999849999998</v>
      </c>
      <c r="J399" s="3">
        <v>-0.2870133027912507</v>
      </c>
      <c r="K399" s="2">
        <f>_xlfn.STDEV.P(Table2[[#This Row],[12/1/2021]:[5/1/2022]])</f>
        <v>4.7320418105228006</v>
      </c>
    </row>
    <row r="400" spans="1:11" x14ac:dyDescent="0.25">
      <c r="A400" t="s">
        <v>390</v>
      </c>
      <c r="B400" t="s">
        <v>391</v>
      </c>
      <c r="C400" t="s">
        <v>33</v>
      </c>
      <c r="D400" s="2">
        <v>206.24227909999999</v>
      </c>
      <c r="E400" s="2">
        <v>173.36495969999999</v>
      </c>
      <c r="F400" s="2">
        <v>173.2599945</v>
      </c>
      <c r="G400" s="2">
        <v>162.1000061</v>
      </c>
      <c r="H400" s="2">
        <v>149.22000120000001</v>
      </c>
      <c r="I400" s="2">
        <v>146.36999510000001</v>
      </c>
      <c r="J400" s="3">
        <v>-0.29030072912920979</v>
      </c>
      <c r="K400" s="2">
        <f>_xlfn.STDEV.P(Table2[[#This Row],[12/1/2021]:[5/1/2022]])</f>
        <v>19.887968437123501</v>
      </c>
    </row>
    <row r="401" spans="1:11" x14ac:dyDescent="0.25">
      <c r="A401" t="s">
        <v>772</v>
      </c>
      <c r="B401" t="s">
        <v>773</v>
      </c>
      <c r="C401" t="s">
        <v>17</v>
      </c>
      <c r="D401" s="2">
        <v>181.42446899999999</v>
      </c>
      <c r="E401" s="2">
        <v>175.02984620000001</v>
      </c>
      <c r="F401" s="2">
        <v>171.27552800000001</v>
      </c>
      <c r="G401" s="2">
        <v>152.18516539999999</v>
      </c>
      <c r="H401" s="2">
        <v>139.6900024</v>
      </c>
      <c r="I401" s="2">
        <v>128.52999879999999</v>
      </c>
      <c r="J401" s="3">
        <v>-0.29155091643123399</v>
      </c>
      <c r="K401" s="2">
        <f>_xlfn.STDEV.P(Table2[[#This Row],[12/1/2021]:[5/1/2022]])</f>
        <v>19.375703426072675</v>
      </c>
    </row>
    <row r="402" spans="1:11" x14ac:dyDescent="0.25">
      <c r="A402" t="s">
        <v>747</v>
      </c>
      <c r="B402" t="s">
        <v>748</v>
      </c>
      <c r="C402" t="s">
        <v>39</v>
      </c>
      <c r="D402" s="2">
        <v>170.9815979</v>
      </c>
      <c r="E402" s="2">
        <v>154.87893679999999</v>
      </c>
      <c r="F402" s="2">
        <v>132.32133479999999</v>
      </c>
      <c r="G402" s="2">
        <v>130.46833799999999</v>
      </c>
      <c r="H402" s="2">
        <v>127.40247340000001</v>
      </c>
      <c r="I402" s="2">
        <v>120.90245059999999</v>
      </c>
      <c r="J402" s="3">
        <v>-0.29289202999079006</v>
      </c>
      <c r="K402" s="2">
        <f>_xlfn.STDEV.P(Table2[[#This Row],[12/1/2021]:[5/1/2022]])</f>
        <v>17.573301311764574</v>
      </c>
    </row>
    <row r="403" spans="1:11" x14ac:dyDescent="0.25">
      <c r="A403" t="s">
        <v>569</v>
      </c>
      <c r="B403" t="s">
        <v>570</v>
      </c>
      <c r="C403" t="s">
        <v>20</v>
      </c>
      <c r="D403" s="2">
        <v>119.6900024</v>
      </c>
      <c r="E403" s="2">
        <v>109.51000209999999</v>
      </c>
      <c r="F403" s="2">
        <v>120.8199997</v>
      </c>
      <c r="G403" s="2">
        <v>117.63999939999999</v>
      </c>
      <c r="H403" s="2">
        <v>104.8799973</v>
      </c>
      <c r="I403" s="2">
        <v>84.449996949999999</v>
      </c>
      <c r="J403" s="3">
        <v>-0.29442731007915829</v>
      </c>
      <c r="K403" s="2">
        <f>_xlfn.STDEV.P(Table2[[#This Row],[12/1/2021]:[5/1/2022]])</f>
        <v>12.563739447799577</v>
      </c>
    </row>
    <row r="404" spans="1:11" x14ac:dyDescent="0.25">
      <c r="A404" t="s">
        <v>23</v>
      </c>
      <c r="B404" t="s">
        <v>24</v>
      </c>
      <c r="C404" t="s">
        <v>17</v>
      </c>
      <c r="D404" s="2">
        <v>567.05999759999997</v>
      </c>
      <c r="E404" s="2">
        <v>534.29998780000005</v>
      </c>
      <c r="F404" s="2">
        <v>467.67999270000001</v>
      </c>
      <c r="G404" s="2">
        <v>455.61999509999998</v>
      </c>
      <c r="H404" s="2">
        <v>395.9500122</v>
      </c>
      <c r="I404" s="2">
        <v>398.4100037</v>
      </c>
      <c r="J404" s="3">
        <v>-0.29741119919194947</v>
      </c>
      <c r="K404" s="2">
        <f>_xlfn.STDEV.P(Table2[[#This Row],[12/1/2021]:[5/1/2022]])</f>
        <v>63.738615628172326</v>
      </c>
    </row>
    <row r="405" spans="1:11" x14ac:dyDescent="0.25">
      <c r="A405" t="s">
        <v>652</v>
      </c>
      <c r="B405" t="s">
        <v>653</v>
      </c>
      <c r="C405" t="s">
        <v>33</v>
      </c>
      <c r="D405" s="2">
        <v>208.76966859999999</v>
      </c>
      <c r="E405" s="2">
        <v>178.63626099999999</v>
      </c>
      <c r="F405" s="2">
        <v>170.6020508</v>
      </c>
      <c r="G405" s="2">
        <v>177.62948610000001</v>
      </c>
      <c r="H405" s="2">
        <v>157.36999510000001</v>
      </c>
      <c r="I405" s="2">
        <v>146.63000489999999</v>
      </c>
      <c r="J405" s="3">
        <v>-0.2976469911395932</v>
      </c>
      <c r="K405" s="2">
        <f>_xlfn.STDEV.P(Table2[[#This Row],[12/1/2021]:[5/1/2022]])</f>
        <v>19.483521857035313</v>
      </c>
    </row>
    <row r="406" spans="1:11" x14ac:dyDescent="0.25">
      <c r="A406" t="s">
        <v>185</v>
      </c>
      <c r="B406" t="s">
        <v>186</v>
      </c>
      <c r="C406" t="s">
        <v>5</v>
      </c>
      <c r="D406" s="2">
        <v>54.083930969999997</v>
      </c>
      <c r="E406" s="2">
        <v>47.680000309999997</v>
      </c>
      <c r="F406" s="2">
        <v>44.880001069999999</v>
      </c>
      <c r="G406" s="2">
        <v>45.869998930000001</v>
      </c>
      <c r="H406" s="2">
        <v>38.270000459999999</v>
      </c>
      <c r="I406" s="2">
        <v>37.939998629999998</v>
      </c>
      <c r="J406" s="3">
        <v>-0.29849776172806175</v>
      </c>
      <c r="K406" s="2">
        <f>_xlfn.STDEV.P(Table2[[#This Row],[12/1/2021]:[5/1/2022]])</f>
        <v>5.557826647771785</v>
      </c>
    </row>
    <row r="407" spans="1:11" x14ac:dyDescent="0.25">
      <c r="A407" t="s">
        <v>227</v>
      </c>
      <c r="B407" t="s">
        <v>228</v>
      </c>
      <c r="C407" t="s">
        <v>17</v>
      </c>
      <c r="D407" s="2">
        <v>62.570281979999997</v>
      </c>
      <c r="E407" s="2">
        <v>54.967456820000002</v>
      </c>
      <c r="F407" s="2">
        <v>55.390682220000002</v>
      </c>
      <c r="G407" s="2">
        <v>55.380748750000002</v>
      </c>
      <c r="H407" s="2">
        <v>48.646862030000001</v>
      </c>
      <c r="I407" s="2">
        <v>43.770000459999999</v>
      </c>
      <c r="J407" s="3">
        <v>-0.30046662608951213</v>
      </c>
      <c r="K407" s="2">
        <f>_xlfn.STDEV.P(Table2[[#This Row],[12/1/2021]:[5/1/2022]])</f>
        <v>5.9125385032820219</v>
      </c>
    </row>
    <row r="408" spans="1:11" x14ac:dyDescent="0.25">
      <c r="A408" t="s">
        <v>181</v>
      </c>
      <c r="B408" t="s">
        <v>182</v>
      </c>
      <c r="C408" t="s">
        <v>28</v>
      </c>
      <c r="D408" s="2">
        <v>130.22999569999999</v>
      </c>
      <c r="E408" s="2">
        <v>111.16999819999999</v>
      </c>
      <c r="F408" s="2">
        <v>109.33000180000001</v>
      </c>
      <c r="G408" s="2">
        <v>96.480003359999998</v>
      </c>
      <c r="H408" s="2">
        <v>85.77999878</v>
      </c>
      <c r="I408" s="2">
        <v>90.790000919999997</v>
      </c>
      <c r="J408" s="3">
        <v>-0.30284877587537229</v>
      </c>
      <c r="K408" s="2">
        <f>_xlfn.STDEV.P(Table2[[#This Row],[12/1/2021]:[5/1/2022]])</f>
        <v>14.893204662174163</v>
      </c>
    </row>
    <row r="409" spans="1:11" x14ac:dyDescent="0.25">
      <c r="A409" t="s">
        <v>464</v>
      </c>
      <c r="B409" t="s">
        <v>465</v>
      </c>
      <c r="C409" t="s">
        <v>28</v>
      </c>
      <c r="D409" s="2">
        <v>413.30068970000002</v>
      </c>
      <c r="E409" s="2">
        <v>366.98001099999999</v>
      </c>
      <c r="F409" s="2">
        <v>315.82998659999998</v>
      </c>
      <c r="G409" s="2">
        <v>299.32998659999998</v>
      </c>
      <c r="H409" s="2">
        <v>300.39999390000003</v>
      </c>
      <c r="I409" s="2">
        <v>287.92001340000002</v>
      </c>
      <c r="J409" s="3">
        <v>-0.30336430454788083</v>
      </c>
      <c r="K409" s="2">
        <f>_xlfn.STDEV.P(Table2[[#This Row],[12/1/2021]:[5/1/2022]])</f>
        <v>44.893380418924984</v>
      </c>
    </row>
    <row r="410" spans="1:11" x14ac:dyDescent="0.25">
      <c r="A410" t="s">
        <v>13</v>
      </c>
      <c r="B410" t="s">
        <v>14</v>
      </c>
      <c r="C410" t="s">
        <v>10</v>
      </c>
      <c r="D410" s="2">
        <v>359.17001340000002</v>
      </c>
      <c r="E410" s="2">
        <v>295.86999509999998</v>
      </c>
      <c r="F410" s="2">
        <v>310.73999020000002</v>
      </c>
      <c r="G410" s="2">
        <v>331.23999020000002</v>
      </c>
      <c r="H410" s="2">
        <v>286.57998659999998</v>
      </c>
      <c r="I410" s="2">
        <v>249.1900024</v>
      </c>
      <c r="J410" s="3">
        <v>-0.30620599408870364</v>
      </c>
      <c r="K410" s="2">
        <f>_xlfn.STDEV.P(Table2[[#This Row],[12/1/2021]:[5/1/2022]])</f>
        <v>34.621735251003763</v>
      </c>
    </row>
    <row r="411" spans="1:11" x14ac:dyDescent="0.25">
      <c r="A411" t="s">
        <v>108</v>
      </c>
      <c r="B411" t="s">
        <v>109</v>
      </c>
      <c r="C411" t="s">
        <v>17</v>
      </c>
      <c r="D411" s="2">
        <v>143.75</v>
      </c>
      <c r="E411" s="2">
        <v>124.3099976</v>
      </c>
      <c r="F411" s="2">
        <v>122.7300034</v>
      </c>
      <c r="G411" s="2">
        <v>138.97999569999999</v>
      </c>
      <c r="H411" s="2">
        <v>115.5699997</v>
      </c>
      <c r="I411" s="2">
        <v>99.690002440000001</v>
      </c>
      <c r="J411" s="3">
        <v>-0.30650433085217393</v>
      </c>
      <c r="K411" s="2">
        <f>_xlfn.STDEV.P(Table2[[#This Row],[12/1/2021]:[5/1/2022]])</f>
        <v>14.594724110700918</v>
      </c>
    </row>
    <row r="412" spans="1:11" x14ac:dyDescent="0.25">
      <c r="A412" t="s">
        <v>619</v>
      </c>
      <c r="B412" t="s">
        <v>620</v>
      </c>
      <c r="C412" t="s">
        <v>28</v>
      </c>
      <c r="D412" s="2">
        <v>44.877384190000001</v>
      </c>
      <c r="E412" s="2">
        <v>42.72000122</v>
      </c>
      <c r="F412" s="2">
        <v>44.290000919999997</v>
      </c>
      <c r="G412" s="2">
        <v>41.939998629999998</v>
      </c>
      <c r="H412" s="2">
        <v>41.040000919999997</v>
      </c>
      <c r="I412" s="2">
        <v>31.11000061</v>
      </c>
      <c r="J412" s="3">
        <v>-0.30677776408964091</v>
      </c>
      <c r="K412" s="2">
        <f>_xlfn.STDEV.P(Table2[[#This Row],[12/1/2021]:[5/1/2022]])</f>
        <v>4.6100220283457647</v>
      </c>
    </row>
    <row r="413" spans="1:11" x14ac:dyDescent="0.25">
      <c r="A413" t="s">
        <v>142</v>
      </c>
      <c r="B413" t="s">
        <v>143</v>
      </c>
      <c r="C413" t="s">
        <v>10</v>
      </c>
      <c r="D413" s="2">
        <v>516.47552489999998</v>
      </c>
      <c r="E413" s="2">
        <v>375.78100590000003</v>
      </c>
      <c r="F413" s="2">
        <v>418.70916749999998</v>
      </c>
      <c r="G413" s="2">
        <v>432.64282229999998</v>
      </c>
      <c r="H413" s="2">
        <v>379.34176639999998</v>
      </c>
      <c r="I413" s="2">
        <v>356.84240720000003</v>
      </c>
      <c r="J413" s="3">
        <v>-0.3090816699027667</v>
      </c>
      <c r="K413" s="2">
        <f>_xlfn.STDEV.P(Table2[[#This Row],[12/1/2021]:[5/1/2022]])</f>
        <v>52.910126833693916</v>
      </c>
    </row>
    <row r="414" spans="1:11" x14ac:dyDescent="0.25">
      <c r="A414" t="s">
        <v>826</v>
      </c>
      <c r="B414" t="s">
        <v>827</v>
      </c>
      <c r="C414" t="s">
        <v>48</v>
      </c>
      <c r="D414" s="2">
        <v>156.110321</v>
      </c>
      <c r="E414" s="2">
        <v>145.3514557</v>
      </c>
      <c r="F414" s="2">
        <v>135.83251949999999</v>
      </c>
      <c r="G414" s="2">
        <v>129.90786739999999</v>
      </c>
      <c r="H414" s="2">
        <v>118</v>
      </c>
      <c r="I414" s="2">
        <v>107.8499985</v>
      </c>
      <c r="J414" s="3">
        <v>-0.30914242050658525</v>
      </c>
      <c r="K414" s="2">
        <f>_xlfn.STDEV.P(Table2[[#This Row],[12/1/2021]:[5/1/2022]])</f>
        <v>16.112480863717042</v>
      </c>
    </row>
    <row r="415" spans="1:11" x14ac:dyDescent="0.25">
      <c r="A415" t="s">
        <v>862</v>
      </c>
      <c r="B415" t="s">
        <v>863</v>
      </c>
      <c r="C415" t="s">
        <v>20</v>
      </c>
      <c r="D415" s="2">
        <v>177.72000120000001</v>
      </c>
      <c r="E415" s="2">
        <v>163.3399963</v>
      </c>
      <c r="F415" s="2">
        <v>162</v>
      </c>
      <c r="G415" s="2">
        <v>153.7400055</v>
      </c>
      <c r="H415" s="2">
        <v>119.51000209999999</v>
      </c>
      <c r="I415" s="2">
        <v>122.6900024</v>
      </c>
      <c r="J415" s="3">
        <v>-0.30964437558196467</v>
      </c>
      <c r="K415" s="2">
        <f>_xlfn.STDEV.P(Table2[[#This Row],[12/1/2021]:[5/1/2022]])</f>
        <v>21.523827438598381</v>
      </c>
    </row>
    <row r="416" spans="1:11" x14ac:dyDescent="0.25">
      <c r="A416" t="s">
        <v>699</v>
      </c>
      <c r="B416" t="s">
        <v>700</v>
      </c>
      <c r="C416" t="s">
        <v>5</v>
      </c>
      <c r="D416" s="2">
        <v>358.38000490000002</v>
      </c>
      <c r="E416" s="2">
        <v>301.92999270000001</v>
      </c>
      <c r="F416" s="2">
        <v>314.02999879999999</v>
      </c>
      <c r="G416" s="2">
        <v>298.67999270000001</v>
      </c>
      <c r="H416" s="2">
        <v>280.11999509999998</v>
      </c>
      <c r="I416" s="2">
        <v>246.47999569999999</v>
      </c>
      <c r="J416" s="3">
        <v>-0.31223842756301057</v>
      </c>
      <c r="K416" s="2">
        <f>_xlfn.STDEV.P(Table2[[#This Row],[12/1/2021]:[5/1/2022]])</f>
        <v>33.838130650272433</v>
      </c>
    </row>
    <row r="417" spans="1:11" x14ac:dyDescent="0.25">
      <c r="A417" t="s">
        <v>745</v>
      </c>
      <c r="B417" t="s">
        <v>746</v>
      </c>
      <c r="C417" t="s">
        <v>28</v>
      </c>
      <c r="D417" s="2">
        <v>566</v>
      </c>
      <c r="E417" s="2">
        <v>476.25</v>
      </c>
      <c r="F417" s="2">
        <v>458.57998659999998</v>
      </c>
      <c r="G417" s="2">
        <v>422.85000609999997</v>
      </c>
      <c r="H417" s="2">
        <v>405.22000120000001</v>
      </c>
      <c r="I417" s="2">
        <v>389.2000122</v>
      </c>
      <c r="J417" s="3">
        <v>-0.3123674696113074</v>
      </c>
      <c r="K417" s="2">
        <f>_xlfn.STDEV.P(Table2[[#This Row],[12/1/2021]:[5/1/2022]])</f>
        <v>58.599041437501789</v>
      </c>
    </row>
    <row r="418" spans="1:11" x14ac:dyDescent="0.25">
      <c r="A418" t="s">
        <v>692</v>
      </c>
      <c r="B418" t="s">
        <v>692</v>
      </c>
      <c r="C418" t="s">
        <v>28</v>
      </c>
      <c r="D418" s="2">
        <v>5908.8701170000004</v>
      </c>
      <c r="E418" s="2">
        <v>5327.2202150000003</v>
      </c>
      <c r="F418" s="2">
        <v>4958.4399409999996</v>
      </c>
      <c r="G418" s="2">
        <v>4467.2700199999999</v>
      </c>
      <c r="H418" s="2">
        <v>4376.2099609999996</v>
      </c>
      <c r="I418" s="2">
        <v>4061</v>
      </c>
      <c r="J418" s="3">
        <v>-0.31272816636866352</v>
      </c>
      <c r="K418" s="2">
        <f>_xlfn.STDEV.P(Table2[[#This Row],[12/1/2021]:[5/1/2022]])</f>
        <v>626.38970224407569</v>
      </c>
    </row>
    <row r="419" spans="1:11" x14ac:dyDescent="0.25">
      <c r="A419" t="s">
        <v>140</v>
      </c>
      <c r="B419" t="s">
        <v>141</v>
      </c>
      <c r="C419" t="s">
        <v>10</v>
      </c>
      <c r="D419" s="2">
        <v>755.57000730000004</v>
      </c>
      <c r="E419" s="2">
        <v>599.72998050000001</v>
      </c>
      <c r="F419" s="2">
        <v>625.96002199999998</v>
      </c>
      <c r="G419" s="2">
        <v>563.22998050000001</v>
      </c>
      <c r="H419" s="2">
        <v>512.05999759999997</v>
      </c>
      <c r="I419" s="2">
        <v>518.72998050000001</v>
      </c>
      <c r="J419" s="3">
        <v>-0.3134587457307082</v>
      </c>
      <c r="K419" s="2">
        <f>_xlfn.STDEV.P(Table2[[#This Row],[12/1/2021]:[5/1/2022]])</f>
        <v>82.122338200781613</v>
      </c>
    </row>
    <row r="420" spans="1:11" x14ac:dyDescent="0.25">
      <c r="A420" t="s">
        <v>290</v>
      </c>
      <c r="B420" t="s">
        <v>291</v>
      </c>
      <c r="C420" t="s">
        <v>10</v>
      </c>
      <c r="D420" s="2">
        <v>55.541034699999997</v>
      </c>
      <c r="E420" s="2">
        <v>53.285072329999998</v>
      </c>
      <c r="F420" s="2">
        <v>54.00325394</v>
      </c>
      <c r="G420" s="2">
        <v>49.095684050000003</v>
      </c>
      <c r="H420" s="2">
        <v>39.990001679999999</v>
      </c>
      <c r="I420" s="2">
        <v>38.099998470000003</v>
      </c>
      <c r="J420" s="3">
        <v>-0.31402072943376397</v>
      </c>
      <c r="K420" s="2">
        <f>_xlfn.STDEV.P(Table2[[#This Row],[12/1/2021]:[5/1/2022]])</f>
        <v>6.8742532219834551</v>
      </c>
    </row>
    <row r="421" spans="1:11" x14ac:dyDescent="0.25">
      <c r="A421" t="s">
        <v>983</v>
      </c>
      <c r="B421" t="s">
        <v>984</v>
      </c>
      <c r="C421" t="s">
        <v>5</v>
      </c>
      <c r="D421" s="2">
        <v>119.52478790000001</v>
      </c>
      <c r="E421" s="2">
        <v>104.6738892</v>
      </c>
      <c r="F421" s="2">
        <v>88.656852720000003</v>
      </c>
      <c r="G421" s="2">
        <v>85.260002139999997</v>
      </c>
      <c r="H421" s="2">
        <v>80.5</v>
      </c>
      <c r="I421" s="2">
        <v>81.949996949999999</v>
      </c>
      <c r="J421" s="3">
        <v>-0.31436818763850743</v>
      </c>
      <c r="K421" s="2">
        <f>_xlfn.STDEV.P(Table2[[#This Row],[12/1/2021]:[5/1/2022]])</f>
        <v>14.117779186795984</v>
      </c>
    </row>
    <row r="422" spans="1:11" x14ac:dyDescent="0.25">
      <c r="A422" t="s">
        <v>979</v>
      </c>
      <c r="B422" t="s">
        <v>980</v>
      </c>
      <c r="C422" t="s">
        <v>28</v>
      </c>
      <c r="D422" s="2">
        <v>85.040000919999997</v>
      </c>
      <c r="E422" s="2">
        <v>85.449996949999999</v>
      </c>
      <c r="F422" s="2">
        <v>86.519996640000002</v>
      </c>
      <c r="G422" s="2">
        <v>79.739997860000003</v>
      </c>
      <c r="H422" s="2">
        <v>70.480003359999998</v>
      </c>
      <c r="I422" s="2">
        <v>58.189998629999998</v>
      </c>
      <c r="J422" s="3">
        <v>-0.31573379585518468</v>
      </c>
      <c r="K422" s="2">
        <f>_xlfn.STDEV.P(Table2[[#This Row],[12/1/2021]:[5/1/2022]])</f>
        <v>10.235225951761127</v>
      </c>
    </row>
    <row r="423" spans="1:11" x14ac:dyDescent="0.25">
      <c r="A423" t="s">
        <v>6</v>
      </c>
      <c r="B423" t="s">
        <v>7</v>
      </c>
      <c r="C423" t="s">
        <v>5</v>
      </c>
      <c r="D423" s="2">
        <v>85.533081050000007</v>
      </c>
      <c r="E423" s="2">
        <v>76.137893680000005</v>
      </c>
      <c r="F423" s="2">
        <v>68.58000183</v>
      </c>
      <c r="G423" s="2">
        <v>63.88999939</v>
      </c>
      <c r="H423" s="2">
        <v>58.430000309999997</v>
      </c>
      <c r="I423" s="2">
        <v>58.349998470000003</v>
      </c>
      <c r="J423" s="3">
        <v>-0.31780782647253886</v>
      </c>
      <c r="K423" s="2">
        <f>_xlfn.STDEV.P(Table2[[#This Row],[12/1/2021]:[5/1/2022]])</f>
        <v>9.7821960709515103</v>
      </c>
    </row>
    <row r="424" spans="1:11" x14ac:dyDescent="0.25">
      <c r="A424" t="s">
        <v>802</v>
      </c>
      <c r="B424" t="s">
        <v>803</v>
      </c>
      <c r="C424" t="s">
        <v>28</v>
      </c>
      <c r="D424" s="2">
        <v>114.2799988</v>
      </c>
      <c r="E424" s="2">
        <v>97.75</v>
      </c>
      <c r="F424" s="2">
        <v>91.38999939</v>
      </c>
      <c r="G424" s="2">
        <v>90.459999080000003</v>
      </c>
      <c r="H424" s="2">
        <v>99.769996640000002</v>
      </c>
      <c r="I424" s="2">
        <v>77.61000061</v>
      </c>
      <c r="J424" s="3">
        <v>-0.32087853145829748</v>
      </c>
      <c r="K424" s="2">
        <f>_xlfn.STDEV.P(Table2[[#This Row],[12/1/2021]:[5/1/2022]])</f>
        <v>11.089220858692903</v>
      </c>
    </row>
    <row r="425" spans="1:11" x14ac:dyDescent="0.25">
      <c r="A425" t="s">
        <v>333</v>
      </c>
      <c r="B425" t="s">
        <v>334</v>
      </c>
      <c r="C425" t="s">
        <v>39</v>
      </c>
      <c r="D425" s="2">
        <v>233.32279969999999</v>
      </c>
      <c r="E425" s="2">
        <v>188.84175110000001</v>
      </c>
      <c r="F425" s="2">
        <v>175.6940918</v>
      </c>
      <c r="G425" s="2">
        <v>175.9931335</v>
      </c>
      <c r="H425" s="2">
        <v>169.3399963</v>
      </c>
      <c r="I425" s="2">
        <v>158.3999939</v>
      </c>
      <c r="J425" s="3">
        <v>-0.32111223547948881</v>
      </c>
      <c r="K425" s="2">
        <f>_xlfn.STDEV.P(Table2[[#This Row],[12/1/2021]:[5/1/2022]])</f>
        <v>24.00898640329417</v>
      </c>
    </row>
    <row r="426" spans="1:11" x14ac:dyDescent="0.25">
      <c r="A426" t="s">
        <v>104</v>
      </c>
      <c r="B426" t="s">
        <v>105</v>
      </c>
      <c r="C426" t="s">
        <v>17</v>
      </c>
      <c r="D426" s="2">
        <v>157.0767975</v>
      </c>
      <c r="E426" s="2">
        <v>137.93130489999999</v>
      </c>
      <c r="F426" s="2">
        <v>133.95846560000001</v>
      </c>
      <c r="G426" s="2">
        <v>131.8000031</v>
      </c>
      <c r="H426" s="2">
        <v>110.3499985</v>
      </c>
      <c r="I426" s="2">
        <v>106.5899963</v>
      </c>
      <c r="J426" s="3">
        <v>-0.3214147601907914</v>
      </c>
      <c r="K426" s="2">
        <f>_xlfn.STDEV.P(Table2[[#This Row],[12/1/2021]:[5/1/2022]])</f>
        <v>17.069672001964975</v>
      </c>
    </row>
    <row r="427" spans="1:11" x14ac:dyDescent="0.25">
      <c r="A427" t="s">
        <v>146</v>
      </c>
      <c r="B427" t="s">
        <v>147</v>
      </c>
      <c r="C427" t="s">
        <v>33</v>
      </c>
      <c r="D427" s="2">
        <v>911.35656740000002</v>
      </c>
      <c r="E427" s="2">
        <v>822.94000240000003</v>
      </c>
      <c r="F427" s="2">
        <v>743.89001459999997</v>
      </c>
      <c r="G427" s="2">
        <v>764.16998290000004</v>
      </c>
      <c r="H427" s="2">
        <v>624.67999269999996</v>
      </c>
      <c r="I427" s="2">
        <v>618.34997559999999</v>
      </c>
      <c r="J427" s="3">
        <v>-0.32150598600053498</v>
      </c>
      <c r="K427" s="2">
        <f>_xlfn.STDEV.P(Table2[[#This Row],[12/1/2021]:[5/1/2022]])</f>
        <v>103.75897315474472</v>
      </c>
    </row>
    <row r="428" spans="1:11" x14ac:dyDescent="0.25">
      <c r="A428" t="s">
        <v>589</v>
      </c>
      <c r="B428" t="s">
        <v>590</v>
      </c>
      <c r="C428" t="s">
        <v>33</v>
      </c>
      <c r="D428" s="2">
        <v>411.26998900000001</v>
      </c>
      <c r="E428" s="2">
        <v>344.48001099999999</v>
      </c>
      <c r="F428" s="2">
        <v>381.42999270000001</v>
      </c>
      <c r="G428" s="2">
        <v>340.2000122</v>
      </c>
      <c r="H428" s="2">
        <v>263.60998540000003</v>
      </c>
      <c r="I428" s="2">
        <v>279.01998900000001</v>
      </c>
      <c r="J428" s="3">
        <v>-0.32156491729815956</v>
      </c>
      <c r="K428" s="2">
        <f>_xlfn.STDEV.P(Table2[[#This Row],[12/1/2021]:[5/1/2022]])</f>
        <v>52.127027615516901</v>
      </c>
    </row>
    <row r="429" spans="1:11" x14ac:dyDescent="0.25">
      <c r="A429" t="s">
        <v>651</v>
      </c>
      <c r="B429" t="s">
        <v>651</v>
      </c>
      <c r="C429" t="s">
        <v>33</v>
      </c>
      <c r="D429" s="2">
        <v>609.87615970000002</v>
      </c>
      <c r="E429" s="2">
        <v>533.65777590000005</v>
      </c>
      <c r="F429" s="2">
        <v>499.38589480000002</v>
      </c>
      <c r="G429" s="2">
        <v>501.52996830000001</v>
      </c>
      <c r="H429" s="2">
        <v>420.1191101</v>
      </c>
      <c r="I429" s="2">
        <v>413.49691769999998</v>
      </c>
      <c r="J429" s="3">
        <v>-0.32199855475019651</v>
      </c>
      <c r="K429" s="2">
        <f>_xlfn.STDEV.P(Table2[[#This Row],[12/1/2021]:[5/1/2022]])</f>
        <v>67.071963137338713</v>
      </c>
    </row>
    <row r="430" spans="1:11" x14ac:dyDescent="0.25">
      <c r="A430" t="s">
        <v>15</v>
      </c>
      <c r="B430" t="s">
        <v>16</v>
      </c>
      <c r="C430" t="s">
        <v>17</v>
      </c>
      <c r="D430" s="2">
        <v>412.25048829999997</v>
      </c>
      <c r="E430" s="2">
        <v>351.61868290000001</v>
      </c>
      <c r="F430" s="2">
        <v>315.08178709999999</v>
      </c>
      <c r="G430" s="2">
        <v>336.22885129999997</v>
      </c>
      <c r="H430" s="2">
        <v>299.46829220000001</v>
      </c>
      <c r="I430" s="2">
        <v>279.30999759999997</v>
      </c>
      <c r="J430" s="3">
        <v>-0.32247503513751447</v>
      </c>
      <c r="K430" s="2">
        <f>_xlfn.STDEV.P(Table2[[#This Row],[12/1/2021]:[5/1/2022]])</f>
        <v>42.745471576764068</v>
      </c>
    </row>
    <row r="431" spans="1:11" x14ac:dyDescent="0.25">
      <c r="A431" t="s">
        <v>535</v>
      </c>
      <c r="B431" t="s">
        <v>536</v>
      </c>
      <c r="C431" t="s">
        <v>17</v>
      </c>
      <c r="D431" s="2">
        <v>206.5099945</v>
      </c>
      <c r="E431" s="2">
        <v>168.82000729999999</v>
      </c>
      <c r="F431" s="2">
        <v>157.36999510000001</v>
      </c>
      <c r="G431" s="2">
        <v>157.97000120000001</v>
      </c>
      <c r="H431" s="2">
        <v>140.27000430000001</v>
      </c>
      <c r="I431" s="2">
        <v>138.8500061</v>
      </c>
      <c r="J431" s="3">
        <v>-0.32763541814921698</v>
      </c>
      <c r="K431" s="2">
        <f>_xlfn.STDEV.P(Table2[[#This Row],[12/1/2021]:[5/1/2022]])</f>
        <v>22.629740261991536</v>
      </c>
    </row>
    <row r="432" spans="1:11" x14ac:dyDescent="0.25">
      <c r="A432" t="s">
        <v>727</v>
      </c>
      <c r="B432" t="s">
        <v>728</v>
      </c>
      <c r="C432" t="s">
        <v>5</v>
      </c>
      <c r="D432" s="2">
        <v>72.798683170000004</v>
      </c>
      <c r="E432" s="2">
        <v>63.498237609999997</v>
      </c>
      <c r="F432" s="2">
        <v>57.909999849999998</v>
      </c>
      <c r="G432" s="2">
        <v>54.209999080000003</v>
      </c>
      <c r="H432" s="2">
        <v>50.75</v>
      </c>
      <c r="I432" s="2">
        <v>48.810001370000002</v>
      </c>
      <c r="J432" s="3">
        <v>-0.32952082036953145</v>
      </c>
      <c r="K432" s="2">
        <f>_xlfn.STDEV.P(Table2[[#This Row],[12/1/2021]:[5/1/2022]])</f>
        <v>8.1713150046295109</v>
      </c>
    </row>
    <row r="433" spans="1:11" x14ac:dyDescent="0.25">
      <c r="A433" t="s">
        <v>993</v>
      </c>
      <c r="B433" t="s">
        <v>994</v>
      </c>
      <c r="C433" t="s">
        <v>10</v>
      </c>
      <c r="D433" s="2">
        <v>243.21289060000001</v>
      </c>
      <c r="E433" s="2">
        <v>199.12100219999999</v>
      </c>
      <c r="F433" s="2">
        <v>193.3115234</v>
      </c>
      <c r="G433" s="2">
        <v>188.26037600000001</v>
      </c>
      <c r="H433" s="2">
        <v>176.94020080000001</v>
      </c>
      <c r="I433" s="2">
        <v>163.0500031</v>
      </c>
      <c r="J433" s="3">
        <v>-0.32959966596441581</v>
      </c>
      <c r="K433" s="2">
        <f>_xlfn.STDEV.P(Table2[[#This Row],[12/1/2021]:[5/1/2022]])</f>
        <v>24.934874515033076</v>
      </c>
    </row>
    <row r="434" spans="1:11" x14ac:dyDescent="0.25">
      <c r="A434" t="s">
        <v>331</v>
      </c>
      <c r="B434" t="s">
        <v>332</v>
      </c>
      <c r="C434" t="s">
        <v>28</v>
      </c>
      <c r="D434" s="2">
        <v>66.5</v>
      </c>
      <c r="E434" s="2">
        <v>60.069999690000003</v>
      </c>
      <c r="F434" s="2">
        <v>54.590000150000002</v>
      </c>
      <c r="G434" s="2">
        <v>57.259998320000001</v>
      </c>
      <c r="H434" s="2">
        <v>51.91999817</v>
      </c>
      <c r="I434" s="2">
        <v>44.180000309999997</v>
      </c>
      <c r="J434" s="3">
        <v>-0.33563909308270679</v>
      </c>
      <c r="K434" s="2">
        <f>_xlfn.STDEV.P(Table2[[#This Row],[12/1/2021]:[5/1/2022]])</f>
        <v>6.9087424338072747</v>
      </c>
    </row>
    <row r="435" spans="1:11" x14ac:dyDescent="0.25">
      <c r="A435" t="s">
        <v>888</v>
      </c>
      <c r="B435" t="s">
        <v>889</v>
      </c>
      <c r="C435" t="s">
        <v>5</v>
      </c>
      <c r="D435" s="2">
        <v>200.5179291</v>
      </c>
      <c r="E435" s="2">
        <v>172.35282900000001</v>
      </c>
      <c r="F435" s="2">
        <v>153.26556400000001</v>
      </c>
      <c r="G435" s="2">
        <v>152.0408783</v>
      </c>
      <c r="H435" s="2">
        <v>139.88999939999999</v>
      </c>
      <c r="I435" s="2">
        <v>131.72999569999999</v>
      </c>
      <c r="J435" s="3">
        <v>-0.34305128578150679</v>
      </c>
      <c r="K435" s="2">
        <f>_xlfn.STDEV.P(Table2[[#This Row],[12/1/2021]:[5/1/2022]])</f>
        <v>22.690860641722853</v>
      </c>
    </row>
    <row r="436" spans="1:11" x14ac:dyDescent="0.25">
      <c r="A436" t="s">
        <v>929</v>
      </c>
      <c r="B436" t="s">
        <v>930</v>
      </c>
      <c r="C436" t="s">
        <v>17</v>
      </c>
      <c r="D436" s="2">
        <v>253.82000729999999</v>
      </c>
      <c r="E436" s="2">
        <v>217.17999270000001</v>
      </c>
      <c r="F436" s="2">
        <v>213.72000120000001</v>
      </c>
      <c r="G436" s="2">
        <v>222.46000670000001</v>
      </c>
      <c r="H436" s="2">
        <v>178.6900024</v>
      </c>
      <c r="I436" s="2">
        <v>166.61999510000001</v>
      </c>
      <c r="J436" s="3">
        <v>-0.34355058581703846</v>
      </c>
      <c r="K436" s="2">
        <f>_xlfn.STDEV.P(Table2[[#This Row],[12/1/2021]:[5/1/2022]])</f>
        <v>28.848963824614383</v>
      </c>
    </row>
    <row r="437" spans="1:11" x14ac:dyDescent="0.25">
      <c r="A437" t="s">
        <v>304</v>
      </c>
      <c r="B437" t="s">
        <v>305</v>
      </c>
      <c r="C437" t="s">
        <v>20</v>
      </c>
      <c r="D437" s="2">
        <v>154.88999939999999</v>
      </c>
      <c r="E437" s="2">
        <v>142.97000120000001</v>
      </c>
      <c r="F437" s="2">
        <v>148.46000670000001</v>
      </c>
      <c r="G437" s="2">
        <v>137.1600037</v>
      </c>
      <c r="H437" s="2">
        <v>111.6299973</v>
      </c>
      <c r="I437" s="2">
        <v>101.5899963</v>
      </c>
      <c r="J437" s="3">
        <v>-0.34411519986099243</v>
      </c>
      <c r="K437" s="2">
        <f>_xlfn.STDEV.P(Table2[[#This Row],[12/1/2021]:[5/1/2022]])</f>
        <v>19.484498619700855</v>
      </c>
    </row>
    <row r="438" spans="1:11" x14ac:dyDescent="0.25">
      <c r="A438" t="s">
        <v>350</v>
      </c>
      <c r="B438" t="s">
        <v>351</v>
      </c>
      <c r="C438" t="s">
        <v>5</v>
      </c>
      <c r="D438" s="2">
        <v>291.67275999999998</v>
      </c>
      <c r="E438" s="2">
        <v>238.8450928</v>
      </c>
      <c r="F438" s="2">
        <v>217.5068359</v>
      </c>
      <c r="G438" s="2">
        <v>236.63056950000001</v>
      </c>
      <c r="H438" s="2">
        <v>203.11705019999999</v>
      </c>
      <c r="I438" s="2">
        <v>191.14082339999999</v>
      </c>
      <c r="J438" s="3">
        <v>-0.34467372475921304</v>
      </c>
      <c r="K438" s="2">
        <f>_xlfn.STDEV.P(Table2[[#This Row],[12/1/2021]:[5/1/2022]])</f>
        <v>32.440561825558589</v>
      </c>
    </row>
    <row r="439" spans="1:11" x14ac:dyDescent="0.25">
      <c r="A439" t="s">
        <v>553</v>
      </c>
      <c r="B439" t="s">
        <v>554</v>
      </c>
      <c r="C439" t="s">
        <v>17</v>
      </c>
      <c r="D439" s="2">
        <v>719.15002440000001</v>
      </c>
      <c r="E439" s="2">
        <v>589.91998290000004</v>
      </c>
      <c r="F439" s="2">
        <v>561.34997559999999</v>
      </c>
      <c r="G439" s="2">
        <v>537.60998540000003</v>
      </c>
      <c r="H439" s="2">
        <v>465.76000979999998</v>
      </c>
      <c r="I439" s="2">
        <v>470.97000120000001</v>
      </c>
      <c r="J439" s="3">
        <v>-0.34510187690956573</v>
      </c>
      <c r="K439" s="2">
        <f>_xlfn.STDEV.P(Table2[[#This Row],[12/1/2021]:[5/1/2022]])</f>
        <v>85.142897105624996</v>
      </c>
    </row>
    <row r="440" spans="1:11" x14ac:dyDescent="0.25">
      <c r="A440" t="s">
        <v>768</v>
      </c>
      <c r="B440" t="s">
        <v>769</v>
      </c>
      <c r="C440" t="s">
        <v>17</v>
      </c>
      <c r="D440" s="2">
        <v>156.38999939999999</v>
      </c>
      <c r="E440" s="2">
        <v>137.27999879999999</v>
      </c>
      <c r="F440" s="2">
        <v>136.77999879999999</v>
      </c>
      <c r="G440" s="2">
        <v>124.0999985</v>
      </c>
      <c r="H440" s="2">
        <v>113.7799988</v>
      </c>
      <c r="I440" s="2">
        <v>102.1600037</v>
      </c>
      <c r="J440" s="3">
        <v>-0.34676127570852838</v>
      </c>
      <c r="K440" s="2">
        <f>_xlfn.STDEV.P(Table2[[#This Row],[12/1/2021]:[5/1/2022]])</f>
        <v>17.575026452611684</v>
      </c>
    </row>
    <row r="441" spans="1:11" x14ac:dyDescent="0.25">
      <c r="A441" t="s">
        <v>866</v>
      </c>
      <c r="B441" t="s">
        <v>867</v>
      </c>
      <c r="C441" t="s">
        <v>28</v>
      </c>
      <c r="D441" s="2">
        <v>230.44131469999999</v>
      </c>
      <c r="E441" s="2">
        <v>219.47882079999999</v>
      </c>
      <c r="F441" s="2">
        <v>198.90797420000001</v>
      </c>
      <c r="G441" s="2">
        <v>212.22000120000001</v>
      </c>
      <c r="H441" s="2">
        <v>228.6499939</v>
      </c>
      <c r="I441" s="2">
        <v>149.9499969</v>
      </c>
      <c r="J441" s="3">
        <v>-0.3492920438541483</v>
      </c>
      <c r="K441" s="2">
        <f>_xlfn.STDEV.P(Table2[[#This Row],[12/1/2021]:[5/1/2022]])</f>
        <v>27.448280707571673</v>
      </c>
    </row>
    <row r="442" spans="1:11" x14ac:dyDescent="0.25">
      <c r="A442" t="s">
        <v>804</v>
      </c>
      <c r="B442" t="s">
        <v>805</v>
      </c>
      <c r="C442" t="s">
        <v>28</v>
      </c>
      <c r="D442" s="2">
        <v>76.900001529999997</v>
      </c>
      <c r="E442" s="2">
        <v>77.809997559999999</v>
      </c>
      <c r="F442" s="2">
        <v>80.72000122</v>
      </c>
      <c r="G442" s="2">
        <v>83.77999878</v>
      </c>
      <c r="H442" s="2">
        <v>77.730003359999998</v>
      </c>
      <c r="I442" s="2">
        <v>49.729999540000001</v>
      </c>
      <c r="J442" s="3">
        <v>-0.35331601364663845</v>
      </c>
      <c r="K442" s="2">
        <f>_xlfn.STDEV.P(Table2[[#This Row],[12/1/2021]:[5/1/2022]])</f>
        <v>11.295209740104605</v>
      </c>
    </row>
    <row r="443" spans="1:11" x14ac:dyDescent="0.25">
      <c r="A443" t="s">
        <v>820</v>
      </c>
      <c r="B443" t="s">
        <v>821</v>
      </c>
      <c r="C443" t="s">
        <v>17</v>
      </c>
      <c r="D443" s="2">
        <v>649.10998540000003</v>
      </c>
      <c r="E443" s="2">
        <v>585.78002930000002</v>
      </c>
      <c r="F443" s="2">
        <v>579.91998290000004</v>
      </c>
      <c r="G443" s="2">
        <v>556.89001459999997</v>
      </c>
      <c r="H443" s="2">
        <v>478.10000609999997</v>
      </c>
      <c r="I443" s="2">
        <v>419.64999390000003</v>
      </c>
      <c r="J443" s="3">
        <v>-0.35349940173636402</v>
      </c>
      <c r="K443" s="2">
        <f>_xlfn.STDEV.P(Table2[[#This Row],[12/1/2021]:[5/1/2022]])</f>
        <v>75.333547530612094</v>
      </c>
    </row>
    <row r="444" spans="1:11" x14ac:dyDescent="0.25">
      <c r="A444" t="s">
        <v>828</v>
      </c>
      <c r="B444" t="s">
        <v>829</v>
      </c>
      <c r="C444" t="s">
        <v>17</v>
      </c>
      <c r="D444" s="2">
        <v>153.66314700000001</v>
      </c>
      <c r="E444" s="2">
        <v>145.12519839999999</v>
      </c>
      <c r="F444" s="2">
        <v>136.8546753</v>
      </c>
      <c r="G444" s="2">
        <v>132.55537409999999</v>
      </c>
      <c r="H444" s="2">
        <v>112.6840057</v>
      </c>
      <c r="I444" s="2">
        <v>99.336959840000006</v>
      </c>
      <c r="J444" s="3">
        <v>-0.3535407690173103</v>
      </c>
      <c r="K444" s="2">
        <f>_xlfn.STDEV.P(Table2[[#This Row],[12/1/2021]:[5/1/2022]])</f>
        <v>18.629234791349333</v>
      </c>
    </row>
    <row r="445" spans="1:11" x14ac:dyDescent="0.25">
      <c r="A445" t="s">
        <v>670</v>
      </c>
      <c r="B445" t="s">
        <v>671</v>
      </c>
      <c r="C445" t="s">
        <v>28</v>
      </c>
      <c r="D445" s="2">
        <v>165.9922028</v>
      </c>
      <c r="E445" s="2">
        <v>147.73289489999999</v>
      </c>
      <c r="F445" s="2">
        <v>136.23912050000001</v>
      </c>
      <c r="G445" s="2">
        <v>134.25364690000001</v>
      </c>
      <c r="H445" s="2">
        <v>124.6999969</v>
      </c>
      <c r="I445" s="2">
        <v>107.2900009</v>
      </c>
      <c r="J445" s="3">
        <v>-0.35364433334696371</v>
      </c>
      <c r="K445" s="2">
        <f>_xlfn.STDEV.P(Table2[[#This Row],[12/1/2021]:[5/1/2022]])</f>
        <v>18.221996307174066</v>
      </c>
    </row>
    <row r="446" spans="1:11" x14ac:dyDescent="0.25">
      <c r="A446" t="s">
        <v>370</v>
      </c>
      <c r="B446" t="s">
        <v>371</v>
      </c>
      <c r="C446" t="s">
        <v>28</v>
      </c>
      <c r="D446" s="2">
        <v>180.72000120000001</v>
      </c>
      <c r="E446" s="2">
        <v>183.28999329999999</v>
      </c>
      <c r="F446" s="2">
        <v>196.11000060000001</v>
      </c>
      <c r="G446" s="2">
        <v>195.66999820000001</v>
      </c>
      <c r="H446" s="2">
        <v>174.75</v>
      </c>
      <c r="I446" s="2">
        <v>116.76000209999999</v>
      </c>
      <c r="J446" s="3">
        <v>-0.35391765535247249</v>
      </c>
      <c r="K446" s="2">
        <f>_xlfn.STDEV.P(Table2[[#This Row],[12/1/2021]:[5/1/2022]])</f>
        <v>26.972418643292208</v>
      </c>
    </row>
    <row r="447" spans="1:11" x14ac:dyDescent="0.25">
      <c r="A447" t="s">
        <v>378</v>
      </c>
      <c r="B447" t="s">
        <v>379</v>
      </c>
      <c r="C447" t="s">
        <v>17</v>
      </c>
      <c r="D447" s="2">
        <v>244.71000670000001</v>
      </c>
      <c r="E447" s="2">
        <v>207.61999510000001</v>
      </c>
      <c r="F447" s="2">
        <v>200.8500061</v>
      </c>
      <c r="G447" s="2">
        <v>208.9499969</v>
      </c>
      <c r="H447" s="2">
        <v>167.4100037</v>
      </c>
      <c r="I447" s="2">
        <v>157.6000061</v>
      </c>
      <c r="J447" s="3">
        <v>-0.35597236817042677</v>
      </c>
      <c r="K447" s="2">
        <f>_xlfn.STDEV.P(Table2[[#This Row],[12/1/2021]:[5/1/2022]])</f>
        <v>28.781296347891377</v>
      </c>
    </row>
    <row r="448" spans="1:11" x14ac:dyDescent="0.25">
      <c r="A448" t="s">
        <v>721</v>
      </c>
      <c r="B448" t="s">
        <v>722</v>
      </c>
      <c r="C448" t="s">
        <v>17</v>
      </c>
      <c r="D448" s="2">
        <v>415.19000240000003</v>
      </c>
      <c r="E448" s="2">
        <v>335.2999878</v>
      </c>
      <c r="F448" s="2">
        <v>339.2099915</v>
      </c>
      <c r="G448" s="2">
        <v>346.38000490000002</v>
      </c>
      <c r="H448" s="2">
        <v>281.47000120000001</v>
      </c>
      <c r="I448" s="2">
        <v>266.69000240000003</v>
      </c>
      <c r="J448" s="3">
        <v>-0.35766757181434478</v>
      </c>
      <c r="K448" s="2">
        <f>_xlfn.STDEV.P(Table2[[#This Row],[12/1/2021]:[5/1/2022]])</f>
        <v>48.30264866852584</v>
      </c>
    </row>
    <row r="449" spans="1:11" x14ac:dyDescent="0.25">
      <c r="A449" t="s">
        <v>965</v>
      </c>
      <c r="B449" t="s">
        <v>966</v>
      </c>
      <c r="C449" t="s">
        <v>10</v>
      </c>
      <c r="D449" s="2">
        <v>468.56112669999999</v>
      </c>
      <c r="E449" s="2">
        <v>392.84365839999998</v>
      </c>
      <c r="F449" s="2">
        <v>386.89288329999999</v>
      </c>
      <c r="G449" s="2">
        <v>410.51147459999999</v>
      </c>
      <c r="H449" s="2">
        <v>314.90771480000001</v>
      </c>
      <c r="I449" s="2">
        <v>300.72000120000001</v>
      </c>
      <c r="J449" s="3">
        <v>-0.35820539932981166</v>
      </c>
      <c r="K449" s="2">
        <f>_xlfn.STDEV.P(Table2[[#This Row],[12/1/2021]:[5/1/2022]])</f>
        <v>57.014121581964638</v>
      </c>
    </row>
    <row r="450" spans="1:11" x14ac:dyDescent="0.25">
      <c r="A450" t="s">
        <v>684</v>
      </c>
      <c r="B450" t="s">
        <v>685</v>
      </c>
      <c r="C450" t="s">
        <v>28</v>
      </c>
      <c r="D450" s="2">
        <v>20.739999770000001</v>
      </c>
      <c r="E450" s="2">
        <v>20.829999919999999</v>
      </c>
      <c r="F450" s="2">
        <v>19.489999770000001</v>
      </c>
      <c r="G450" s="2">
        <v>21.879999160000001</v>
      </c>
      <c r="H450" s="2">
        <v>20.030000690000001</v>
      </c>
      <c r="I450" s="2">
        <v>13.289999959999999</v>
      </c>
      <c r="J450" s="3">
        <v>-0.35920925229595607</v>
      </c>
      <c r="K450" s="2">
        <f>_xlfn.STDEV.P(Table2[[#This Row],[12/1/2021]:[5/1/2022]])</f>
        <v>2.8203052318400941</v>
      </c>
    </row>
    <row r="451" spans="1:11" x14ac:dyDescent="0.25">
      <c r="A451" t="s">
        <v>116</v>
      </c>
      <c r="B451" t="s">
        <v>117</v>
      </c>
      <c r="C451" t="s">
        <v>17</v>
      </c>
      <c r="D451" s="2">
        <v>281.19000240000003</v>
      </c>
      <c r="E451" s="2">
        <v>249.78999329999999</v>
      </c>
      <c r="F451" s="2">
        <v>220.22999569999999</v>
      </c>
      <c r="G451" s="2">
        <v>214.3500061</v>
      </c>
      <c r="H451" s="2">
        <v>189.27999879999999</v>
      </c>
      <c r="I451" s="2">
        <v>179.5500031</v>
      </c>
      <c r="J451" s="3">
        <v>-0.36146377336493818</v>
      </c>
      <c r="K451" s="2">
        <f>_xlfn.STDEV.P(Table2[[#This Row],[12/1/2021]:[5/1/2022]])</f>
        <v>34.662766125357805</v>
      </c>
    </row>
    <row r="452" spans="1:11" x14ac:dyDescent="0.25">
      <c r="A452" t="s">
        <v>302</v>
      </c>
      <c r="B452" t="s">
        <v>303</v>
      </c>
      <c r="C452" t="s">
        <v>20</v>
      </c>
      <c r="D452" s="2">
        <v>32.439998629999998</v>
      </c>
      <c r="E452" s="2">
        <v>31.399999619999999</v>
      </c>
      <c r="F452" s="2">
        <v>31.959999079999999</v>
      </c>
      <c r="G452" s="2">
        <v>31.649999619999999</v>
      </c>
      <c r="H452" s="2">
        <v>28.510000229999999</v>
      </c>
      <c r="I452" s="2">
        <v>20.709999079999999</v>
      </c>
      <c r="J452" s="3">
        <v>-0.36159063025213201</v>
      </c>
      <c r="K452" s="2">
        <f>_xlfn.STDEV.P(Table2[[#This Row],[12/1/2021]:[5/1/2022]])</f>
        <v>4.1059661803851855</v>
      </c>
    </row>
    <row r="453" spans="1:11" x14ac:dyDescent="0.25">
      <c r="A453" t="s">
        <v>67</v>
      </c>
      <c r="B453" t="s">
        <v>67</v>
      </c>
      <c r="C453" t="s">
        <v>17</v>
      </c>
      <c r="D453" s="2">
        <v>143.8999939</v>
      </c>
      <c r="E453" s="2">
        <v>114.25</v>
      </c>
      <c r="F453" s="2">
        <v>123.3399963</v>
      </c>
      <c r="G453" s="2">
        <v>109.3399963</v>
      </c>
      <c r="H453" s="2">
        <v>85.519996640000002</v>
      </c>
      <c r="I453" s="2">
        <v>91.160003660000001</v>
      </c>
      <c r="J453" s="3">
        <v>-0.36650446473715936</v>
      </c>
      <c r="K453" s="2">
        <f>_xlfn.STDEV.P(Table2[[#This Row],[12/1/2021]:[5/1/2022]])</f>
        <v>19.538335119972761</v>
      </c>
    </row>
    <row r="454" spans="1:11" x14ac:dyDescent="0.25">
      <c r="A454" t="s">
        <v>525</v>
      </c>
      <c r="B454" t="s">
        <v>526</v>
      </c>
      <c r="C454" t="s">
        <v>5</v>
      </c>
      <c r="D454" s="2">
        <v>80.523689270000006</v>
      </c>
      <c r="E454" s="2">
        <v>72.277915949999993</v>
      </c>
      <c r="F454" s="2">
        <v>64.609512330000001</v>
      </c>
      <c r="G454" s="2">
        <v>65.216224670000003</v>
      </c>
      <c r="H454" s="2">
        <v>59.869998930000001</v>
      </c>
      <c r="I454" s="2">
        <v>50.950000760000002</v>
      </c>
      <c r="J454" s="3">
        <v>-0.36726693446493652</v>
      </c>
      <c r="K454" s="2">
        <f>_xlfn.STDEV.P(Table2[[#This Row],[12/1/2021]:[5/1/2022]])</f>
        <v>9.2726382267331804</v>
      </c>
    </row>
    <row r="455" spans="1:11" x14ac:dyDescent="0.25">
      <c r="A455" t="s">
        <v>488</v>
      </c>
      <c r="B455" t="s">
        <v>489</v>
      </c>
      <c r="C455" t="s">
        <v>10</v>
      </c>
      <c r="D455" s="2">
        <v>380.44000240000003</v>
      </c>
      <c r="E455" s="2">
        <v>348.82000729999999</v>
      </c>
      <c r="F455" s="2">
        <v>326.60000609999997</v>
      </c>
      <c r="G455" s="2">
        <v>349.39999390000003</v>
      </c>
      <c r="H455" s="2">
        <v>296.64999390000003</v>
      </c>
      <c r="I455" s="2">
        <v>240.2599945</v>
      </c>
      <c r="J455" s="3">
        <v>-0.36846810802143981</v>
      </c>
      <c r="K455" s="2">
        <f>_xlfn.STDEV.P(Table2[[#This Row],[12/1/2021]:[5/1/2022]])</f>
        <v>45.117032184411478</v>
      </c>
    </row>
    <row r="456" spans="1:11" x14ac:dyDescent="0.25">
      <c r="A456" t="s">
        <v>850</v>
      </c>
      <c r="B456" t="s">
        <v>851</v>
      </c>
      <c r="C456" t="s">
        <v>33</v>
      </c>
      <c r="D456" s="2">
        <v>678.23999019999997</v>
      </c>
      <c r="E456" s="2">
        <v>583.90002440000001</v>
      </c>
      <c r="F456" s="2">
        <v>606</v>
      </c>
      <c r="G456" s="2">
        <v>559.45001219999995</v>
      </c>
      <c r="H456" s="2">
        <v>487.64001459999997</v>
      </c>
      <c r="I456" s="2">
        <v>427.98001099999999</v>
      </c>
      <c r="J456" s="3">
        <v>-0.36898440495406809</v>
      </c>
      <c r="K456" s="2">
        <f>_xlfn.STDEV.P(Table2[[#This Row],[12/1/2021]:[5/1/2022]])</f>
        <v>80.918137845853252</v>
      </c>
    </row>
    <row r="457" spans="1:11" x14ac:dyDescent="0.25">
      <c r="A457" t="s">
        <v>358</v>
      </c>
      <c r="B457" t="s">
        <v>359</v>
      </c>
      <c r="C457" t="s">
        <v>22</v>
      </c>
      <c r="D457" s="2">
        <v>369.44226070000002</v>
      </c>
      <c r="E457" s="2">
        <v>311.15182499999997</v>
      </c>
      <c r="F457" s="2">
        <v>295.72341920000002</v>
      </c>
      <c r="G457" s="2">
        <v>272.32000729999999</v>
      </c>
      <c r="H457" s="2">
        <v>264.05999759999997</v>
      </c>
      <c r="I457" s="2">
        <v>232.0599976</v>
      </c>
      <c r="J457" s="3">
        <v>-0.37186396282789963</v>
      </c>
      <c r="K457" s="2">
        <f>_xlfn.STDEV.P(Table2[[#This Row],[12/1/2021]:[5/1/2022]])</f>
        <v>43.069647945731191</v>
      </c>
    </row>
    <row r="458" spans="1:11" x14ac:dyDescent="0.25">
      <c r="A458" t="s">
        <v>937</v>
      </c>
      <c r="B458" t="s">
        <v>938</v>
      </c>
      <c r="C458" t="s">
        <v>28</v>
      </c>
      <c r="D458" s="2">
        <v>72.745285030000005</v>
      </c>
      <c r="E458" s="2">
        <v>65.209999080000003</v>
      </c>
      <c r="F458" s="2">
        <v>58.020000459999999</v>
      </c>
      <c r="G458" s="2">
        <v>56.86000061</v>
      </c>
      <c r="H458" s="2">
        <v>52</v>
      </c>
      <c r="I458" s="2">
        <v>45.490001679999999</v>
      </c>
      <c r="J458" s="3">
        <v>-0.37466735251308703</v>
      </c>
      <c r="K458" s="2">
        <f>_xlfn.STDEV.P(Table2[[#This Row],[12/1/2021]:[5/1/2022]])</f>
        <v>8.7778738324772814</v>
      </c>
    </row>
    <row r="459" spans="1:11" x14ac:dyDescent="0.25">
      <c r="A459" t="s">
        <v>561</v>
      </c>
      <c r="B459" t="s">
        <v>562</v>
      </c>
      <c r="C459" t="s">
        <v>28</v>
      </c>
      <c r="D459" s="2">
        <v>115.15159610000001</v>
      </c>
      <c r="E459" s="2">
        <v>95.27565002</v>
      </c>
      <c r="F459" s="2">
        <v>89.442161560000002</v>
      </c>
      <c r="G459" s="2">
        <v>80.774589539999994</v>
      </c>
      <c r="H459" s="2">
        <v>76.117385859999999</v>
      </c>
      <c r="I459" s="2">
        <v>71.989997860000003</v>
      </c>
      <c r="J459" s="3">
        <v>-0.37482414227691285</v>
      </c>
      <c r="K459" s="2">
        <f>_xlfn.STDEV.P(Table2[[#This Row],[12/1/2021]:[5/1/2022]])</f>
        <v>14.386644454966946</v>
      </c>
    </row>
    <row r="460" spans="1:11" x14ac:dyDescent="0.25">
      <c r="A460" t="s">
        <v>842</v>
      </c>
      <c r="B460" t="s">
        <v>843</v>
      </c>
      <c r="C460" t="s">
        <v>28</v>
      </c>
      <c r="D460" s="2">
        <v>115.5659485</v>
      </c>
      <c r="E460" s="2">
        <v>97.139816280000005</v>
      </c>
      <c r="F460" s="2">
        <v>90.688201899999996</v>
      </c>
      <c r="G460" s="2">
        <v>90.333755490000001</v>
      </c>
      <c r="H460" s="2">
        <v>74.117965699999999</v>
      </c>
      <c r="I460" s="2">
        <v>72.211395260000003</v>
      </c>
      <c r="J460" s="3">
        <v>-0.37514989322308895</v>
      </c>
      <c r="K460" s="2">
        <f>_xlfn.STDEV.P(Table2[[#This Row],[12/1/2021]:[5/1/2022]])</f>
        <v>14.570819256426978</v>
      </c>
    </row>
    <row r="461" spans="1:11" x14ac:dyDescent="0.25">
      <c r="A461" t="s">
        <v>63</v>
      </c>
      <c r="B461" t="s">
        <v>64</v>
      </c>
      <c r="C461" t="s">
        <v>28</v>
      </c>
      <c r="D461" s="2">
        <v>3334.3400879999999</v>
      </c>
      <c r="E461" s="2">
        <v>2991.469971</v>
      </c>
      <c r="F461" s="2">
        <v>3071.26001</v>
      </c>
      <c r="G461" s="2">
        <v>3259.9499510000001</v>
      </c>
      <c r="H461" s="2">
        <v>2485.6298830000001</v>
      </c>
      <c r="I461" s="2">
        <v>2082</v>
      </c>
      <c r="J461" s="3">
        <v>-0.37558858873066459</v>
      </c>
      <c r="K461" s="2">
        <f>_xlfn.STDEV.P(Table2[[#This Row],[12/1/2021]:[5/1/2022]])</f>
        <v>445.64821895220797</v>
      </c>
    </row>
    <row r="462" spans="1:11" x14ac:dyDescent="0.25">
      <c r="A462" t="s">
        <v>860</v>
      </c>
      <c r="B462" t="s">
        <v>861</v>
      </c>
      <c r="C462" t="s">
        <v>33</v>
      </c>
      <c r="D462" s="2">
        <v>193.80134580000001</v>
      </c>
      <c r="E462" s="2">
        <v>153.0706787</v>
      </c>
      <c r="F462" s="2">
        <v>143.28755190000001</v>
      </c>
      <c r="G462" s="2">
        <v>149.85920719999999</v>
      </c>
      <c r="H462" s="2">
        <v>123.0400009</v>
      </c>
      <c r="I462" s="2">
        <v>120.3399963</v>
      </c>
      <c r="J462" s="3">
        <v>-0.3790548986992639</v>
      </c>
      <c r="K462" s="2">
        <f>_xlfn.STDEV.P(Table2[[#This Row],[12/1/2021]:[5/1/2022]])</f>
        <v>24.268249838967112</v>
      </c>
    </row>
    <row r="463" spans="1:11" x14ac:dyDescent="0.25">
      <c r="A463" t="s">
        <v>900</v>
      </c>
      <c r="B463" t="s">
        <v>901</v>
      </c>
      <c r="C463" t="s">
        <v>17</v>
      </c>
      <c r="D463" s="2">
        <v>537.95001219999995</v>
      </c>
      <c r="E463" s="2">
        <v>473.7999878</v>
      </c>
      <c r="F463" s="2">
        <v>428.26000979999998</v>
      </c>
      <c r="G463" s="2">
        <v>444.89001459999997</v>
      </c>
      <c r="H463" s="2">
        <v>394.7099915</v>
      </c>
      <c r="I463" s="2">
        <v>333.88000490000002</v>
      </c>
      <c r="J463" s="3">
        <v>-0.37934752797092686</v>
      </c>
      <c r="K463" s="2">
        <f>_xlfn.STDEV.P(Table2[[#This Row],[12/1/2021]:[5/1/2022]])</f>
        <v>63.36914611364481</v>
      </c>
    </row>
    <row r="464" spans="1:11" x14ac:dyDescent="0.25">
      <c r="A464" t="s">
        <v>93</v>
      </c>
      <c r="B464" t="s">
        <v>94</v>
      </c>
      <c r="C464" t="s">
        <v>17</v>
      </c>
      <c r="D464" s="2">
        <v>401.11999509999998</v>
      </c>
      <c r="E464" s="2">
        <v>340.01000979999998</v>
      </c>
      <c r="F464" s="2">
        <v>324.19000240000003</v>
      </c>
      <c r="G464" s="2">
        <v>317.64999390000003</v>
      </c>
      <c r="H464" s="2">
        <v>275.69000240000003</v>
      </c>
      <c r="I464" s="2">
        <v>248.22000120000001</v>
      </c>
      <c r="J464" s="3">
        <v>-0.38118267792130811</v>
      </c>
      <c r="K464" s="2">
        <f>_xlfn.STDEV.P(Table2[[#This Row],[12/1/2021]:[5/1/2022]])</f>
        <v>48.461303833346463</v>
      </c>
    </row>
    <row r="465" spans="1:11" x14ac:dyDescent="0.25">
      <c r="A465" t="s">
        <v>808</v>
      </c>
      <c r="B465" t="s">
        <v>809</v>
      </c>
      <c r="C465" t="s">
        <v>17</v>
      </c>
      <c r="D465" s="2">
        <v>254.13000489999999</v>
      </c>
      <c r="E465" s="2">
        <v>232.63000489999999</v>
      </c>
      <c r="F465" s="2">
        <v>210.52999879999999</v>
      </c>
      <c r="G465" s="2">
        <v>212.32000729999999</v>
      </c>
      <c r="H465" s="2">
        <v>175.9400024</v>
      </c>
      <c r="I465" s="2">
        <v>156.92999270000001</v>
      </c>
      <c r="J465" s="3">
        <v>-0.38248144778593979</v>
      </c>
      <c r="K465" s="2">
        <f>_xlfn.STDEV.P(Table2[[#This Row],[12/1/2021]:[5/1/2022]])</f>
        <v>32.635840631689469</v>
      </c>
    </row>
    <row r="466" spans="1:11" x14ac:dyDescent="0.25">
      <c r="A466" t="s">
        <v>406</v>
      </c>
      <c r="B466" t="s">
        <v>407</v>
      </c>
      <c r="C466" t="s">
        <v>5</v>
      </c>
      <c r="D466" s="2">
        <v>106.5445557</v>
      </c>
      <c r="E466" s="2">
        <v>93.856880189999998</v>
      </c>
      <c r="F466" s="2">
        <v>86.611053470000002</v>
      </c>
      <c r="G466" s="2">
        <v>74.27999878</v>
      </c>
      <c r="H466" s="2">
        <v>71.25</v>
      </c>
      <c r="I466" s="2">
        <v>65.769996640000002</v>
      </c>
      <c r="J466" s="3">
        <v>-0.38269960198444941</v>
      </c>
      <c r="K466" s="2">
        <f>_xlfn.STDEV.P(Table2[[#This Row],[12/1/2021]:[5/1/2022]])</f>
        <v>14.119816573051578</v>
      </c>
    </row>
    <row r="467" spans="1:11" x14ac:dyDescent="0.25">
      <c r="A467" t="s">
        <v>840</v>
      </c>
      <c r="B467" t="s">
        <v>841</v>
      </c>
      <c r="C467" t="s">
        <v>5</v>
      </c>
      <c r="D467" s="2">
        <v>188.61999510000001</v>
      </c>
      <c r="E467" s="2">
        <v>174.6499939</v>
      </c>
      <c r="F467" s="2">
        <v>162.6999969</v>
      </c>
      <c r="G467" s="2">
        <v>139.78999329999999</v>
      </c>
      <c r="H467" s="2">
        <v>120.1500015</v>
      </c>
      <c r="I467" s="2">
        <v>116.0400009</v>
      </c>
      <c r="J467" s="3">
        <v>-0.3847948048218352</v>
      </c>
      <c r="K467" s="2">
        <f>_xlfn.STDEV.P(Table2[[#This Row],[12/1/2021]:[5/1/2022]])</f>
        <v>27.105751511902618</v>
      </c>
    </row>
    <row r="468" spans="1:11" x14ac:dyDescent="0.25">
      <c r="A468" t="s">
        <v>423</v>
      </c>
      <c r="B468" t="s">
        <v>424</v>
      </c>
      <c r="C468" t="s">
        <v>5</v>
      </c>
      <c r="D468" s="2">
        <v>351.92001340000002</v>
      </c>
      <c r="E468" s="2">
        <v>282.38000490000002</v>
      </c>
      <c r="F468" s="2">
        <v>315.47000120000001</v>
      </c>
      <c r="G468" s="2">
        <v>297.26000979999998</v>
      </c>
      <c r="H468" s="2">
        <v>219.38000489999999</v>
      </c>
      <c r="I468" s="2">
        <v>215.63000489999999</v>
      </c>
      <c r="J468" s="3">
        <v>-0.38727552656998171</v>
      </c>
      <c r="K468" s="2">
        <f>_xlfn.STDEV.P(Table2[[#This Row],[12/1/2021]:[5/1/2022]])</f>
        <v>49.247281012448198</v>
      </c>
    </row>
    <row r="469" spans="1:11" x14ac:dyDescent="0.25">
      <c r="A469" t="s">
        <v>278</v>
      </c>
      <c r="B469" t="s">
        <v>279</v>
      </c>
      <c r="C469" t="s">
        <v>28</v>
      </c>
      <c r="D469" s="2">
        <v>107.584198</v>
      </c>
      <c r="E469" s="2">
        <v>88.701904299999995</v>
      </c>
      <c r="F469" s="2">
        <v>84.904083249999999</v>
      </c>
      <c r="G469" s="2">
        <v>74.274375919999997</v>
      </c>
      <c r="H469" s="2">
        <v>69.369926449999994</v>
      </c>
      <c r="I469" s="2">
        <v>65.422454830000007</v>
      </c>
      <c r="J469" s="3">
        <v>-0.3918953150536103</v>
      </c>
      <c r="K469" s="2">
        <f>_xlfn.STDEV.P(Table2[[#This Row],[12/1/2021]:[5/1/2022]])</f>
        <v>14.150459724434015</v>
      </c>
    </row>
    <row r="470" spans="1:11" x14ac:dyDescent="0.25">
      <c r="A470" t="s">
        <v>507</v>
      </c>
      <c r="B470" t="s">
        <v>508</v>
      </c>
      <c r="C470" t="s">
        <v>10</v>
      </c>
      <c r="D470" s="2">
        <v>359.2999878</v>
      </c>
      <c r="E470" s="2">
        <v>284.17999270000001</v>
      </c>
      <c r="F470" s="2">
        <v>290.32998659999998</v>
      </c>
      <c r="G470" s="2">
        <v>301.67999270000001</v>
      </c>
      <c r="H470" s="2">
        <v>239.3000031</v>
      </c>
      <c r="I470" s="2">
        <v>218.38999939999999</v>
      </c>
      <c r="J470" s="3">
        <v>-0.39217921843747972</v>
      </c>
      <c r="K470" s="2">
        <f>_xlfn.STDEV.P(Table2[[#This Row],[12/1/2021]:[5/1/2022]])</f>
        <v>45.288006379971883</v>
      </c>
    </row>
    <row r="471" spans="1:11" x14ac:dyDescent="0.25">
      <c r="A471" t="s">
        <v>312</v>
      </c>
      <c r="B471" t="s">
        <v>313</v>
      </c>
      <c r="C471" t="s">
        <v>28</v>
      </c>
      <c r="D471" s="2">
        <v>563.34283449999998</v>
      </c>
      <c r="E471" s="2">
        <v>454.64999390000003</v>
      </c>
      <c r="F471" s="2">
        <v>432.2099915</v>
      </c>
      <c r="G471" s="2">
        <v>407.01000979999998</v>
      </c>
      <c r="H471" s="2">
        <v>338</v>
      </c>
      <c r="I471" s="2">
        <v>342.17001340000002</v>
      </c>
      <c r="J471" s="3">
        <v>-0.39260785361067724</v>
      </c>
      <c r="K471" s="2">
        <f>_xlfn.STDEV.P(Table2[[#This Row],[12/1/2021]:[5/1/2022]])</f>
        <v>76.154186022729249</v>
      </c>
    </row>
    <row r="472" spans="1:11" x14ac:dyDescent="0.25">
      <c r="A472" t="s">
        <v>874</v>
      </c>
      <c r="B472" t="s">
        <v>875</v>
      </c>
      <c r="C472" t="s">
        <v>17</v>
      </c>
      <c r="D472" s="2">
        <v>163.52999879999999</v>
      </c>
      <c r="E472" s="2">
        <v>117.4300003</v>
      </c>
      <c r="F472" s="2">
        <v>117.91999819999999</v>
      </c>
      <c r="G472" s="2">
        <v>118.2300034</v>
      </c>
      <c r="H472" s="2">
        <v>105.4599991</v>
      </c>
      <c r="I472" s="2">
        <v>99.190002440000001</v>
      </c>
      <c r="J472" s="3">
        <v>-0.39344460852524626</v>
      </c>
      <c r="K472" s="2">
        <f>_xlfn.STDEV.P(Table2[[#This Row],[12/1/2021]:[5/1/2022]])</f>
        <v>20.627151791091684</v>
      </c>
    </row>
    <row r="473" spans="1:11" x14ac:dyDescent="0.25">
      <c r="A473" t="s">
        <v>400</v>
      </c>
      <c r="B473" t="s">
        <v>401</v>
      </c>
      <c r="C473" t="s">
        <v>28</v>
      </c>
      <c r="D473" s="2">
        <v>20.52718544</v>
      </c>
      <c r="E473" s="2">
        <v>20.062679289999998</v>
      </c>
      <c r="F473" s="2">
        <v>17.44393921</v>
      </c>
      <c r="G473" s="2">
        <v>16.79823494</v>
      </c>
      <c r="H473" s="2">
        <v>14.06641102</v>
      </c>
      <c r="I473" s="2">
        <v>12.420000079999999</v>
      </c>
      <c r="J473" s="3">
        <v>-0.39494870759057171</v>
      </c>
      <c r="K473" s="2">
        <f>_xlfn.STDEV.P(Table2[[#This Row],[12/1/2021]:[5/1/2022]])</f>
        <v>2.931545607382235</v>
      </c>
    </row>
    <row r="474" spans="1:11" x14ac:dyDescent="0.25">
      <c r="A474" t="s">
        <v>437</v>
      </c>
      <c r="B474" t="s">
        <v>437</v>
      </c>
      <c r="C474" t="s">
        <v>28</v>
      </c>
      <c r="D474" s="2">
        <v>58.630001069999999</v>
      </c>
      <c r="E474" s="2">
        <v>52.729999540000001</v>
      </c>
      <c r="F474" s="2">
        <v>46.72000122</v>
      </c>
      <c r="G474" s="2">
        <v>43.740001679999999</v>
      </c>
      <c r="H474" s="2">
        <v>37.909999849999998</v>
      </c>
      <c r="I474" s="2">
        <v>35.209999080000003</v>
      </c>
      <c r="J474" s="3">
        <v>-0.3994542309838644</v>
      </c>
      <c r="K474" s="2">
        <f>_xlfn.STDEV.P(Table2[[#This Row],[12/1/2021]:[5/1/2022]])</f>
        <v>8.0841488056966142</v>
      </c>
    </row>
    <row r="475" spans="1:11" x14ac:dyDescent="0.25">
      <c r="A475" t="s">
        <v>876</v>
      </c>
      <c r="B475" t="s">
        <v>877</v>
      </c>
      <c r="C475" t="s">
        <v>28</v>
      </c>
      <c r="D475" s="2">
        <v>1056.780029</v>
      </c>
      <c r="E475" s="2">
        <v>936.71997069999998</v>
      </c>
      <c r="F475" s="2">
        <v>870.42999269999996</v>
      </c>
      <c r="G475" s="2">
        <v>1077.599976</v>
      </c>
      <c r="H475" s="2">
        <v>870.76000980000003</v>
      </c>
      <c r="I475" s="2">
        <v>628.1599731</v>
      </c>
      <c r="J475" s="3">
        <v>-0.40559060933957147</v>
      </c>
      <c r="K475" s="2">
        <f>_xlfn.STDEV.P(Table2[[#This Row],[12/1/2021]:[5/1/2022]])</f>
        <v>148.78605895727867</v>
      </c>
    </row>
    <row r="476" spans="1:11" x14ac:dyDescent="0.25">
      <c r="A476" t="s">
        <v>150</v>
      </c>
      <c r="B476" t="s">
        <v>151</v>
      </c>
      <c r="C476" t="s">
        <v>5</v>
      </c>
      <c r="D476" s="2">
        <v>201.32000729999999</v>
      </c>
      <c r="E476" s="2">
        <v>200.2400055</v>
      </c>
      <c r="F476" s="2">
        <v>205.3399963</v>
      </c>
      <c r="G476" s="2">
        <v>191.5</v>
      </c>
      <c r="H476" s="2">
        <v>148.8399963</v>
      </c>
      <c r="I476" s="2">
        <v>119.4000015</v>
      </c>
      <c r="J476" s="3">
        <v>-0.40691437924461066</v>
      </c>
      <c r="K476" s="2">
        <f>_xlfn.STDEV.P(Table2[[#This Row],[12/1/2021]:[5/1/2022]])</f>
        <v>32.280343242809245</v>
      </c>
    </row>
    <row r="477" spans="1:11" x14ac:dyDescent="0.25">
      <c r="A477" t="s">
        <v>207</v>
      </c>
      <c r="B477" t="s">
        <v>208</v>
      </c>
      <c r="C477" t="s">
        <v>10</v>
      </c>
      <c r="D477" s="2">
        <v>376.77999879999999</v>
      </c>
      <c r="E477" s="2">
        <v>329.76000979999998</v>
      </c>
      <c r="F477" s="2">
        <v>291.1600037</v>
      </c>
      <c r="G477" s="2">
        <v>283.97000120000001</v>
      </c>
      <c r="H477" s="2">
        <v>241.5099945</v>
      </c>
      <c r="I477" s="2">
        <v>223.3500061</v>
      </c>
      <c r="J477" s="3">
        <v>-0.40721374061430138</v>
      </c>
      <c r="K477" s="2">
        <f>_xlfn.STDEV.P(Table2[[#This Row],[12/1/2021]:[5/1/2022]])</f>
        <v>51.535955956397473</v>
      </c>
    </row>
    <row r="478" spans="1:11" x14ac:dyDescent="0.25">
      <c r="A478" t="s">
        <v>824</v>
      </c>
      <c r="B478" t="s">
        <v>825</v>
      </c>
      <c r="C478" t="s">
        <v>33</v>
      </c>
      <c r="D478" s="2">
        <v>322.14654539999998</v>
      </c>
      <c r="E478" s="2">
        <v>303.38363650000002</v>
      </c>
      <c r="F478" s="2">
        <v>344.10961909999997</v>
      </c>
      <c r="G478" s="2">
        <v>292.82589719999999</v>
      </c>
      <c r="H478" s="2">
        <v>241.70185849999999</v>
      </c>
      <c r="I478" s="2">
        <v>190.88000489999999</v>
      </c>
      <c r="J478" s="3">
        <v>-0.40747461791654527</v>
      </c>
      <c r="K478" s="2">
        <f>_xlfn.STDEV.P(Table2[[#This Row],[12/1/2021]:[5/1/2022]])</f>
        <v>51.589817517947317</v>
      </c>
    </row>
    <row r="479" spans="1:11" x14ac:dyDescent="0.25">
      <c r="A479" t="s">
        <v>183</v>
      </c>
      <c r="B479" t="s">
        <v>184</v>
      </c>
      <c r="C479" t="s">
        <v>28</v>
      </c>
      <c r="D479" s="2">
        <v>20.120000839999999</v>
      </c>
      <c r="E479" s="2">
        <v>19.809999470000001</v>
      </c>
      <c r="F479" s="2">
        <v>20.329999919999999</v>
      </c>
      <c r="G479" s="2">
        <v>20.219999309999999</v>
      </c>
      <c r="H479" s="2">
        <v>17.299999239999998</v>
      </c>
      <c r="I479" s="2">
        <v>11.760000229999999</v>
      </c>
      <c r="J479" s="3">
        <v>-0.41550697122137897</v>
      </c>
      <c r="K479" s="2">
        <f>_xlfn.STDEV.P(Table2[[#This Row],[12/1/2021]:[5/1/2022]])</f>
        <v>3.0865333909780595</v>
      </c>
    </row>
    <row r="480" spans="1:11" x14ac:dyDescent="0.25">
      <c r="A480" t="s">
        <v>767</v>
      </c>
      <c r="B480" t="s">
        <v>767</v>
      </c>
      <c r="C480" t="s">
        <v>28</v>
      </c>
      <c r="D480" s="2">
        <v>106.6500015</v>
      </c>
      <c r="E480" s="2">
        <v>95.010002139999997</v>
      </c>
      <c r="F480" s="2">
        <v>97.88999939</v>
      </c>
      <c r="G480" s="2">
        <v>76.61000061</v>
      </c>
      <c r="H480" s="2">
        <v>72.77999878</v>
      </c>
      <c r="I480" s="2">
        <v>62.27999878</v>
      </c>
      <c r="J480" s="3">
        <v>-0.41603377492685739</v>
      </c>
      <c r="K480" s="2">
        <f>_xlfn.STDEV.P(Table2[[#This Row],[12/1/2021]:[5/1/2022]])</f>
        <v>15.656445424223485</v>
      </c>
    </row>
    <row r="481" spans="1:11" x14ac:dyDescent="0.25">
      <c r="A481" t="s">
        <v>796</v>
      </c>
      <c r="B481" t="s">
        <v>797</v>
      </c>
      <c r="C481" t="s">
        <v>5</v>
      </c>
      <c r="D481" s="2">
        <v>345.53207400000002</v>
      </c>
      <c r="E481" s="2">
        <v>286.46920779999999</v>
      </c>
      <c r="F481" s="2">
        <v>264.04452509999999</v>
      </c>
      <c r="G481" s="2">
        <v>278.49130250000002</v>
      </c>
      <c r="H481" s="2">
        <v>251.2816315</v>
      </c>
      <c r="I481" s="2">
        <v>197.09103390000001</v>
      </c>
      <c r="J481" s="3">
        <v>-0.42960133449145449</v>
      </c>
      <c r="K481" s="2">
        <f>_xlfn.STDEV.P(Table2[[#This Row],[12/1/2021]:[5/1/2022]])</f>
        <v>44.250390644679456</v>
      </c>
    </row>
    <row r="482" spans="1:11" x14ac:dyDescent="0.25">
      <c r="A482" t="s">
        <v>505</v>
      </c>
      <c r="B482" t="s">
        <v>506</v>
      </c>
      <c r="C482" t="s">
        <v>17</v>
      </c>
      <c r="D482" s="2">
        <v>641.59149170000001</v>
      </c>
      <c r="E482" s="2">
        <v>553.8242798</v>
      </c>
      <c r="F482" s="2">
        <v>473.71835329999999</v>
      </c>
      <c r="G482" s="2">
        <v>480.1794739</v>
      </c>
      <c r="H482" s="2">
        <v>418.1747742</v>
      </c>
      <c r="I482" s="2">
        <v>358.97000120000001</v>
      </c>
      <c r="J482" s="3">
        <v>-0.44050068331041742</v>
      </c>
      <c r="K482" s="2">
        <f>_xlfn.STDEV.P(Table2[[#This Row],[12/1/2021]:[5/1/2022]])</f>
        <v>91.024003099344895</v>
      </c>
    </row>
    <row r="483" spans="1:11" x14ac:dyDescent="0.25">
      <c r="A483" t="s">
        <v>106</v>
      </c>
      <c r="B483" t="s">
        <v>107</v>
      </c>
      <c r="C483" t="s">
        <v>28</v>
      </c>
      <c r="D483" s="2">
        <v>164.9499969</v>
      </c>
      <c r="E483" s="2">
        <v>136.58000179999999</v>
      </c>
      <c r="F483" s="2">
        <v>129.4400024</v>
      </c>
      <c r="G483" s="2">
        <v>119.7099991</v>
      </c>
      <c r="H483" s="2">
        <v>106.4000015</v>
      </c>
      <c r="I483" s="2">
        <v>91.069999690000003</v>
      </c>
      <c r="J483" s="3">
        <v>-0.44789329250360232</v>
      </c>
      <c r="K483" s="2">
        <f>_xlfn.STDEV.P(Table2[[#This Row],[12/1/2021]:[5/1/2022]])</f>
        <v>23.361046188969912</v>
      </c>
    </row>
    <row r="484" spans="1:11" x14ac:dyDescent="0.25">
      <c r="A484" t="s">
        <v>511</v>
      </c>
      <c r="B484" t="s">
        <v>512</v>
      </c>
      <c r="C484" t="s">
        <v>17</v>
      </c>
      <c r="D484" s="2">
        <v>172.13999939999999</v>
      </c>
      <c r="E484" s="2">
        <v>154.47000120000001</v>
      </c>
      <c r="F484" s="2">
        <v>130.3500061</v>
      </c>
      <c r="G484" s="2">
        <v>109.76000209999999</v>
      </c>
      <c r="H484" s="2">
        <v>94.480003359999998</v>
      </c>
      <c r="I484" s="2">
        <v>95.019996640000002</v>
      </c>
      <c r="J484" s="3">
        <v>-0.44800745340306997</v>
      </c>
      <c r="K484" s="2">
        <f>_xlfn.STDEV.P(Table2[[#This Row],[12/1/2021]:[5/1/2022]])</f>
        <v>29.369381241017191</v>
      </c>
    </row>
    <row r="485" spans="1:11" x14ac:dyDescent="0.25">
      <c r="A485" t="s">
        <v>484</v>
      </c>
      <c r="B485" t="s">
        <v>485</v>
      </c>
      <c r="C485" t="s">
        <v>10</v>
      </c>
      <c r="D485" s="2">
        <v>658.46002199999998</v>
      </c>
      <c r="E485" s="2">
        <v>507.2999878</v>
      </c>
      <c r="F485" s="2">
        <v>532.34997559999999</v>
      </c>
      <c r="G485" s="2">
        <v>547.05999759999997</v>
      </c>
      <c r="H485" s="2">
        <v>430.48001099999999</v>
      </c>
      <c r="I485" s="2">
        <v>362.1600037</v>
      </c>
      <c r="J485" s="3">
        <v>-0.44998938189143395</v>
      </c>
      <c r="K485" s="2">
        <f>_xlfn.STDEV.P(Table2[[#This Row],[12/1/2021]:[5/1/2022]])</f>
        <v>93.111635642758472</v>
      </c>
    </row>
    <row r="486" spans="1:11" x14ac:dyDescent="0.25">
      <c r="A486" t="s">
        <v>725</v>
      </c>
      <c r="B486" t="s">
        <v>726</v>
      </c>
      <c r="C486" t="s">
        <v>28</v>
      </c>
      <c r="D486" s="2">
        <v>51.849998470000003</v>
      </c>
      <c r="E486" s="2">
        <v>45.61000061</v>
      </c>
      <c r="F486" s="2">
        <v>51.349998470000003</v>
      </c>
      <c r="G486" s="2">
        <v>42.41999817</v>
      </c>
      <c r="H486" s="2">
        <v>36.569999690000003</v>
      </c>
      <c r="I486" s="2">
        <v>28.489999770000001</v>
      </c>
      <c r="J486" s="3">
        <v>-0.45053036430687482</v>
      </c>
      <c r="K486" s="2">
        <f>_xlfn.STDEV.P(Table2[[#This Row],[12/1/2021]:[5/1/2022]])</f>
        <v>8.2319611939156925</v>
      </c>
    </row>
    <row r="487" spans="1:11" x14ac:dyDescent="0.25">
      <c r="A487" t="s">
        <v>690</v>
      </c>
      <c r="B487" t="s">
        <v>691</v>
      </c>
      <c r="C487" t="s">
        <v>17</v>
      </c>
      <c r="D487" s="2">
        <v>294.02386469999999</v>
      </c>
      <c r="E487" s="2">
        <v>244.8182831</v>
      </c>
      <c r="F487" s="2">
        <v>243.80847170000001</v>
      </c>
      <c r="G487" s="2">
        <v>272.81350709999998</v>
      </c>
      <c r="H487" s="2">
        <v>185.47000120000001</v>
      </c>
      <c r="I487" s="2">
        <v>161.53999329999999</v>
      </c>
      <c r="J487" s="3">
        <v>-0.45058883752574524</v>
      </c>
      <c r="K487" s="2">
        <f>_xlfn.STDEV.P(Table2[[#This Row],[12/1/2021]:[5/1/2022]])</f>
        <v>46.418062821617113</v>
      </c>
    </row>
    <row r="488" spans="1:11" x14ac:dyDescent="0.25">
      <c r="A488" t="s">
        <v>601</v>
      </c>
      <c r="B488" t="s">
        <v>602</v>
      </c>
      <c r="C488" t="s">
        <v>20</v>
      </c>
      <c r="D488" s="2">
        <v>132.25</v>
      </c>
      <c r="E488" s="2">
        <v>112.6999969</v>
      </c>
      <c r="F488" s="2">
        <v>111.48999790000001</v>
      </c>
      <c r="G488" s="2">
        <v>108.73999790000001</v>
      </c>
      <c r="H488" s="2">
        <v>79.150001529999997</v>
      </c>
      <c r="I488" s="2">
        <v>71.790000919999997</v>
      </c>
      <c r="J488" s="3">
        <v>-0.45716445429111535</v>
      </c>
      <c r="K488" s="2">
        <f>_xlfn.STDEV.P(Table2[[#This Row],[12/1/2021]:[5/1/2022]])</f>
        <v>20.804556712335113</v>
      </c>
    </row>
    <row r="489" spans="1:11" x14ac:dyDescent="0.25">
      <c r="A489" t="s">
        <v>987</v>
      </c>
      <c r="B489" t="s">
        <v>988</v>
      </c>
      <c r="C489" t="s">
        <v>17</v>
      </c>
      <c r="D489" s="2">
        <v>595.20001219999995</v>
      </c>
      <c r="E489" s="2">
        <v>509.11999509999998</v>
      </c>
      <c r="F489" s="2">
        <v>413.3399963</v>
      </c>
      <c r="G489" s="2">
        <v>413.7000122</v>
      </c>
      <c r="H489" s="2">
        <v>369.6600037</v>
      </c>
      <c r="I489" s="2">
        <v>322.88000490000002</v>
      </c>
      <c r="J489" s="3">
        <v>-0.45752688460714375</v>
      </c>
      <c r="K489" s="2">
        <f>_xlfn.STDEV.P(Table2[[#This Row],[12/1/2021]:[5/1/2022]])</f>
        <v>90.266890811873623</v>
      </c>
    </row>
    <row r="490" spans="1:11" x14ac:dyDescent="0.25">
      <c r="A490" t="s">
        <v>613</v>
      </c>
      <c r="B490" t="s">
        <v>614</v>
      </c>
      <c r="C490" t="s">
        <v>20</v>
      </c>
      <c r="D490" s="2">
        <v>336.35000609999997</v>
      </c>
      <c r="E490" s="2">
        <v>313.26000979999998</v>
      </c>
      <c r="F490" s="2">
        <v>211.02999879999999</v>
      </c>
      <c r="G490" s="2">
        <v>222.36000060000001</v>
      </c>
      <c r="H490" s="2">
        <v>200.47000120000001</v>
      </c>
      <c r="I490" s="2">
        <v>181.27999879999999</v>
      </c>
      <c r="J490" s="3">
        <v>-0.46103762297508694</v>
      </c>
      <c r="K490" s="2">
        <f>_xlfn.STDEV.P(Table2[[#This Row],[12/1/2021]:[5/1/2022]])</f>
        <v>58.749962736948646</v>
      </c>
    </row>
    <row r="491" spans="1:11" x14ac:dyDescent="0.25">
      <c r="A491" t="s">
        <v>294</v>
      </c>
      <c r="B491" t="s">
        <v>295</v>
      </c>
      <c r="C491" t="s">
        <v>10</v>
      </c>
      <c r="D491" s="2">
        <v>536.95001219999995</v>
      </c>
      <c r="E491" s="2">
        <v>430.48001099999999</v>
      </c>
      <c r="F491" s="2">
        <v>413.9100037</v>
      </c>
      <c r="G491" s="2">
        <v>511.60000609999997</v>
      </c>
      <c r="H491" s="2">
        <v>408.57998659999998</v>
      </c>
      <c r="I491" s="2">
        <v>288.13000490000002</v>
      </c>
      <c r="J491" s="3">
        <v>-0.46339510503134307</v>
      </c>
      <c r="K491" s="2">
        <f>_xlfn.STDEV.P(Table2[[#This Row],[12/1/2021]:[5/1/2022]])</f>
        <v>80.546442591473621</v>
      </c>
    </row>
    <row r="492" spans="1:11" x14ac:dyDescent="0.25">
      <c r="A492" t="s">
        <v>629</v>
      </c>
      <c r="B492" t="s">
        <v>630</v>
      </c>
      <c r="C492" t="s">
        <v>10</v>
      </c>
      <c r="D492" s="2">
        <v>253.97999569999999</v>
      </c>
      <c r="E492" s="2">
        <v>169.33000179999999</v>
      </c>
      <c r="F492" s="2">
        <v>153.6000061</v>
      </c>
      <c r="G492" s="2">
        <v>172.2599945</v>
      </c>
      <c r="H492" s="2">
        <v>134.4100037</v>
      </c>
      <c r="I492" s="2">
        <v>132.0599976</v>
      </c>
      <c r="J492" s="3">
        <v>-0.48003779889819093</v>
      </c>
      <c r="K492" s="2">
        <f>_xlfn.STDEV.P(Table2[[#This Row],[12/1/2021]:[5/1/2022]])</f>
        <v>40.886182061970295</v>
      </c>
    </row>
    <row r="493" spans="1:11" x14ac:dyDescent="0.25">
      <c r="A493" t="s">
        <v>130</v>
      </c>
      <c r="B493" t="s">
        <v>131</v>
      </c>
      <c r="C493" t="s">
        <v>28</v>
      </c>
      <c r="D493" s="2">
        <v>69.538276670000002</v>
      </c>
      <c r="E493" s="2">
        <v>55.867763519999997</v>
      </c>
      <c r="F493" s="2">
        <v>53.177501679999999</v>
      </c>
      <c r="G493" s="2">
        <v>47.799999239999998</v>
      </c>
      <c r="H493" s="2">
        <v>52.88999939</v>
      </c>
      <c r="I493" s="2">
        <v>36.150001529999997</v>
      </c>
      <c r="J493" s="3">
        <v>-0.48014240126264557</v>
      </c>
      <c r="K493" s="2">
        <f>_xlfn.STDEV.P(Table2[[#This Row],[12/1/2021]:[5/1/2022]])</f>
        <v>9.9300752783191673</v>
      </c>
    </row>
    <row r="494" spans="1:11" x14ac:dyDescent="0.25">
      <c r="A494" t="s">
        <v>201</v>
      </c>
      <c r="B494" t="s">
        <v>202</v>
      </c>
      <c r="C494" t="s">
        <v>17</v>
      </c>
      <c r="D494" s="2">
        <v>104.4599991</v>
      </c>
      <c r="E494" s="2">
        <v>75.819999690000003</v>
      </c>
      <c r="F494" s="2">
        <v>72.910003660000001</v>
      </c>
      <c r="G494" s="2">
        <v>68.36000061</v>
      </c>
      <c r="H494" s="2">
        <v>56.130001069999999</v>
      </c>
      <c r="I494" s="2">
        <v>53.790000919999997</v>
      </c>
      <c r="J494" s="3">
        <v>-0.48506604074822363</v>
      </c>
      <c r="K494" s="2">
        <f>_xlfn.STDEV.P(Table2[[#This Row],[12/1/2021]:[5/1/2022]])</f>
        <v>16.662011474115364</v>
      </c>
    </row>
    <row r="495" spans="1:11" x14ac:dyDescent="0.25">
      <c r="A495" t="s">
        <v>349</v>
      </c>
      <c r="B495" t="s">
        <v>349</v>
      </c>
      <c r="C495" t="s">
        <v>17</v>
      </c>
      <c r="D495" s="2">
        <v>668.45001219999995</v>
      </c>
      <c r="E495" s="2">
        <v>476.14001459999997</v>
      </c>
      <c r="F495" s="2">
        <v>207.75</v>
      </c>
      <c r="G495" s="2">
        <v>296.60998540000003</v>
      </c>
      <c r="H495" s="2">
        <v>264.98999020000002</v>
      </c>
      <c r="I495" s="2">
        <v>308.86999509999998</v>
      </c>
      <c r="J495" s="3">
        <v>-0.53793105024645249</v>
      </c>
      <c r="K495" s="2">
        <f>_xlfn.STDEV.P(Table2[[#This Row],[12/1/2021]:[5/1/2022]])</f>
        <v>156.42459997679478</v>
      </c>
    </row>
    <row r="496" spans="1:11" x14ac:dyDescent="0.25">
      <c r="A496" t="s">
        <v>172</v>
      </c>
      <c r="B496" t="s">
        <v>173</v>
      </c>
      <c r="C496" t="s">
        <v>28</v>
      </c>
      <c r="D496" s="2">
        <v>93.52999878</v>
      </c>
      <c r="E496" s="2">
        <v>76.13999939</v>
      </c>
      <c r="F496" s="2">
        <v>84.190002440000001</v>
      </c>
      <c r="G496" s="2">
        <v>77.36000061</v>
      </c>
      <c r="H496" s="2">
        <v>66.27999878</v>
      </c>
      <c r="I496" s="2">
        <v>43.13999939</v>
      </c>
      <c r="J496" s="3">
        <v>-0.53875761838216929</v>
      </c>
      <c r="K496" s="2">
        <f>_xlfn.STDEV.P(Table2[[#This Row],[12/1/2021]:[5/1/2022]])</f>
        <v>15.87021665135253</v>
      </c>
    </row>
    <row r="497" spans="1:11" x14ac:dyDescent="0.25">
      <c r="A497" t="s">
        <v>911</v>
      </c>
      <c r="B497" t="s">
        <v>912</v>
      </c>
      <c r="C497" t="s">
        <v>28</v>
      </c>
      <c r="D497" s="2">
        <v>18.040000920000001</v>
      </c>
      <c r="E497" s="2">
        <v>15.989999770000001</v>
      </c>
      <c r="F497" s="2">
        <v>15.630000109999999</v>
      </c>
      <c r="G497" s="2">
        <v>15.56000042</v>
      </c>
      <c r="H497" s="2">
        <v>14.18999958</v>
      </c>
      <c r="I497" s="2">
        <v>8.2100000380000004</v>
      </c>
      <c r="J497" s="3">
        <v>-0.54490024283213834</v>
      </c>
      <c r="K497" s="2">
        <f>_xlfn.STDEV.P(Table2[[#This Row],[12/1/2021]:[5/1/2022]])</f>
        <v>3.0753953650901424</v>
      </c>
    </row>
    <row r="498" spans="1:11" x14ac:dyDescent="0.25">
      <c r="A498" t="s">
        <v>909</v>
      </c>
      <c r="B498" t="s">
        <v>910</v>
      </c>
      <c r="C498" t="s">
        <v>28</v>
      </c>
      <c r="D498" s="2">
        <v>21.190000529999999</v>
      </c>
      <c r="E498" s="2">
        <v>18.829999919999999</v>
      </c>
      <c r="F498" s="2">
        <v>17.88999939</v>
      </c>
      <c r="G498" s="2">
        <v>17.020000459999999</v>
      </c>
      <c r="H498" s="2">
        <v>15.35999966</v>
      </c>
      <c r="I498" s="2">
        <v>9.1099996569999995</v>
      </c>
      <c r="J498" s="3">
        <v>-0.57008025346189084</v>
      </c>
      <c r="K498" s="2">
        <f>_xlfn.STDEV.P(Table2[[#This Row],[12/1/2021]:[5/1/2022]])</f>
        <v>3.7751940923688738</v>
      </c>
    </row>
    <row r="499" spans="1:11" x14ac:dyDescent="0.25">
      <c r="A499" t="s">
        <v>723</v>
      </c>
      <c r="B499" t="s">
        <v>724</v>
      </c>
      <c r="C499" t="s">
        <v>17</v>
      </c>
      <c r="D499" s="2">
        <v>188.58000179999999</v>
      </c>
      <c r="E499" s="2">
        <v>171.9400024</v>
      </c>
      <c r="F499" s="2">
        <v>111.9300003</v>
      </c>
      <c r="G499" s="2">
        <v>115.6500015</v>
      </c>
      <c r="H499" s="2">
        <v>87.930000309999997</v>
      </c>
      <c r="I499" s="2">
        <v>78.650001529999997</v>
      </c>
      <c r="J499" s="3">
        <v>-0.58293562000591725</v>
      </c>
      <c r="K499" s="2">
        <f>_xlfn.STDEV.P(Table2[[#This Row],[12/1/2021]:[5/1/2022]])</f>
        <v>40.871515429989515</v>
      </c>
    </row>
    <row r="500" spans="1:11" x14ac:dyDescent="0.25">
      <c r="A500" t="s">
        <v>49</v>
      </c>
      <c r="B500" t="s">
        <v>50</v>
      </c>
      <c r="C500" t="s">
        <v>10</v>
      </c>
      <c r="D500" s="2">
        <v>657.17999269999996</v>
      </c>
      <c r="E500" s="2">
        <v>494.9599915</v>
      </c>
      <c r="F500" s="2">
        <v>511.4599915</v>
      </c>
      <c r="G500" s="2">
        <v>436</v>
      </c>
      <c r="H500" s="2">
        <v>289.9100037</v>
      </c>
      <c r="I500" s="2">
        <v>270.17999270000001</v>
      </c>
      <c r="J500" s="3">
        <v>-0.58887976551146148</v>
      </c>
      <c r="K500" s="2">
        <f>_xlfn.STDEV.P(Table2[[#This Row],[12/1/2021]:[5/1/2022]])</f>
        <v>133.29885365547878</v>
      </c>
    </row>
    <row r="501" spans="1:11" x14ac:dyDescent="0.25">
      <c r="A501" t="s">
        <v>360</v>
      </c>
      <c r="B501" t="s">
        <v>361</v>
      </c>
      <c r="C501" t="s">
        <v>28</v>
      </c>
      <c r="D501" s="2">
        <v>218.9400024</v>
      </c>
      <c r="E501" s="2">
        <v>157.08000179999999</v>
      </c>
      <c r="F501" s="2">
        <v>154.88999939999999</v>
      </c>
      <c r="G501" s="2">
        <v>124.2799988</v>
      </c>
      <c r="H501" s="2">
        <v>93.190002440000001</v>
      </c>
      <c r="I501" s="2">
        <v>70.209999080000003</v>
      </c>
      <c r="J501" s="3">
        <v>-0.67931854247572609</v>
      </c>
      <c r="K501" s="2">
        <f>_xlfn.STDEV.P(Table2[[#This Row],[12/1/2021]:[5/1/2022]])</f>
        <v>48.265762661106983</v>
      </c>
    </row>
    <row r="502" spans="1:11" x14ac:dyDescent="0.25">
      <c r="A502" t="s">
        <v>656</v>
      </c>
      <c r="B502" t="s">
        <v>657</v>
      </c>
      <c r="C502" t="s">
        <v>20</v>
      </c>
      <c r="D502" s="2">
        <v>602.44000240000003</v>
      </c>
      <c r="E502" s="2">
        <v>427.14001459999997</v>
      </c>
      <c r="F502" s="2">
        <v>394.51998900000001</v>
      </c>
      <c r="G502" s="2">
        <v>374.5899963</v>
      </c>
      <c r="H502" s="2">
        <v>190.36000060000001</v>
      </c>
      <c r="I502" s="2">
        <v>180.3399963</v>
      </c>
      <c r="J502" s="3">
        <v>-0.70065069453960283</v>
      </c>
      <c r="K502" s="2">
        <f>_xlfn.STDEV.P(Table2[[#This Row],[12/1/2021]:[5/1/2022]])</f>
        <v>144.75852590619911</v>
      </c>
    </row>
  </sheetData>
  <mergeCells count="6">
    <mergeCell ref="S97:T105"/>
    <mergeCell ref="M179:T185"/>
    <mergeCell ref="X5:AA9"/>
    <mergeCell ref="X29:Y31"/>
    <mergeCell ref="S54:U60"/>
    <mergeCell ref="S76:U82"/>
  </mergeCells>
  <pageMargins left="0.7" right="0.7" top="0.75" bottom="0.75" header="0.3" footer="0.3"/>
  <pageSetup orientation="portrait" horizontalDpi="1200" verticalDpi="1200" r:id="rId3"/>
  <drawing r:id="rId4"/>
  <tableParts count="2">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E1F8FC-AD8A-4995-830B-697DF3CA21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Estevez</dc:creator>
  <cp:lastModifiedBy>Angel</cp:lastModifiedBy>
  <dcterms:created xsi:type="dcterms:W3CDTF">2022-05-28T08:46:53Z</dcterms:created>
  <dcterms:modified xsi:type="dcterms:W3CDTF">2022-07-14T16:56:00Z</dcterms:modified>
</cp:coreProperties>
</file>