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44375\Documents\"/>
    </mc:Choice>
  </mc:AlternateContent>
  <xr:revisionPtr revIDLastSave="0" documentId="13_ncr:1_{AE75F94A-1C3B-48F6-86DD-11BEAC3FC948}" xr6:coauthVersionLast="47" xr6:coauthVersionMax="47" xr10:uidLastSave="{00000000-0000-0000-0000-000000000000}"/>
  <bookViews>
    <workbookView xWindow="-96" yWindow="-96" windowWidth="23232" windowHeight="13872" xr2:uid="{321968D3-12BF-4CA1-939F-DBE808744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" i="1" l="1"/>
  <c r="AC3" i="1"/>
  <c r="AC4" i="1"/>
  <c r="AC5" i="1"/>
  <c r="AC6" i="1"/>
  <c r="AC7" i="1"/>
  <c r="AA3" i="1"/>
  <c r="AB3" i="1" s="1"/>
  <c r="AA4" i="1"/>
  <c r="AA5" i="1"/>
  <c r="AA6" i="1"/>
  <c r="AB6" i="1" s="1"/>
  <c r="AA7" i="1"/>
  <c r="AA2" i="1"/>
  <c r="AB2" i="1" s="1"/>
  <c r="AB4" i="1"/>
  <c r="AB5" i="1"/>
  <c r="AB7" i="1"/>
</calcChain>
</file>

<file path=xl/sharedStrings.xml><?xml version="1.0" encoding="utf-8"?>
<sst xmlns="http://schemas.openxmlformats.org/spreadsheetml/2006/main" count="59" uniqueCount="58">
  <si>
    <t>StudentId</t>
  </si>
  <si>
    <t>Address</t>
  </si>
  <si>
    <t>Grade</t>
  </si>
  <si>
    <t>Contact</t>
  </si>
  <si>
    <t>Father's Name</t>
  </si>
  <si>
    <t>Mother's Name</t>
  </si>
  <si>
    <t>Baneshwor</t>
  </si>
  <si>
    <t>Maitidevi</t>
  </si>
  <si>
    <t>Kalimati</t>
  </si>
  <si>
    <t>Sanepa</t>
  </si>
  <si>
    <t>Banepa</t>
  </si>
  <si>
    <t>StudentName</t>
  </si>
  <si>
    <t>DateOfBirth</t>
  </si>
  <si>
    <t>Ram Bhandari</t>
  </si>
  <si>
    <t>Kapil Sharma</t>
  </si>
  <si>
    <t>Shanti Devi</t>
  </si>
  <si>
    <t xml:space="preserve"> Dev Lal Shrestha</t>
  </si>
  <si>
    <t>Cho Dekhang</t>
  </si>
  <si>
    <t>Rohil Rai</t>
  </si>
  <si>
    <t>Hari Sharma</t>
  </si>
  <si>
    <t>Karn Sharma</t>
  </si>
  <si>
    <t>Rani Bhandari</t>
  </si>
  <si>
    <t>Kanti Sharma</t>
  </si>
  <si>
    <t>Shankar Devi</t>
  </si>
  <si>
    <t>Durage Laxmi Shrestha</t>
  </si>
  <si>
    <t>Danesh Shrestha</t>
  </si>
  <si>
    <t>Chetan Dekhang</t>
  </si>
  <si>
    <t>Chen Dekhang</t>
  </si>
  <si>
    <t>Rohit Rai</t>
  </si>
  <si>
    <t>Mary Roy</t>
  </si>
  <si>
    <t>Dina Shrestha</t>
  </si>
  <si>
    <t>PassMarks</t>
  </si>
  <si>
    <t>FullMarks</t>
  </si>
  <si>
    <t>TotalMarks</t>
  </si>
  <si>
    <t>Percentage</t>
  </si>
  <si>
    <t>MathsTh</t>
  </si>
  <si>
    <t>EnglishTh</t>
  </si>
  <si>
    <t>NepaliTh</t>
  </si>
  <si>
    <t>ComputerTh</t>
  </si>
  <si>
    <t>ScienceTh</t>
  </si>
  <si>
    <t>SocailStudiesTh</t>
  </si>
  <si>
    <t>Health, Pop &amp; EnvTh</t>
  </si>
  <si>
    <t>AccountancyTh</t>
  </si>
  <si>
    <t>EnglishPr</t>
  </si>
  <si>
    <t>NepaliPr</t>
  </si>
  <si>
    <t>MathsPr</t>
  </si>
  <si>
    <t>ComputerPr</t>
  </si>
  <si>
    <t>SciencePr</t>
  </si>
  <si>
    <t>SocialStudiesPr</t>
  </si>
  <si>
    <t>AccountancyPr</t>
  </si>
  <si>
    <t>Health, Pop &amp; EnvPr</t>
  </si>
  <si>
    <t>Remarks</t>
  </si>
  <si>
    <t>bct75070</t>
  </si>
  <si>
    <t>bct75071</t>
  </si>
  <si>
    <t>bct75072</t>
  </si>
  <si>
    <t>bct75073</t>
  </si>
  <si>
    <t>bct75074</t>
  </si>
  <si>
    <t>bct75075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</si>
</sst>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E009-BD51-473F-AE65-7D61920861A8}">
  <dimension ref="A1:AC7"/>
  <sheetViews>
    <sheetView tabSelected="1" topLeftCell="E1" workbookViewId="0">
      <selection activeCell="I23" sqref="I23"/>
    </sheetView>
  </sheetViews>
  <sheetFormatPr defaultRowHeight="14.4" x14ac:dyDescent="0.55000000000000004"/>
  <cols>
    <col min="2" max="2" width="14.1015625" bestFit="1" customWidth="1"/>
    <col min="3" max="3" width="9.47265625" bestFit="1" customWidth="1"/>
    <col min="4" max="4" width="10.15625" style="1" bestFit="1" customWidth="1"/>
    <col min="5" max="5" width="8.83984375" style="2"/>
    <col min="6" max="6" width="13.20703125" style="2" bestFit="1" customWidth="1"/>
    <col min="7" max="7" width="13.83984375" bestFit="1" customWidth="1"/>
    <col min="8" max="8" width="18.7890625" bestFit="1" customWidth="1"/>
    <col min="9" max="18" width="8.83984375" style="2"/>
    <col min="19" max="19" width="10.89453125" style="2" bestFit="1" customWidth="1"/>
    <col min="20" max="20" width="10.89453125" style="2" customWidth="1"/>
    <col min="21" max="21" width="14.83984375" style="2" bestFit="1" customWidth="1"/>
    <col min="22" max="22" width="14.83984375" style="2" customWidth="1"/>
    <col min="23" max="23" width="10.83984375" style="2" bestFit="1" customWidth="1"/>
    <col min="24" max="24" width="10.83984375" style="2" customWidth="1"/>
    <col min="27" max="27" width="9.7890625" bestFit="1" customWidth="1"/>
    <col min="28" max="28" width="10.05078125" bestFit="1" customWidth="1"/>
    <col min="29" max="29" width="12.5234375" bestFit="1" customWidth="1"/>
  </cols>
  <sheetData>
    <row r="1" spans="1:29" x14ac:dyDescent="0.55000000000000004">
      <c r="A1" t="s">
        <v>0</v>
      </c>
      <c r="B1" t="s">
        <v>11</v>
      </c>
      <c r="C1" t="s">
        <v>1</v>
      </c>
      <c r="D1" s="1" t="s">
        <v>12</v>
      </c>
      <c r="E1" s="2" t="s">
        <v>2</v>
      </c>
      <c r="F1" s="2" t="s">
        <v>3</v>
      </c>
      <c r="G1" t="s">
        <v>4</v>
      </c>
      <c r="H1" t="s">
        <v>5</v>
      </c>
      <c r="I1" s="2" t="s">
        <v>35</v>
      </c>
      <c r="J1" s="2" t="s">
        <v>45</v>
      </c>
      <c r="K1" s="2" t="s">
        <v>36</v>
      </c>
      <c r="L1" s="2" t="s">
        <v>43</v>
      </c>
      <c r="M1" s="2" t="s">
        <v>37</v>
      </c>
      <c r="N1" s="2" t="s">
        <v>44</v>
      </c>
      <c r="O1" s="2" t="s">
        <v>38</v>
      </c>
      <c r="P1" s="2" t="s">
        <v>46</v>
      </c>
      <c r="Q1" s="2" t="s">
        <v>39</v>
      </c>
      <c r="R1" s="2" t="s">
        <v>47</v>
      </c>
      <c r="S1" s="2" t="s">
        <v>40</v>
      </c>
      <c r="T1" s="2" t="s">
        <v>48</v>
      </c>
      <c r="U1" s="2" t="s">
        <v>41</v>
      </c>
      <c r="V1" s="2" t="s">
        <v>50</v>
      </c>
      <c r="W1" s="2" t="s">
        <v>42</v>
      </c>
      <c r="X1" s="2" t="s">
        <v>49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51</v>
      </c>
    </row>
    <row r="2" spans="1:29" x14ac:dyDescent="0.55000000000000004">
      <c r="A2" t="s">
        <v>52</v>
      </c>
      <c r="B2" t="s">
        <v>13</v>
      </c>
      <c r="C2" t="s">
        <v>6</v>
      </c>
      <c r="D2" s="1">
        <v>36784</v>
      </c>
      <c r="E2" s="2">
        <v>10</v>
      </c>
      <c r="F2" s="2">
        <v>9840568823</v>
      </c>
      <c r="G2" t="s">
        <v>19</v>
      </c>
      <c r="H2" t="s">
        <v>21</v>
      </c>
      <c r="I2" s="2">
        <v>70</v>
      </c>
      <c r="J2" s="2">
        <v>20</v>
      </c>
      <c r="K2" s="2">
        <v>70</v>
      </c>
      <c r="L2" s="2">
        <v>20</v>
      </c>
      <c r="M2" s="2">
        <v>60</v>
      </c>
      <c r="N2" s="2">
        <v>20</v>
      </c>
      <c r="O2" s="2">
        <v>70</v>
      </c>
      <c r="P2" s="2">
        <v>20</v>
      </c>
      <c r="Q2" s="2">
        <v>75</v>
      </c>
      <c r="R2" s="2">
        <v>20</v>
      </c>
      <c r="S2" s="2">
        <v>70</v>
      </c>
      <c r="T2" s="2">
        <v>19</v>
      </c>
      <c r="U2" s="2">
        <v>79</v>
      </c>
      <c r="V2" s="2">
        <v>20</v>
      </c>
      <c r="W2" s="2">
        <v>68</v>
      </c>
      <c r="X2" s="2">
        <v>19</v>
      </c>
      <c r="Y2" s="2">
        <v>40</v>
      </c>
      <c r="Z2" s="2">
        <v>100</v>
      </c>
      <c r="AA2" s="2">
        <f>I2+J2+K2+L2+M2+N2+O2+Q2++P2+R2+S2+T2+U2+V2+W2+X2</f>
        <v>720</v>
      </c>
      <c r="AB2" s="3">
        <f>AA2/800</f>
        <v>0.9</v>
      </c>
      <c r="AC2" t="str">
        <f>IF(OR(I2 &lt; 40, K2 &lt; 40, M2 &lt; 40, O2 &lt; 40, Q2 &lt; 40, S2 &lt; 40, U2 &lt; 40, W2 &lt; 40),
    "Failed",
    "Pass"
)</f>
        <v>Pass</v>
      </c>
    </row>
    <row r="3" spans="1:29" x14ac:dyDescent="0.55000000000000004">
      <c r="A3" t="s">
        <v>53</v>
      </c>
      <c r="B3" t="s">
        <v>14</v>
      </c>
      <c r="C3" t="s">
        <v>7</v>
      </c>
      <c r="D3" s="1">
        <v>36519</v>
      </c>
      <c r="E3" s="2">
        <v>10</v>
      </c>
      <c r="F3" s="2">
        <v>9876123533</v>
      </c>
      <c r="G3" t="s">
        <v>20</v>
      </c>
      <c r="H3" t="s">
        <v>22</v>
      </c>
      <c r="I3" s="2">
        <v>70</v>
      </c>
      <c r="J3" s="2">
        <v>20</v>
      </c>
      <c r="K3" s="2">
        <v>60</v>
      </c>
      <c r="L3" s="2">
        <v>20</v>
      </c>
      <c r="M3" s="2">
        <v>59</v>
      </c>
      <c r="N3" s="2">
        <v>20</v>
      </c>
      <c r="O3" s="2">
        <v>79</v>
      </c>
      <c r="P3" s="2">
        <v>20</v>
      </c>
      <c r="Q3" s="2">
        <v>69</v>
      </c>
      <c r="R3" s="2">
        <v>20</v>
      </c>
      <c r="S3" s="2">
        <v>69</v>
      </c>
      <c r="T3" s="2">
        <v>20</v>
      </c>
      <c r="U3" s="2">
        <v>75</v>
      </c>
      <c r="V3" s="2">
        <v>20</v>
      </c>
      <c r="W3" s="2">
        <v>57</v>
      </c>
      <c r="X3" s="2">
        <v>19</v>
      </c>
      <c r="Y3" s="2">
        <v>40</v>
      </c>
      <c r="Z3" s="2">
        <v>100</v>
      </c>
      <c r="AA3" s="2">
        <f t="shared" ref="AA3:AA7" si="0">I3+J3+K3+L3+M3+N3+O3+Q3++P3+R3+S3+T3+U3+V3+W3+X3</f>
        <v>697</v>
      </c>
      <c r="AB3" s="3">
        <f t="shared" ref="AB3:AB7" si="1">AA3/800</f>
        <v>0.87124999999999997</v>
      </c>
      <c r="AC3" t="str">
        <f t="shared" ref="AC3:AC7" si="2">IF(OR(I3 &lt; 40, K3 &lt; 40, M3 &lt; 40, O3 &lt; 40, Q3 &lt; 40, S3 &lt; 40, U3 &lt; 40, W3 &lt; 40),
    "Failed",
    "Pass"
)</f>
        <v>Pass</v>
      </c>
    </row>
    <row r="4" spans="1:29" x14ac:dyDescent="0.55000000000000004">
      <c r="A4" t="s">
        <v>54</v>
      </c>
      <c r="B4" t="s">
        <v>15</v>
      </c>
      <c r="C4" t="s">
        <v>8</v>
      </c>
      <c r="D4" s="1">
        <v>36526</v>
      </c>
      <c r="E4" s="2">
        <v>10</v>
      </c>
      <c r="F4" s="2">
        <v>9860100020</v>
      </c>
      <c r="G4" t="s">
        <v>23</v>
      </c>
      <c r="H4" t="s">
        <v>24</v>
      </c>
      <c r="I4" s="2">
        <v>70</v>
      </c>
      <c r="J4" s="2">
        <v>20</v>
      </c>
      <c r="K4" s="2">
        <v>60</v>
      </c>
      <c r="L4" s="2">
        <v>18</v>
      </c>
      <c r="M4" s="2">
        <v>50</v>
      </c>
      <c r="N4" s="2">
        <v>20</v>
      </c>
      <c r="O4" s="2">
        <v>60</v>
      </c>
      <c r="P4" s="2">
        <v>20</v>
      </c>
      <c r="Q4" s="2">
        <v>63</v>
      </c>
      <c r="R4" s="2">
        <v>20</v>
      </c>
      <c r="S4" s="2">
        <v>67</v>
      </c>
      <c r="T4" s="2">
        <v>20</v>
      </c>
      <c r="U4" s="2">
        <v>77</v>
      </c>
      <c r="V4" s="2">
        <v>20</v>
      </c>
      <c r="W4" s="2">
        <v>62</v>
      </c>
      <c r="X4" s="2">
        <v>17</v>
      </c>
      <c r="Y4" s="2">
        <v>40</v>
      </c>
      <c r="Z4" s="2">
        <v>100</v>
      </c>
      <c r="AA4" s="2">
        <f t="shared" si="0"/>
        <v>664</v>
      </c>
      <c r="AB4" s="3">
        <f t="shared" si="1"/>
        <v>0.83</v>
      </c>
      <c r="AC4" t="str">
        <f t="shared" si="2"/>
        <v>Pass</v>
      </c>
    </row>
    <row r="5" spans="1:29" x14ac:dyDescent="0.55000000000000004">
      <c r="A5" t="s">
        <v>55</v>
      </c>
      <c r="B5" t="s">
        <v>16</v>
      </c>
      <c r="C5" t="s">
        <v>9</v>
      </c>
      <c r="D5" s="1">
        <v>36574</v>
      </c>
      <c r="E5" s="2">
        <v>10</v>
      </c>
      <c r="F5" s="2">
        <v>9803428451</v>
      </c>
      <c r="G5" t="s">
        <v>25</v>
      </c>
      <c r="H5" t="s">
        <v>30</v>
      </c>
      <c r="I5" s="2">
        <v>50</v>
      </c>
      <c r="J5" s="2">
        <v>19</v>
      </c>
      <c r="K5" s="2">
        <v>70</v>
      </c>
      <c r="L5" s="2">
        <v>19</v>
      </c>
      <c r="M5" s="2">
        <v>40</v>
      </c>
      <c r="N5" s="2">
        <v>20</v>
      </c>
      <c r="O5" s="2">
        <v>60</v>
      </c>
      <c r="P5" s="2">
        <v>20</v>
      </c>
      <c r="Q5" s="2">
        <v>70</v>
      </c>
      <c r="R5" s="2">
        <v>20</v>
      </c>
      <c r="S5" s="2">
        <v>48</v>
      </c>
      <c r="T5" s="2">
        <v>17</v>
      </c>
      <c r="U5" s="2">
        <v>75</v>
      </c>
      <c r="V5" s="2">
        <v>20</v>
      </c>
      <c r="W5" s="2">
        <v>70</v>
      </c>
      <c r="X5" s="2">
        <v>17</v>
      </c>
      <c r="Y5" s="2">
        <v>40</v>
      </c>
      <c r="Z5" s="2">
        <v>100</v>
      </c>
      <c r="AA5" s="2">
        <f t="shared" si="0"/>
        <v>635</v>
      </c>
      <c r="AB5" s="3">
        <f t="shared" si="1"/>
        <v>0.79374999999999996</v>
      </c>
      <c r="AC5" t="str">
        <f t="shared" si="2"/>
        <v>Pass</v>
      </c>
    </row>
    <row r="6" spans="1:29" x14ac:dyDescent="0.55000000000000004">
      <c r="A6" t="s">
        <v>56</v>
      </c>
      <c r="B6" t="s">
        <v>17</v>
      </c>
      <c r="C6" t="s">
        <v>9</v>
      </c>
      <c r="D6" s="1">
        <v>37244</v>
      </c>
      <c r="E6" s="2">
        <v>9</v>
      </c>
      <c r="F6" s="2">
        <v>9124805124</v>
      </c>
      <c r="G6" t="s">
        <v>26</v>
      </c>
      <c r="H6" t="s">
        <v>27</v>
      </c>
      <c r="I6" s="2">
        <v>18</v>
      </c>
      <c r="J6" s="2">
        <v>17</v>
      </c>
      <c r="K6" s="2">
        <v>59</v>
      </c>
      <c r="L6" s="2">
        <v>19</v>
      </c>
      <c r="M6" s="2">
        <v>66</v>
      </c>
      <c r="N6" s="2">
        <v>18</v>
      </c>
      <c r="O6" s="2">
        <v>69</v>
      </c>
      <c r="P6" s="2">
        <v>20</v>
      </c>
      <c r="Q6" s="2">
        <v>10</v>
      </c>
      <c r="R6" s="2">
        <v>20</v>
      </c>
      <c r="S6" s="2">
        <v>57</v>
      </c>
      <c r="T6" s="2">
        <v>19</v>
      </c>
      <c r="U6" s="2">
        <v>70</v>
      </c>
      <c r="V6" s="2">
        <v>20</v>
      </c>
      <c r="W6" s="2">
        <v>42</v>
      </c>
      <c r="X6" s="2">
        <v>18</v>
      </c>
      <c r="Y6" s="2">
        <v>40</v>
      </c>
      <c r="Z6" s="2">
        <v>100</v>
      </c>
      <c r="AA6" s="2">
        <f t="shared" si="0"/>
        <v>542</v>
      </c>
      <c r="AB6" s="3">
        <f t="shared" si="1"/>
        <v>0.67749999999999999</v>
      </c>
      <c r="AC6" t="str">
        <f t="shared" si="2"/>
        <v>Failed</v>
      </c>
    </row>
    <row r="7" spans="1:29" x14ac:dyDescent="0.55000000000000004">
      <c r="A7" t="s">
        <v>57</v>
      </c>
      <c r="B7" t="s">
        <v>18</v>
      </c>
      <c r="C7" t="s">
        <v>10</v>
      </c>
      <c r="D7" s="1">
        <v>36415</v>
      </c>
      <c r="E7" s="2">
        <v>10</v>
      </c>
      <c r="F7" s="2">
        <v>9859324014</v>
      </c>
      <c r="G7" t="s">
        <v>28</v>
      </c>
      <c r="H7" t="s">
        <v>29</v>
      </c>
      <c r="I7" s="2">
        <v>20</v>
      </c>
      <c r="J7" s="2">
        <v>20</v>
      </c>
      <c r="K7" s="2">
        <v>55</v>
      </c>
      <c r="L7" s="2">
        <v>19</v>
      </c>
      <c r="M7" s="2">
        <v>40</v>
      </c>
      <c r="N7" s="2">
        <v>19</v>
      </c>
      <c r="O7" s="2">
        <v>55</v>
      </c>
      <c r="P7" s="2">
        <v>20</v>
      </c>
      <c r="Q7" s="2">
        <v>34</v>
      </c>
      <c r="R7" s="2">
        <v>20</v>
      </c>
      <c r="S7" s="2">
        <v>49</v>
      </c>
      <c r="T7" s="2">
        <v>18</v>
      </c>
      <c r="U7" s="2">
        <v>59</v>
      </c>
      <c r="V7" s="2">
        <v>20</v>
      </c>
      <c r="W7" s="2">
        <v>40</v>
      </c>
      <c r="X7" s="2">
        <v>16</v>
      </c>
      <c r="Y7" s="2">
        <v>40</v>
      </c>
      <c r="Z7" s="2">
        <v>100</v>
      </c>
      <c r="AA7" s="2">
        <f t="shared" si="0"/>
        <v>504</v>
      </c>
      <c r="AB7" s="3">
        <f t="shared" si="1"/>
        <v>0.63</v>
      </c>
      <c r="AC7" t="str">
        <f t="shared" si="2"/>
        <v>Failed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Shrestha, Sashank</dc:creator>
  <cp:lastModifiedBy>Shrestha, Sashank</cp:lastModifiedBy>
  <dcterms:created xsi:type="dcterms:W3CDTF">2024-07-12T07:12:01Z</dcterms:created>
  <dcterms:modified xsi:type="dcterms:W3CDTF">2024-07-19T05:12:38Z</dcterms:modified>
</cp:coreProperties>
</file>