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7040" tabRatio="600" firstSheet="0" activeTab="0" autoFilterDateGrouping="1"/>
  </bookViews>
  <sheets>
    <sheet name="BENEFITS" sheetId="1" state="visible" r:id="rId1"/>
    <sheet name="OTHER CREDITS" sheetId="2" state="visible" r:id="rId2"/>
    <sheet name="WITHDRAWALS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8">
    <font>
      <name val="Arial"/>
      <family val="2"/>
      <sz val="9"/>
    </font>
    <font>
      <name val="Arial"/>
      <family val="2"/>
      <sz val="9"/>
    </font>
    <font>
      <name val="Arial"/>
      <family val="2"/>
      <sz val="24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9"/>
    </font>
  </fonts>
  <fills count="5">
    <fill>
      <patternFill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1" fillId="0" borderId="0"/>
  </cellStyleXfs>
  <cellXfs count="67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horizontal="centerContinuous"/>
    </xf>
    <xf numFmtId="15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164" fontId="5" fillId="0" borderId="0" applyAlignment="1" applyProtection="1" pivotButton="0" quotePrefix="0" xfId="0">
      <alignment horizontal="center" wrapText="1"/>
      <protection locked="0" hidden="0"/>
    </xf>
    <xf numFmtId="0" fontId="6" fillId="0" borderId="6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Continuous" vertical="center" wrapText="1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3" fillId="3" borderId="2" applyAlignment="1" pivotButton="0" quotePrefix="0" xfId="0">
      <alignment horizontal="centerContinuous"/>
    </xf>
    <xf numFmtId="0" fontId="5" fillId="3" borderId="3" applyAlignment="1" pivotButton="0" quotePrefix="0" xfId="0">
      <alignment horizontal="centerContinuous"/>
    </xf>
    <xf numFmtId="0" fontId="1" fillId="0" borderId="4" pivotButton="0" quotePrefix="0" xfId="0"/>
    <xf numFmtId="164" fontId="1" fillId="4" borderId="4" pivotButton="0" quotePrefix="0" xfId="0"/>
    <xf numFmtId="2" fontId="3" fillId="0" borderId="0" pivotButton="0" quotePrefix="0" xfId="0"/>
    <xf numFmtId="0" fontId="0" fillId="0" borderId="4" pivotButton="0" quotePrefix="0" xfId="0"/>
    <xf numFmtId="0" fontId="7" fillId="3" borderId="1" pivotButton="0" quotePrefix="0" xfId="0"/>
    <xf numFmtId="0" fontId="7" fillId="3" borderId="3" pivotButton="0" quotePrefix="0" xfId="0"/>
    <xf numFmtId="164" fontId="7" fillId="4" borderId="4" pivotButton="0" quotePrefix="0" xfId="0"/>
    <xf numFmtId="49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3" fillId="0" borderId="7" pivotButton="0" quotePrefix="0" xfId="0"/>
    <xf numFmtId="0" fontId="5" fillId="0" borderId="7" pivotButton="0" quotePrefix="0" xfId="0"/>
    <xf numFmtId="0" fontId="0" fillId="0" borderId="4" applyAlignment="1" pivotButton="0" quotePrefix="0" xfId="0">
      <alignment wrapText="1"/>
    </xf>
    <xf numFmtId="0" fontId="6" fillId="0" borderId="5" applyAlignment="1" pivotButton="0" quotePrefix="0" xfId="0">
      <alignment horizontal="center" vertical="center" wrapText="1"/>
    </xf>
    <xf numFmtId="2" fontId="0" fillId="0" borderId="4" pivotButton="0" quotePrefix="0" xfId="0"/>
    <xf numFmtId="0" fontId="5" fillId="0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6" fillId="0" borderId="5" applyAlignment="1" pivotButton="0" quotePrefix="0" xfId="0">
      <alignment horizontal="centerContinuous" vertical="center" wrapText="1"/>
    </xf>
    <xf numFmtId="0" fontId="3" fillId="0" borderId="8" pivotButton="0" quotePrefix="0" xfId="0"/>
    <xf numFmtId="0" fontId="1" fillId="0" borderId="9" pivotButton="0" quotePrefix="0" xfId="0"/>
    <xf numFmtId="164" fontId="1" fillId="4" borderId="9" pivotButton="0" quotePrefix="0" xfId="0"/>
    <xf numFmtId="0" fontId="3" fillId="3" borderId="1" applyAlignment="1" pivotButton="0" quotePrefix="0" xfId="0">
      <alignment horizontal="centerContinuous"/>
    </xf>
    <xf numFmtId="0" fontId="5" fillId="3" borderId="2" applyAlignment="1" pivotButton="0" quotePrefix="0" xfId="0">
      <alignment horizontal="centerContinuous"/>
    </xf>
    <xf numFmtId="0" fontId="3" fillId="3" borderId="1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7" fillId="0" borderId="4" pivotButton="0" quotePrefix="0" xfId="0"/>
    <xf numFmtId="2" fontId="5" fillId="0" borderId="0" pivotButton="0" quotePrefix="0" xfId="0"/>
    <xf numFmtId="164" fontId="0" fillId="4" borderId="9" pivotButton="0" quotePrefix="0" xfId="0"/>
    <xf numFmtId="164" fontId="0" fillId="4" borderId="4" pivotButton="0" quotePrefix="0" xfId="0"/>
    <xf numFmtId="0" fontId="0" fillId="0" borderId="1" pivotButton="0" quotePrefix="0" xfId="0"/>
    <xf numFmtId="0" fontId="0" fillId="0" borderId="3" pivotButton="0" quotePrefix="0" xfId="0"/>
    <xf numFmtId="0" fontId="3" fillId="0" borderId="4" pivotButton="0" quotePrefix="0" xfId="0"/>
    <xf numFmtId="2" fontId="3" fillId="0" borderId="4" pivotButton="0" quotePrefix="0" xfId="0"/>
    <xf numFmtId="164" fontId="3" fillId="0" borderId="0" pivotButton="0" quotePrefix="0" xfId="0"/>
    <xf numFmtId="14" fontId="5" fillId="0" borderId="7" pivotButton="0" quotePrefix="0" xfId="0"/>
    <xf numFmtId="164" fontId="7" fillId="4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4" fontId="1" fillId="4" borderId="4" applyAlignment="1" pivotButton="0" quotePrefix="0" xfId="0">
      <alignment horizontal="right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14" fontId="4" fillId="2" borderId="1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7" fillId="3" borderId="4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/>
    </xf>
    <xf numFmtId="14" fontId="4" fillId="2" borderId="4" applyAlignment="1" pivotButton="0" quotePrefix="0" xfId="0">
      <alignment horizontal="center"/>
    </xf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reiltys\iomgroot\DeptShare_DHSS_Nobles\Management\Director%20of%20Finance,%20Performance%20&amp;%20Delivery\16.%20Manx%20Care\FAS%20DSC\LD%20Clients%20Cash\Client%20Funds%20spreadsheet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CLAGUE"/>
      <sheetName val="CORKILL"/>
      <sheetName val="DYER"/>
      <sheetName val="JACKSON"/>
      <sheetName val="LEWIS"/>
      <sheetName val="PERRY"/>
      <sheetName val="SMITH"/>
      <sheetName val="WARD"/>
      <sheetName val="WILLIAMS"/>
      <sheetName val="COLLISTER"/>
      <sheetName val="DURRANT"/>
      <sheetName val="JONES"/>
      <sheetName val="MCLAREN"/>
      <sheetName val="PATTON"/>
      <sheetName val="PEASE"/>
      <sheetName val="SAYLE"/>
      <sheetName val="SHIMMIN"/>
      <sheetName val="WEST"/>
      <sheetName val="OTHERS"/>
    </sheetNames>
    <sheetDataSet>
      <sheetData sheetId="0">
        <row r="24">
          <cell r="D24">
            <v>318244.64999999973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F26"/>
  <sheetViews>
    <sheetView tabSelected="1" zoomScaleNormal="100" workbookViewId="0">
      <selection activeCell="T25" sqref="T25"/>
    </sheetView>
  </sheetViews>
  <sheetFormatPr baseColWidth="8" defaultColWidth="9.125" defaultRowHeight="14.1" customHeight="1" outlineLevelCol="0"/>
  <cols>
    <col width="20.625" customWidth="1" style="1" min="1" max="1"/>
    <col width="22.125" customWidth="1" style="1" min="2" max="2"/>
    <col width="22.625" bestFit="1" customWidth="1" style="1" min="3" max="3"/>
    <col width="20.375" customWidth="1" style="1" min="4" max="4"/>
    <col width="14.875" customWidth="1" style="1" min="5" max="5"/>
    <col width="16.75" customWidth="1" style="1" min="6" max="6"/>
    <col width="9.125" customWidth="1" style="1" min="7" max="16384"/>
  </cols>
  <sheetData>
    <row r="1" ht="30.75" customHeight="1">
      <c r="A1" s="54" t="inlineStr">
        <is>
          <t>Test Benefits Processing</t>
        </is>
      </c>
    </row>
    <row r="2" ht="6.75" customHeight="1">
      <c r="A2" t="inlineStr">
        <is>
          <t>Generated: 25/09/2025 13:06</t>
        </is>
      </c>
    </row>
    <row r="3" ht="20.1" customHeight="1">
      <c r="A3" s="62">
        <f>"Benefits for the period " &amp; TEXT(TODAY()-10,"d""th"" mmmm yyyy")&amp; " to " &amp; TEXT(TODAY()-3,"d""th"" mmmm yyyy")</f>
        <v/>
      </c>
      <c r="B3" s="63" t="n"/>
      <c r="C3" s="63" t="n"/>
      <c r="D3" s="63" t="n"/>
      <c r="E3" s="63" t="n"/>
      <c r="F3" s="43" t="n"/>
    </row>
    <row r="4" ht="6.75" customHeight="1">
      <c r="A4" s="2" t="n"/>
      <c r="B4" s="2" t="n"/>
      <c r="C4" s="20" t="n"/>
      <c r="D4" s="2" t="n"/>
      <c r="E4" s="2" t="n"/>
      <c r="F4" s="3" t="n"/>
    </row>
    <row r="5" ht="14.1" customHeight="1">
      <c r="A5" s="2" t="n"/>
      <c r="B5" s="2" t="n"/>
      <c r="C5" s="20" t="n"/>
      <c r="D5" s="4" t="n"/>
      <c r="E5" s="5" t="n"/>
      <c r="F5" s="6" t="n"/>
    </row>
    <row r="6" ht="14.1" customHeight="1">
      <c r="A6" s="2" t="inlineStr">
        <is>
          <t>Client Name</t>
        </is>
      </c>
      <c r="B6" s="2" t="inlineStr">
        <is>
          <t>Amount</t>
        </is>
      </c>
      <c r="C6" t="inlineStr">
        <is>
          <t>Date</t>
        </is>
      </c>
      <c r="D6" s="4" t="inlineStr">
        <is>
          <t>Type</t>
        </is>
      </c>
      <c r="E6" s="5" t="n"/>
      <c r="F6" s="6" t="n"/>
    </row>
    <row r="7" ht="35.4" customHeight="1">
      <c r="A7" s="7" t="inlineStr">
        <is>
          <t>Test Client</t>
        </is>
      </c>
      <c r="B7" s="8" t="n">
        <v>250</v>
      </c>
      <c r="C7" s="25" t="inlineStr">
        <is>
          <t>25/09/2025</t>
        </is>
      </c>
      <c r="D7" s="9" t="inlineStr">
        <is>
          <t>SS Benefits</t>
        </is>
      </c>
      <c r="E7" s="9" t="n"/>
      <c r="F7" s="9" t="inlineStr">
        <is>
          <t>REVISED BALANCE</t>
        </is>
      </c>
    </row>
    <row r="8" ht="14.1" customHeight="1">
      <c r="A8" s="10" t="n"/>
      <c r="B8" s="10" t="n"/>
      <c r="C8" s="28" t="n"/>
      <c r="D8" s="10" t="n"/>
      <c r="E8" s="10" t="n"/>
      <c r="F8" s="11" t="n"/>
    </row>
    <row r="9" ht="14.1" customHeight="1">
      <c r="A9" s="12" t="n"/>
      <c r="B9" s="12" t="n"/>
      <c r="C9" s="15" t="n"/>
      <c r="D9" s="13" t="n"/>
      <c r="E9" s="50" t="n"/>
      <c r="F9" s="13">
        <f>D9+E9</f>
        <v/>
      </c>
    </row>
    <row r="10" ht="14.1" customHeight="1">
      <c r="A10" s="12" t="n"/>
      <c r="B10" s="12" t="n"/>
      <c r="C10" s="15" t="n"/>
      <c r="D10" s="13" t="n"/>
      <c r="E10" s="50" t="n"/>
      <c r="F10" s="13">
        <f>D10+E10</f>
        <v/>
      </c>
    </row>
    <row r="11" ht="14.1" customHeight="1">
      <c r="A11" s="12" t="n"/>
      <c r="B11" s="12" t="n"/>
      <c r="C11" s="15" t="n"/>
      <c r="D11" s="13" t="n"/>
      <c r="E11" s="50" t="n"/>
      <c r="F11" s="13">
        <f>D11+E11</f>
        <v/>
      </c>
    </row>
    <row r="12" ht="14.1" customHeight="1">
      <c r="A12" s="12" t="inlineStr">
        <is>
          <t>JACKSON</t>
        </is>
      </c>
      <c r="B12" s="12" t="inlineStr">
        <is>
          <t xml:space="preserve">GORDON </t>
        </is>
      </c>
      <c r="C12" s="12" t="inlineStr">
        <is>
          <t>THIE GRIANAGH</t>
        </is>
      </c>
      <c r="D12" s="13" t="n">
        <v>103868.44</v>
      </c>
      <c r="E12" s="50" t="n"/>
      <c r="F12" s="13">
        <f>D12+E12</f>
        <v/>
      </c>
    </row>
    <row r="13" ht="14.1" customHeight="1">
      <c r="A13" s="12" t="inlineStr">
        <is>
          <t>LEWIS</t>
        </is>
      </c>
      <c r="B13" s="15" t="inlineStr">
        <is>
          <t>FLORENCE ANNE</t>
        </is>
      </c>
      <c r="C13" s="15" t="inlineStr">
        <is>
          <t>BUNGALOW 1</t>
        </is>
      </c>
      <c r="D13" s="13" t="n">
        <v>66101.74000000003</v>
      </c>
      <c r="E13" s="50" t="n"/>
      <c r="F13" s="13">
        <f>D13+E13</f>
        <v/>
      </c>
    </row>
    <row r="14" hidden="1" ht="14.1" customHeight="1">
      <c r="A14" s="12" t="inlineStr">
        <is>
          <t>PATTON</t>
        </is>
      </c>
      <c r="B14" s="12" t="inlineStr">
        <is>
          <t xml:space="preserve">PATIENCE </t>
        </is>
      </c>
      <c r="C14" s="12" t="inlineStr">
        <is>
          <t>THIE NY AISHLISH</t>
        </is>
      </c>
      <c r="D14" s="13" t="n">
        <v>0</v>
      </c>
      <c r="E14" s="50" t="n"/>
      <c r="F14" s="13">
        <f>D14+E14</f>
        <v/>
      </c>
    </row>
    <row r="15" ht="14.1" customHeight="1">
      <c r="A15" s="12" t="inlineStr">
        <is>
          <t>PERRY</t>
        </is>
      </c>
      <c r="B15" s="12" t="inlineStr">
        <is>
          <t xml:space="preserve">CATHERINE </t>
        </is>
      </c>
      <c r="C15" s="12" t="inlineStr">
        <is>
          <t>BUNGALOW 1</t>
        </is>
      </c>
      <c r="D15" s="13" t="n">
        <v>20184.69000000002</v>
      </c>
      <c r="E15" s="50" t="n">
        <v>43.7</v>
      </c>
      <c r="F15" s="13">
        <f>D15+E15</f>
        <v/>
      </c>
    </row>
    <row r="16" ht="14.1" customHeight="1">
      <c r="A16" s="15" t="inlineStr">
        <is>
          <t>SMITH</t>
        </is>
      </c>
      <c r="B16" s="12" t="inlineStr">
        <is>
          <t xml:space="preserve">STEPHEN </t>
        </is>
      </c>
      <c r="C16" s="15" t="inlineStr">
        <is>
          <t>BUNGALOW 1</t>
        </is>
      </c>
      <c r="D16" s="13" t="n">
        <v>13342.53000000002</v>
      </c>
      <c r="E16" s="50" t="n">
        <v>43.7</v>
      </c>
      <c r="F16" s="13">
        <f>D16+E16</f>
        <v/>
      </c>
    </row>
    <row r="17" ht="14.1" customHeight="1">
      <c r="A17" s="12" t="inlineStr">
        <is>
          <t>WARD</t>
        </is>
      </c>
      <c r="B17" s="12" t="inlineStr">
        <is>
          <t xml:space="preserve">SUSAN </t>
        </is>
      </c>
      <c r="C17" s="15" t="inlineStr">
        <is>
          <t>SPRING MEADOWS</t>
        </is>
      </c>
      <c r="D17" s="13" t="n">
        <v>7340.239999999995</v>
      </c>
      <c r="E17" s="50" t="n">
        <v>43.7</v>
      </c>
      <c r="F17" s="13">
        <f>D17+E17</f>
        <v/>
      </c>
    </row>
    <row r="18" hidden="1" ht="14.1" customHeight="1">
      <c r="A18" s="42" t="inlineStr">
        <is>
          <t>WILLIAMS</t>
        </is>
      </c>
      <c r="B18" s="43" t="inlineStr">
        <is>
          <t>KAREN</t>
        </is>
      </c>
      <c r="C18" s="43" t="inlineStr">
        <is>
          <t>COOILLEEN</t>
        </is>
      </c>
      <c r="D18" s="13" t="n">
        <v>0</v>
      </c>
      <c r="E18" s="13" t="n"/>
      <c r="F18" s="13">
        <f>D18+E18</f>
        <v/>
      </c>
    </row>
    <row r="19" ht="27.6" customFormat="1" customHeight="1" s="49">
      <c r="A19" s="64" t="inlineStr">
        <is>
          <t>TOTAL BALANCE IN ACCOUNTS</t>
        </is>
      </c>
      <c r="B19" s="63" t="n"/>
      <c r="C19" s="43" t="n"/>
      <c r="D19" s="48">
        <f>SUM(D9:D17)</f>
        <v/>
      </c>
      <c r="E19" s="48">
        <f>SUM(E9:E17)</f>
        <v/>
      </c>
      <c r="F19" s="48">
        <f>D19+E19</f>
        <v/>
      </c>
    </row>
    <row r="20" ht="9" customHeight="1">
      <c r="E20" s="20" t="n"/>
      <c r="F20" s="21" t="n"/>
    </row>
    <row r="21" ht="16.5" customHeight="1">
      <c r="A21" s="19" t="inlineStr">
        <is>
          <t>Prepared By:</t>
        </is>
      </c>
      <c r="B21" s="22" t="n"/>
      <c r="C21" s="22" t="n"/>
      <c r="E21" s="20" t="inlineStr">
        <is>
          <t>Date:</t>
        </is>
      </c>
      <c r="F21" s="47" t="n"/>
    </row>
    <row r="22" ht="13.2" customHeight="1">
      <c r="A22" s="19" t="n"/>
      <c r="E22" s="20" t="n"/>
      <c r="F22" s="21" t="n"/>
    </row>
    <row r="23" ht="13.5" customHeight="1">
      <c r="A23" s="19" t="inlineStr">
        <is>
          <t>Checked By:</t>
        </is>
      </c>
      <c r="B23" s="22" t="n"/>
      <c r="C23" s="22" t="n"/>
      <c r="E23" s="20" t="n"/>
      <c r="F23" s="47" t="n"/>
    </row>
    <row r="25" ht="14.1" customHeight="1">
      <c r="D25" s="46" t="n"/>
    </row>
    <row r="26" ht="14.1" customHeight="1">
      <c r="F26" s="46" t="n"/>
    </row>
  </sheetData>
  <mergeCells count="3">
    <mergeCell ref="A3:F3"/>
    <mergeCell ref="A1:F1"/>
    <mergeCell ref="A19:C19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H23"/>
  <sheetViews>
    <sheetView topLeftCell="A3" workbookViewId="0">
      <selection activeCell="E15" sqref="E15"/>
    </sheetView>
  </sheetViews>
  <sheetFormatPr baseColWidth="8" defaultColWidth="9.125" defaultRowHeight="14.1" customHeight="1" outlineLevelCol="0"/>
  <cols>
    <col width="17" customWidth="1" style="1" min="1" max="2"/>
    <col width="21.125" bestFit="1" customWidth="1" style="1" min="3" max="3"/>
    <col width="15.75" customWidth="1" style="1" min="4" max="4"/>
    <col width="14.75" customWidth="1" style="1" min="5" max="6"/>
    <col width="38" customWidth="1" style="1" min="7" max="7"/>
    <col width="9.125" customWidth="1" style="1" min="8" max="16384"/>
  </cols>
  <sheetData>
    <row r="1" ht="30.75" customHeight="1">
      <c r="A1" s="54" t="inlineStr">
        <is>
          <t>LD Client Cash Weekly Input Sheet</t>
        </is>
      </c>
    </row>
    <row r="2" ht="6.75" customHeight="1"/>
    <row r="3" ht="17.25" customHeight="1">
      <c r="A3" s="65" t="inlineStr">
        <is>
          <t>BANK CREDITS - 30 April 2025</t>
        </is>
      </c>
      <c r="B3" s="63" t="n"/>
      <c r="C3" s="63" t="n"/>
      <c r="D3" s="63" t="n"/>
      <c r="E3" s="63" t="n"/>
      <c r="F3" s="63" t="n"/>
      <c r="G3" s="43" t="n"/>
    </row>
    <row r="4" ht="6.75" customHeight="1">
      <c r="A4" s="2" t="n"/>
      <c r="B4" s="2" t="n"/>
      <c r="C4" s="20" t="n"/>
      <c r="D4" s="2" t="n"/>
      <c r="E4" s="2" t="n"/>
      <c r="F4" s="3" t="n"/>
    </row>
    <row r="5" ht="14.1" customHeight="1">
      <c r="A5" s="2" t="n"/>
      <c r="B5" s="2" t="n"/>
      <c r="C5" s="20" t="n"/>
      <c r="D5" s="4" t="n"/>
      <c r="E5" s="5" t="n"/>
      <c r="F5" s="6" t="n"/>
    </row>
    <row r="6" ht="14.1" customHeight="1">
      <c r="A6" s="2" t="n"/>
      <c r="B6" s="2" t="n"/>
      <c r="D6" s="4" t="n"/>
      <c r="E6" s="5" t="n"/>
      <c r="F6" s="6" t="n"/>
    </row>
    <row r="7" ht="24.75" customHeight="1">
      <c r="A7" s="7" t="inlineStr">
        <is>
          <t>PATIENTS SURNAME</t>
        </is>
      </c>
      <c r="B7" s="30" t="inlineStr">
        <is>
          <t>PATIENTS FORENAME</t>
        </is>
      </c>
      <c r="C7" s="25" t="inlineStr">
        <is>
          <t>PROPERTY</t>
        </is>
      </c>
      <c r="D7" s="9" t="inlineStr">
        <is>
          <t>BALANCE BEFORE CREDITS</t>
        </is>
      </c>
      <c r="E7" s="9" t="inlineStr">
        <is>
          <t>AMOUNT</t>
        </is>
      </c>
      <c r="F7" s="9" t="inlineStr">
        <is>
          <t>REVISED BALANCE</t>
        </is>
      </c>
      <c r="G7" s="25" t="inlineStr">
        <is>
          <t>DETAILS</t>
        </is>
      </c>
    </row>
    <row r="8" ht="14.1" customHeight="1">
      <c r="A8" s="34" t="n"/>
      <c r="B8" s="10" t="n"/>
      <c r="C8" s="28" t="n"/>
      <c r="D8" s="10" t="n"/>
      <c r="E8" s="10" t="n"/>
      <c r="F8" s="35" t="n"/>
      <c r="G8" s="11" t="n"/>
    </row>
    <row r="9" ht="14.1" customHeight="1">
      <c r="A9" s="32" t="inlineStr">
        <is>
          <t>CLAGUE</t>
        </is>
      </c>
      <c r="B9" s="32" t="inlineStr">
        <is>
          <t xml:space="preserve">ROBERT </t>
        </is>
      </c>
      <c r="C9" s="15" t="inlineStr">
        <is>
          <t>GREENACRES</t>
        </is>
      </c>
      <c r="D9" s="13" t="n">
        <v>43679.21999999994</v>
      </c>
      <c r="E9" s="33" t="n">
        <v>400</v>
      </c>
      <c r="F9" s="33">
        <f>D9+E9</f>
        <v/>
      </c>
      <c r="G9" s="15" t="inlineStr">
        <is>
          <t>Income Tax Credit  (18/03/2025)</t>
        </is>
      </c>
      <c r="H9" s="14" t="n"/>
    </row>
    <row r="10" ht="14.1" customHeight="1">
      <c r="A10" s="12" t="inlineStr">
        <is>
          <t>CORKILL</t>
        </is>
      </c>
      <c r="B10" s="12" t="inlineStr">
        <is>
          <t xml:space="preserve">DAVID </t>
        </is>
      </c>
      <c r="C10" s="15" t="inlineStr">
        <is>
          <t>THIE GRIANAGH</t>
        </is>
      </c>
      <c r="D10" s="13" t="n">
        <v>28604.89</v>
      </c>
      <c r="E10" s="13" t="n">
        <v>3000</v>
      </c>
      <c r="F10" s="33">
        <f>D10+E10</f>
        <v/>
      </c>
      <c r="G10" s="15" t="inlineStr">
        <is>
          <t>Trans Thie Grianagh back into Clients account</t>
        </is>
      </c>
      <c r="H10" s="14" t="n"/>
    </row>
    <row r="11" ht="14.1" customHeight="1">
      <c r="A11" s="12" t="inlineStr">
        <is>
          <t>DYER</t>
        </is>
      </c>
      <c r="B11" s="12" t="inlineStr">
        <is>
          <t xml:space="preserve">SHEILA </t>
        </is>
      </c>
      <c r="C11" s="15" t="inlineStr">
        <is>
          <t>BUNGALOW 1</t>
        </is>
      </c>
      <c r="D11" s="13" t="n">
        <v>28019.74</v>
      </c>
      <c r="E11" s="13" t="n"/>
      <c r="F11" s="33">
        <f>D11+E11</f>
        <v/>
      </c>
      <c r="G11" s="15" t="n"/>
      <c r="H11" s="14" t="n"/>
    </row>
    <row r="12" ht="14.1" customHeight="1">
      <c r="A12" s="12" t="inlineStr">
        <is>
          <t>JACKSON</t>
        </is>
      </c>
      <c r="B12" s="12" t="inlineStr">
        <is>
          <t xml:space="preserve">GORDON </t>
        </is>
      </c>
      <c r="C12" s="12" t="inlineStr">
        <is>
          <t>THIE GRIANAGH</t>
        </is>
      </c>
      <c r="D12" s="13" t="n">
        <v>97903.31000000001</v>
      </c>
      <c r="E12" s="13" t="n"/>
      <c r="F12" s="33">
        <f>D12+E12</f>
        <v/>
      </c>
      <c r="G12" s="15" t="n"/>
      <c r="H12" s="14" t="n"/>
    </row>
    <row r="13" ht="14.1" customHeight="1">
      <c r="A13" s="12" t="inlineStr">
        <is>
          <t>LEWIS</t>
        </is>
      </c>
      <c r="B13" s="12" t="inlineStr">
        <is>
          <t xml:space="preserve">FLO </t>
        </is>
      </c>
      <c r="C13" s="15" t="inlineStr">
        <is>
          <t>BUNGALOW 1</t>
        </is>
      </c>
      <c r="D13" s="13" t="n">
        <v>62038.91000000003</v>
      </c>
      <c r="E13" s="41" t="n"/>
      <c r="F13" s="33">
        <f>D13+E13</f>
        <v/>
      </c>
      <c r="G13" s="15" t="n"/>
      <c r="H13" s="14" t="n"/>
    </row>
    <row r="14" hidden="1" ht="14.1" customHeight="1">
      <c r="A14" s="12" t="inlineStr">
        <is>
          <t>PATTON</t>
        </is>
      </c>
      <c r="B14" s="12" t="inlineStr">
        <is>
          <t xml:space="preserve">PATIENCE </t>
        </is>
      </c>
      <c r="C14" s="12" t="inlineStr">
        <is>
          <t>THIE NY AISHLISH</t>
        </is>
      </c>
      <c r="D14" s="13" t="n">
        <v>0</v>
      </c>
      <c r="E14" s="13" t="n"/>
      <c r="F14" s="33">
        <f>D14+E14</f>
        <v/>
      </c>
      <c r="G14" s="15" t="n"/>
      <c r="H14" s="14" t="n"/>
    </row>
    <row r="15" ht="14.1" customHeight="1">
      <c r="A15" s="12" t="inlineStr">
        <is>
          <t>PERRY</t>
        </is>
      </c>
      <c r="B15" s="12" t="inlineStr">
        <is>
          <t xml:space="preserve">CATHERINE </t>
        </is>
      </c>
      <c r="C15" s="12" t="inlineStr">
        <is>
          <t>BUNGALOW 1</t>
        </is>
      </c>
      <c r="D15" s="13" t="n">
        <v>19552.01000000001</v>
      </c>
      <c r="E15" s="13" t="n"/>
      <c r="F15" s="33">
        <f>D15+E15</f>
        <v/>
      </c>
      <c r="G15" s="15" t="n"/>
      <c r="H15" s="14" t="n"/>
    </row>
    <row r="16" ht="14.1" customHeight="1">
      <c r="A16" s="12" t="inlineStr">
        <is>
          <t>SMITH</t>
        </is>
      </c>
      <c r="B16" s="12" t="inlineStr">
        <is>
          <t xml:space="preserve">STEPHEN </t>
        </is>
      </c>
      <c r="C16" s="15" t="inlineStr">
        <is>
          <t>BUNGALOW 1</t>
        </is>
      </c>
      <c r="D16" s="13" t="n">
        <v>12841.91000000001</v>
      </c>
      <c r="E16" s="13" t="n"/>
      <c r="F16" s="33">
        <f>D16+E16</f>
        <v/>
      </c>
      <c r="G16" s="15" t="n"/>
      <c r="H16" s="14" t="n"/>
    </row>
    <row r="17" ht="14.1" customHeight="1">
      <c r="A17" s="12" t="inlineStr">
        <is>
          <t>WARD</t>
        </is>
      </c>
      <c r="B17" s="12" t="inlineStr">
        <is>
          <t xml:space="preserve">SUSAN </t>
        </is>
      </c>
      <c r="C17" s="15" t="inlineStr">
        <is>
          <t>SPRING MEADOWS</t>
        </is>
      </c>
      <c r="D17" s="13" t="n">
        <v>7116.149999999997</v>
      </c>
      <c r="E17" s="13" t="n"/>
      <c r="F17" s="33">
        <f>D17+E17</f>
        <v/>
      </c>
      <c r="G17" s="24" t="n"/>
      <c r="H17" s="14" t="n"/>
    </row>
    <row r="18" hidden="1" ht="14.1" customHeight="1">
      <c r="A18" s="15" t="inlineStr">
        <is>
          <t>WILIAMS</t>
        </is>
      </c>
      <c r="B18" s="43" t="inlineStr">
        <is>
          <t>KAREN</t>
        </is>
      </c>
      <c r="C18" s="43" t="inlineStr">
        <is>
          <t>COOILLEEN</t>
        </is>
      </c>
      <c r="D18" s="13" t="n">
        <v>11756.02</v>
      </c>
      <c r="E18" s="13" t="n"/>
      <c r="F18" s="33">
        <f>D18+E18</f>
        <v/>
      </c>
      <c r="G18" s="26" t="n"/>
      <c r="H18" s="14" t="n"/>
    </row>
    <row r="19" ht="14.1" customFormat="1" customHeight="1" s="21">
      <c r="A19" s="16" t="inlineStr">
        <is>
          <t>TOTAL BALANCE IN ACCOUNTS</t>
        </is>
      </c>
      <c r="B19" s="17" t="n"/>
      <c r="C19" s="17" t="n"/>
      <c r="D19" s="18">
        <f>SUM(D9:D18)</f>
        <v/>
      </c>
      <c r="E19" s="18">
        <f>SUM(E9:E18)</f>
        <v/>
      </c>
      <c r="F19" s="18">
        <f>D19+E19</f>
        <v/>
      </c>
      <c r="G19" s="38" t="n"/>
      <c r="H19" s="39" t="n"/>
    </row>
    <row r="20" ht="9" customHeight="1">
      <c r="E20" s="20" t="n"/>
      <c r="F20" s="21" t="n"/>
    </row>
    <row r="21" ht="16.5" customHeight="1">
      <c r="A21" s="19" t="inlineStr">
        <is>
          <t>Prepared By:</t>
        </is>
      </c>
      <c r="B21" s="22" t="n"/>
      <c r="E21" s="20" t="inlineStr">
        <is>
          <t>Date:</t>
        </is>
      </c>
      <c r="F21" s="23" t="n"/>
      <c r="G21" s="21" t="n"/>
    </row>
    <row r="22" ht="13.2" customHeight="1">
      <c r="A22" s="19" t="n"/>
      <c r="C22" s="31" t="n"/>
      <c r="E22" s="20" t="n"/>
      <c r="F22" s="21" t="n"/>
      <c r="G22" s="21" t="n"/>
    </row>
    <row r="23" ht="13.5" customHeight="1">
      <c r="A23" s="19" t="inlineStr">
        <is>
          <t>Checked By:</t>
        </is>
      </c>
      <c r="B23" s="22" t="n"/>
      <c r="C23" s="22" t="n"/>
      <c r="E23" s="20" t="inlineStr">
        <is>
          <t>Date:</t>
        </is>
      </c>
      <c r="F23" s="23" t="n"/>
      <c r="G23" s="21" t="n"/>
    </row>
  </sheetData>
  <mergeCells count="2">
    <mergeCell ref="A3:G3"/>
    <mergeCell ref="A1:G1"/>
  </mergeCells>
  <pageMargins left="0.7086614173228347" right="0.7086614173228347" top="0.7480314960629921" bottom="0.7480314960629921" header="0.3149606299212598" footer="0.3149606299212598"/>
  <pageSetup orientation="landscape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H32"/>
  <sheetViews>
    <sheetView zoomScaleNormal="100" workbookViewId="0">
      <selection activeCell="F8" sqref="F8:F16"/>
    </sheetView>
  </sheetViews>
  <sheetFormatPr baseColWidth="8" defaultColWidth="9.125" defaultRowHeight="14.1" customHeight="1" outlineLevelCol="0"/>
  <cols>
    <col width="17" customWidth="1" style="1" min="1" max="2"/>
    <col width="22.625" bestFit="1" customWidth="1" style="1" min="3" max="3"/>
    <col width="15.75" customWidth="1" style="1" min="4" max="4"/>
    <col width="14.75" customWidth="1" style="1" min="5" max="6"/>
    <col width="57.125" bestFit="1" customWidth="1" style="1" min="7" max="7"/>
    <col width="9.125" customWidth="1" style="1" min="8" max="16384"/>
  </cols>
  <sheetData>
    <row r="1" ht="30.75" customHeight="1">
      <c r="A1" s="54" t="inlineStr">
        <is>
          <t>Patients Cash Weekly Input Sheet</t>
        </is>
      </c>
    </row>
    <row r="2" ht="6.75" customHeight="1"/>
    <row r="3" ht="17.25" customHeight="1">
      <c r="A3" s="66" t="inlineStr">
        <is>
          <t>WITHDRAWALS - 03/09/2025</t>
        </is>
      </c>
      <c r="B3" s="63" t="n"/>
      <c r="C3" s="63" t="n"/>
      <c r="D3" s="63" t="n"/>
      <c r="E3" s="63" t="n"/>
      <c r="F3" s="63" t="n"/>
      <c r="G3" s="43" t="n"/>
    </row>
    <row r="4" ht="6.75" customHeight="1">
      <c r="A4" s="20" t="n"/>
      <c r="B4" s="20" t="n"/>
      <c r="C4" s="20" t="n"/>
      <c r="D4" s="20" t="n"/>
      <c r="E4" s="20" t="n"/>
      <c r="F4" s="27" t="n"/>
    </row>
    <row r="5" ht="14.1" customHeight="1">
      <c r="A5" s="20" t="n"/>
      <c r="B5" s="20" t="n"/>
      <c r="C5" s="20" t="n"/>
      <c r="D5" s="4" t="n"/>
      <c r="E5" s="5" t="n"/>
      <c r="F5" s="6" t="n"/>
    </row>
    <row r="6" ht="24.75" customHeight="1">
      <c r="A6" s="7" t="inlineStr">
        <is>
          <t>PATIENT'S SURNAME</t>
        </is>
      </c>
      <c r="B6" s="25" t="inlineStr">
        <is>
          <t>PATIENT'S FORENAME</t>
        </is>
      </c>
      <c r="C6" s="25" t="inlineStr">
        <is>
          <t>PROPERTY</t>
        </is>
      </c>
      <c r="D6" s="9" t="inlineStr">
        <is>
          <t>BALANCE BEFORE WITHDRAWAL</t>
        </is>
      </c>
      <c r="E6" s="9" t="inlineStr">
        <is>
          <t>AMOUNT WITHDRAWN</t>
        </is>
      </c>
      <c r="F6" s="9" t="inlineStr">
        <is>
          <t>REVISED BALANCE</t>
        </is>
      </c>
      <c r="G6" s="25" t="inlineStr">
        <is>
          <t>DETAILS</t>
        </is>
      </c>
    </row>
    <row r="7" ht="14.1" customHeight="1">
      <c r="A7" s="36" t="n"/>
      <c r="B7" s="28" t="n"/>
      <c r="C7" s="28" t="n"/>
      <c r="D7" s="28" t="n"/>
      <c r="E7" s="28" t="n"/>
      <c r="F7" s="37" t="n"/>
      <c r="G7" s="29" t="n"/>
    </row>
    <row r="8" ht="14.1" customHeight="1">
      <c r="A8" s="32" t="inlineStr">
        <is>
          <t>CLAGUE</t>
        </is>
      </c>
      <c r="B8" s="32" t="inlineStr">
        <is>
          <t xml:space="preserve">ROBERT </t>
        </is>
      </c>
      <c r="C8" s="15" t="inlineStr">
        <is>
          <t>GREENACRES</t>
        </is>
      </c>
      <c r="D8" s="40" t="n">
        <v>45016.7799999999</v>
      </c>
      <c r="E8" s="40" t="n"/>
      <c r="F8" s="33">
        <f>D8-E8</f>
        <v/>
      </c>
      <c r="H8" s="14" t="n"/>
    </row>
    <row r="9" ht="14.1" customHeight="1">
      <c r="A9" s="15" t="inlineStr">
        <is>
          <t>CORKILL</t>
        </is>
      </c>
      <c r="B9" s="12" t="inlineStr">
        <is>
          <t xml:space="preserve">DAVID </t>
        </is>
      </c>
      <c r="C9" s="15" t="inlineStr">
        <is>
          <t>THIE GRIANAGH</t>
        </is>
      </c>
      <c r="D9" s="41" t="n">
        <v>32731.71000000001</v>
      </c>
      <c r="E9" s="41" t="n"/>
      <c r="F9" s="13">
        <f>D9-E9</f>
        <v/>
      </c>
      <c r="G9" s="44" t="n"/>
      <c r="H9" s="14" t="n"/>
    </row>
    <row r="10" ht="14.1" customHeight="1">
      <c r="A10" s="15" t="inlineStr">
        <is>
          <t>DYER</t>
        </is>
      </c>
      <c r="B10" s="12" t="inlineStr">
        <is>
          <t xml:space="preserve">SHEILA </t>
        </is>
      </c>
      <c r="C10" s="15" t="inlineStr">
        <is>
          <t>BUNGALOW 1</t>
        </is>
      </c>
      <c r="D10" s="41" t="n">
        <v>28979.22000000001</v>
      </c>
      <c r="E10" s="41" t="n"/>
      <c r="F10" s="13">
        <f>D10-E10</f>
        <v/>
      </c>
      <c r="G10" s="44" t="n"/>
      <c r="H10" s="14" t="n"/>
    </row>
    <row r="11" ht="14.1" customHeight="1">
      <c r="A11" s="12" t="inlineStr">
        <is>
          <t>JACKSON</t>
        </is>
      </c>
      <c r="B11" s="12" t="inlineStr">
        <is>
          <t xml:space="preserve">GORDON </t>
        </is>
      </c>
      <c r="C11" s="12" t="inlineStr">
        <is>
          <t>THIE GRIANAGH</t>
        </is>
      </c>
      <c r="D11" s="41" t="n">
        <v>103560.24</v>
      </c>
      <c r="E11" s="41" t="n"/>
      <c r="F11" s="13">
        <f>D11-E11</f>
        <v/>
      </c>
      <c r="G11" s="44" t="n"/>
      <c r="H11" s="14" t="n"/>
    </row>
    <row r="12" ht="14.1" customHeight="1">
      <c r="A12" s="12" t="inlineStr">
        <is>
          <t>LEWIS</t>
        </is>
      </c>
      <c r="B12" s="12" t="inlineStr">
        <is>
          <t xml:space="preserve">FLO </t>
        </is>
      </c>
      <c r="C12" s="15" t="inlineStr">
        <is>
          <t>BUNGALOW 1</t>
        </is>
      </c>
      <c r="D12" s="41" t="n">
        <v>66291.74000000003</v>
      </c>
      <c r="E12" s="41" t="n">
        <v>300</v>
      </c>
      <c r="F12" s="13">
        <f>D12-E12</f>
        <v/>
      </c>
      <c r="G12" s="44" t="inlineStr">
        <is>
          <t>Spends for comfort items</t>
        </is>
      </c>
      <c r="H12" s="14" t="n"/>
    </row>
    <row r="13" hidden="1" ht="14.1" customHeight="1">
      <c r="A13" s="12" t="inlineStr">
        <is>
          <t>PATTON</t>
        </is>
      </c>
      <c r="B13" s="12" t="inlineStr">
        <is>
          <t xml:space="preserve">PATIENCE </t>
        </is>
      </c>
      <c r="C13" s="12" t="inlineStr">
        <is>
          <t>THIE NY AISHLISH</t>
        </is>
      </c>
      <c r="D13" s="41" t="n">
        <v>0</v>
      </c>
      <c r="E13" s="41" t="n"/>
      <c r="F13" s="13">
        <f>D13-E13</f>
        <v/>
      </c>
      <c r="G13" s="44" t="n"/>
      <c r="H13" s="14" t="n"/>
    </row>
    <row r="14" ht="14.1" customHeight="1">
      <c r="A14" s="12" t="inlineStr">
        <is>
          <t>PERRY</t>
        </is>
      </c>
      <c r="B14" s="12" t="inlineStr">
        <is>
          <t xml:space="preserve">CATHERINE </t>
        </is>
      </c>
      <c r="C14" s="12" t="inlineStr">
        <is>
          <t>BUNGALOW 1</t>
        </is>
      </c>
      <c r="D14" s="41" t="n">
        <v>20330.99000000002</v>
      </c>
      <c r="E14" s="41" t="n">
        <v>300</v>
      </c>
      <c r="F14" s="13">
        <f>D14-E14</f>
        <v/>
      </c>
      <c r="G14" s="44" t="inlineStr">
        <is>
          <t>Spends for comfort items</t>
        </is>
      </c>
      <c r="H14" s="14" t="n"/>
    </row>
    <row r="15" ht="13.2" customHeight="1">
      <c r="A15" s="12" t="inlineStr">
        <is>
          <t>SMITH</t>
        </is>
      </c>
      <c r="B15" s="12" t="inlineStr">
        <is>
          <t xml:space="preserve">STEPHEN </t>
        </is>
      </c>
      <c r="C15" s="15" t="inlineStr">
        <is>
          <t>BUNGALOW 1</t>
        </is>
      </c>
      <c r="D15" s="41" t="n">
        <v>13488.83000000001</v>
      </c>
      <c r="E15" s="41" t="n">
        <v>300</v>
      </c>
      <c r="F15" s="13">
        <f>D15-E15</f>
        <v/>
      </c>
      <c r="G15" s="44" t="inlineStr">
        <is>
          <t>Spends for comfort items</t>
        </is>
      </c>
      <c r="H15" s="14" t="n"/>
    </row>
    <row r="16" ht="14.1" customHeight="1">
      <c r="A16" s="12" t="inlineStr">
        <is>
          <t>WARD</t>
        </is>
      </c>
      <c r="B16" s="12" t="inlineStr">
        <is>
          <t xml:space="preserve">SUSAN </t>
        </is>
      </c>
      <c r="C16" s="15" t="inlineStr">
        <is>
          <t>SPRING MEADOWS</t>
        </is>
      </c>
      <c r="D16" s="41" t="n">
        <v>7296.539999999995</v>
      </c>
      <c r="E16" s="41" t="n"/>
      <c r="F16" s="13">
        <f>D16-E16</f>
        <v/>
      </c>
      <c r="G16" s="44" t="n"/>
      <c r="H16" s="14" t="n"/>
    </row>
    <row r="17" hidden="1" ht="14.1" customHeight="1">
      <c r="A17" s="15" t="inlineStr">
        <is>
          <t>WILLIAMS</t>
        </is>
      </c>
      <c r="B17" s="43" t="inlineStr">
        <is>
          <t>KAREN</t>
        </is>
      </c>
      <c r="C17" s="43" t="inlineStr">
        <is>
          <t>COOILLEEN</t>
        </is>
      </c>
      <c r="D17" s="41" t="n">
        <v>0</v>
      </c>
      <c r="E17" s="41" t="n"/>
      <c r="F17" s="13">
        <f>D17-E17</f>
        <v/>
      </c>
      <c r="G17" s="45" t="inlineStr">
        <is>
          <t>Deceased. Balance paid to relative - Linda Williams</t>
        </is>
      </c>
      <c r="H17" s="14" t="n"/>
    </row>
    <row r="18" ht="14.1" customFormat="1" customHeight="1" s="21">
      <c r="A18" s="16" t="inlineStr">
        <is>
          <t>TOTAL BALANCE IN ACCOUNTS</t>
        </is>
      </c>
      <c r="B18" s="17" t="n"/>
      <c r="C18" s="17" t="n"/>
      <c r="D18" s="48">
        <f>SUM(D8:D17)</f>
        <v/>
      </c>
      <c r="E18" s="18">
        <f>SUM(E8:E17)</f>
        <v/>
      </c>
      <c r="F18" s="18">
        <f>D18-E18</f>
        <v/>
      </c>
      <c r="G18" s="38" t="n"/>
      <c r="H18" s="39" t="n"/>
    </row>
    <row r="19" ht="9" customHeight="1">
      <c r="E19" s="20" t="n"/>
      <c r="F19" s="21" t="n"/>
    </row>
    <row r="20" ht="16.5" customHeight="1">
      <c r="A20" s="19" t="inlineStr">
        <is>
          <t>Prepared By:</t>
        </is>
      </c>
      <c r="B20" s="22" t="n"/>
      <c r="C20" s="22" t="n"/>
      <c r="D20" s="22" t="n"/>
      <c r="E20" s="20" t="inlineStr">
        <is>
          <t>Date:</t>
        </is>
      </c>
      <c r="F20" s="23" t="n"/>
      <c r="G20" s="21" t="n"/>
    </row>
    <row r="21" ht="13.2" customHeight="1">
      <c r="A21" s="19" t="n"/>
      <c r="E21" s="20" t="n"/>
      <c r="F21" s="21" t="n"/>
      <c r="G21" s="21" t="n"/>
    </row>
    <row r="22" ht="13.5" customHeight="1">
      <c r="A22" s="19" t="inlineStr">
        <is>
          <t>Checked By:</t>
        </is>
      </c>
      <c r="B22" s="22" t="n"/>
      <c r="C22" s="22" t="n"/>
      <c r="D22" s="22" t="n"/>
      <c r="E22" s="20" t="inlineStr">
        <is>
          <t>Date:</t>
        </is>
      </c>
      <c r="F22" s="23" t="n"/>
      <c r="G22" s="21" t="n"/>
    </row>
    <row r="28" ht="14.1" customHeight="1">
      <c r="G28" s="1" t="inlineStr">
        <is>
          <t> </t>
        </is>
      </c>
    </row>
    <row r="32" ht="14.1" customHeight="1">
      <c r="G32" s="46">
        <f>F18-[1]SUMMARY!$D$24</f>
        <v/>
      </c>
    </row>
  </sheetData>
  <mergeCells count="2">
    <mergeCell ref="A3:G3"/>
    <mergeCell ref="A1:G1"/>
  </mergeCells>
  <pageMargins left="0.5905511811023623" right="0.5905511811023623" top="0.7480314960629921" bottom="0.7480314960629921" header="0.3149606299212598" footer="0.3149606299212598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sssgar</dc:creator>
  <dcterms:created xsi:type="dcterms:W3CDTF">2013-07-09T13:39:06Z</dcterms:created>
  <dcterms:modified xsi:type="dcterms:W3CDTF">2025-09-25T13:06:28Z</dcterms:modified>
  <cp:lastModifiedBy>Robinson, Lundon</cp:lastModifiedBy>
  <cp:lastPrinted>2025-09-24T13:29:09Z</cp:lastPrinted>
</cp:coreProperties>
</file>