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reiltys\iomgroot\DeptShare_DHSS_Nobles\Management\Director of Finance, Performance &amp; Delivery\16. Manx Care\FAS DSC\LD Clients Cash\Weekly SS Benefits\2025-2026\"/>
    </mc:Choice>
  </mc:AlternateContent>
  <xr:revisionPtr revIDLastSave="0" documentId="13_ncr:1_{6E6FA79B-16CB-4F3D-AE38-7535E799F6FE}" xr6:coauthVersionLast="47" xr6:coauthVersionMax="47" xr10:uidLastSave="{00000000-0000-0000-0000-000000000000}"/>
  <bookViews>
    <workbookView xWindow="28785" yWindow="-16080" windowWidth="29040" windowHeight="15840" activeTab="12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6" l="1"/>
  <c r="E44" i="6"/>
  <c r="D16" i="13" l="1"/>
  <c r="E15" i="13"/>
  <c r="E11" i="13"/>
  <c r="E7" i="13"/>
  <c r="E16" i="12"/>
  <c r="E16" i="13" l="1"/>
  <c r="D12" i="9"/>
  <c r="E12" i="9"/>
  <c r="E16" i="8"/>
  <c r="D16" i="8"/>
  <c r="D8" i="7"/>
  <c r="D16" i="5"/>
  <c r="D16" i="4"/>
  <c r="D16" i="12"/>
  <c r="D8" i="11"/>
  <c r="D8" i="3" l="1"/>
  <c r="D44" i="2" l="1"/>
  <c r="D16" i="1"/>
</calcChain>
</file>

<file path=xl/sharedStrings.xml><?xml version="1.0" encoding="utf-8"?>
<sst xmlns="http://schemas.openxmlformats.org/spreadsheetml/2006/main" count="805" uniqueCount="62">
  <si>
    <t>Surname</t>
  </si>
  <si>
    <t>Forename</t>
  </si>
  <si>
    <t>House name</t>
  </si>
  <si>
    <t>Amount</t>
  </si>
  <si>
    <t>Due/run date</t>
  </si>
  <si>
    <t>Total</t>
  </si>
  <si>
    <t>PATIENTS CASH BENEFITS Batch 1</t>
  </si>
  <si>
    <t>PATIENTS CASH BENEFITS Batch 2</t>
  </si>
  <si>
    <t>PATIENTS CASH BENEFITS Batch 3</t>
  </si>
  <si>
    <t>PATIENTS CASH BENEFITS Batch 4</t>
  </si>
  <si>
    <t>PATIENTS CASH BENEFITS Batch 5</t>
  </si>
  <si>
    <t>PATIENTS CASH BENEFITS Batch 6</t>
  </si>
  <si>
    <t>PATIENTS CASH BENEFITS Batch 7</t>
  </si>
  <si>
    <t>PATIENTS CASH BENEFITS Batch 8</t>
  </si>
  <si>
    <t>PATIENTS CASH BENEFITS Batch 9</t>
  </si>
  <si>
    <t>PATIENTS CASH BENEFITS Batch 10</t>
  </si>
  <si>
    <t>PATIENTS CASH BENEFITS Batch 11</t>
  </si>
  <si>
    <t>PATIENTS CASH BENEFITS Batch 12</t>
  </si>
  <si>
    <t>TOTAL</t>
  </si>
  <si>
    <t>W/E 12/04/2025  to 18/04/2025</t>
  </si>
  <si>
    <t>W/E 19/04/2035 - 25/04/2035</t>
  </si>
  <si>
    <t>W/E 03/05/2025 - 09/05/2025</t>
  </si>
  <si>
    <t>W/E 10/05/2025 - 16/05/2025</t>
  </si>
  <si>
    <t>W/E 17/05/2025 - 23/05/2025</t>
  </si>
  <si>
    <t>CLAGUE</t>
  </si>
  <si>
    <t>ROBERT JAMES</t>
  </si>
  <si>
    <t>GREENACRES</t>
  </si>
  <si>
    <t>JACKSON</t>
  </si>
  <si>
    <t>GORDON</t>
  </si>
  <si>
    <t>THIE GRIANAGH</t>
  </si>
  <si>
    <t>LEWIS</t>
  </si>
  <si>
    <t>FLORENCE ANNE</t>
  </si>
  <si>
    <t>24 FARMHILL MEADOWS</t>
  </si>
  <si>
    <t>2025-04-11</t>
  </si>
  <si>
    <t>CORKILL</t>
  </si>
  <si>
    <t>DAVID</t>
  </si>
  <si>
    <t>THE GRIANAGH</t>
  </si>
  <si>
    <t>2025-04-14</t>
  </si>
  <si>
    <t>DYER</t>
  </si>
  <si>
    <t>SHEILA PATRICIA</t>
  </si>
  <si>
    <t>BUNGALOW NO.1</t>
  </si>
  <si>
    <t>PERRY</t>
  </si>
  <si>
    <t>CATHERINE DELIA</t>
  </si>
  <si>
    <t>SMITH</t>
  </si>
  <si>
    <t>STEPHEN</t>
  </si>
  <si>
    <t>WARD</t>
  </si>
  <si>
    <t>SUSAN</t>
  </si>
  <si>
    <t>SPRING MEADOWS</t>
  </si>
  <si>
    <t>2025-04-29</t>
  </si>
  <si>
    <t>2025-05-06</t>
  </si>
  <si>
    <t>2025-05-02</t>
  </si>
  <si>
    <t>2025.05.20</t>
  </si>
  <si>
    <t>2024-12-18</t>
  </si>
  <si>
    <t>2025-06-10</t>
  </si>
  <si>
    <t>2025-06-24</t>
  </si>
  <si>
    <t>PATIENTS CASH BENEFITS Batch 13</t>
  </si>
  <si>
    <t>W/E 05/04/25  to 11/04/2025</t>
  </si>
  <si>
    <t>W/E 26/04/2025 -02/05/2025</t>
  </si>
  <si>
    <t>W/E 24/05/2025-30/05/2025</t>
  </si>
  <si>
    <t>W/E31/05/2025-06/06/2025</t>
  </si>
  <si>
    <t>W/E 14/06/2025-20/06/2025</t>
  </si>
  <si>
    <t>W/E 28/06/2025-04/07/2025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</si>
</sst>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£&quot;#,##0.00;[Red]\-&quot;£&quot;#,##0.00"/>
    <numFmt numFmtId="164" formatCode="dd/mm/yyyy;@"/>
  </numFmts>
  <fonts count="6" x14ac:knownFonts="1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  <font>
      <b/>
      <u/>
      <sz val="10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6">
    <xf numFmtId="0" fontId="0" fillId="0" borderId="0" xfId="0"/>
    <xf numFmtId="8" fontId="3" fillId="0" borderId="0" xfId="1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0" fillId="0" borderId="2" xfId="0" applyBorder="1"/>
    <xf numFmtId="14" fontId="0" fillId="0" borderId="3" xfId="0" applyNumberFormat="1" applyBorder="1"/>
    <xf numFmtId="2" fontId="5" fillId="0" borderId="1" xfId="0" applyNumberFormat="1" applyFont="1" applyBorder="1" applyAlignment="1">
      <alignment vertical="center"/>
    </xf>
    <xf numFmtId="0" fontId="0" fillId="0" borderId="7" xfId="0" applyBorder="1"/>
    <xf numFmtId="2" fontId="5" fillId="0" borderId="8" xfId="0" applyNumberFormat="1" applyFont="1" applyBorder="1" applyAlignment="1">
      <alignment vertical="center"/>
    </xf>
    <xf numFmtId="0" fontId="0" fillId="0" borderId="12" xfId="0" applyBorder="1"/>
    <xf numFmtId="2" fontId="0" fillId="0" borderId="12" xfId="0" applyNumberFormat="1" applyBorder="1"/>
    <xf numFmtId="14" fontId="0" fillId="0" borderId="13" xfId="0" applyNumberFormat="1" applyBorder="1"/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164" fontId="0" fillId="0" borderId="13" xfId="0" applyNumberFormat="1" applyBorder="1"/>
    <xf numFmtId="0" fontId="0" fillId="0" borderId="0" xfId="0" applyBorder="1"/>
    <xf numFmtId="164" fontId="0" fillId="0" borderId="3" xfId="0" applyNumberFormat="1" applyBorder="1"/>
    <xf numFmtId="2" fontId="0" fillId="0" borderId="0" xfId="0" applyNumberFormat="1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0" fontId="0" fillId="0" borderId="13" xfId="0" applyBorder="1"/>
    <xf numFmtId="0" fontId="0" fillId="0" borderId="3" xfId="0" applyBorder="1"/>
    <xf numFmtId="0" fontId="0" fillId="0" borderId="11" xfId="0" applyBorder="1"/>
    <xf numFmtId="2" fontId="0" fillId="0" borderId="10" xfId="0" applyNumberFormat="1" applyBorder="1"/>
    <xf numFmtId="2" fontId="5" fillId="0" borderId="0" xfId="0" applyNumberFormat="1" applyFont="1"/>
    <xf numFmtId="0" fontId="5" fillId="0" borderId="0" xfId="0" applyFont="1" applyFill="1" applyBorder="1"/>
    <xf numFmtId="164" fontId="0" fillId="0" borderId="11" xfId="0" applyNumberFormat="1" applyBorder="1"/>
    <xf numFmtId="0" fontId="5" fillId="0" borderId="14" xfId="0" applyFont="1" applyFill="1" applyBorder="1" applyAlignment="1">
      <alignment vertical="center"/>
    </xf>
    <xf numFmtId="2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5" xfId="1" xr:uid="{00000000-0005-0000-0000-000002000000}"/>
  </cellStyles>
  <dxfs count="0"/>
  <tableStyles count="1" defaultTableStyle="TableStyleMedium2" defaultPivotStyle="PivotStyleLight16">
    <tableStyle name="Invisible" pivot="0" table="0" count="0" xr9:uid="{C0F42026-F61D-4EEB-A4D4-409FC30D53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zoomScaleNormal="100" workbookViewId="0">
      <selection sqref="A1:F1"/>
    </sheetView>
  </sheetViews>
  <sheetFormatPr defaultRowHeight="14" x14ac:dyDescent="0.3"/>
  <cols>
    <col min="1" max="1" width="9.08203125" bestFit="1" customWidth="1"/>
    <col min="2" max="2" width="14.6640625" bestFit="1" customWidth="1"/>
    <col min="3" max="3" width="21.58203125" bestFit="1" customWidth="1"/>
    <col min="4" max="5" width="9.1640625" bestFit="1" customWidth="1"/>
    <col min="6" max="6" width="13.4140625" bestFit="1" customWidth="1"/>
  </cols>
  <sheetData>
    <row r="1" spans="1:6" ht="15" x14ac:dyDescent="0.3">
      <c r="A1" s="19" t="s">
        <v>6</v>
      </c>
      <c r="B1" s="19"/>
      <c r="C1" s="19"/>
      <c r="D1" s="19"/>
      <c r="E1" s="19"/>
      <c r="F1" s="19"/>
    </row>
    <row r="2" spans="1:6" ht="14.5" x14ac:dyDescent="0.35">
      <c r="E2" s="1"/>
      <c r="F2" s="1"/>
    </row>
    <row r="3" spans="1:6" x14ac:dyDescent="0.3">
      <c r="A3" s="20" t="s">
        <v>56</v>
      </c>
      <c r="B3" s="20"/>
      <c r="C3" s="20"/>
      <c r="D3" s="20"/>
      <c r="E3" s="20"/>
      <c r="F3" s="20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x14ac:dyDescent="0.3">
      <c r="A6" s="10" t="s">
        <v>24</v>
      </c>
      <c r="B6" s="12" t="s">
        <v>25</v>
      </c>
      <c r="C6" s="12" t="s">
        <v>26</v>
      </c>
      <c r="D6" s="12">
        <v>26.85</v>
      </c>
      <c r="E6" s="12"/>
      <c r="F6" s="28">
        <v>45755</v>
      </c>
    </row>
    <row r="7" spans="1:6" x14ac:dyDescent="0.3">
      <c r="A7" s="7" t="s">
        <v>24</v>
      </c>
      <c r="B7" s="29" t="s">
        <v>25</v>
      </c>
      <c r="C7" s="29" t="s">
        <v>26</v>
      </c>
      <c r="D7" s="29">
        <v>21.85</v>
      </c>
      <c r="E7" s="29">
        <v>48.7</v>
      </c>
      <c r="F7" s="30">
        <v>45755</v>
      </c>
    </row>
    <row r="8" spans="1:6" x14ac:dyDescent="0.3">
      <c r="A8" s="7" t="s">
        <v>27</v>
      </c>
      <c r="B8" s="29" t="s">
        <v>28</v>
      </c>
      <c r="C8" s="29" t="s">
        <v>29</v>
      </c>
      <c r="D8" s="29">
        <v>195.43</v>
      </c>
      <c r="E8" s="29"/>
      <c r="F8" s="30">
        <v>45751</v>
      </c>
    </row>
    <row r="9" spans="1:6" x14ac:dyDescent="0.3">
      <c r="A9" s="7" t="s">
        <v>27</v>
      </c>
      <c r="B9" s="29" t="s">
        <v>28</v>
      </c>
      <c r="C9" s="29" t="s">
        <v>29</v>
      </c>
      <c r="D9" s="29">
        <v>195.43</v>
      </c>
      <c r="E9" s="29"/>
      <c r="F9" s="30">
        <v>45751</v>
      </c>
    </row>
    <row r="10" spans="1:6" x14ac:dyDescent="0.3">
      <c r="A10" s="7" t="s">
        <v>27</v>
      </c>
      <c r="B10" s="29" t="s">
        <v>28</v>
      </c>
      <c r="C10" s="29" t="s">
        <v>29</v>
      </c>
      <c r="D10" s="29">
        <v>195.43</v>
      </c>
      <c r="E10" s="29"/>
      <c r="F10" s="30">
        <v>45751</v>
      </c>
    </row>
    <row r="11" spans="1:6" x14ac:dyDescent="0.3">
      <c r="A11" s="7" t="s">
        <v>27</v>
      </c>
      <c r="B11" s="29" t="s">
        <v>28</v>
      </c>
      <c r="C11" s="29" t="s">
        <v>29</v>
      </c>
      <c r="D11" s="29">
        <v>195.43</v>
      </c>
      <c r="E11" s="29">
        <v>781.72</v>
      </c>
      <c r="F11" s="30">
        <v>45751</v>
      </c>
    </row>
    <row r="12" spans="1:6" x14ac:dyDescent="0.3">
      <c r="A12" s="7" t="s">
        <v>30</v>
      </c>
      <c r="B12" s="29" t="s">
        <v>31</v>
      </c>
      <c r="C12" s="29" t="s">
        <v>32</v>
      </c>
      <c r="D12" s="29">
        <v>193.37</v>
      </c>
      <c r="E12" s="29"/>
      <c r="F12" s="30">
        <v>45751</v>
      </c>
    </row>
    <row r="13" spans="1:6" x14ac:dyDescent="0.3">
      <c r="A13" s="7" t="s">
        <v>30</v>
      </c>
      <c r="B13" s="29" t="s">
        <v>31</v>
      </c>
      <c r="C13" s="29" t="s">
        <v>32</v>
      </c>
      <c r="D13" s="29">
        <v>193.37</v>
      </c>
      <c r="E13" s="29"/>
      <c r="F13" s="30">
        <v>45751</v>
      </c>
    </row>
    <row r="14" spans="1:6" x14ac:dyDescent="0.3">
      <c r="A14" s="7" t="s">
        <v>30</v>
      </c>
      <c r="B14" s="29" t="s">
        <v>31</v>
      </c>
      <c r="C14" s="29" t="s">
        <v>32</v>
      </c>
      <c r="D14" s="29">
        <v>193.37</v>
      </c>
      <c r="E14" s="29"/>
      <c r="F14" s="30">
        <v>45751</v>
      </c>
    </row>
    <row r="15" spans="1:6" x14ac:dyDescent="0.3">
      <c r="A15" s="7" t="s">
        <v>30</v>
      </c>
      <c r="B15" s="29" t="s">
        <v>31</v>
      </c>
      <c r="C15" s="29" t="s">
        <v>32</v>
      </c>
      <c r="D15" s="29">
        <v>193.37</v>
      </c>
      <c r="E15" s="29">
        <v>773.48</v>
      </c>
      <c r="F15" s="30">
        <v>45751</v>
      </c>
    </row>
    <row r="16" spans="1:6" x14ac:dyDescent="0.3">
      <c r="A16" s="21" t="s">
        <v>18</v>
      </c>
      <c r="B16" s="22"/>
      <c r="C16" s="23"/>
      <c r="D16" s="9">
        <f>SUM(D6:D15)</f>
        <v>1603.9</v>
      </c>
      <c r="E16" s="9">
        <v>1603.9</v>
      </c>
      <c r="F16" s="10"/>
    </row>
  </sheetData>
  <mergeCells count="3">
    <mergeCell ref="A1:F1"/>
    <mergeCell ref="A3:F3"/>
    <mergeCell ref="A16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4"/>
  <sheetViews>
    <sheetView zoomScaleNormal="100" workbookViewId="0">
      <selection sqref="A1:F1"/>
    </sheetView>
  </sheetViews>
  <sheetFormatPr defaultRowHeight="14" x14ac:dyDescent="0.3"/>
  <cols>
    <col min="1" max="1" width="9.1640625" bestFit="1" customWidth="1"/>
    <col min="2" max="2" width="16" bestFit="1" customWidth="1"/>
    <col min="3" max="3" width="21.1640625" bestFit="1" customWidth="1"/>
    <col min="4" max="4" width="9.5" customWidth="1"/>
    <col min="5" max="5" width="10" customWidth="1"/>
    <col min="6" max="6" width="13.4140625" bestFit="1" customWidth="1"/>
  </cols>
  <sheetData>
    <row r="1" spans="1:6" ht="15" x14ac:dyDescent="0.3">
      <c r="A1" s="19" t="s">
        <v>7</v>
      </c>
      <c r="B1" s="19"/>
      <c r="C1" s="19"/>
      <c r="D1" s="19"/>
      <c r="E1" s="19"/>
      <c r="F1" s="19"/>
    </row>
    <row r="2" spans="1:6" ht="14.5" x14ac:dyDescent="0.35">
      <c r="E2" s="1"/>
      <c r="F2" s="1"/>
    </row>
    <row r="3" spans="1:6" x14ac:dyDescent="0.3">
      <c r="A3" s="20" t="s">
        <v>19</v>
      </c>
      <c r="B3" s="20"/>
      <c r="C3" s="20"/>
      <c r="D3" s="20"/>
      <c r="E3" s="20"/>
      <c r="F3" s="20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x14ac:dyDescent="0.3">
      <c r="A6" s="10" t="s">
        <v>24</v>
      </c>
      <c r="B6" s="12" t="s">
        <v>25</v>
      </c>
      <c r="C6" s="12" t="s">
        <v>26</v>
      </c>
      <c r="D6" s="12">
        <v>77.05</v>
      </c>
      <c r="E6" s="12"/>
      <c r="F6" s="35" t="s">
        <v>33</v>
      </c>
    </row>
    <row r="7" spans="1:6" x14ac:dyDescent="0.3">
      <c r="A7" s="7" t="s">
        <v>24</v>
      </c>
      <c r="B7" s="29" t="s">
        <v>25</v>
      </c>
      <c r="C7" s="29" t="s">
        <v>26</v>
      </c>
      <c r="D7" s="29">
        <v>77.05</v>
      </c>
      <c r="E7" s="29"/>
      <c r="F7" s="36" t="s">
        <v>33</v>
      </c>
    </row>
    <row r="8" spans="1:6" x14ac:dyDescent="0.3">
      <c r="A8" s="7" t="s">
        <v>24</v>
      </c>
      <c r="B8" s="29" t="s">
        <v>25</v>
      </c>
      <c r="C8" s="29" t="s">
        <v>26</v>
      </c>
      <c r="D8" s="29">
        <v>75.75</v>
      </c>
      <c r="E8" s="29"/>
      <c r="F8" s="36" t="s">
        <v>33</v>
      </c>
    </row>
    <row r="9" spans="1:6" x14ac:dyDescent="0.3">
      <c r="A9" s="7" t="s">
        <v>24</v>
      </c>
      <c r="B9" s="29" t="s">
        <v>25</v>
      </c>
      <c r="C9" s="29" t="s">
        <v>26</v>
      </c>
      <c r="D9" s="29">
        <v>75.75</v>
      </c>
      <c r="E9" s="29">
        <v>305.60000000000002</v>
      </c>
      <c r="F9" s="36" t="s">
        <v>33</v>
      </c>
    </row>
    <row r="10" spans="1:6" x14ac:dyDescent="0.3">
      <c r="A10" s="7" t="s">
        <v>34</v>
      </c>
      <c r="B10" s="29" t="s">
        <v>35</v>
      </c>
      <c r="C10" s="29" t="s">
        <v>36</v>
      </c>
      <c r="D10" s="29">
        <v>26.9</v>
      </c>
      <c r="E10" s="29"/>
      <c r="F10" s="36" t="s">
        <v>33</v>
      </c>
    </row>
    <row r="11" spans="1:6" x14ac:dyDescent="0.3">
      <c r="A11" s="7" t="s">
        <v>34</v>
      </c>
      <c r="B11" s="29" t="s">
        <v>35</v>
      </c>
      <c r="C11" s="29" t="s">
        <v>36</v>
      </c>
      <c r="D11" s="29">
        <v>26.9</v>
      </c>
      <c r="E11" s="29"/>
      <c r="F11" s="36" t="s">
        <v>33</v>
      </c>
    </row>
    <row r="12" spans="1:6" x14ac:dyDescent="0.3">
      <c r="A12" s="7" t="s">
        <v>34</v>
      </c>
      <c r="B12" s="29" t="s">
        <v>35</v>
      </c>
      <c r="C12" s="29" t="s">
        <v>36</v>
      </c>
      <c r="D12" s="29">
        <v>27.5</v>
      </c>
      <c r="E12" s="29"/>
      <c r="F12" s="36" t="s">
        <v>33</v>
      </c>
    </row>
    <row r="13" spans="1:6" x14ac:dyDescent="0.3">
      <c r="A13" s="7" t="s">
        <v>34</v>
      </c>
      <c r="B13" s="29" t="s">
        <v>35</v>
      </c>
      <c r="C13" s="29" t="s">
        <v>36</v>
      </c>
      <c r="D13" s="29">
        <v>26.85</v>
      </c>
      <c r="E13" s="29"/>
      <c r="F13" s="36" t="s">
        <v>37</v>
      </c>
    </row>
    <row r="14" spans="1:6" x14ac:dyDescent="0.3">
      <c r="A14" s="7" t="s">
        <v>34</v>
      </c>
      <c r="B14" s="29" t="s">
        <v>35</v>
      </c>
      <c r="C14" s="29" t="s">
        <v>36</v>
      </c>
      <c r="D14" s="29">
        <v>26.85</v>
      </c>
      <c r="E14" s="29"/>
      <c r="F14" s="36" t="s">
        <v>37</v>
      </c>
    </row>
    <row r="15" spans="1:6" x14ac:dyDescent="0.3">
      <c r="A15" s="7" t="s">
        <v>34</v>
      </c>
      <c r="B15" s="29" t="s">
        <v>35</v>
      </c>
      <c r="C15" s="29" t="s">
        <v>36</v>
      </c>
      <c r="D15" s="29">
        <v>27.5</v>
      </c>
      <c r="E15" s="29">
        <v>162.5</v>
      </c>
      <c r="F15" s="36" t="s">
        <v>33</v>
      </c>
    </row>
    <row r="16" spans="1:6" x14ac:dyDescent="0.3">
      <c r="A16" s="7" t="s">
        <v>38</v>
      </c>
      <c r="B16" s="29" t="s">
        <v>39</v>
      </c>
      <c r="C16" s="29" t="s">
        <v>40</v>
      </c>
      <c r="D16" s="29">
        <v>26.85</v>
      </c>
      <c r="E16" s="29"/>
      <c r="F16" s="36" t="s">
        <v>37</v>
      </c>
    </row>
    <row r="17" spans="1:6" x14ac:dyDescent="0.3">
      <c r="A17" s="7" t="s">
        <v>38</v>
      </c>
      <c r="B17" s="29" t="s">
        <v>39</v>
      </c>
      <c r="C17" s="29" t="s">
        <v>40</v>
      </c>
      <c r="D17" s="29">
        <v>26.85</v>
      </c>
      <c r="E17" s="29"/>
      <c r="F17" s="36" t="s">
        <v>37</v>
      </c>
    </row>
    <row r="18" spans="1:6" x14ac:dyDescent="0.3">
      <c r="A18" s="7" t="s">
        <v>38</v>
      </c>
      <c r="B18" s="29" t="s">
        <v>39</v>
      </c>
      <c r="C18" s="29" t="s">
        <v>40</v>
      </c>
      <c r="D18" s="29">
        <v>26.9</v>
      </c>
      <c r="E18" s="29"/>
      <c r="F18" s="36" t="s">
        <v>33</v>
      </c>
    </row>
    <row r="19" spans="1:6" ht="20" customHeight="1" x14ac:dyDescent="0.3">
      <c r="A19" s="7" t="s">
        <v>38</v>
      </c>
      <c r="B19" s="29" t="s">
        <v>39</v>
      </c>
      <c r="C19" s="29" t="s">
        <v>40</v>
      </c>
      <c r="D19" s="29">
        <v>27.5</v>
      </c>
      <c r="E19" s="29"/>
      <c r="F19" s="36" t="s">
        <v>33</v>
      </c>
    </row>
    <row r="20" spans="1:6" x14ac:dyDescent="0.3">
      <c r="A20" s="7" t="s">
        <v>38</v>
      </c>
      <c r="B20" s="29" t="s">
        <v>39</v>
      </c>
      <c r="C20" s="29" t="s">
        <v>40</v>
      </c>
      <c r="D20" s="29">
        <v>27.5</v>
      </c>
      <c r="E20" s="29"/>
      <c r="F20" s="36" t="s">
        <v>33</v>
      </c>
    </row>
    <row r="21" spans="1:6" x14ac:dyDescent="0.3">
      <c r="A21" s="7" t="s">
        <v>38</v>
      </c>
      <c r="B21" s="29" t="s">
        <v>39</v>
      </c>
      <c r="C21" s="29" t="s">
        <v>40</v>
      </c>
      <c r="D21" s="29">
        <v>26.9</v>
      </c>
      <c r="E21" s="29">
        <v>162.5</v>
      </c>
      <c r="F21" s="36" t="s">
        <v>33</v>
      </c>
    </row>
    <row r="22" spans="1:6" x14ac:dyDescent="0.3">
      <c r="A22" s="7" t="s">
        <v>27</v>
      </c>
      <c r="B22" s="29" t="s">
        <v>28</v>
      </c>
      <c r="C22" s="29" t="s">
        <v>29</v>
      </c>
      <c r="D22" s="29">
        <v>77.05</v>
      </c>
      <c r="E22" s="29"/>
      <c r="F22" s="36" t="s">
        <v>33</v>
      </c>
    </row>
    <row r="23" spans="1:6" x14ac:dyDescent="0.3">
      <c r="A23" s="7" t="s">
        <v>27</v>
      </c>
      <c r="B23" s="29" t="s">
        <v>28</v>
      </c>
      <c r="C23" s="29" t="s">
        <v>29</v>
      </c>
      <c r="D23" s="29">
        <v>77.05</v>
      </c>
      <c r="E23" s="29"/>
      <c r="F23" s="36" t="s">
        <v>33</v>
      </c>
    </row>
    <row r="24" spans="1:6" x14ac:dyDescent="0.3">
      <c r="A24" s="7" t="s">
        <v>27</v>
      </c>
      <c r="B24" s="29" t="s">
        <v>28</v>
      </c>
      <c r="C24" s="29" t="s">
        <v>29</v>
      </c>
      <c r="D24" s="29">
        <v>75.75</v>
      </c>
      <c r="E24" s="29"/>
      <c r="F24" s="36" t="s">
        <v>33</v>
      </c>
    </row>
    <row r="25" spans="1:6" x14ac:dyDescent="0.3">
      <c r="A25" s="7" t="s">
        <v>27</v>
      </c>
      <c r="B25" s="29" t="s">
        <v>28</v>
      </c>
      <c r="C25" s="29" t="s">
        <v>29</v>
      </c>
      <c r="D25" s="29">
        <v>75.75</v>
      </c>
      <c r="E25" s="29">
        <v>305.60000000000002</v>
      </c>
      <c r="F25" s="36" t="s">
        <v>33</v>
      </c>
    </row>
    <row r="26" spans="1:6" x14ac:dyDescent="0.3">
      <c r="A26" s="7" t="s">
        <v>30</v>
      </c>
      <c r="B26" s="29" t="s">
        <v>31</v>
      </c>
      <c r="C26" s="29" t="s">
        <v>32</v>
      </c>
      <c r="D26" s="29">
        <v>27.5</v>
      </c>
      <c r="E26" s="29"/>
      <c r="F26" s="36" t="s">
        <v>33</v>
      </c>
    </row>
    <row r="27" spans="1:6" x14ac:dyDescent="0.3">
      <c r="A27" s="7" t="s">
        <v>30</v>
      </c>
      <c r="B27" s="29" t="s">
        <v>31</v>
      </c>
      <c r="C27" s="29" t="s">
        <v>32</v>
      </c>
      <c r="D27" s="29">
        <v>27.5</v>
      </c>
      <c r="E27" s="29"/>
      <c r="F27" s="36" t="s">
        <v>33</v>
      </c>
    </row>
    <row r="28" spans="1:6" x14ac:dyDescent="0.3">
      <c r="A28" s="7" t="s">
        <v>30</v>
      </c>
      <c r="B28" s="29" t="s">
        <v>31</v>
      </c>
      <c r="C28" s="29" t="s">
        <v>32</v>
      </c>
      <c r="D28" s="29">
        <v>26.9</v>
      </c>
      <c r="E28" s="29"/>
      <c r="F28" s="36" t="s">
        <v>33</v>
      </c>
    </row>
    <row r="29" spans="1:6" x14ac:dyDescent="0.3">
      <c r="A29" s="7" t="s">
        <v>30</v>
      </c>
      <c r="B29" s="29" t="s">
        <v>31</v>
      </c>
      <c r="C29" s="29" t="s">
        <v>32</v>
      </c>
      <c r="D29" s="29">
        <v>26.9</v>
      </c>
      <c r="E29" s="29">
        <v>108.80000000000001</v>
      </c>
      <c r="F29" s="36" t="s">
        <v>33</v>
      </c>
    </row>
    <row r="30" spans="1:6" x14ac:dyDescent="0.3">
      <c r="A30" s="7" t="s">
        <v>41</v>
      </c>
      <c r="B30" s="29" t="s">
        <v>42</v>
      </c>
      <c r="C30" s="29" t="s">
        <v>40</v>
      </c>
      <c r="D30" s="29">
        <v>21.85</v>
      </c>
      <c r="E30" s="29"/>
      <c r="F30" s="36" t="s">
        <v>37</v>
      </c>
    </row>
    <row r="31" spans="1:6" x14ac:dyDescent="0.3">
      <c r="A31" s="7" t="s">
        <v>41</v>
      </c>
      <c r="B31" s="29" t="s">
        <v>42</v>
      </c>
      <c r="C31" s="29" t="s">
        <v>40</v>
      </c>
      <c r="D31" s="29">
        <v>21.85</v>
      </c>
      <c r="E31" s="29"/>
      <c r="F31" s="36" t="s">
        <v>37</v>
      </c>
    </row>
    <row r="32" spans="1:6" x14ac:dyDescent="0.3">
      <c r="A32" s="7" t="s">
        <v>41</v>
      </c>
      <c r="B32" s="29" t="s">
        <v>42</v>
      </c>
      <c r="C32" s="29" t="s">
        <v>40</v>
      </c>
      <c r="D32" s="29">
        <v>27.5</v>
      </c>
      <c r="E32" s="29"/>
      <c r="F32" s="36" t="s">
        <v>33</v>
      </c>
    </row>
    <row r="33" spans="1:6" x14ac:dyDescent="0.3">
      <c r="A33" s="7" t="s">
        <v>41</v>
      </c>
      <c r="B33" s="29" t="s">
        <v>42</v>
      </c>
      <c r="C33" s="29" t="s">
        <v>40</v>
      </c>
      <c r="D33" s="29">
        <v>27.5</v>
      </c>
      <c r="E33" s="29"/>
      <c r="F33" s="36" t="s">
        <v>33</v>
      </c>
    </row>
    <row r="34" spans="1:6" x14ac:dyDescent="0.3">
      <c r="A34" s="7" t="s">
        <v>41</v>
      </c>
      <c r="B34" s="29" t="s">
        <v>42</v>
      </c>
      <c r="C34" s="29" t="s">
        <v>40</v>
      </c>
      <c r="D34" s="29">
        <v>26.9</v>
      </c>
      <c r="E34" s="29"/>
      <c r="F34" s="36" t="s">
        <v>33</v>
      </c>
    </row>
    <row r="35" spans="1:6" x14ac:dyDescent="0.3">
      <c r="A35" s="7" t="s">
        <v>41</v>
      </c>
      <c r="B35" s="29" t="s">
        <v>42</v>
      </c>
      <c r="C35" s="29" t="s">
        <v>40</v>
      </c>
      <c r="D35" s="29">
        <v>26.9</v>
      </c>
      <c r="E35" s="29">
        <v>152.5</v>
      </c>
      <c r="F35" s="36" t="s">
        <v>33</v>
      </c>
    </row>
    <row r="36" spans="1:6" x14ac:dyDescent="0.3">
      <c r="A36" s="7" t="s">
        <v>43</v>
      </c>
      <c r="B36" s="29" t="s">
        <v>44</v>
      </c>
      <c r="C36" s="29" t="s">
        <v>40</v>
      </c>
      <c r="D36" s="29">
        <v>21.85</v>
      </c>
      <c r="E36" s="29"/>
      <c r="F36" s="36" t="s">
        <v>37</v>
      </c>
    </row>
    <row r="37" spans="1:6" x14ac:dyDescent="0.3">
      <c r="A37" s="7" t="s">
        <v>43</v>
      </c>
      <c r="B37" s="29" t="s">
        <v>44</v>
      </c>
      <c r="C37" s="29" t="s">
        <v>40</v>
      </c>
      <c r="D37" s="29">
        <v>21.85</v>
      </c>
      <c r="E37" s="29"/>
      <c r="F37" s="36" t="s">
        <v>37</v>
      </c>
    </row>
    <row r="38" spans="1:6" x14ac:dyDescent="0.3">
      <c r="A38" s="7" t="s">
        <v>43</v>
      </c>
      <c r="B38" s="29" t="s">
        <v>44</v>
      </c>
      <c r="C38" s="29" t="s">
        <v>40</v>
      </c>
      <c r="D38" s="29">
        <v>27.5</v>
      </c>
      <c r="E38" s="29"/>
      <c r="F38" s="36" t="s">
        <v>33</v>
      </c>
    </row>
    <row r="39" spans="1:6" x14ac:dyDescent="0.3">
      <c r="A39" s="7" t="s">
        <v>43</v>
      </c>
      <c r="B39" s="29" t="s">
        <v>44</v>
      </c>
      <c r="C39" s="29" t="s">
        <v>40</v>
      </c>
      <c r="D39" s="29">
        <v>26.9</v>
      </c>
      <c r="E39" s="29"/>
      <c r="F39" s="36" t="s">
        <v>33</v>
      </c>
    </row>
    <row r="40" spans="1:6" x14ac:dyDescent="0.3">
      <c r="A40" s="7" t="s">
        <v>43</v>
      </c>
      <c r="B40" s="29" t="s">
        <v>44</v>
      </c>
      <c r="C40" s="29" t="s">
        <v>40</v>
      </c>
      <c r="D40" s="29">
        <v>26.9</v>
      </c>
      <c r="E40" s="29"/>
      <c r="F40" s="36" t="s">
        <v>33</v>
      </c>
    </row>
    <row r="41" spans="1:6" x14ac:dyDescent="0.3">
      <c r="A41" s="7" t="s">
        <v>43</v>
      </c>
      <c r="B41" s="29" t="s">
        <v>44</v>
      </c>
      <c r="C41" s="29" t="s">
        <v>40</v>
      </c>
      <c r="D41" s="29">
        <v>27.5</v>
      </c>
      <c r="E41" s="29">
        <v>152.5</v>
      </c>
      <c r="F41" s="36" t="s">
        <v>33</v>
      </c>
    </row>
    <row r="42" spans="1:6" x14ac:dyDescent="0.3">
      <c r="A42" s="7" t="s">
        <v>45</v>
      </c>
      <c r="B42" s="29" t="s">
        <v>46</v>
      </c>
      <c r="C42" s="29" t="s">
        <v>47</v>
      </c>
      <c r="D42" s="29">
        <v>21.85</v>
      </c>
      <c r="E42" s="29"/>
      <c r="F42" s="36" t="s">
        <v>37</v>
      </c>
    </row>
    <row r="43" spans="1:6" x14ac:dyDescent="0.3">
      <c r="A43" s="32" t="s">
        <v>45</v>
      </c>
      <c r="B43" s="33" t="s">
        <v>46</v>
      </c>
      <c r="C43" s="33" t="s">
        <v>47</v>
      </c>
      <c r="D43" s="33">
        <v>21.85</v>
      </c>
      <c r="E43" s="33">
        <v>43.7</v>
      </c>
      <c r="F43" s="37" t="s">
        <v>37</v>
      </c>
    </row>
    <row r="44" spans="1:6" x14ac:dyDescent="0.3">
      <c r="A44" s="21" t="s">
        <v>18</v>
      </c>
      <c r="B44" s="22"/>
      <c r="C44" s="23"/>
      <c r="D44" s="9">
        <f>SUM(D6:D43)</f>
        <v>1393.6999999999998</v>
      </c>
      <c r="E44" s="9">
        <v>1393.7</v>
      </c>
    </row>
  </sheetData>
  <mergeCells count="3">
    <mergeCell ref="A1:F1"/>
    <mergeCell ref="A3:F3"/>
    <mergeCell ref="A44:C44"/>
  </mergeCells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8"/>
  <sheetViews>
    <sheetView workbookViewId="0">
      <selection sqref="A1:F1"/>
    </sheetView>
  </sheetViews>
  <sheetFormatPr defaultRowHeight="14" x14ac:dyDescent="0.3"/>
  <cols>
    <col min="1" max="1" width="10" bestFit="1" customWidth="1"/>
    <col min="2" max="2" width="16.5" bestFit="1" customWidth="1"/>
    <col min="3" max="3" width="22" bestFit="1" customWidth="1"/>
    <col min="6" max="6" width="11.6640625" bestFit="1" customWidth="1"/>
  </cols>
  <sheetData>
    <row r="1" spans="1:6" ht="15" x14ac:dyDescent="0.3">
      <c r="A1" s="19" t="s">
        <v>8</v>
      </c>
      <c r="B1" s="19"/>
      <c r="C1" s="19"/>
      <c r="D1" s="19"/>
      <c r="E1" s="19"/>
      <c r="F1" s="19"/>
    </row>
    <row r="3" spans="1:6" x14ac:dyDescent="0.3">
      <c r="A3" s="20" t="s">
        <v>20</v>
      </c>
      <c r="B3" s="20"/>
      <c r="C3" s="20"/>
      <c r="D3" s="20"/>
      <c r="E3" s="20"/>
      <c r="F3" s="20"/>
    </row>
    <row r="5" spans="1:6" ht="20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x14ac:dyDescent="0.3">
      <c r="A6" s="10" t="s">
        <v>24</v>
      </c>
      <c r="B6" s="12" t="s">
        <v>25</v>
      </c>
      <c r="C6" s="12" t="s">
        <v>26</v>
      </c>
      <c r="D6" s="12">
        <v>21.85</v>
      </c>
      <c r="E6" s="12"/>
      <c r="F6" s="14">
        <v>45769</v>
      </c>
    </row>
    <row r="7" spans="1:6" x14ac:dyDescent="0.3">
      <c r="A7" s="32" t="s">
        <v>24</v>
      </c>
      <c r="B7" s="33" t="s">
        <v>25</v>
      </c>
      <c r="C7" s="33" t="s">
        <v>26</v>
      </c>
      <c r="D7" s="33">
        <v>21.85</v>
      </c>
      <c r="E7" s="38">
        <v>43.7</v>
      </c>
      <c r="F7" s="34">
        <v>45769</v>
      </c>
    </row>
    <row r="8" spans="1:6" x14ac:dyDescent="0.3">
      <c r="A8" s="21" t="s">
        <v>18</v>
      </c>
      <c r="B8" s="22"/>
      <c r="C8" s="23"/>
      <c r="D8" s="9">
        <f>SUM(D6:D7)</f>
        <v>43.7</v>
      </c>
      <c r="E8" s="9">
        <v>43.7</v>
      </c>
      <c r="F8" s="10"/>
    </row>
  </sheetData>
  <mergeCells count="3">
    <mergeCell ref="A1:F1"/>
    <mergeCell ref="A3:F3"/>
    <mergeCell ref="A8:C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workbookViewId="0">
      <selection activeCell="C18" sqref="C18"/>
    </sheetView>
  </sheetViews>
  <sheetFormatPr defaultRowHeight="14" x14ac:dyDescent="0.3"/>
  <cols>
    <col min="1" max="1" width="11.08203125" customWidth="1"/>
    <col min="2" max="2" width="17.1640625" customWidth="1"/>
    <col min="3" max="3" width="17.08203125" bestFit="1" customWidth="1"/>
    <col min="5" max="5" width="11.6640625" bestFit="1" customWidth="1"/>
    <col min="6" max="6" width="13.6640625" bestFit="1" customWidth="1"/>
  </cols>
  <sheetData>
    <row r="1" spans="1:6" ht="15" x14ac:dyDescent="0.3">
      <c r="A1" s="19" t="s">
        <v>9</v>
      </c>
      <c r="B1" s="19"/>
      <c r="C1" s="19"/>
      <c r="D1" s="19"/>
      <c r="E1" s="19"/>
      <c r="F1" s="19"/>
    </row>
    <row r="3" spans="1:6" x14ac:dyDescent="0.3">
      <c r="A3" s="20" t="s">
        <v>57</v>
      </c>
      <c r="B3" s="20"/>
      <c r="C3" s="20"/>
      <c r="D3" s="20"/>
      <c r="E3" s="20"/>
      <c r="F3" s="20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ht="19.25" customHeight="1" x14ac:dyDescent="0.3">
      <c r="A6" s="10" t="s">
        <v>34</v>
      </c>
      <c r="B6" s="12" t="s">
        <v>35</v>
      </c>
      <c r="C6" s="12" t="s">
        <v>36</v>
      </c>
      <c r="D6" s="12">
        <v>26.85</v>
      </c>
      <c r="E6" s="12"/>
      <c r="F6" s="35" t="s">
        <v>48</v>
      </c>
    </row>
    <row r="7" spans="1:6" x14ac:dyDescent="0.3">
      <c r="A7" s="7" t="s">
        <v>34</v>
      </c>
      <c r="B7" s="29" t="s">
        <v>35</v>
      </c>
      <c r="C7" s="29" t="s">
        <v>36</v>
      </c>
      <c r="D7" s="29">
        <v>26.85</v>
      </c>
      <c r="E7" s="29">
        <v>53.7</v>
      </c>
      <c r="F7" s="36" t="s">
        <v>48</v>
      </c>
    </row>
    <row r="8" spans="1:6" x14ac:dyDescent="0.3">
      <c r="A8" s="7" t="s">
        <v>38</v>
      </c>
      <c r="B8" s="29" t="s">
        <v>39</v>
      </c>
      <c r="C8" s="29" t="s">
        <v>40</v>
      </c>
      <c r="D8" s="29">
        <v>26.85</v>
      </c>
      <c r="E8" s="29"/>
      <c r="F8" s="36" t="s">
        <v>48</v>
      </c>
    </row>
    <row r="9" spans="1:6" x14ac:dyDescent="0.3">
      <c r="A9" s="7" t="s">
        <v>38</v>
      </c>
      <c r="B9" s="29" t="s">
        <v>39</v>
      </c>
      <c r="C9" s="29" t="s">
        <v>40</v>
      </c>
      <c r="D9" s="29">
        <v>26.85</v>
      </c>
      <c r="E9" s="29">
        <v>53.7</v>
      </c>
      <c r="F9" s="36" t="s">
        <v>48</v>
      </c>
    </row>
    <row r="10" spans="1:6" x14ac:dyDescent="0.3">
      <c r="A10" s="7" t="s">
        <v>41</v>
      </c>
      <c r="B10" s="29" t="s">
        <v>42</v>
      </c>
      <c r="C10" s="29" t="s">
        <v>40</v>
      </c>
      <c r="D10" s="29">
        <v>21.85</v>
      </c>
      <c r="E10" s="29"/>
      <c r="F10" s="36" t="s">
        <v>48</v>
      </c>
    </row>
    <row r="11" spans="1:6" x14ac:dyDescent="0.3">
      <c r="A11" s="7" t="s">
        <v>41</v>
      </c>
      <c r="B11" s="29" t="s">
        <v>42</v>
      </c>
      <c r="C11" s="29" t="s">
        <v>40</v>
      </c>
      <c r="D11" s="29">
        <v>21.85</v>
      </c>
      <c r="E11" s="29">
        <v>43.7</v>
      </c>
      <c r="F11" s="36" t="s">
        <v>48</v>
      </c>
    </row>
    <row r="12" spans="1:6" x14ac:dyDescent="0.3">
      <c r="A12" s="7" t="s">
        <v>43</v>
      </c>
      <c r="B12" s="29" t="s">
        <v>44</v>
      </c>
      <c r="C12" s="29" t="s">
        <v>40</v>
      </c>
      <c r="D12" s="29">
        <v>21.85</v>
      </c>
      <c r="E12" s="29"/>
      <c r="F12" s="36" t="s">
        <v>48</v>
      </c>
    </row>
    <row r="13" spans="1:6" x14ac:dyDescent="0.3">
      <c r="A13" s="7" t="s">
        <v>43</v>
      </c>
      <c r="B13" s="29" t="s">
        <v>44</v>
      </c>
      <c r="C13" s="29" t="s">
        <v>40</v>
      </c>
      <c r="D13" s="29">
        <v>21.85</v>
      </c>
      <c r="E13" s="29">
        <v>43.7</v>
      </c>
      <c r="F13" s="36" t="s">
        <v>48</v>
      </c>
    </row>
    <row r="14" spans="1:6" x14ac:dyDescent="0.3">
      <c r="A14" s="7" t="s">
        <v>45</v>
      </c>
      <c r="B14" s="29" t="s">
        <v>46</v>
      </c>
      <c r="C14" s="29" t="s">
        <v>47</v>
      </c>
      <c r="D14" s="29">
        <v>21.85</v>
      </c>
      <c r="E14" s="29"/>
      <c r="F14" s="36" t="s">
        <v>48</v>
      </c>
    </row>
    <row r="15" spans="1:6" x14ac:dyDescent="0.3">
      <c r="A15" s="32" t="s">
        <v>45</v>
      </c>
      <c r="B15" s="33" t="s">
        <v>46</v>
      </c>
      <c r="C15" s="33" t="s">
        <v>47</v>
      </c>
      <c r="D15" s="33">
        <v>21.85</v>
      </c>
      <c r="E15" s="33">
        <v>43.7</v>
      </c>
      <c r="F15" s="37" t="s">
        <v>48</v>
      </c>
    </row>
    <row r="16" spans="1:6" x14ac:dyDescent="0.3">
      <c r="A16" s="24" t="s">
        <v>18</v>
      </c>
      <c r="B16" s="24"/>
      <c r="C16" s="24"/>
      <c r="D16" s="11">
        <f>SUM(D6:D15)</f>
        <v>238.49999999999997</v>
      </c>
      <c r="E16" s="11">
        <v>238.5</v>
      </c>
    </row>
  </sheetData>
  <mergeCells count="3">
    <mergeCell ref="A3:F3"/>
    <mergeCell ref="A16:C16"/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F16"/>
  <sheetViews>
    <sheetView workbookViewId="0">
      <selection activeCell="A16" sqref="A16:C16"/>
    </sheetView>
  </sheetViews>
  <sheetFormatPr defaultRowHeight="14" x14ac:dyDescent="0.3"/>
  <cols>
    <col min="1" max="1" width="10" bestFit="1" customWidth="1"/>
    <col min="2" max="2" width="16.5" bestFit="1" customWidth="1"/>
    <col min="3" max="3" width="22" bestFit="1" customWidth="1"/>
    <col min="4" max="4" width="12.58203125" bestFit="1" customWidth="1"/>
    <col min="5" max="5" width="9.25" bestFit="1" customWidth="1"/>
    <col min="6" max="6" width="13.75" style="3" bestFit="1" customWidth="1"/>
  </cols>
  <sheetData>
    <row r="1" spans="1:6" ht="15" x14ac:dyDescent="0.3">
      <c r="A1" s="19" t="s">
        <v>10</v>
      </c>
      <c r="B1" s="19"/>
      <c r="C1" s="19"/>
      <c r="D1" s="19"/>
      <c r="E1" s="19"/>
      <c r="F1" s="19"/>
    </row>
    <row r="3" spans="1:6" x14ac:dyDescent="0.3">
      <c r="A3" s="20" t="s">
        <v>21</v>
      </c>
      <c r="B3" s="20"/>
      <c r="C3" s="20"/>
      <c r="D3" s="20"/>
      <c r="E3" s="20"/>
      <c r="F3" s="20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ht="19.25" customHeight="1" x14ac:dyDescent="0.3">
      <c r="A6" s="10" t="s">
        <v>24</v>
      </c>
      <c r="B6" s="12" t="s">
        <v>25</v>
      </c>
      <c r="C6" s="12" t="s">
        <v>26</v>
      </c>
      <c r="D6" s="12">
        <v>21.85</v>
      </c>
      <c r="E6" s="12"/>
      <c r="F6" s="35" t="s">
        <v>49</v>
      </c>
    </row>
    <row r="7" spans="1:6" x14ac:dyDescent="0.3">
      <c r="A7" s="7" t="s">
        <v>24</v>
      </c>
      <c r="B7" s="29" t="s">
        <v>25</v>
      </c>
      <c r="C7" s="29" t="s">
        <v>26</v>
      </c>
      <c r="D7" s="29">
        <v>21.85</v>
      </c>
      <c r="E7" s="29">
        <v>43.7</v>
      </c>
      <c r="F7" s="36" t="s">
        <v>49</v>
      </c>
    </row>
    <row r="8" spans="1:6" x14ac:dyDescent="0.3">
      <c r="A8" s="7" t="s">
        <v>27</v>
      </c>
      <c r="B8" s="29" t="s">
        <v>28</v>
      </c>
      <c r="C8" s="29" t="s">
        <v>29</v>
      </c>
      <c r="D8" s="29">
        <v>195.43</v>
      </c>
      <c r="E8" s="29"/>
      <c r="F8" s="36" t="s">
        <v>50</v>
      </c>
    </row>
    <row r="9" spans="1:6" x14ac:dyDescent="0.3">
      <c r="A9" s="7" t="s">
        <v>27</v>
      </c>
      <c r="B9" s="29" t="s">
        <v>28</v>
      </c>
      <c r="C9" s="29" t="s">
        <v>29</v>
      </c>
      <c r="D9" s="29">
        <v>195.43</v>
      </c>
      <c r="E9" s="29"/>
      <c r="F9" s="36" t="s">
        <v>50</v>
      </c>
    </row>
    <row r="10" spans="1:6" x14ac:dyDescent="0.3">
      <c r="A10" s="7" t="s">
        <v>27</v>
      </c>
      <c r="B10" s="29" t="s">
        <v>28</v>
      </c>
      <c r="C10" s="29" t="s">
        <v>29</v>
      </c>
      <c r="D10" s="29">
        <v>195.43</v>
      </c>
      <c r="E10" s="29"/>
      <c r="F10" s="36" t="s">
        <v>50</v>
      </c>
    </row>
    <row r="11" spans="1:6" x14ac:dyDescent="0.3">
      <c r="A11" s="7" t="s">
        <v>27</v>
      </c>
      <c r="B11" s="29" t="s">
        <v>28</v>
      </c>
      <c r="C11" s="29" t="s">
        <v>29</v>
      </c>
      <c r="D11" s="29">
        <v>195.43</v>
      </c>
      <c r="E11" s="29">
        <v>781.72</v>
      </c>
      <c r="F11" s="36" t="s">
        <v>50</v>
      </c>
    </row>
    <row r="12" spans="1:6" x14ac:dyDescent="0.3">
      <c r="A12" s="7" t="s">
        <v>30</v>
      </c>
      <c r="B12" s="29" t="s">
        <v>31</v>
      </c>
      <c r="C12" s="29" t="s">
        <v>32</v>
      </c>
      <c r="D12" s="29">
        <v>193.37</v>
      </c>
      <c r="E12" s="29"/>
      <c r="F12" s="36" t="s">
        <v>50</v>
      </c>
    </row>
    <row r="13" spans="1:6" x14ac:dyDescent="0.3">
      <c r="A13" s="7" t="s">
        <v>30</v>
      </c>
      <c r="B13" s="29" t="s">
        <v>31</v>
      </c>
      <c r="C13" s="29" t="s">
        <v>32</v>
      </c>
      <c r="D13" s="29">
        <v>193.37</v>
      </c>
      <c r="E13" s="29"/>
      <c r="F13" s="36" t="s">
        <v>50</v>
      </c>
    </row>
    <row r="14" spans="1:6" x14ac:dyDescent="0.3">
      <c r="A14" s="7" t="s">
        <v>30</v>
      </c>
      <c r="B14" s="29" t="s">
        <v>31</v>
      </c>
      <c r="C14" s="29" t="s">
        <v>32</v>
      </c>
      <c r="D14" s="29">
        <v>193.37</v>
      </c>
      <c r="E14" s="29"/>
      <c r="F14" s="36" t="s">
        <v>50</v>
      </c>
    </row>
    <row r="15" spans="1:6" x14ac:dyDescent="0.3">
      <c r="A15" s="32" t="s">
        <v>30</v>
      </c>
      <c r="B15" s="33" t="s">
        <v>31</v>
      </c>
      <c r="C15" s="33" t="s">
        <v>32</v>
      </c>
      <c r="D15" s="33">
        <v>193.37</v>
      </c>
      <c r="E15" s="33">
        <v>773.48</v>
      </c>
      <c r="F15" s="37" t="s">
        <v>50</v>
      </c>
    </row>
    <row r="16" spans="1:6" x14ac:dyDescent="0.3">
      <c r="A16" s="21" t="s">
        <v>18</v>
      </c>
      <c r="B16" s="22"/>
      <c r="C16" s="23"/>
      <c r="D16" s="9">
        <f>SUM(D6:D15)</f>
        <v>1598.9</v>
      </c>
      <c r="E16" s="9">
        <v>1598.9</v>
      </c>
      <c r="F16" s="10"/>
    </row>
  </sheetData>
  <mergeCells count="3">
    <mergeCell ref="A3:F3"/>
    <mergeCell ref="A1:F1"/>
    <mergeCell ref="A16:C16"/>
  </mergeCells>
  <pageMargins left="0.7" right="0.7" top="0.75" bottom="0.75" header="0.3" footer="0.3"/>
  <pageSetup paperSize="9"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44"/>
  <sheetViews>
    <sheetView workbookViewId="0">
      <selection activeCell="C44" sqref="C44"/>
    </sheetView>
  </sheetViews>
  <sheetFormatPr defaultRowHeight="14" x14ac:dyDescent="0.3"/>
  <cols>
    <col min="1" max="1" width="9.5" bestFit="1" customWidth="1"/>
    <col min="2" max="2" width="16.5" bestFit="1" customWidth="1"/>
    <col min="3" max="3" width="22" bestFit="1" customWidth="1"/>
    <col min="4" max="5" width="9.1640625" bestFit="1" customWidth="1"/>
    <col min="6" max="6" width="13.6640625" bestFit="1" customWidth="1"/>
  </cols>
  <sheetData>
    <row r="1" spans="1:6" ht="15" x14ac:dyDescent="0.3">
      <c r="A1" s="19" t="s">
        <v>11</v>
      </c>
      <c r="B1" s="19"/>
      <c r="C1" s="19"/>
      <c r="D1" s="19"/>
      <c r="E1" s="19"/>
    </row>
    <row r="3" spans="1:6" x14ac:dyDescent="0.3">
      <c r="A3" s="20" t="s">
        <v>22</v>
      </c>
      <c r="B3" s="20"/>
      <c r="C3" s="20"/>
      <c r="D3" s="20"/>
      <c r="E3" s="20"/>
      <c r="F3" s="20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ht="19.25" customHeight="1" x14ac:dyDescent="0.3">
      <c r="A6" s="10" t="s">
        <v>24</v>
      </c>
      <c r="B6" s="12" t="s">
        <v>25</v>
      </c>
      <c r="C6" s="12" t="s">
        <v>26</v>
      </c>
      <c r="D6" s="13">
        <v>77.05</v>
      </c>
      <c r="E6" s="13"/>
      <c r="F6" s="14">
        <v>45786</v>
      </c>
    </row>
    <row r="7" spans="1:6" x14ac:dyDescent="0.3">
      <c r="A7" s="7" t="s">
        <v>24</v>
      </c>
      <c r="B7" s="29" t="s">
        <v>25</v>
      </c>
      <c r="C7" s="29" t="s">
        <v>26</v>
      </c>
      <c r="D7" s="31">
        <v>77.05</v>
      </c>
      <c r="E7" s="31"/>
      <c r="F7" s="8">
        <v>45786</v>
      </c>
    </row>
    <row r="8" spans="1:6" x14ac:dyDescent="0.3">
      <c r="A8" s="7" t="s">
        <v>24</v>
      </c>
      <c r="B8" s="29" t="s">
        <v>25</v>
      </c>
      <c r="C8" s="29" t="s">
        <v>26</v>
      </c>
      <c r="D8" s="31">
        <v>77.05</v>
      </c>
      <c r="E8" s="31"/>
      <c r="F8" s="8">
        <v>45786</v>
      </c>
    </row>
    <row r="9" spans="1:6" x14ac:dyDescent="0.3">
      <c r="A9" s="7" t="s">
        <v>24</v>
      </c>
      <c r="B9" s="29" t="s">
        <v>25</v>
      </c>
      <c r="C9" s="29" t="s">
        <v>26</v>
      </c>
      <c r="D9" s="31">
        <v>77.05</v>
      </c>
      <c r="E9" s="31">
        <v>308.2</v>
      </c>
      <c r="F9" s="8">
        <v>45786</v>
      </c>
    </row>
    <row r="10" spans="1:6" x14ac:dyDescent="0.3">
      <c r="A10" s="7" t="s">
        <v>34</v>
      </c>
      <c r="B10" s="29" t="s">
        <v>35</v>
      </c>
      <c r="C10" s="29" t="s">
        <v>36</v>
      </c>
      <c r="D10" s="31">
        <v>27.5</v>
      </c>
      <c r="E10" s="31"/>
      <c r="F10" s="8">
        <v>45786</v>
      </c>
    </row>
    <row r="11" spans="1:6" x14ac:dyDescent="0.3">
      <c r="A11" s="7" t="s">
        <v>34</v>
      </c>
      <c r="B11" s="29" t="s">
        <v>35</v>
      </c>
      <c r="C11" s="29" t="s">
        <v>36</v>
      </c>
      <c r="D11" s="31">
        <v>27.5</v>
      </c>
      <c r="E11" s="31"/>
      <c r="F11" s="8">
        <v>45786</v>
      </c>
    </row>
    <row r="12" spans="1:6" x14ac:dyDescent="0.3">
      <c r="A12" s="7" t="s">
        <v>34</v>
      </c>
      <c r="B12" s="29" t="s">
        <v>35</v>
      </c>
      <c r="C12" s="29" t="s">
        <v>36</v>
      </c>
      <c r="D12" s="31">
        <v>27.5</v>
      </c>
      <c r="E12" s="31"/>
      <c r="F12" s="8">
        <v>45786</v>
      </c>
    </row>
    <row r="13" spans="1:6" x14ac:dyDescent="0.3">
      <c r="A13" s="7" t="s">
        <v>34</v>
      </c>
      <c r="B13" s="29" t="s">
        <v>35</v>
      </c>
      <c r="C13" s="29" t="s">
        <v>36</v>
      </c>
      <c r="D13" s="31">
        <v>26.85</v>
      </c>
      <c r="E13" s="31"/>
      <c r="F13" s="8">
        <v>45786</v>
      </c>
    </row>
    <row r="14" spans="1:6" x14ac:dyDescent="0.3">
      <c r="A14" s="7" t="s">
        <v>34</v>
      </c>
      <c r="B14" s="29" t="s">
        <v>35</v>
      </c>
      <c r="C14" s="29" t="s">
        <v>36</v>
      </c>
      <c r="D14" s="31">
        <v>26.85</v>
      </c>
      <c r="E14" s="31"/>
      <c r="F14" s="8">
        <v>45786</v>
      </c>
    </row>
    <row r="15" spans="1:6" x14ac:dyDescent="0.3">
      <c r="A15" s="7" t="s">
        <v>34</v>
      </c>
      <c r="B15" s="29" t="s">
        <v>35</v>
      </c>
      <c r="C15" s="29" t="s">
        <v>36</v>
      </c>
      <c r="D15" s="31">
        <v>27.5</v>
      </c>
      <c r="E15" s="31">
        <v>163.69999999999999</v>
      </c>
      <c r="F15" s="8">
        <v>45786</v>
      </c>
    </row>
    <row r="16" spans="1:6" x14ac:dyDescent="0.3">
      <c r="A16" s="7" t="s">
        <v>38</v>
      </c>
      <c r="B16" s="29" t="s">
        <v>39</v>
      </c>
      <c r="C16" s="29" t="s">
        <v>40</v>
      </c>
      <c r="D16" s="31">
        <v>26.85</v>
      </c>
      <c r="E16" s="31"/>
      <c r="F16" s="8">
        <v>45786</v>
      </c>
    </row>
    <row r="17" spans="1:6" x14ac:dyDescent="0.3">
      <c r="A17" s="7" t="s">
        <v>38</v>
      </c>
      <c r="B17" s="29" t="s">
        <v>39</v>
      </c>
      <c r="C17" s="29" t="s">
        <v>40</v>
      </c>
      <c r="D17" s="31">
        <v>26.85</v>
      </c>
      <c r="E17" s="31"/>
      <c r="F17" s="8">
        <v>45786</v>
      </c>
    </row>
    <row r="18" spans="1:6" x14ac:dyDescent="0.3">
      <c r="A18" s="7" t="s">
        <v>38</v>
      </c>
      <c r="B18" s="29" t="s">
        <v>39</v>
      </c>
      <c r="C18" s="29" t="s">
        <v>40</v>
      </c>
      <c r="D18" s="31">
        <v>27.5</v>
      </c>
      <c r="E18" s="31"/>
      <c r="F18" s="8">
        <v>45786</v>
      </c>
    </row>
    <row r="19" spans="1:6" x14ac:dyDescent="0.3">
      <c r="A19" s="7" t="s">
        <v>38</v>
      </c>
      <c r="B19" s="29" t="s">
        <v>39</v>
      </c>
      <c r="C19" s="29" t="s">
        <v>40</v>
      </c>
      <c r="D19" s="31">
        <v>27.5</v>
      </c>
      <c r="E19" s="31"/>
      <c r="F19" s="8">
        <v>45786</v>
      </c>
    </row>
    <row r="20" spans="1:6" x14ac:dyDescent="0.3">
      <c r="A20" s="7" t="s">
        <v>38</v>
      </c>
      <c r="B20" s="29" t="s">
        <v>39</v>
      </c>
      <c r="C20" s="29" t="s">
        <v>40</v>
      </c>
      <c r="D20" s="31">
        <v>27.5</v>
      </c>
      <c r="E20" s="31"/>
      <c r="F20" s="8">
        <v>45786</v>
      </c>
    </row>
    <row r="21" spans="1:6" x14ac:dyDescent="0.3">
      <c r="A21" s="7" t="s">
        <v>38</v>
      </c>
      <c r="B21" s="29" t="s">
        <v>39</v>
      </c>
      <c r="C21" s="29" t="s">
        <v>40</v>
      </c>
      <c r="D21" s="31">
        <v>27.5</v>
      </c>
      <c r="E21" s="31">
        <v>163.69999999999999</v>
      </c>
      <c r="F21" s="8">
        <v>45786</v>
      </c>
    </row>
    <row r="22" spans="1:6" x14ac:dyDescent="0.3">
      <c r="A22" s="7" t="s">
        <v>27</v>
      </c>
      <c r="B22" s="29" t="s">
        <v>28</v>
      </c>
      <c r="C22" s="29" t="s">
        <v>29</v>
      </c>
      <c r="D22" s="31">
        <v>77.05</v>
      </c>
      <c r="E22" s="31"/>
      <c r="F22" s="8">
        <v>45786</v>
      </c>
    </row>
    <row r="23" spans="1:6" x14ac:dyDescent="0.3">
      <c r="A23" s="7" t="s">
        <v>27</v>
      </c>
      <c r="B23" s="29" t="s">
        <v>28</v>
      </c>
      <c r="C23" s="29" t="s">
        <v>29</v>
      </c>
      <c r="D23" s="31">
        <v>77.05</v>
      </c>
      <c r="E23" s="31"/>
      <c r="F23" s="8">
        <v>45786</v>
      </c>
    </row>
    <row r="24" spans="1:6" x14ac:dyDescent="0.3">
      <c r="A24" s="7" t="s">
        <v>27</v>
      </c>
      <c r="B24" s="29" t="s">
        <v>28</v>
      </c>
      <c r="C24" s="29" t="s">
        <v>29</v>
      </c>
      <c r="D24" s="31">
        <v>77.05</v>
      </c>
      <c r="E24" s="31"/>
      <c r="F24" s="8">
        <v>45786</v>
      </c>
    </row>
    <row r="25" spans="1:6" x14ac:dyDescent="0.3">
      <c r="A25" s="7" t="s">
        <v>27</v>
      </c>
      <c r="B25" s="29" t="s">
        <v>28</v>
      </c>
      <c r="C25" s="29" t="s">
        <v>29</v>
      </c>
      <c r="D25" s="31">
        <v>77.05</v>
      </c>
      <c r="E25" s="31">
        <v>308.2</v>
      </c>
      <c r="F25" s="8">
        <v>45786</v>
      </c>
    </row>
    <row r="26" spans="1:6" x14ac:dyDescent="0.3">
      <c r="A26" s="7" t="s">
        <v>30</v>
      </c>
      <c r="B26" s="29" t="s">
        <v>31</v>
      </c>
      <c r="C26" s="29" t="s">
        <v>32</v>
      </c>
      <c r="D26" s="31">
        <v>27.5</v>
      </c>
      <c r="E26" s="31"/>
      <c r="F26" s="8">
        <v>45786</v>
      </c>
    </row>
    <row r="27" spans="1:6" x14ac:dyDescent="0.3">
      <c r="A27" s="7" t="s">
        <v>30</v>
      </c>
      <c r="B27" s="29" t="s">
        <v>31</v>
      </c>
      <c r="C27" s="29" t="s">
        <v>32</v>
      </c>
      <c r="D27" s="31">
        <v>27.5</v>
      </c>
      <c r="E27" s="31"/>
      <c r="F27" s="8">
        <v>45786</v>
      </c>
    </row>
    <row r="28" spans="1:6" x14ac:dyDescent="0.3">
      <c r="A28" s="7" t="s">
        <v>30</v>
      </c>
      <c r="B28" s="29" t="s">
        <v>31</v>
      </c>
      <c r="C28" s="29" t="s">
        <v>32</v>
      </c>
      <c r="D28" s="31">
        <v>27.5</v>
      </c>
      <c r="E28" s="31"/>
      <c r="F28" s="8">
        <v>45786</v>
      </c>
    </row>
    <row r="29" spans="1:6" x14ac:dyDescent="0.3">
      <c r="A29" s="7" t="s">
        <v>30</v>
      </c>
      <c r="B29" s="29" t="s">
        <v>31</v>
      </c>
      <c r="C29" s="29" t="s">
        <v>32</v>
      </c>
      <c r="D29" s="31">
        <v>27.5</v>
      </c>
      <c r="E29" s="31">
        <v>110</v>
      </c>
      <c r="F29" s="8">
        <v>45786</v>
      </c>
    </row>
    <row r="30" spans="1:6" x14ac:dyDescent="0.3">
      <c r="A30" s="7" t="s">
        <v>41</v>
      </c>
      <c r="B30" s="29" t="s">
        <v>42</v>
      </c>
      <c r="C30" s="29" t="s">
        <v>40</v>
      </c>
      <c r="D30" s="31">
        <v>21.85</v>
      </c>
      <c r="E30" s="31"/>
      <c r="F30" s="8">
        <v>45786</v>
      </c>
    </row>
    <row r="31" spans="1:6" x14ac:dyDescent="0.3">
      <c r="A31" s="7" t="s">
        <v>41</v>
      </c>
      <c r="B31" s="29" t="s">
        <v>42</v>
      </c>
      <c r="C31" s="29" t="s">
        <v>40</v>
      </c>
      <c r="D31" s="31">
        <v>21.85</v>
      </c>
      <c r="E31" s="31"/>
      <c r="F31" s="8">
        <v>45786</v>
      </c>
    </row>
    <row r="32" spans="1:6" x14ac:dyDescent="0.3">
      <c r="A32" s="7" t="s">
        <v>41</v>
      </c>
      <c r="B32" s="29" t="s">
        <v>42</v>
      </c>
      <c r="C32" s="29" t="s">
        <v>40</v>
      </c>
      <c r="D32" s="31">
        <v>27.5</v>
      </c>
      <c r="E32" s="31"/>
      <c r="F32" s="8">
        <v>45786</v>
      </c>
    </row>
    <row r="33" spans="1:6" x14ac:dyDescent="0.3">
      <c r="A33" s="7" t="s">
        <v>41</v>
      </c>
      <c r="B33" s="29" t="s">
        <v>42</v>
      </c>
      <c r="C33" s="29" t="s">
        <v>40</v>
      </c>
      <c r="D33" s="31">
        <v>27.5</v>
      </c>
      <c r="E33" s="31"/>
      <c r="F33" s="8">
        <v>45786</v>
      </c>
    </row>
    <row r="34" spans="1:6" x14ac:dyDescent="0.3">
      <c r="A34" s="7" t="s">
        <v>41</v>
      </c>
      <c r="B34" s="29" t="s">
        <v>42</v>
      </c>
      <c r="C34" s="29" t="s">
        <v>40</v>
      </c>
      <c r="D34" s="31">
        <v>27.5</v>
      </c>
      <c r="E34" s="31"/>
      <c r="F34" s="8">
        <v>45786</v>
      </c>
    </row>
    <row r="35" spans="1:6" x14ac:dyDescent="0.3">
      <c r="A35" s="7" t="s">
        <v>41</v>
      </c>
      <c r="B35" s="29" t="s">
        <v>42</v>
      </c>
      <c r="C35" s="29" t="s">
        <v>40</v>
      </c>
      <c r="D35" s="31">
        <v>27.5</v>
      </c>
      <c r="E35" s="31">
        <v>153.69999999999999</v>
      </c>
      <c r="F35" s="8">
        <v>45786</v>
      </c>
    </row>
    <row r="36" spans="1:6" x14ac:dyDescent="0.3">
      <c r="A36" s="7" t="s">
        <v>43</v>
      </c>
      <c r="B36" s="29" t="s">
        <v>44</v>
      </c>
      <c r="C36" s="29" t="s">
        <v>40</v>
      </c>
      <c r="D36" s="31">
        <v>21.85</v>
      </c>
      <c r="E36" s="31"/>
      <c r="F36" s="8">
        <v>45786</v>
      </c>
    </row>
    <row r="37" spans="1:6" x14ac:dyDescent="0.3">
      <c r="A37" s="7" t="s">
        <v>43</v>
      </c>
      <c r="B37" s="29" t="s">
        <v>44</v>
      </c>
      <c r="C37" s="29" t="s">
        <v>40</v>
      </c>
      <c r="D37" s="31">
        <v>21.85</v>
      </c>
      <c r="E37" s="31"/>
      <c r="F37" s="8">
        <v>45786</v>
      </c>
    </row>
    <row r="38" spans="1:6" x14ac:dyDescent="0.3">
      <c r="A38" s="7" t="s">
        <v>43</v>
      </c>
      <c r="B38" s="29" t="s">
        <v>44</v>
      </c>
      <c r="C38" s="29" t="s">
        <v>40</v>
      </c>
      <c r="D38" s="31">
        <v>27.5</v>
      </c>
      <c r="E38" s="31"/>
      <c r="F38" s="8">
        <v>45786</v>
      </c>
    </row>
    <row r="39" spans="1:6" x14ac:dyDescent="0.3">
      <c r="A39" s="7" t="s">
        <v>43</v>
      </c>
      <c r="B39" s="29" t="s">
        <v>44</v>
      </c>
      <c r="C39" s="29" t="s">
        <v>40</v>
      </c>
      <c r="D39" s="31">
        <v>27.5</v>
      </c>
      <c r="E39" s="31"/>
      <c r="F39" s="8">
        <v>45786</v>
      </c>
    </row>
    <row r="40" spans="1:6" x14ac:dyDescent="0.3">
      <c r="A40" s="7" t="s">
        <v>43</v>
      </c>
      <c r="B40" s="29" t="s">
        <v>44</v>
      </c>
      <c r="C40" s="29" t="s">
        <v>40</v>
      </c>
      <c r="D40" s="31">
        <v>27.5</v>
      </c>
      <c r="E40" s="31"/>
      <c r="F40" s="8">
        <v>45786</v>
      </c>
    </row>
    <row r="41" spans="1:6" x14ac:dyDescent="0.3">
      <c r="A41" s="7" t="s">
        <v>43</v>
      </c>
      <c r="B41" s="29" t="s">
        <v>44</v>
      </c>
      <c r="C41" s="29" t="s">
        <v>40</v>
      </c>
      <c r="D41" s="31">
        <v>27.5</v>
      </c>
      <c r="E41" s="31">
        <v>153.69999999999999</v>
      </c>
      <c r="F41" s="8">
        <v>45786</v>
      </c>
    </row>
    <row r="42" spans="1:6" x14ac:dyDescent="0.3">
      <c r="A42" s="7" t="s">
        <v>45</v>
      </c>
      <c r="B42" s="29" t="s">
        <v>46</v>
      </c>
      <c r="C42" s="29" t="s">
        <v>47</v>
      </c>
      <c r="D42" s="31">
        <v>21.85</v>
      </c>
      <c r="E42" s="31"/>
      <c r="F42" s="8">
        <v>45786</v>
      </c>
    </row>
    <row r="43" spans="1:6" x14ac:dyDescent="0.3">
      <c r="A43" s="32" t="s">
        <v>45</v>
      </c>
      <c r="B43" s="33" t="s">
        <v>46</v>
      </c>
      <c r="C43" s="33" t="s">
        <v>47</v>
      </c>
      <c r="D43" s="38">
        <v>21.85</v>
      </c>
      <c r="E43" s="38">
        <v>43.7</v>
      </c>
      <c r="F43" s="34">
        <v>45786</v>
      </c>
    </row>
    <row r="44" spans="1:6" x14ac:dyDescent="0.3">
      <c r="C44" s="40" t="s">
        <v>18</v>
      </c>
      <c r="D44" s="39">
        <f>SUM(D6:D43)</f>
        <v>1404.8999999999992</v>
      </c>
      <c r="E44" s="39">
        <f>SUM(E6:E43)</f>
        <v>1404.9</v>
      </c>
    </row>
  </sheetData>
  <mergeCells count="2">
    <mergeCell ref="A1:E1"/>
    <mergeCell ref="A3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8"/>
  <sheetViews>
    <sheetView workbookViewId="0">
      <selection activeCell="A9" sqref="A9"/>
    </sheetView>
  </sheetViews>
  <sheetFormatPr defaultRowHeight="14" x14ac:dyDescent="0.3"/>
  <cols>
    <col min="2" max="2" width="16.5" bestFit="1" customWidth="1"/>
    <col min="3" max="3" width="22" bestFit="1" customWidth="1"/>
    <col min="5" max="5" width="11.6640625" bestFit="1" customWidth="1"/>
    <col min="6" max="6" width="13.6640625" bestFit="1" customWidth="1"/>
  </cols>
  <sheetData>
    <row r="1" spans="1:6" ht="15" x14ac:dyDescent="0.3">
      <c r="A1" s="19" t="s">
        <v>12</v>
      </c>
      <c r="B1" s="19"/>
      <c r="C1" s="19"/>
      <c r="D1" s="19"/>
      <c r="E1" s="19"/>
    </row>
    <row r="3" spans="1:6" x14ac:dyDescent="0.3">
      <c r="A3" s="20" t="s">
        <v>23</v>
      </c>
      <c r="B3" s="20"/>
      <c r="C3" s="20"/>
      <c r="D3" s="20"/>
      <c r="E3" s="20"/>
      <c r="F3" s="20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ht="19.25" customHeight="1" x14ac:dyDescent="0.3">
      <c r="A6" s="10" t="s">
        <v>24</v>
      </c>
      <c r="B6" s="12" t="s">
        <v>25</v>
      </c>
      <c r="C6" s="12" t="s">
        <v>26</v>
      </c>
      <c r="D6" s="12">
        <v>21.85</v>
      </c>
      <c r="E6" s="12"/>
      <c r="F6" s="28" t="s">
        <v>51</v>
      </c>
    </row>
    <row r="7" spans="1:6" x14ac:dyDescent="0.3">
      <c r="A7" s="32" t="s">
        <v>24</v>
      </c>
      <c r="B7" s="33" t="s">
        <v>25</v>
      </c>
      <c r="C7" s="33" t="s">
        <v>26</v>
      </c>
      <c r="D7" s="33">
        <v>21.85</v>
      </c>
      <c r="E7" s="33">
        <v>43.7</v>
      </c>
      <c r="F7" s="41" t="s">
        <v>51</v>
      </c>
    </row>
    <row r="8" spans="1:6" x14ac:dyDescent="0.3">
      <c r="A8" s="21" t="s">
        <v>18</v>
      </c>
      <c r="B8" s="22"/>
      <c r="C8" s="23"/>
      <c r="D8" s="9">
        <f>SUM(D6:D7)</f>
        <v>43.7</v>
      </c>
      <c r="E8" s="9">
        <v>43.7</v>
      </c>
      <c r="F8" s="10"/>
    </row>
  </sheetData>
  <mergeCells count="3">
    <mergeCell ref="A1:E1"/>
    <mergeCell ref="A3:F3"/>
    <mergeCell ref="A8:C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6"/>
  <sheetViews>
    <sheetView workbookViewId="0">
      <selection activeCell="D30" sqref="D30"/>
    </sheetView>
  </sheetViews>
  <sheetFormatPr defaultRowHeight="14" x14ac:dyDescent="0.3"/>
  <cols>
    <col min="1" max="1" width="9.5" bestFit="1" customWidth="1"/>
    <col min="2" max="2" width="16.5" bestFit="1" customWidth="1"/>
    <col min="3" max="3" width="17.08203125" bestFit="1" customWidth="1"/>
    <col min="5" max="5" width="11.6640625" bestFit="1" customWidth="1"/>
    <col min="6" max="6" width="13.6640625" bestFit="1" customWidth="1"/>
  </cols>
  <sheetData>
    <row r="1" spans="1:6" ht="15" x14ac:dyDescent="0.3">
      <c r="A1" s="19" t="s">
        <v>13</v>
      </c>
      <c r="B1" s="19"/>
      <c r="C1" s="19"/>
      <c r="D1" s="19"/>
      <c r="E1" s="19"/>
      <c r="F1" s="19"/>
    </row>
    <row r="3" spans="1:6" x14ac:dyDescent="0.3">
      <c r="A3" s="20" t="s">
        <v>58</v>
      </c>
      <c r="B3" s="20"/>
      <c r="C3" s="20"/>
      <c r="D3" s="20"/>
      <c r="E3" s="20"/>
      <c r="F3" s="20"/>
    </row>
    <row r="4" spans="1:6" x14ac:dyDescent="0.3">
      <c r="A4" s="2"/>
      <c r="B4" s="2"/>
      <c r="C4" s="2"/>
      <c r="D4" s="2"/>
      <c r="E4" s="2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ht="19.25" customHeight="1" x14ac:dyDescent="0.3">
      <c r="A6" s="16" t="s">
        <v>34</v>
      </c>
      <c r="B6" s="16" t="s">
        <v>35</v>
      </c>
      <c r="C6" s="16" t="s">
        <v>36</v>
      </c>
      <c r="D6" s="16">
        <v>26.85</v>
      </c>
      <c r="E6" s="18"/>
      <c r="F6" s="17">
        <v>45804</v>
      </c>
    </row>
    <row r="7" spans="1:6" x14ac:dyDescent="0.3">
      <c r="A7" s="16" t="s">
        <v>34</v>
      </c>
      <c r="B7" s="16" t="s">
        <v>35</v>
      </c>
      <c r="C7" s="16" t="s">
        <v>36</v>
      </c>
      <c r="D7" s="16">
        <v>26.85</v>
      </c>
      <c r="E7" s="18">
        <v>53.7</v>
      </c>
      <c r="F7" s="17">
        <v>45804</v>
      </c>
    </row>
    <row r="8" spans="1:6" x14ac:dyDescent="0.3">
      <c r="A8" s="16" t="s">
        <v>38</v>
      </c>
      <c r="B8" s="16" t="s">
        <v>39</v>
      </c>
      <c r="C8" s="16" t="s">
        <v>40</v>
      </c>
      <c r="D8" s="16">
        <v>26.85</v>
      </c>
      <c r="E8" s="18"/>
      <c r="F8" s="17">
        <v>45804</v>
      </c>
    </row>
    <row r="9" spans="1:6" x14ac:dyDescent="0.3">
      <c r="A9" s="16" t="s">
        <v>38</v>
      </c>
      <c r="B9" s="16" t="s">
        <v>39</v>
      </c>
      <c r="C9" s="16" t="s">
        <v>40</v>
      </c>
      <c r="D9" s="16">
        <v>26.85</v>
      </c>
      <c r="E9" s="18">
        <v>53.7</v>
      </c>
      <c r="F9" s="17">
        <v>45804</v>
      </c>
    </row>
    <row r="10" spans="1:6" x14ac:dyDescent="0.3">
      <c r="A10" s="16" t="s">
        <v>41</v>
      </c>
      <c r="B10" s="16" t="s">
        <v>42</v>
      </c>
      <c r="C10" s="16" t="s">
        <v>40</v>
      </c>
      <c r="D10" s="16">
        <v>21.85</v>
      </c>
      <c r="E10" s="18"/>
      <c r="F10" s="17">
        <v>45804</v>
      </c>
    </row>
    <row r="11" spans="1:6" x14ac:dyDescent="0.3">
      <c r="A11" s="16" t="s">
        <v>41</v>
      </c>
      <c r="B11" s="16" t="s">
        <v>42</v>
      </c>
      <c r="C11" s="16" t="s">
        <v>40</v>
      </c>
      <c r="D11" s="16">
        <v>21.85</v>
      </c>
      <c r="E11" s="18">
        <v>43.7</v>
      </c>
      <c r="F11" s="17">
        <v>45804</v>
      </c>
    </row>
    <row r="12" spans="1:6" x14ac:dyDescent="0.3">
      <c r="A12" s="16" t="s">
        <v>43</v>
      </c>
      <c r="B12" s="16" t="s">
        <v>44</v>
      </c>
      <c r="C12" s="16" t="s">
        <v>40</v>
      </c>
      <c r="D12" s="16">
        <v>21.85</v>
      </c>
      <c r="E12" s="18"/>
      <c r="F12" s="17">
        <v>45804</v>
      </c>
    </row>
    <row r="13" spans="1:6" x14ac:dyDescent="0.3">
      <c r="A13" s="16" t="s">
        <v>43</v>
      </c>
      <c r="B13" s="16" t="s">
        <v>44</v>
      </c>
      <c r="C13" s="16" t="s">
        <v>40</v>
      </c>
      <c r="D13" s="16">
        <v>21.85</v>
      </c>
      <c r="E13" s="18">
        <v>43.7</v>
      </c>
      <c r="F13" s="17">
        <v>45804</v>
      </c>
    </row>
    <row r="14" spans="1:6" x14ac:dyDescent="0.3">
      <c r="A14" s="16" t="s">
        <v>45</v>
      </c>
      <c r="B14" s="16" t="s">
        <v>46</v>
      </c>
      <c r="C14" s="16" t="s">
        <v>47</v>
      </c>
      <c r="D14" s="16">
        <v>21.85</v>
      </c>
      <c r="E14" s="18"/>
      <c r="F14" s="17">
        <v>45804</v>
      </c>
    </row>
    <row r="15" spans="1:6" x14ac:dyDescent="0.3">
      <c r="A15" s="16" t="s">
        <v>45</v>
      </c>
      <c r="B15" s="16" t="s">
        <v>46</v>
      </c>
      <c r="C15" s="16" t="s">
        <v>47</v>
      </c>
      <c r="D15" s="16">
        <v>21.85</v>
      </c>
      <c r="E15" s="18">
        <v>43.7</v>
      </c>
      <c r="F15" s="17">
        <v>45804</v>
      </c>
    </row>
    <row r="16" spans="1:6" x14ac:dyDescent="0.3">
      <c r="C16" s="42" t="s">
        <v>18</v>
      </c>
      <c r="D16" s="39">
        <f>SUM(D6:D15)</f>
        <v>238.49999999999997</v>
      </c>
      <c r="E16" s="39">
        <f>SUM(E15,E13,E11,E9,E7)</f>
        <v>238.5</v>
      </c>
    </row>
  </sheetData>
  <mergeCells count="2">
    <mergeCell ref="A3:F3"/>
    <mergeCell ref="A1:F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8"/>
  <sheetViews>
    <sheetView workbookViewId="0">
      <selection activeCell="A12" sqref="A12"/>
    </sheetView>
  </sheetViews>
  <sheetFormatPr defaultRowHeight="14" x14ac:dyDescent="0.3"/>
  <cols>
    <col min="1" max="1" width="10" bestFit="1" customWidth="1"/>
    <col min="2" max="2" width="16.5" bestFit="1" customWidth="1"/>
    <col min="3" max="3" width="22" bestFit="1" customWidth="1"/>
    <col min="4" max="5" width="9.1640625" bestFit="1" customWidth="1"/>
    <col min="6" max="6" width="13.6640625" bestFit="1" customWidth="1"/>
  </cols>
  <sheetData>
    <row r="1" spans="1:6" ht="15" x14ac:dyDescent="0.3">
      <c r="A1" s="19" t="s">
        <v>14</v>
      </c>
      <c r="B1" s="19"/>
      <c r="C1" s="19"/>
      <c r="D1" s="19"/>
      <c r="E1" s="19"/>
      <c r="F1" s="19"/>
    </row>
    <row r="3" spans="1:6" x14ac:dyDescent="0.3">
      <c r="A3" s="20" t="s">
        <v>59</v>
      </c>
      <c r="B3" s="20"/>
      <c r="C3" s="20"/>
      <c r="D3" s="20"/>
      <c r="E3" s="20"/>
      <c r="F3" s="20"/>
    </row>
    <row r="4" spans="1:6" x14ac:dyDescent="0.3">
      <c r="A4" s="2"/>
      <c r="B4" s="2"/>
      <c r="C4" s="2"/>
      <c r="D4" s="2"/>
      <c r="E4" s="2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ht="19.25" customHeight="1" x14ac:dyDescent="0.3">
      <c r="A6" s="10" t="s">
        <v>24</v>
      </c>
      <c r="B6" s="12" t="s">
        <v>25</v>
      </c>
      <c r="C6" s="12" t="s">
        <v>26</v>
      </c>
      <c r="D6" s="13">
        <v>77.05</v>
      </c>
      <c r="E6" s="13"/>
      <c r="F6" s="14">
        <v>45813</v>
      </c>
    </row>
    <row r="7" spans="1:6" x14ac:dyDescent="0.3">
      <c r="A7" s="7" t="s">
        <v>24</v>
      </c>
      <c r="B7" s="29" t="s">
        <v>25</v>
      </c>
      <c r="C7" s="29" t="s">
        <v>26</v>
      </c>
      <c r="D7" s="31">
        <v>77.05</v>
      </c>
      <c r="E7" s="31"/>
      <c r="F7" s="8">
        <v>45813</v>
      </c>
    </row>
    <row r="8" spans="1:6" x14ac:dyDescent="0.3">
      <c r="A8" s="7" t="s">
        <v>24</v>
      </c>
      <c r="B8" s="29" t="s">
        <v>25</v>
      </c>
      <c r="C8" s="29" t="s">
        <v>26</v>
      </c>
      <c r="D8" s="31">
        <v>21.85</v>
      </c>
      <c r="E8" s="31"/>
      <c r="F8" s="8">
        <v>45813</v>
      </c>
    </row>
    <row r="9" spans="1:6" x14ac:dyDescent="0.3">
      <c r="A9" s="7" t="s">
        <v>24</v>
      </c>
      <c r="B9" s="29" t="s">
        <v>25</v>
      </c>
      <c r="C9" s="29" t="s">
        <v>26</v>
      </c>
      <c r="D9" s="31">
        <v>77.05</v>
      </c>
      <c r="E9" s="31"/>
      <c r="F9" s="8">
        <v>45813</v>
      </c>
    </row>
    <row r="10" spans="1:6" x14ac:dyDescent="0.3">
      <c r="A10" s="7" t="s">
        <v>24</v>
      </c>
      <c r="B10" s="29" t="s">
        <v>25</v>
      </c>
      <c r="C10" s="29" t="s">
        <v>26</v>
      </c>
      <c r="D10" s="31">
        <v>21.85</v>
      </c>
      <c r="E10" s="31"/>
      <c r="F10" s="8">
        <v>45813</v>
      </c>
    </row>
    <row r="11" spans="1:6" x14ac:dyDescent="0.3">
      <c r="A11" s="32" t="s">
        <v>24</v>
      </c>
      <c r="B11" s="33" t="s">
        <v>25</v>
      </c>
      <c r="C11" s="33" t="s">
        <v>26</v>
      </c>
      <c r="D11" s="38">
        <v>77.05</v>
      </c>
      <c r="E11" s="38">
        <v>351.90000000000003</v>
      </c>
      <c r="F11" s="34">
        <v>45813</v>
      </c>
    </row>
    <row r="12" spans="1:6" x14ac:dyDescent="0.3">
      <c r="C12" s="40" t="s">
        <v>18</v>
      </c>
      <c r="D12" s="39">
        <f>SUM(D6:D11)</f>
        <v>351.90000000000003</v>
      </c>
      <c r="E12" s="39">
        <f>SUM(E11)</f>
        <v>351.90000000000003</v>
      </c>
    </row>
    <row r="20" spans="6:6" x14ac:dyDescent="0.3">
      <c r="F20" s="4"/>
    </row>
    <row r="21" spans="6:6" x14ac:dyDescent="0.3">
      <c r="F21" s="4"/>
    </row>
    <row r="22" spans="6:6" x14ac:dyDescent="0.3">
      <c r="F22" s="4"/>
    </row>
    <row r="23" spans="6:6" x14ac:dyDescent="0.3">
      <c r="F23" s="4"/>
    </row>
    <row r="24" spans="6:6" x14ac:dyDescent="0.3">
      <c r="F24" s="4"/>
    </row>
    <row r="25" spans="6:6" x14ac:dyDescent="0.3">
      <c r="F25" s="4"/>
    </row>
    <row r="26" spans="6:6" x14ac:dyDescent="0.3">
      <c r="F26" s="4"/>
    </row>
    <row r="27" spans="6:6" x14ac:dyDescent="0.3">
      <c r="F27" s="4"/>
    </row>
    <row r="28" spans="6:6" x14ac:dyDescent="0.3">
      <c r="F28" s="4"/>
    </row>
  </sheetData>
  <mergeCells count="2">
    <mergeCell ref="A3:F3"/>
    <mergeCell ref="A1:F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2"/>
  <sheetViews>
    <sheetView workbookViewId="0">
      <selection activeCell="K5" sqref="K5"/>
    </sheetView>
  </sheetViews>
  <sheetFormatPr defaultRowHeight="14" x14ac:dyDescent="0.3"/>
  <cols>
    <col min="1" max="1" width="9.5" bestFit="1" customWidth="1"/>
    <col min="2" max="2" width="16.5" bestFit="1" customWidth="1"/>
    <col min="3" max="3" width="22" bestFit="1" customWidth="1"/>
    <col min="4" max="5" width="9.25" bestFit="1" customWidth="1"/>
    <col min="6" max="6" width="13.6640625" bestFit="1" customWidth="1"/>
  </cols>
  <sheetData>
    <row r="1" spans="1:8" ht="15" x14ac:dyDescent="0.3">
      <c r="A1" s="19" t="s">
        <v>15</v>
      </c>
      <c r="B1" s="19"/>
      <c r="C1" s="19"/>
      <c r="D1" s="19"/>
      <c r="E1" s="19"/>
      <c r="F1" s="3"/>
    </row>
    <row r="3" spans="1:8" x14ac:dyDescent="0.3">
      <c r="A3" s="20"/>
      <c r="B3" s="20"/>
      <c r="C3" s="20"/>
      <c r="D3" s="20"/>
      <c r="E3" s="20"/>
      <c r="F3" s="20"/>
    </row>
    <row r="4" spans="1:8" ht="19.25" customHeight="1" x14ac:dyDescent="0.3">
      <c r="A4" s="6" t="s">
        <v>0</v>
      </c>
      <c r="B4" s="6" t="s">
        <v>1</v>
      </c>
      <c r="C4" s="6" t="s">
        <v>2</v>
      </c>
      <c r="D4" s="6" t="s">
        <v>3</v>
      </c>
      <c r="E4" s="6" t="s">
        <v>5</v>
      </c>
      <c r="F4" s="6" t="s">
        <v>4</v>
      </c>
      <c r="H4" s="15"/>
    </row>
    <row r="5" spans="1:8" x14ac:dyDescent="0.3">
      <c r="A5" s="10"/>
      <c r="B5" s="12"/>
      <c r="C5" s="12"/>
      <c r="D5" s="13"/>
      <c r="E5" s="43"/>
      <c r="F5" s="14"/>
    </row>
    <row r="6" spans="1:8" x14ac:dyDescent="0.3">
      <c r="A6" s="7" t="s">
        <v>34</v>
      </c>
      <c r="B6" s="29" t="s">
        <v>35</v>
      </c>
      <c r="C6" s="29" t="s">
        <v>36</v>
      </c>
      <c r="D6" s="29">
        <v>26.9</v>
      </c>
      <c r="E6" s="29"/>
      <c r="F6" s="36" t="s">
        <v>52</v>
      </c>
    </row>
    <row r="7" spans="1:8" x14ac:dyDescent="0.3">
      <c r="A7" s="7" t="s">
        <v>34</v>
      </c>
      <c r="B7" s="29" t="s">
        <v>35</v>
      </c>
      <c r="C7" s="29" t="s">
        <v>36</v>
      </c>
      <c r="D7" s="29">
        <v>26.9</v>
      </c>
      <c r="E7" s="29"/>
      <c r="F7" s="36" t="s">
        <v>52</v>
      </c>
    </row>
    <row r="8" spans="1:8" x14ac:dyDescent="0.3">
      <c r="A8" s="7" t="s">
        <v>34</v>
      </c>
      <c r="B8" s="29" t="s">
        <v>35</v>
      </c>
      <c r="C8" s="29" t="s">
        <v>36</v>
      </c>
      <c r="D8" s="29">
        <v>26.9</v>
      </c>
      <c r="E8" s="29"/>
      <c r="F8" s="36" t="s">
        <v>52</v>
      </c>
    </row>
    <row r="9" spans="1:8" x14ac:dyDescent="0.3">
      <c r="A9" s="7" t="s">
        <v>34</v>
      </c>
      <c r="B9" s="29" t="s">
        <v>35</v>
      </c>
      <c r="C9" s="29" t="s">
        <v>36</v>
      </c>
      <c r="D9" s="29">
        <v>26.85</v>
      </c>
      <c r="E9" s="29"/>
      <c r="F9" s="36" t="s">
        <v>52</v>
      </c>
    </row>
    <row r="10" spans="1:8" x14ac:dyDescent="0.3">
      <c r="A10" s="7" t="s">
        <v>34</v>
      </c>
      <c r="B10" s="29" t="s">
        <v>35</v>
      </c>
      <c r="C10" s="29" t="s">
        <v>36</v>
      </c>
      <c r="D10" s="29">
        <v>26.85</v>
      </c>
      <c r="E10" s="29"/>
      <c r="F10" s="36" t="s">
        <v>52</v>
      </c>
    </row>
    <row r="11" spans="1:8" x14ac:dyDescent="0.3">
      <c r="A11" s="7" t="s">
        <v>34</v>
      </c>
      <c r="B11" s="29" t="s">
        <v>35</v>
      </c>
      <c r="C11" s="29" t="s">
        <v>36</v>
      </c>
      <c r="D11" s="29">
        <v>26.9</v>
      </c>
      <c r="E11" s="29"/>
      <c r="F11" s="36" t="s">
        <v>52</v>
      </c>
    </row>
    <row r="12" spans="1:8" x14ac:dyDescent="0.3">
      <c r="A12" s="7" t="s">
        <v>34</v>
      </c>
      <c r="B12" s="29" t="s">
        <v>35</v>
      </c>
      <c r="C12" s="29" t="s">
        <v>36</v>
      </c>
      <c r="D12" s="29">
        <v>26.85</v>
      </c>
      <c r="E12" s="29"/>
      <c r="F12" s="36" t="s">
        <v>53</v>
      </c>
    </row>
    <row r="13" spans="1:8" x14ac:dyDescent="0.3">
      <c r="A13" s="7" t="s">
        <v>34</v>
      </c>
      <c r="B13" s="29" t="s">
        <v>35</v>
      </c>
      <c r="C13" s="29" t="s">
        <v>36</v>
      </c>
      <c r="D13" s="29">
        <v>26.85</v>
      </c>
      <c r="E13" s="29">
        <v>214.99999999999997</v>
      </c>
      <c r="F13" s="36" t="s">
        <v>53</v>
      </c>
    </row>
    <row r="14" spans="1:8" x14ac:dyDescent="0.3">
      <c r="A14" s="7" t="s">
        <v>38</v>
      </c>
      <c r="B14" s="29" t="s">
        <v>39</v>
      </c>
      <c r="C14" s="29" t="s">
        <v>40</v>
      </c>
      <c r="D14" s="29">
        <v>26.9</v>
      </c>
      <c r="E14" s="29"/>
      <c r="F14" s="36" t="s">
        <v>52</v>
      </c>
    </row>
    <row r="15" spans="1:8" x14ac:dyDescent="0.3">
      <c r="A15" s="7" t="s">
        <v>38</v>
      </c>
      <c r="B15" s="29" t="s">
        <v>39</v>
      </c>
      <c r="C15" s="29" t="s">
        <v>40</v>
      </c>
      <c r="D15" s="29">
        <v>26.9</v>
      </c>
      <c r="E15" s="29"/>
      <c r="F15" s="36" t="s">
        <v>52</v>
      </c>
    </row>
    <row r="16" spans="1:8" x14ac:dyDescent="0.3">
      <c r="A16" s="7" t="s">
        <v>38</v>
      </c>
      <c r="B16" s="29" t="s">
        <v>39</v>
      </c>
      <c r="C16" s="29" t="s">
        <v>40</v>
      </c>
      <c r="D16" s="29">
        <v>26.9</v>
      </c>
      <c r="E16" s="29"/>
      <c r="F16" s="36" t="s">
        <v>52</v>
      </c>
    </row>
    <row r="17" spans="1:6" x14ac:dyDescent="0.3">
      <c r="A17" s="7" t="s">
        <v>38</v>
      </c>
      <c r="B17" s="29" t="s">
        <v>39</v>
      </c>
      <c r="C17" s="29" t="s">
        <v>40</v>
      </c>
      <c r="D17" s="29">
        <v>26.85</v>
      </c>
      <c r="E17" s="29"/>
      <c r="F17" s="36" t="s">
        <v>52</v>
      </c>
    </row>
    <row r="18" spans="1:6" x14ac:dyDescent="0.3">
      <c r="A18" s="7" t="s">
        <v>38</v>
      </c>
      <c r="B18" s="29" t="s">
        <v>39</v>
      </c>
      <c r="C18" s="29" t="s">
        <v>40</v>
      </c>
      <c r="D18" s="29">
        <v>26.85</v>
      </c>
      <c r="E18" s="29"/>
      <c r="F18" s="36" t="s">
        <v>52</v>
      </c>
    </row>
    <row r="19" spans="1:6" x14ac:dyDescent="0.3">
      <c r="A19" s="7" t="s">
        <v>38</v>
      </c>
      <c r="B19" s="29" t="s">
        <v>39</v>
      </c>
      <c r="C19" s="29" t="s">
        <v>40</v>
      </c>
      <c r="D19" s="29">
        <v>26.9</v>
      </c>
      <c r="E19" s="29"/>
      <c r="F19" s="36" t="s">
        <v>52</v>
      </c>
    </row>
    <row r="20" spans="1:6" x14ac:dyDescent="0.3">
      <c r="A20" s="7" t="s">
        <v>38</v>
      </c>
      <c r="B20" s="29" t="s">
        <v>39</v>
      </c>
      <c r="C20" s="29" t="s">
        <v>40</v>
      </c>
      <c r="D20" s="29">
        <v>26.85</v>
      </c>
      <c r="E20" s="29"/>
      <c r="F20" s="36" t="s">
        <v>53</v>
      </c>
    </row>
    <row r="21" spans="1:6" x14ac:dyDescent="0.3">
      <c r="A21" s="7" t="s">
        <v>38</v>
      </c>
      <c r="B21" s="29" t="s">
        <v>39</v>
      </c>
      <c r="C21" s="29" t="s">
        <v>40</v>
      </c>
      <c r="D21" s="29">
        <v>26.85</v>
      </c>
      <c r="E21" s="29">
        <v>214.99999999999997</v>
      </c>
      <c r="F21" s="36" t="s">
        <v>53</v>
      </c>
    </row>
    <row r="22" spans="1:6" x14ac:dyDescent="0.3">
      <c r="A22" s="7" t="s">
        <v>27</v>
      </c>
      <c r="B22" s="29" t="s">
        <v>28</v>
      </c>
      <c r="C22" s="29" t="s">
        <v>29</v>
      </c>
      <c r="D22" s="29">
        <v>75.75</v>
      </c>
      <c r="E22" s="29"/>
      <c r="F22" s="36" t="s">
        <v>52</v>
      </c>
    </row>
    <row r="23" spans="1:6" x14ac:dyDescent="0.3">
      <c r="A23" s="7" t="s">
        <v>27</v>
      </c>
      <c r="B23" s="29" t="s">
        <v>28</v>
      </c>
      <c r="C23" s="29" t="s">
        <v>29</v>
      </c>
      <c r="D23" s="29">
        <v>75.75</v>
      </c>
      <c r="E23" s="29"/>
      <c r="F23" s="36" t="s">
        <v>52</v>
      </c>
    </row>
    <row r="24" spans="1:6" x14ac:dyDescent="0.3">
      <c r="A24" s="7" t="s">
        <v>27</v>
      </c>
      <c r="B24" s="29" t="s">
        <v>28</v>
      </c>
      <c r="C24" s="29" t="s">
        <v>29</v>
      </c>
      <c r="D24" s="29">
        <v>75.75</v>
      </c>
      <c r="E24" s="29"/>
      <c r="F24" s="36" t="s">
        <v>52</v>
      </c>
    </row>
    <row r="25" spans="1:6" x14ac:dyDescent="0.3">
      <c r="A25" s="7" t="s">
        <v>27</v>
      </c>
      <c r="B25" s="29" t="s">
        <v>28</v>
      </c>
      <c r="C25" s="29" t="s">
        <v>29</v>
      </c>
      <c r="D25" s="29">
        <v>75.75</v>
      </c>
      <c r="E25" s="29">
        <v>303</v>
      </c>
      <c r="F25" s="36" t="s">
        <v>52</v>
      </c>
    </row>
    <row r="26" spans="1:6" x14ac:dyDescent="0.3">
      <c r="A26" s="7" t="s">
        <v>30</v>
      </c>
      <c r="B26" s="29" t="s">
        <v>31</v>
      </c>
      <c r="C26" s="29" t="s">
        <v>32</v>
      </c>
      <c r="D26" s="29">
        <v>26.9</v>
      </c>
      <c r="E26" s="29"/>
      <c r="F26" s="36" t="s">
        <v>52</v>
      </c>
    </row>
    <row r="27" spans="1:6" x14ac:dyDescent="0.3">
      <c r="A27" s="7" t="s">
        <v>30</v>
      </c>
      <c r="B27" s="29" t="s">
        <v>31</v>
      </c>
      <c r="C27" s="29" t="s">
        <v>32</v>
      </c>
      <c r="D27" s="29">
        <v>26.9</v>
      </c>
      <c r="E27" s="29"/>
      <c r="F27" s="36" t="s">
        <v>52</v>
      </c>
    </row>
    <row r="28" spans="1:6" x14ac:dyDescent="0.3">
      <c r="A28" s="7" t="s">
        <v>30</v>
      </c>
      <c r="B28" s="29" t="s">
        <v>31</v>
      </c>
      <c r="C28" s="29" t="s">
        <v>32</v>
      </c>
      <c r="D28" s="29">
        <v>26.9</v>
      </c>
      <c r="E28" s="29"/>
      <c r="F28" s="36" t="s">
        <v>52</v>
      </c>
    </row>
    <row r="29" spans="1:6" x14ac:dyDescent="0.3">
      <c r="A29" s="7" t="s">
        <v>30</v>
      </c>
      <c r="B29" s="29" t="s">
        <v>31</v>
      </c>
      <c r="C29" s="29" t="s">
        <v>32</v>
      </c>
      <c r="D29" s="29">
        <v>26.9</v>
      </c>
      <c r="E29" s="29">
        <v>107.6</v>
      </c>
      <c r="F29" s="36" t="s">
        <v>52</v>
      </c>
    </row>
    <row r="30" spans="1:6" x14ac:dyDescent="0.3">
      <c r="A30" s="7" t="s">
        <v>41</v>
      </c>
      <c r="B30" s="29" t="s">
        <v>42</v>
      </c>
      <c r="C30" s="29" t="s">
        <v>40</v>
      </c>
      <c r="D30" s="29">
        <v>26.9</v>
      </c>
      <c r="E30" s="29"/>
      <c r="F30" s="36" t="s">
        <v>52</v>
      </c>
    </row>
    <row r="31" spans="1:6" x14ac:dyDescent="0.3">
      <c r="A31" s="7" t="s">
        <v>41</v>
      </c>
      <c r="B31" s="29" t="s">
        <v>42</v>
      </c>
      <c r="C31" s="29" t="s">
        <v>40</v>
      </c>
      <c r="D31" s="29">
        <v>26.9</v>
      </c>
      <c r="E31" s="29"/>
      <c r="F31" s="36" t="s">
        <v>52</v>
      </c>
    </row>
    <row r="32" spans="1:6" x14ac:dyDescent="0.3">
      <c r="A32" s="7" t="s">
        <v>41</v>
      </c>
      <c r="B32" s="29" t="s">
        <v>42</v>
      </c>
      <c r="C32" s="29" t="s">
        <v>40</v>
      </c>
      <c r="D32" s="29">
        <v>26.85</v>
      </c>
      <c r="E32" s="29"/>
      <c r="F32" s="36" t="s">
        <v>52</v>
      </c>
    </row>
    <row r="33" spans="1:6" x14ac:dyDescent="0.3">
      <c r="A33" s="7" t="s">
        <v>41</v>
      </c>
      <c r="B33" s="29" t="s">
        <v>42</v>
      </c>
      <c r="C33" s="29" t="s">
        <v>40</v>
      </c>
      <c r="D33" s="29">
        <v>26.9</v>
      </c>
      <c r="E33" s="29"/>
      <c r="F33" s="36" t="s">
        <v>52</v>
      </c>
    </row>
    <row r="34" spans="1:6" x14ac:dyDescent="0.3">
      <c r="A34" s="7" t="s">
        <v>41</v>
      </c>
      <c r="B34" s="29" t="s">
        <v>42</v>
      </c>
      <c r="C34" s="29" t="s">
        <v>40</v>
      </c>
      <c r="D34" s="29">
        <v>26.9</v>
      </c>
      <c r="E34" s="29"/>
      <c r="F34" s="36" t="s">
        <v>52</v>
      </c>
    </row>
    <row r="35" spans="1:6" x14ac:dyDescent="0.3">
      <c r="A35" s="7" t="s">
        <v>41</v>
      </c>
      <c r="B35" s="29" t="s">
        <v>42</v>
      </c>
      <c r="C35" s="29" t="s">
        <v>40</v>
      </c>
      <c r="D35" s="29">
        <v>21.85</v>
      </c>
      <c r="E35" s="29"/>
      <c r="F35" s="36" t="s">
        <v>53</v>
      </c>
    </row>
    <row r="36" spans="1:6" x14ac:dyDescent="0.3">
      <c r="A36" s="7" t="s">
        <v>41</v>
      </c>
      <c r="B36" s="29" t="s">
        <v>42</v>
      </c>
      <c r="C36" s="29" t="s">
        <v>40</v>
      </c>
      <c r="D36" s="29">
        <v>21.85</v>
      </c>
      <c r="E36" s="29"/>
      <c r="F36" s="36" t="s">
        <v>53</v>
      </c>
    </row>
    <row r="37" spans="1:6" x14ac:dyDescent="0.3">
      <c r="A37" s="7" t="s">
        <v>41</v>
      </c>
      <c r="B37" s="29" t="s">
        <v>42</v>
      </c>
      <c r="C37" s="29" t="s">
        <v>40</v>
      </c>
      <c r="D37" s="29">
        <v>26.85</v>
      </c>
      <c r="E37" s="29">
        <v>205</v>
      </c>
      <c r="F37" s="36" t="s">
        <v>52</v>
      </c>
    </row>
    <row r="38" spans="1:6" x14ac:dyDescent="0.3">
      <c r="A38" s="7" t="s">
        <v>43</v>
      </c>
      <c r="B38" s="29" t="s">
        <v>44</v>
      </c>
      <c r="C38" s="29" t="s">
        <v>40</v>
      </c>
      <c r="D38" s="29">
        <v>26.9</v>
      </c>
      <c r="E38" s="29"/>
      <c r="F38" s="36" t="s">
        <v>52</v>
      </c>
    </row>
    <row r="39" spans="1:6" x14ac:dyDescent="0.3">
      <c r="A39" s="7" t="s">
        <v>43</v>
      </c>
      <c r="B39" s="29" t="s">
        <v>44</v>
      </c>
      <c r="C39" s="29" t="s">
        <v>40</v>
      </c>
      <c r="D39" s="29">
        <v>26.9</v>
      </c>
      <c r="E39" s="29"/>
      <c r="F39" s="36" t="s">
        <v>52</v>
      </c>
    </row>
    <row r="40" spans="1:6" x14ac:dyDescent="0.3">
      <c r="A40" s="7" t="s">
        <v>43</v>
      </c>
      <c r="B40" s="29" t="s">
        <v>44</v>
      </c>
      <c r="C40" s="29" t="s">
        <v>40</v>
      </c>
      <c r="D40" s="29">
        <v>26.9</v>
      </c>
      <c r="E40" s="29"/>
      <c r="F40" s="36" t="s">
        <v>52</v>
      </c>
    </row>
    <row r="41" spans="1:6" x14ac:dyDescent="0.3">
      <c r="A41" s="7" t="s">
        <v>43</v>
      </c>
      <c r="B41" s="29" t="s">
        <v>44</v>
      </c>
      <c r="C41" s="29" t="s">
        <v>40</v>
      </c>
      <c r="D41" s="29">
        <v>26.9</v>
      </c>
      <c r="E41" s="29"/>
      <c r="F41" s="36" t="s">
        <v>52</v>
      </c>
    </row>
    <row r="42" spans="1:6" x14ac:dyDescent="0.3">
      <c r="A42" s="7" t="s">
        <v>43</v>
      </c>
      <c r="B42" s="29" t="s">
        <v>44</v>
      </c>
      <c r="C42" s="29" t="s">
        <v>40</v>
      </c>
      <c r="D42" s="29">
        <v>26.85</v>
      </c>
      <c r="E42" s="29"/>
      <c r="F42" s="36" t="s">
        <v>52</v>
      </c>
    </row>
    <row r="43" spans="1:6" x14ac:dyDescent="0.3">
      <c r="A43" s="7" t="s">
        <v>43</v>
      </c>
      <c r="B43" s="29" t="s">
        <v>44</v>
      </c>
      <c r="C43" s="29" t="s">
        <v>40</v>
      </c>
      <c r="D43" s="29">
        <v>26.85</v>
      </c>
      <c r="E43" s="29"/>
      <c r="F43" s="36" t="s">
        <v>52</v>
      </c>
    </row>
    <row r="44" spans="1:6" x14ac:dyDescent="0.3">
      <c r="A44" s="7" t="s">
        <v>43</v>
      </c>
      <c r="B44" s="29" t="s">
        <v>44</v>
      </c>
      <c r="C44" s="29" t="s">
        <v>40</v>
      </c>
      <c r="D44" s="29">
        <v>21.85</v>
      </c>
      <c r="E44" s="29"/>
      <c r="F44" s="36" t="s">
        <v>52</v>
      </c>
    </row>
    <row r="45" spans="1:6" x14ac:dyDescent="0.3">
      <c r="A45" s="7" t="s">
        <v>43</v>
      </c>
      <c r="B45" s="29" t="s">
        <v>44</v>
      </c>
      <c r="C45" s="29" t="s">
        <v>40</v>
      </c>
      <c r="D45" s="29">
        <v>21.85</v>
      </c>
      <c r="E45" s="29">
        <v>204.99999999999997</v>
      </c>
      <c r="F45" s="36" t="s">
        <v>52</v>
      </c>
    </row>
    <row r="46" spans="1:6" x14ac:dyDescent="0.3">
      <c r="A46" s="7" t="s">
        <v>45</v>
      </c>
      <c r="B46" s="29" t="s">
        <v>46</v>
      </c>
      <c r="C46" s="29" t="s">
        <v>47</v>
      </c>
      <c r="D46" s="29">
        <v>21.85</v>
      </c>
      <c r="E46" s="29"/>
      <c r="F46" s="36" t="s">
        <v>52</v>
      </c>
    </row>
    <row r="47" spans="1:6" x14ac:dyDescent="0.3">
      <c r="A47" s="7" t="s">
        <v>45</v>
      </c>
      <c r="B47" s="29" t="s">
        <v>46</v>
      </c>
      <c r="C47" s="29" t="s">
        <v>47</v>
      </c>
      <c r="D47" s="29">
        <v>21.85</v>
      </c>
      <c r="E47" s="29"/>
      <c r="F47" s="36" t="s">
        <v>52</v>
      </c>
    </row>
    <row r="48" spans="1:6" x14ac:dyDescent="0.3">
      <c r="A48" s="7" t="s">
        <v>45</v>
      </c>
      <c r="B48" s="29" t="s">
        <v>46</v>
      </c>
      <c r="C48" s="29" t="s">
        <v>47</v>
      </c>
      <c r="D48" s="29">
        <v>26.85</v>
      </c>
      <c r="E48" s="29"/>
      <c r="F48" s="36" t="s">
        <v>52</v>
      </c>
    </row>
    <row r="49" spans="1:6" x14ac:dyDescent="0.3">
      <c r="A49" s="7" t="s">
        <v>45</v>
      </c>
      <c r="B49" s="29" t="s">
        <v>46</v>
      </c>
      <c r="C49" s="29" t="s">
        <v>47</v>
      </c>
      <c r="D49" s="29">
        <v>26.85</v>
      </c>
      <c r="E49" s="29">
        <v>97.4</v>
      </c>
      <c r="F49" s="36" t="s">
        <v>52</v>
      </c>
    </row>
    <row r="50" spans="1:6" x14ac:dyDescent="0.3">
      <c r="A50" s="32"/>
      <c r="B50" s="33"/>
      <c r="C50" s="33"/>
      <c r="D50" s="38"/>
      <c r="E50" s="44"/>
      <c r="F50" s="34"/>
    </row>
    <row r="51" spans="1:6" x14ac:dyDescent="0.3">
      <c r="A51" s="21" t="s">
        <v>18</v>
      </c>
      <c r="B51" s="22"/>
      <c r="C51" s="23"/>
      <c r="D51" s="9">
        <v>1347.9999999999995</v>
      </c>
      <c r="E51" s="9">
        <v>1348</v>
      </c>
      <c r="F51" s="10"/>
    </row>
    <row r="52" spans="1:6" x14ac:dyDescent="0.3">
      <c r="D52" s="5"/>
    </row>
  </sheetData>
  <mergeCells count="3">
    <mergeCell ref="A1:E1"/>
    <mergeCell ref="A3:F3"/>
    <mergeCell ref="A51:C5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8"/>
  <sheetViews>
    <sheetView workbookViewId="0">
      <selection activeCell="A9" sqref="A9"/>
    </sheetView>
  </sheetViews>
  <sheetFormatPr defaultRowHeight="14" x14ac:dyDescent="0.3"/>
  <cols>
    <col min="2" max="2" width="14" bestFit="1" customWidth="1"/>
    <col min="3" max="3" width="11.9140625" bestFit="1" customWidth="1"/>
    <col min="4" max="4" width="7.1640625" bestFit="1" customWidth="1"/>
    <col min="5" max="5" width="6.75" bestFit="1" customWidth="1"/>
    <col min="6" max="6" width="13.75" bestFit="1" customWidth="1"/>
  </cols>
  <sheetData>
    <row r="1" spans="1:6" ht="15" x14ac:dyDescent="0.3">
      <c r="A1" s="19" t="s">
        <v>16</v>
      </c>
      <c r="B1" s="19"/>
      <c r="C1" s="19"/>
      <c r="D1" s="19"/>
      <c r="E1" s="19"/>
      <c r="F1" s="3"/>
    </row>
    <row r="3" spans="1:6" x14ac:dyDescent="0.3">
      <c r="A3" s="20" t="s">
        <v>60</v>
      </c>
      <c r="B3" s="20"/>
      <c r="C3" s="20"/>
      <c r="D3" s="20"/>
      <c r="E3" s="20"/>
      <c r="F3" s="20"/>
    </row>
    <row r="4" spans="1:6" x14ac:dyDescent="0.3">
      <c r="A4" s="2"/>
      <c r="B4" s="2"/>
      <c r="C4" s="2"/>
      <c r="D4" s="2"/>
      <c r="E4" s="2"/>
      <c r="F4" s="3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ht="19.25" customHeight="1" x14ac:dyDescent="0.3">
      <c r="A6" s="10" t="s">
        <v>24</v>
      </c>
      <c r="B6" s="12" t="s">
        <v>25</v>
      </c>
      <c r="C6" s="12" t="s">
        <v>26</v>
      </c>
      <c r="D6" s="13">
        <v>21.85</v>
      </c>
      <c r="E6" s="13"/>
      <c r="F6" s="14">
        <v>45825</v>
      </c>
    </row>
    <row r="7" spans="1:6" x14ac:dyDescent="0.3">
      <c r="A7" s="32" t="s">
        <v>24</v>
      </c>
      <c r="B7" s="33" t="s">
        <v>25</v>
      </c>
      <c r="C7" s="33" t="s">
        <v>26</v>
      </c>
      <c r="D7" s="38">
        <v>21.85</v>
      </c>
      <c r="E7" s="38">
        <v>43.7</v>
      </c>
      <c r="F7" s="34">
        <v>45825</v>
      </c>
    </row>
    <row r="8" spans="1:6" x14ac:dyDescent="0.3">
      <c r="A8" s="21" t="s">
        <v>18</v>
      </c>
      <c r="B8" s="22"/>
      <c r="C8" s="23"/>
      <c r="D8" s="9">
        <f ca="1">SUM(INDIRECT("R1C" &amp; COLUMN() &amp; ":R[-1]C" &amp; COLUMN(), FALSE))</f>
        <v>43.7</v>
      </c>
      <c r="E8" s="9">
        <v>43.7</v>
      </c>
      <c r="F8" s="10"/>
    </row>
  </sheetData>
  <mergeCells count="3">
    <mergeCell ref="A1:E1"/>
    <mergeCell ref="A3:F3"/>
    <mergeCell ref="A8:C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16"/>
  <sheetViews>
    <sheetView workbookViewId="0">
      <selection activeCell="A17" sqref="A17"/>
    </sheetView>
  </sheetViews>
  <sheetFormatPr defaultRowHeight="14" x14ac:dyDescent="0.3"/>
  <cols>
    <col min="1" max="1" width="11.4140625" customWidth="1"/>
    <col min="2" max="2" width="17.08203125" customWidth="1"/>
    <col min="3" max="3" width="17.08203125" bestFit="1" customWidth="1"/>
    <col min="5" max="5" width="8" bestFit="1" customWidth="1"/>
    <col min="6" max="6" width="13.75" bestFit="1" customWidth="1"/>
  </cols>
  <sheetData>
    <row r="1" spans="1:6" ht="15" x14ac:dyDescent="0.3">
      <c r="A1" s="19" t="s">
        <v>17</v>
      </c>
      <c r="B1" s="19"/>
      <c r="C1" s="19"/>
      <c r="D1" s="19"/>
      <c r="E1" s="19"/>
      <c r="F1" s="19"/>
    </row>
    <row r="3" spans="1:6" x14ac:dyDescent="0.3">
      <c r="A3" s="20"/>
      <c r="B3" s="20"/>
      <c r="C3" s="20"/>
      <c r="D3" s="20"/>
      <c r="E3" s="20"/>
      <c r="F3" s="20"/>
    </row>
    <row r="4" spans="1:6" x14ac:dyDescent="0.3">
      <c r="A4" s="2"/>
      <c r="B4" s="2"/>
      <c r="C4" s="2"/>
    </row>
    <row r="5" spans="1:6" ht="19.25" customHeight="1" x14ac:dyDescent="0.3">
      <c r="A5" s="45" t="s">
        <v>0</v>
      </c>
      <c r="B5" s="45" t="s">
        <v>1</v>
      </c>
      <c r="C5" s="45" t="s">
        <v>2</v>
      </c>
      <c r="D5" s="45" t="s">
        <v>3</v>
      </c>
      <c r="E5" s="45" t="s">
        <v>5</v>
      </c>
      <c r="F5" s="45" t="s">
        <v>4</v>
      </c>
    </row>
    <row r="6" spans="1:6" ht="19.25" customHeight="1" x14ac:dyDescent="0.3">
      <c r="A6" s="10" t="s">
        <v>34</v>
      </c>
      <c r="B6" s="12" t="s">
        <v>35</v>
      </c>
      <c r="C6" s="12" t="s">
        <v>36</v>
      </c>
      <c r="D6" s="12">
        <v>26.85</v>
      </c>
      <c r="E6" s="12"/>
      <c r="F6" s="35" t="s">
        <v>54</v>
      </c>
    </row>
    <row r="7" spans="1:6" x14ac:dyDescent="0.3">
      <c r="A7" s="7" t="s">
        <v>34</v>
      </c>
      <c r="B7" s="29" t="s">
        <v>35</v>
      </c>
      <c r="C7" s="29" t="s">
        <v>36</v>
      </c>
      <c r="D7" s="29">
        <v>26.85</v>
      </c>
      <c r="E7" s="31">
        <v>53.7</v>
      </c>
      <c r="F7" s="36" t="s">
        <v>54</v>
      </c>
    </row>
    <row r="8" spans="1:6" x14ac:dyDescent="0.3">
      <c r="A8" s="7" t="s">
        <v>38</v>
      </c>
      <c r="B8" s="29" t="s">
        <v>39</v>
      </c>
      <c r="C8" s="29" t="s">
        <v>40</v>
      </c>
      <c r="D8" s="29">
        <v>26.85</v>
      </c>
      <c r="E8" s="31"/>
      <c r="F8" s="36" t="s">
        <v>54</v>
      </c>
    </row>
    <row r="9" spans="1:6" x14ac:dyDescent="0.3">
      <c r="A9" s="7" t="s">
        <v>38</v>
      </c>
      <c r="B9" s="29" t="s">
        <v>39</v>
      </c>
      <c r="C9" s="29" t="s">
        <v>40</v>
      </c>
      <c r="D9" s="29">
        <v>26.85</v>
      </c>
      <c r="E9" s="31">
        <v>53.7</v>
      </c>
      <c r="F9" s="36" t="s">
        <v>54</v>
      </c>
    </row>
    <row r="10" spans="1:6" x14ac:dyDescent="0.3">
      <c r="A10" s="7" t="s">
        <v>41</v>
      </c>
      <c r="B10" s="29" t="s">
        <v>42</v>
      </c>
      <c r="C10" s="29" t="s">
        <v>40</v>
      </c>
      <c r="D10" s="29">
        <v>21.85</v>
      </c>
      <c r="E10" s="31"/>
      <c r="F10" s="36" t="s">
        <v>54</v>
      </c>
    </row>
    <row r="11" spans="1:6" x14ac:dyDescent="0.3">
      <c r="A11" s="7" t="s">
        <v>41</v>
      </c>
      <c r="B11" s="29" t="s">
        <v>42</v>
      </c>
      <c r="C11" s="29" t="s">
        <v>40</v>
      </c>
      <c r="D11" s="29">
        <v>21.85</v>
      </c>
      <c r="E11" s="31">
        <v>43.7</v>
      </c>
      <c r="F11" s="36" t="s">
        <v>54</v>
      </c>
    </row>
    <row r="12" spans="1:6" x14ac:dyDescent="0.3">
      <c r="A12" s="7" t="s">
        <v>43</v>
      </c>
      <c r="B12" s="29" t="s">
        <v>44</v>
      </c>
      <c r="C12" s="29" t="s">
        <v>40</v>
      </c>
      <c r="D12" s="29">
        <v>21.85</v>
      </c>
      <c r="E12" s="31"/>
      <c r="F12" s="36" t="s">
        <v>54</v>
      </c>
    </row>
    <row r="13" spans="1:6" x14ac:dyDescent="0.3">
      <c r="A13" s="7" t="s">
        <v>43</v>
      </c>
      <c r="B13" s="29" t="s">
        <v>44</v>
      </c>
      <c r="C13" s="29" t="s">
        <v>40</v>
      </c>
      <c r="D13" s="29">
        <v>21.85</v>
      </c>
      <c r="E13" s="31">
        <v>43.7</v>
      </c>
      <c r="F13" s="36" t="s">
        <v>54</v>
      </c>
    </row>
    <row r="14" spans="1:6" x14ac:dyDescent="0.3">
      <c r="A14" s="7" t="s">
        <v>45</v>
      </c>
      <c r="B14" s="29" t="s">
        <v>46</v>
      </c>
      <c r="C14" s="29" t="s">
        <v>47</v>
      </c>
      <c r="D14" s="29">
        <v>21.85</v>
      </c>
      <c r="E14" s="31"/>
      <c r="F14" s="36" t="s">
        <v>54</v>
      </c>
    </row>
    <row r="15" spans="1:6" x14ac:dyDescent="0.3">
      <c r="A15" s="32" t="s">
        <v>45</v>
      </c>
      <c r="B15" s="33" t="s">
        <v>46</v>
      </c>
      <c r="C15" s="33" t="s">
        <v>47</v>
      </c>
      <c r="D15" s="33">
        <v>21.85</v>
      </c>
      <c r="E15" s="38">
        <v>43.7</v>
      </c>
      <c r="F15" s="37" t="s">
        <v>54</v>
      </c>
    </row>
    <row r="16" spans="1:6" x14ac:dyDescent="0.3">
      <c r="A16" s="25" t="s">
        <v>18</v>
      </c>
      <c r="B16" s="26"/>
      <c r="C16" s="27"/>
      <c r="D16" s="11">
        <f ca="1">SUM(INDIRECT("R1C" &amp; COLUMN() &amp; ":R[-1]C" &amp; COLUMN(), FALSE))</f>
        <v>238.49999999999997</v>
      </c>
      <c r="E16" s="11">
        <f>SUM(E6:E15)</f>
        <v>238.5</v>
      </c>
    </row>
  </sheetData>
  <mergeCells count="3">
    <mergeCell ref="A1:F1"/>
    <mergeCell ref="A3:F3"/>
    <mergeCell ref="A16:C1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16"/>
  <sheetViews>
    <sheetView tabSelected="1" workbookViewId="0">
      <selection activeCell="A17" sqref="A17"/>
    </sheetView>
  </sheetViews>
  <sheetFormatPr defaultRowHeight="14" x14ac:dyDescent="0.3"/>
  <cols>
    <col min="1" max="1" width="8.9140625" customWidth="1"/>
    <col min="2" max="2" width="16.5" bestFit="1" customWidth="1"/>
    <col min="3" max="3" width="22.6640625" customWidth="1"/>
    <col min="4" max="5" width="9.25" bestFit="1" customWidth="1"/>
    <col min="6" max="6" width="13.6640625" bestFit="1" customWidth="1"/>
  </cols>
  <sheetData>
    <row r="1" spans="1:6" ht="15" x14ac:dyDescent="0.3">
      <c r="A1" s="19" t="s">
        <v>55</v>
      </c>
      <c r="B1" s="19"/>
      <c r="C1" s="19"/>
      <c r="D1" s="19"/>
      <c r="E1" s="19"/>
      <c r="F1" s="19"/>
    </row>
    <row r="3" spans="1:6" x14ac:dyDescent="0.3">
      <c r="A3" s="20" t="s">
        <v>61</v>
      </c>
      <c r="B3" s="20"/>
      <c r="C3" s="20"/>
      <c r="D3" s="20"/>
      <c r="E3" s="20"/>
      <c r="F3" s="20"/>
    </row>
    <row r="4" spans="1:6" x14ac:dyDescent="0.3">
      <c r="A4" s="2"/>
      <c r="B4" s="2"/>
      <c r="C4" s="2"/>
    </row>
    <row r="5" spans="1:6" ht="19.25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</row>
    <row r="6" spans="1:6" ht="19.25" customHeight="1" x14ac:dyDescent="0.3">
      <c r="A6" s="10" t="s">
        <v>24</v>
      </c>
      <c r="B6" s="12" t="s">
        <v>25</v>
      </c>
      <c r="C6" s="12" t="s">
        <v>26</v>
      </c>
      <c r="D6" s="13">
        <v>21.85</v>
      </c>
      <c r="E6" s="13"/>
      <c r="F6" s="14">
        <v>45839</v>
      </c>
    </row>
    <row r="7" spans="1:6" x14ac:dyDescent="0.3">
      <c r="A7" s="7" t="s">
        <v>24</v>
      </c>
      <c r="B7" s="29" t="s">
        <v>25</v>
      </c>
      <c r="C7" s="29" t="s">
        <v>26</v>
      </c>
      <c r="D7" s="31">
        <v>21.85</v>
      </c>
      <c r="E7" s="31">
        <f>SUM(D6:D7)</f>
        <v>43.7</v>
      </c>
      <c r="F7" s="8">
        <v>45839</v>
      </c>
    </row>
    <row r="8" spans="1:6" x14ac:dyDescent="0.3">
      <c r="A8" s="7" t="s">
        <v>27</v>
      </c>
      <c r="B8" s="29" t="s">
        <v>28</v>
      </c>
      <c r="C8" s="29" t="s">
        <v>29</v>
      </c>
      <c r="D8" s="31">
        <v>198.33</v>
      </c>
      <c r="E8" s="31"/>
      <c r="F8" s="8">
        <v>45835</v>
      </c>
    </row>
    <row r="9" spans="1:6" x14ac:dyDescent="0.3">
      <c r="A9" s="7" t="s">
        <v>27</v>
      </c>
      <c r="B9" s="29" t="s">
        <v>28</v>
      </c>
      <c r="C9" s="29" t="s">
        <v>29</v>
      </c>
      <c r="D9" s="31">
        <v>198.33</v>
      </c>
      <c r="E9" s="31"/>
      <c r="F9" s="8">
        <v>45835</v>
      </c>
    </row>
    <row r="10" spans="1:6" x14ac:dyDescent="0.3">
      <c r="A10" s="7" t="s">
        <v>27</v>
      </c>
      <c r="B10" s="29" t="s">
        <v>28</v>
      </c>
      <c r="C10" s="29" t="s">
        <v>29</v>
      </c>
      <c r="D10" s="31">
        <v>198.33</v>
      </c>
      <c r="E10" s="31"/>
      <c r="F10" s="8">
        <v>45835</v>
      </c>
    </row>
    <row r="11" spans="1:6" x14ac:dyDescent="0.3">
      <c r="A11" s="7" t="s">
        <v>27</v>
      </c>
      <c r="B11" s="29" t="s">
        <v>28</v>
      </c>
      <c r="C11" s="29" t="s">
        <v>29</v>
      </c>
      <c r="D11" s="31">
        <v>198.33</v>
      </c>
      <c r="E11" s="31">
        <f>SUM(D8:D11)</f>
        <v>793.32</v>
      </c>
      <c r="F11" s="8">
        <v>45835</v>
      </c>
    </row>
    <row r="12" spans="1:6" x14ac:dyDescent="0.3">
      <c r="A12" s="7" t="s">
        <v>30</v>
      </c>
      <c r="B12" s="29" t="s">
        <v>31</v>
      </c>
      <c r="C12" s="29" t="s">
        <v>32</v>
      </c>
      <c r="D12" s="31">
        <v>196.27</v>
      </c>
      <c r="E12" s="31"/>
      <c r="F12" s="8">
        <v>45835</v>
      </c>
    </row>
    <row r="13" spans="1:6" x14ac:dyDescent="0.3">
      <c r="A13" s="7" t="s">
        <v>30</v>
      </c>
      <c r="B13" s="29" t="s">
        <v>31</v>
      </c>
      <c r="C13" s="29" t="s">
        <v>32</v>
      </c>
      <c r="D13" s="31">
        <v>196.27</v>
      </c>
      <c r="E13" s="31"/>
      <c r="F13" s="8">
        <v>45835</v>
      </c>
    </row>
    <row r="14" spans="1:6" x14ac:dyDescent="0.3">
      <c r="A14" s="7" t="s">
        <v>30</v>
      </c>
      <c r="B14" s="29" t="s">
        <v>31</v>
      </c>
      <c r="C14" s="29" t="s">
        <v>32</v>
      </c>
      <c r="D14" s="31">
        <v>196.27</v>
      </c>
      <c r="E14" s="31"/>
      <c r="F14" s="8">
        <v>45835</v>
      </c>
    </row>
    <row r="15" spans="1:6" x14ac:dyDescent="0.3">
      <c r="A15" s="32" t="s">
        <v>30</v>
      </c>
      <c r="B15" s="33" t="s">
        <v>31</v>
      </c>
      <c r="C15" s="33" t="s">
        <v>32</v>
      </c>
      <c r="D15" s="38">
        <v>196.27</v>
      </c>
      <c r="E15" s="38">
        <f>SUM(D12:D15)</f>
        <v>785.08</v>
      </c>
      <c r="F15" s="34">
        <v>45835</v>
      </c>
    </row>
    <row r="16" spans="1:6" x14ac:dyDescent="0.3">
      <c r="C16" s="40" t="s">
        <v>18</v>
      </c>
      <c r="D16" s="39">
        <f>SUM(D6:D15)</f>
        <v>1622.1000000000001</v>
      </c>
      <c r="E16" s="39">
        <f>SUM(E6:E15)</f>
        <v>1622.1000000000001</v>
      </c>
    </row>
  </sheetData>
  <mergeCells count="2">
    <mergeCell ref="A3:F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Company>Isle of Man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Syme, Shelley</dc:creator>
  <cp:lastModifiedBy>Turner, Colin</cp:lastModifiedBy>
  <cp:lastPrinted>2025-07-08T14:55:43Z</cp:lastPrinted>
  <dcterms:created xsi:type="dcterms:W3CDTF">2021-04-14T10:54:40Z</dcterms:created>
  <dcterms:modified xsi:type="dcterms:W3CDTF">2025-07-08T15:30:06Z</dcterms:modified>
</cp:coreProperties>
</file>