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yuhutamisyarif/Downloads/"/>
    </mc:Choice>
  </mc:AlternateContent>
  <xr:revisionPtr revIDLastSave="0" documentId="13_ncr:9_{EDE3735D-1864-3B4D-ACC7-F772519A2F04}" xr6:coauthVersionLast="47" xr6:coauthVersionMax="47" xr10:uidLastSave="{00000000-0000-0000-0000-000000000000}"/>
  <bookViews>
    <workbookView xWindow="0" yWindow="760" windowWidth="30240" windowHeight="17160" xr2:uid="{89313194-51F3-C242-A916-7DDEDD0D541F}"/>
  </bookViews>
  <sheets>
    <sheet name="metadata_nanostring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31" i="1" l="1"/>
  <c r="M30" i="1"/>
  <c r="M29" i="1"/>
  <c r="M28" i="1"/>
  <c r="M27" i="1"/>
  <c r="M26" i="1"/>
  <c r="M25" i="1"/>
  <c r="M24" i="1"/>
  <c r="M23" i="1"/>
  <c r="M19" i="1"/>
  <c r="M17" i="1"/>
  <c r="M11" i="1"/>
  <c r="M10" i="1"/>
  <c r="M7" i="1"/>
  <c r="M6" i="1"/>
  <c r="M5" i="1"/>
  <c r="M4" i="1"/>
  <c r="M3" i="1"/>
</calcChain>
</file>

<file path=xl/sharedStrings.xml><?xml version="1.0" encoding="utf-8"?>
<sst xmlns="http://purl.oclc.org/ooxml/spreadsheetml/main" count="239" uniqueCount="96">
  <si>
    <t>patient_ID</t>
  </si>
  <si>
    <t>UA73</t>
  </si>
  <si>
    <t>none</t>
  </si>
  <si>
    <t>UA104</t>
  </si>
  <si>
    <t>COPD4</t>
  </si>
  <si>
    <t>COPD2</t>
  </si>
  <si>
    <t>UA72</t>
  </si>
  <si>
    <t>UA90</t>
  </si>
  <si>
    <t>COPD10</t>
  </si>
  <si>
    <t>COPD8</t>
  </si>
  <si>
    <t>UA45</t>
  </si>
  <si>
    <t>COPD1</t>
  </si>
  <si>
    <t>UA26</t>
  </si>
  <si>
    <t>UA44</t>
  </si>
  <si>
    <t>UA50</t>
  </si>
  <si>
    <t>UA28</t>
  </si>
  <si>
    <t>UA40</t>
  </si>
  <si>
    <t>UA53</t>
  </si>
  <si>
    <t>UA48</t>
  </si>
  <si>
    <t>UA57</t>
  </si>
  <si>
    <t>UA71</t>
  </si>
  <si>
    <t>UA37</t>
  </si>
  <si>
    <t>COPD6</t>
  </si>
  <si>
    <t>UA94</t>
  </si>
  <si>
    <t>COPD7</t>
  </si>
  <si>
    <t>General info</t>
  </si>
  <si>
    <t>Smoking status</t>
  </si>
  <si>
    <t>Pulmonary Function Test</t>
  </si>
  <si>
    <t>Medical History</t>
  </si>
  <si>
    <t>Emphysema Analysis</t>
  </si>
  <si>
    <t>Condition</t>
  </si>
  <si>
    <t>Age</t>
  </si>
  <si>
    <t>Sex</t>
  </si>
  <si>
    <t>Former or current smoker?</t>
  </si>
  <si>
    <t>Pack/years</t>
  </si>
  <si>
    <t>Data quit</t>
  </si>
  <si>
    <t>FEV1%pred</t>
  </si>
  <si>
    <t>FEV1/FVC</t>
  </si>
  <si>
    <t>Comorbidities</t>
  </si>
  <si>
    <t>Medications</t>
  </si>
  <si>
    <t>WholeLung-WildCard-LAA950</t>
  </si>
  <si>
    <t>Whole Lung %LAA950</t>
  </si>
  <si>
    <t>Lobe analyzed</t>
  </si>
  <si>
    <t>M</t>
  </si>
  <si>
    <t>current</t>
  </si>
  <si>
    <t>N/A</t>
  </si>
  <si>
    <t>None</t>
  </si>
  <si>
    <t>LLL</t>
  </si>
  <si>
    <t>DM II, HTN, Osteoarthritis, CKD</t>
  </si>
  <si>
    <t>ACEi, Antiplatelet</t>
  </si>
  <si>
    <t>RUL</t>
  </si>
  <si>
    <t>F</t>
  </si>
  <si>
    <t>former</t>
  </si>
  <si>
    <t>20-30</t>
  </si>
  <si>
    <t>NONE</t>
  </si>
  <si>
    <t>&lt; 1 year</t>
  </si>
  <si>
    <t>SABA, ICS, LABA, LAMA</t>
  </si>
  <si>
    <t>LUL</t>
  </si>
  <si>
    <t>never</t>
  </si>
  <si>
    <t>IV Drug Use Hx, Interstitial Lung Disease, Pneumonia from Unknown Origin</t>
  </si>
  <si>
    <t>LABA+ICS, SABA</t>
  </si>
  <si>
    <t>Hypothyroid</t>
  </si>
  <si>
    <t>CAD w/ ICD, depression, HTN, Lupus, COPD</t>
  </si>
  <si>
    <t>ACEi, SABA, SNRI, Diuretic, ICS+LABA</t>
  </si>
  <si>
    <t>OCS, SABA, Bblocker, ICS/LABA</t>
  </si>
  <si>
    <t>Hypothyroid, HTN, PMHx of Coccidiomycosis, Temporal arteritis</t>
  </si>
  <si>
    <t>HLD</t>
  </si>
  <si>
    <t>SSRI</t>
  </si>
  <si>
    <t>HTN, HLD, CAD, emphysema</t>
  </si>
  <si>
    <t>SABA, LABA/OCS, Leukotriene antagonist</t>
  </si>
  <si>
    <t>RLL</t>
  </si>
  <si>
    <t>Graves Dz, hx of uterine cancer</t>
  </si>
  <si>
    <t>20/30</t>
  </si>
  <si>
    <t>Emphysematous bleb of lung, HTN, COPD</t>
  </si>
  <si>
    <t>Bblocker, SABA, ICS/LABA</t>
  </si>
  <si>
    <t>Afib, HTDN, HLD, Osteopenia, COPD</t>
  </si>
  <si>
    <t>Bblocker, Ca channel blocker, SABA, ACEi,SSRI, anticoagulant</t>
  </si>
  <si>
    <t>CAD, CHF, Dyslipidemia, Tremors</t>
  </si>
  <si>
    <t>Antiplatelet, BBlocker, SABA+LAMA, ICS+LABA</t>
  </si>
  <si>
    <t>Asthma, HTN, Transient Cerebral Ischemia, DM, Hyperlipidemia</t>
  </si>
  <si>
    <t>ICS, SABA, LABA+ICS, BBlocker, TCA antidepressant,</t>
  </si>
  <si>
    <t>Squamous cell lung cancer, HTN, depression, CHF, COPD</t>
  </si>
  <si>
    <t>SABA, OCS, Bblocker, anticoagulant, antiplatelet, SSRI, ICS/LABA</t>
  </si>
  <si>
    <t>CAD, Dyslipidemia, HTN, Sleep Apnea</t>
  </si>
  <si>
    <t>Antiplatelet, SABA, ACEi, LABA+ICS, LAMA</t>
  </si>
  <si>
    <t>Depression/anxiety</t>
  </si>
  <si>
    <t>Pulmonary Aterial Hypertension</t>
  </si>
  <si>
    <t>LABA/ICS, Leukotriene antagonist, SABA/SAMA</t>
  </si>
  <si>
    <t>HTN, GERD, Bell's Palsy</t>
  </si>
  <si>
    <t>SABA, ACEi, OCS, Antiplatelet, LAMA, Ca Channel Blocker</t>
  </si>
  <si>
    <t>Depression, Hypothyroid, Osteoporosis, Breast Cancer, Uterine Cancer, Chronic Benzodiazapene use, GERD</t>
  </si>
  <si>
    <t>LAMA, OCS, Leukotriene antagonist, ICS+LABA, Benzodiazapenes</t>
  </si>
  <si>
    <t>CAD, Osteoarthritis, CAD, DM II, Dyslipidemia, Anxiety/depression, Fibromyalgia, HTN, Hypothyroid, Steroid Myopathy</t>
  </si>
  <si>
    <t>SABA+LAMA, SSRI, LABA, BBlocker, OCS</t>
  </si>
  <si>
    <t>COPD GOLD 3-4</t>
  </si>
  <si>
    <t>COPD GOLD 1-2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</si>
</sst>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Calibri (Body)"/>
    </font>
    <font>
      <sz val="11"/>
      <color rgb="FF000000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1">
    <xf numFmtId="0" fontId="0" fillId="0" borderId="0" xfId="0"/>
    <xf numFmtId="0" fontId="18" fillId="0" borderId="0" xfId="0" applyFont="1" applyAlignment="1">
      <alignment horizontal="center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/>
    </xf>
    <xf numFmtId="0" fontId="22" fillId="0" borderId="26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21" fillId="0" borderId="26" xfId="0" applyFont="1" applyBorder="1" applyAlignment="1">
      <alignment horizontal="center" vertical="center"/>
    </xf>
    <xf numFmtId="0" fontId="23" fillId="0" borderId="27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22" fillId="0" borderId="29" xfId="0" applyFont="1" applyBorder="1" applyAlignment="1">
      <alignment horizontal="center"/>
    </xf>
    <xf numFmtId="0" fontId="22" fillId="0" borderId="27" xfId="0" applyFont="1" applyBorder="1" applyAlignment="1">
      <alignment horizontal="center"/>
    </xf>
    <xf numFmtId="0" fontId="22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22" fillId="0" borderId="28" xfId="0" applyFont="1" applyBorder="1" applyAlignment="1">
      <alignment horizontal="center"/>
    </xf>
    <xf numFmtId="0" fontId="21" fillId="0" borderId="26" xfId="0" applyFont="1" applyBorder="1" applyAlignment="1">
      <alignment horizontal="center"/>
    </xf>
    <xf numFmtId="0" fontId="24" fillId="0" borderId="25" xfId="0" applyFont="1" applyBorder="1" applyAlignment="1">
      <alignment horizontal="center" vertical="center"/>
    </xf>
    <xf numFmtId="11" fontId="0" fillId="0" borderId="29" xfId="0" applyNumberFormat="1" applyBorder="1" applyAlignment="1">
      <alignment horizontal="center"/>
    </xf>
    <xf numFmtId="0" fontId="25" fillId="0" borderId="25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/>
    </xf>
    <xf numFmtId="0" fontId="26" fillId="0" borderId="27" xfId="0" applyFont="1" applyBorder="1" applyAlignment="1">
      <alignment horizontal="center"/>
    </xf>
    <xf numFmtId="0" fontId="26" fillId="0" borderId="28" xfId="0" applyFont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29" xfId="0" applyBorder="1"/>
    <xf numFmtId="0" fontId="0" fillId="0" borderId="27" xfId="0" applyBorder="1"/>
    <xf numFmtId="0" fontId="21" fillId="0" borderId="25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/>
    </xf>
    <xf numFmtId="0" fontId="22" fillId="0" borderId="31" xfId="0" applyFont="1" applyBorder="1" applyAlignment="1">
      <alignment horizontal="center"/>
    </xf>
    <xf numFmtId="0" fontId="22" fillId="0" borderId="32" xfId="0" applyFont="1" applyBorder="1" applyAlignment="1">
      <alignment horizontal="center"/>
    </xf>
    <xf numFmtId="0" fontId="22" fillId="0" borderId="33" xfId="0" applyFont="1" applyBorder="1" applyAlignment="1">
      <alignment horizontal="center"/>
    </xf>
    <xf numFmtId="0" fontId="21" fillId="0" borderId="31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2" xfId="0" applyBorder="1" applyAlignment="1">
      <alignment horizontal="center"/>
    </xf>
    <xf numFmtId="0" fontId="25" fillId="0" borderId="3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4" xfId="0" applyFont="1" applyBorder="1" applyAlignment="1">
      <alignment horizontal="center" wrapText="1"/>
    </xf>
    <xf numFmtId="0" fontId="19" fillId="0" borderId="11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713C4-16DC-FE4A-B1A3-E43455E8F4E4}">
  <dimension ref="A1:N31"/>
  <sheetViews>
    <sheetView tabSelected="1" workbookViewId="0">
      <selection activeCell="J8" sqref="J8"/>
    </sheetView>
  </sheetViews>
  <sheetFormatPr baseColWidth="10" defaultRowHeight="16" x14ac:dyDescent="0.2"/>
  <cols>
    <col min="2" max="2" width="14.83203125" customWidth="1"/>
    <col min="9" max="9" width="31.83203125" customWidth="1"/>
    <col min="10" max="10" width="28.5" customWidth="1"/>
    <col min="11" max="11" width="27.6640625" customWidth="1"/>
  </cols>
  <sheetData>
    <row r="1" spans="1:14" ht="28" thickBot="1" x14ac:dyDescent="0.4">
      <c r="A1" s="1"/>
      <c r="B1" s="53" t="s">
        <v>25</v>
      </c>
      <c r="C1" s="54"/>
      <c r="D1" s="54"/>
      <c r="E1" s="55" t="s">
        <v>26</v>
      </c>
      <c r="F1" s="56"/>
      <c r="G1" s="57"/>
      <c r="H1" s="58" t="s">
        <v>27</v>
      </c>
      <c r="I1" s="59"/>
      <c r="J1" s="60" t="s">
        <v>28</v>
      </c>
      <c r="K1" s="59"/>
      <c r="L1" s="55" t="s">
        <v>29</v>
      </c>
      <c r="M1" s="56"/>
      <c r="N1" s="57"/>
    </row>
    <row r="2" spans="1:14" ht="48" x14ac:dyDescent="0.2">
      <c r="A2" s="2" t="s">
        <v>0</v>
      </c>
      <c r="B2" s="3" t="s">
        <v>30</v>
      </c>
      <c r="C2" s="4" t="s">
        <v>31</v>
      </c>
      <c r="D2" s="5" t="s">
        <v>32</v>
      </c>
      <c r="E2" s="6" t="s">
        <v>33</v>
      </c>
      <c r="F2" s="7" t="s">
        <v>34</v>
      </c>
      <c r="G2" s="8" t="s">
        <v>35</v>
      </c>
      <c r="H2" s="3" t="s">
        <v>36</v>
      </c>
      <c r="I2" s="5" t="s">
        <v>37</v>
      </c>
      <c r="J2" s="3" t="s">
        <v>38</v>
      </c>
      <c r="K2" s="5" t="s">
        <v>39</v>
      </c>
      <c r="L2" s="9" t="s">
        <v>40</v>
      </c>
      <c r="M2" s="4" t="s">
        <v>41</v>
      </c>
      <c r="N2" s="10" t="s">
        <v>42</v>
      </c>
    </row>
    <row r="3" spans="1:14" x14ac:dyDescent="0.2">
      <c r="A3" s="11" t="s">
        <v>19</v>
      </c>
      <c r="B3" s="12" t="s">
        <v>94</v>
      </c>
      <c r="C3" s="13">
        <v>65</v>
      </c>
      <c r="D3" s="14" t="s">
        <v>43</v>
      </c>
      <c r="E3" s="15" t="s">
        <v>44</v>
      </c>
      <c r="F3" s="16">
        <v>46</v>
      </c>
      <c r="G3" s="17">
        <v>74</v>
      </c>
      <c r="H3" s="18">
        <v>20</v>
      </c>
      <c r="I3" s="14" t="s">
        <v>45</v>
      </c>
      <c r="J3" s="18" t="s">
        <v>46</v>
      </c>
      <c r="K3" s="14" t="s">
        <v>45</v>
      </c>
      <c r="L3" s="19">
        <v>7.8345100000000001E-2</v>
      </c>
      <c r="M3" s="20">
        <f>L3*100</f>
        <v>7.8345099999999999</v>
      </c>
      <c r="N3" s="21" t="s">
        <v>47</v>
      </c>
    </row>
    <row r="4" spans="1:14" x14ac:dyDescent="0.2">
      <c r="A4" s="22" t="s">
        <v>21</v>
      </c>
      <c r="B4" s="18" t="s">
        <v>94</v>
      </c>
      <c r="C4" s="23">
        <v>77</v>
      </c>
      <c r="D4" s="24" t="s">
        <v>43</v>
      </c>
      <c r="E4" s="15" t="s">
        <v>44</v>
      </c>
      <c r="F4" s="23">
        <v>27</v>
      </c>
      <c r="G4" s="24" t="s">
        <v>45</v>
      </c>
      <c r="H4" s="25">
        <v>46</v>
      </c>
      <c r="I4" s="24" t="s">
        <v>45</v>
      </c>
      <c r="J4" s="18" t="s">
        <v>48</v>
      </c>
      <c r="K4" s="14" t="s">
        <v>49</v>
      </c>
      <c r="L4" s="26">
        <v>5.0635600000000003E-2</v>
      </c>
      <c r="M4" s="26">
        <f>L4*100</f>
        <v>5.0635600000000007</v>
      </c>
      <c r="N4" s="27" t="s">
        <v>50</v>
      </c>
    </row>
    <row r="5" spans="1:14" x14ac:dyDescent="0.2">
      <c r="A5" s="11" t="s">
        <v>13</v>
      </c>
      <c r="B5" s="18" t="s">
        <v>95</v>
      </c>
      <c r="C5" s="23">
        <v>70</v>
      </c>
      <c r="D5" s="24" t="s">
        <v>51</v>
      </c>
      <c r="E5" s="15" t="s">
        <v>52</v>
      </c>
      <c r="F5" s="23" t="s">
        <v>53</v>
      </c>
      <c r="G5" s="24">
        <v>2009</v>
      </c>
      <c r="H5" s="25">
        <v>80</v>
      </c>
      <c r="I5" s="24">
        <v>76</v>
      </c>
      <c r="J5" s="18" t="s">
        <v>45</v>
      </c>
      <c r="K5" s="14" t="s">
        <v>54</v>
      </c>
      <c r="L5" s="28">
        <v>4.9203054999999996E-3</v>
      </c>
      <c r="M5" s="13">
        <f>L5*100</f>
        <v>0.49203054999999996</v>
      </c>
      <c r="N5" s="27" t="s">
        <v>50</v>
      </c>
    </row>
    <row r="6" spans="1:14" x14ac:dyDescent="0.2">
      <c r="A6" s="11" t="s">
        <v>9</v>
      </c>
      <c r="B6" s="12" t="s">
        <v>94</v>
      </c>
      <c r="C6" s="20">
        <v>68</v>
      </c>
      <c r="D6" s="29" t="s">
        <v>43</v>
      </c>
      <c r="E6" s="30" t="s">
        <v>52</v>
      </c>
      <c r="F6" s="20">
        <v>40</v>
      </c>
      <c r="G6" s="29" t="s">
        <v>55</v>
      </c>
      <c r="H6" s="12">
        <v>27</v>
      </c>
      <c r="I6" s="14">
        <v>74</v>
      </c>
      <c r="J6" s="18" t="s">
        <v>54</v>
      </c>
      <c r="K6" s="14" t="s">
        <v>56</v>
      </c>
      <c r="L6" s="28">
        <v>0.16407149100000001</v>
      </c>
      <c r="M6" s="13">
        <f>L6*100</f>
        <v>16.407149100000002</v>
      </c>
      <c r="N6" s="31" t="s">
        <v>47</v>
      </c>
    </row>
    <row r="7" spans="1:14" x14ac:dyDescent="0.2">
      <c r="A7" s="11" t="s">
        <v>9</v>
      </c>
      <c r="B7" s="12" t="s">
        <v>94</v>
      </c>
      <c r="C7" s="20">
        <v>68</v>
      </c>
      <c r="D7" s="29" t="s">
        <v>43</v>
      </c>
      <c r="E7" s="30" t="s">
        <v>52</v>
      </c>
      <c r="F7" s="20">
        <v>40</v>
      </c>
      <c r="G7" s="29" t="s">
        <v>55</v>
      </c>
      <c r="H7" s="12">
        <v>27</v>
      </c>
      <c r="I7" s="14">
        <v>74</v>
      </c>
      <c r="J7" s="18" t="s">
        <v>54</v>
      </c>
      <c r="K7" s="14" t="s">
        <v>56</v>
      </c>
      <c r="L7" s="28">
        <v>0.16407149100000001</v>
      </c>
      <c r="M7" s="13">
        <f>L7*100</f>
        <v>16.407149100000002</v>
      </c>
      <c r="N7" s="31" t="s">
        <v>57</v>
      </c>
    </row>
    <row r="8" spans="1:14" x14ac:dyDescent="0.2">
      <c r="A8" s="22" t="s">
        <v>16</v>
      </c>
      <c r="B8" s="18" t="s">
        <v>95</v>
      </c>
      <c r="C8" s="13">
        <v>35</v>
      </c>
      <c r="D8" s="14" t="s">
        <v>51</v>
      </c>
      <c r="E8" s="30" t="s">
        <v>58</v>
      </c>
      <c r="F8" s="13" t="s">
        <v>45</v>
      </c>
      <c r="G8" s="14" t="s">
        <v>45</v>
      </c>
      <c r="H8" s="18">
        <v>55</v>
      </c>
      <c r="I8" s="14">
        <v>70</v>
      </c>
      <c r="J8" s="18" t="s">
        <v>59</v>
      </c>
      <c r="K8" s="14" t="s">
        <v>60</v>
      </c>
      <c r="L8" s="32">
        <v>8.9800000000000001E-5</v>
      </c>
      <c r="M8" s="13">
        <v>8.9800000000000001E-3</v>
      </c>
      <c r="N8" s="33" t="s">
        <v>57</v>
      </c>
    </row>
    <row r="9" spans="1:14" x14ac:dyDescent="0.2">
      <c r="A9" s="11" t="s">
        <v>6</v>
      </c>
      <c r="B9" s="12" t="s">
        <v>95</v>
      </c>
      <c r="C9" s="20">
        <v>52</v>
      </c>
      <c r="D9" s="29" t="s">
        <v>51</v>
      </c>
      <c r="E9" s="30" t="s">
        <v>44</v>
      </c>
      <c r="F9" s="20">
        <v>16</v>
      </c>
      <c r="G9" s="29" t="s">
        <v>45</v>
      </c>
      <c r="H9" s="12">
        <v>80</v>
      </c>
      <c r="I9" s="14">
        <v>68</v>
      </c>
      <c r="J9" s="18" t="s">
        <v>61</v>
      </c>
      <c r="K9" s="14" t="s">
        <v>45</v>
      </c>
      <c r="L9" s="28">
        <v>1.2005165666666666E-2</v>
      </c>
      <c r="M9" s="13">
        <v>1.2005165666666666</v>
      </c>
      <c r="N9" s="33" t="s">
        <v>50</v>
      </c>
    </row>
    <row r="10" spans="1:14" x14ac:dyDescent="0.2">
      <c r="A10" s="22" t="s">
        <v>15</v>
      </c>
      <c r="B10" s="18" t="s">
        <v>95</v>
      </c>
      <c r="C10" s="23">
        <v>67</v>
      </c>
      <c r="D10" s="24" t="s">
        <v>43</v>
      </c>
      <c r="E10" s="15" t="s">
        <v>44</v>
      </c>
      <c r="F10" s="23">
        <v>55</v>
      </c>
      <c r="G10" s="24" t="s">
        <v>45</v>
      </c>
      <c r="H10" s="25">
        <v>69</v>
      </c>
      <c r="I10" s="24">
        <v>67</v>
      </c>
      <c r="J10" s="18" t="s">
        <v>62</v>
      </c>
      <c r="K10" s="14" t="s">
        <v>63</v>
      </c>
      <c r="L10" s="28">
        <v>1.2745901E-2</v>
      </c>
      <c r="M10" s="13">
        <f>L10*100</f>
        <v>1.2745900999999999</v>
      </c>
      <c r="N10" s="27" t="s">
        <v>50</v>
      </c>
    </row>
    <row r="11" spans="1:14" x14ac:dyDescent="0.2">
      <c r="A11" s="11" t="s">
        <v>20</v>
      </c>
      <c r="B11" s="34" t="s">
        <v>95</v>
      </c>
      <c r="C11" s="35">
        <v>73</v>
      </c>
      <c r="D11" s="36" t="s">
        <v>51</v>
      </c>
      <c r="E11" s="37" t="s">
        <v>52</v>
      </c>
      <c r="F11" s="35">
        <v>30</v>
      </c>
      <c r="G11" s="36">
        <v>2010</v>
      </c>
      <c r="H11" s="34">
        <v>54</v>
      </c>
      <c r="I11" s="38">
        <v>65</v>
      </c>
      <c r="J11" s="39" t="s">
        <v>64</v>
      </c>
      <c r="K11" s="38" t="s">
        <v>65</v>
      </c>
      <c r="L11" s="28">
        <v>2.3237470000000001E-3</v>
      </c>
      <c r="M11" s="13">
        <f>L11*100</f>
        <v>0.23237470000000002</v>
      </c>
      <c r="N11" s="33" t="s">
        <v>50</v>
      </c>
    </row>
    <row r="12" spans="1:14" x14ac:dyDescent="0.2">
      <c r="A12" s="22" t="s">
        <v>17</v>
      </c>
      <c r="B12" s="18" t="s">
        <v>95</v>
      </c>
      <c r="C12" s="23">
        <v>73</v>
      </c>
      <c r="D12" s="24" t="s">
        <v>43</v>
      </c>
      <c r="E12" s="15" t="s">
        <v>44</v>
      </c>
      <c r="F12" s="23">
        <v>61</v>
      </c>
      <c r="G12" s="24" t="s">
        <v>45</v>
      </c>
      <c r="H12" s="25">
        <v>53</v>
      </c>
      <c r="I12" s="24">
        <v>65</v>
      </c>
      <c r="J12" s="18" t="s">
        <v>66</v>
      </c>
      <c r="K12" s="14" t="s">
        <v>67</v>
      </c>
      <c r="L12" s="40">
        <v>2.0300447999999999E-2</v>
      </c>
      <c r="M12" s="41">
        <v>2.0300448000000002</v>
      </c>
      <c r="N12" s="27" t="s">
        <v>47</v>
      </c>
    </row>
    <row r="13" spans="1:14" x14ac:dyDescent="0.2">
      <c r="A13" s="11" t="s">
        <v>1</v>
      </c>
      <c r="B13" s="12" t="s">
        <v>95</v>
      </c>
      <c r="C13" s="20">
        <v>67</v>
      </c>
      <c r="D13" s="29" t="s">
        <v>43</v>
      </c>
      <c r="E13" s="30" t="s">
        <v>52</v>
      </c>
      <c r="F13" s="20">
        <v>40</v>
      </c>
      <c r="G13" s="29">
        <v>2013</v>
      </c>
      <c r="H13" s="12">
        <v>89</v>
      </c>
      <c r="I13" s="14">
        <v>64</v>
      </c>
      <c r="J13" s="18" t="s">
        <v>68</v>
      </c>
      <c r="K13" s="14" t="s">
        <v>69</v>
      </c>
      <c r="L13" s="28">
        <v>4.3328709999999999E-2</v>
      </c>
      <c r="M13" s="13">
        <v>4.3328709999999999</v>
      </c>
      <c r="N13" s="33" t="s">
        <v>70</v>
      </c>
    </row>
    <row r="14" spans="1:14" x14ac:dyDescent="0.2">
      <c r="A14" s="11" t="s">
        <v>7</v>
      </c>
      <c r="B14" s="12" t="s">
        <v>95</v>
      </c>
      <c r="C14" s="20">
        <v>75</v>
      </c>
      <c r="D14" s="29" t="s">
        <v>51</v>
      </c>
      <c r="E14" s="30" t="s">
        <v>44</v>
      </c>
      <c r="F14" s="20">
        <v>25</v>
      </c>
      <c r="G14" s="29" t="s">
        <v>45</v>
      </c>
      <c r="H14" s="12">
        <v>74</v>
      </c>
      <c r="I14" s="14">
        <v>63</v>
      </c>
      <c r="J14" s="18" t="s">
        <v>71</v>
      </c>
      <c r="K14" s="14" t="s">
        <v>45</v>
      </c>
      <c r="L14" s="28">
        <v>6.8075540000000004E-3</v>
      </c>
      <c r="M14" s="18">
        <v>0.68075540000000001</v>
      </c>
      <c r="N14" s="33" t="s">
        <v>50</v>
      </c>
    </row>
    <row r="15" spans="1:14" x14ac:dyDescent="0.2">
      <c r="A15" s="11" t="s">
        <v>10</v>
      </c>
      <c r="B15" s="12" t="s">
        <v>95</v>
      </c>
      <c r="C15" s="20">
        <v>71</v>
      </c>
      <c r="D15" s="29" t="s">
        <v>43</v>
      </c>
      <c r="E15" s="30" t="s">
        <v>52</v>
      </c>
      <c r="F15" s="20" t="s">
        <v>72</v>
      </c>
      <c r="G15" s="29">
        <v>2004</v>
      </c>
      <c r="H15" s="12">
        <v>83</v>
      </c>
      <c r="I15" s="14">
        <v>63</v>
      </c>
      <c r="J15" s="18" t="s">
        <v>2</v>
      </c>
      <c r="K15" s="14" t="s">
        <v>2</v>
      </c>
      <c r="L15" s="28">
        <v>0.128452383</v>
      </c>
      <c r="M15" s="13">
        <v>12.8452383</v>
      </c>
      <c r="N15" s="33" t="s">
        <v>70</v>
      </c>
    </row>
    <row r="16" spans="1:14" x14ac:dyDescent="0.2">
      <c r="A16" s="11" t="s">
        <v>3</v>
      </c>
      <c r="B16" s="12" t="s">
        <v>95</v>
      </c>
      <c r="C16" s="20">
        <v>73</v>
      </c>
      <c r="D16" s="29" t="s">
        <v>43</v>
      </c>
      <c r="E16" s="30" t="s">
        <v>52</v>
      </c>
      <c r="F16" s="20">
        <v>40</v>
      </c>
      <c r="G16" s="29">
        <v>2009</v>
      </c>
      <c r="H16" s="18">
        <v>102</v>
      </c>
      <c r="I16" s="14">
        <v>62</v>
      </c>
      <c r="J16" s="18" t="s">
        <v>73</v>
      </c>
      <c r="K16" s="14" t="s">
        <v>74</v>
      </c>
      <c r="L16" s="28">
        <v>0.235257732</v>
      </c>
      <c r="M16" s="13">
        <v>23.5257732</v>
      </c>
      <c r="N16" s="33" t="s">
        <v>57</v>
      </c>
    </row>
    <row r="17" spans="1:14" x14ac:dyDescent="0.2">
      <c r="A17" s="11" t="s">
        <v>14</v>
      </c>
      <c r="B17" s="18" t="s">
        <v>95</v>
      </c>
      <c r="C17" s="23">
        <v>78</v>
      </c>
      <c r="D17" s="24" t="s">
        <v>51</v>
      </c>
      <c r="E17" s="15" t="s">
        <v>52</v>
      </c>
      <c r="F17" s="23">
        <v>20</v>
      </c>
      <c r="G17" s="24" t="s">
        <v>45</v>
      </c>
      <c r="H17" s="25">
        <v>90</v>
      </c>
      <c r="I17" s="24">
        <v>59</v>
      </c>
      <c r="J17" s="18" t="s">
        <v>75</v>
      </c>
      <c r="K17" s="14" t="s">
        <v>76</v>
      </c>
      <c r="L17" s="28">
        <v>9.5759639999999993E-3</v>
      </c>
      <c r="M17" s="13">
        <f>L17*100</f>
        <v>0.9575963999999999</v>
      </c>
      <c r="N17" s="27" t="s">
        <v>50</v>
      </c>
    </row>
    <row r="18" spans="1:14" x14ac:dyDescent="0.2">
      <c r="A18" s="11" t="s">
        <v>11</v>
      </c>
      <c r="B18" s="12" t="s">
        <v>95</v>
      </c>
      <c r="C18" s="20">
        <v>68</v>
      </c>
      <c r="D18" s="29" t="s">
        <v>43</v>
      </c>
      <c r="E18" s="30" t="s">
        <v>52</v>
      </c>
      <c r="F18" s="20">
        <v>20</v>
      </c>
      <c r="G18" s="29">
        <v>2015</v>
      </c>
      <c r="H18" s="12">
        <v>70</v>
      </c>
      <c r="I18" s="14">
        <v>56</v>
      </c>
      <c r="J18" s="18" t="s">
        <v>77</v>
      </c>
      <c r="K18" s="14" t="s">
        <v>78</v>
      </c>
      <c r="L18" s="28">
        <v>0.151011279</v>
      </c>
      <c r="M18" s="13">
        <v>15.1011279</v>
      </c>
      <c r="N18" s="33" t="s">
        <v>57</v>
      </c>
    </row>
    <row r="19" spans="1:14" x14ac:dyDescent="0.2">
      <c r="A19" s="22" t="s">
        <v>12</v>
      </c>
      <c r="B19" s="18" t="s">
        <v>95</v>
      </c>
      <c r="C19" s="23">
        <v>62</v>
      </c>
      <c r="D19" s="24" t="s">
        <v>51</v>
      </c>
      <c r="E19" s="30" t="s">
        <v>58</v>
      </c>
      <c r="F19" s="23" t="s">
        <v>45</v>
      </c>
      <c r="G19" s="24" t="s">
        <v>45</v>
      </c>
      <c r="H19" s="25">
        <v>58</v>
      </c>
      <c r="I19" s="24">
        <v>51</v>
      </c>
      <c r="J19" s="18" t="s">
        <v>79</v>
      </c>
      <c r="K19" s="14" t="s">
        <v>80</v>
      </c>
      <c r="L19" s="28">
        <v>8.8133859999999994E-3</v>
      </c>
      <c r="M19" s="13">
        <f>L19*100</f>
        <v>0.88133859999999997</v>
      </c>
      <c r="N19" s="27" t="s">
        <v>50</v>
      </c>
    </row>
    <row r="20" spans="1:14" x14ac:dyDescent="0.2">
      <c r="A20" s="11" t="s">
        <v>23</v>
      </c>
      <c r="B20" s="12" t="s">
        <v>95</v>
      </c>
      <c r="C20" s="20">
        <v>69</v>
      </c>
      <c r="D20" s="29" t="s">
        <v>43</v>
      </c>
      <c r="E20" s="30" t="s">
        <v>44</v>
      </c>
      <c r="F20" s="20">
        <v>28</v>
      </c>
      <c r="G20" s="29" t="s">
        <v>45</v>
      </c>
      <c r="H20" s="12">
        <v>57</v>
      </c>
      <c r="I20" s="14">
        <v>50</v>
      </c>
      <c r="J20" s="18" t="s">
        <v>81</v>
      </c>
      <c r="K20" s="14" t="s">
        <v>82</v>
      </c>
      <c r="L20" s="28">
        <v>1.9792467666666667E-2</v>
      </c>
      <c r="M20" s="13">
        <v>1.9792467666666667</v>
      </c>
      <c r="N20" s="33" t="s">
        <v>50</v>
      </c>
    </row>
    <row r="21" spans="1:14" x14ac:dyDescent="0.2">
      <c r="A21" s="11" t="s">
        <v>5</v>
      </c>
      <c r="B21" s="12" t="s">
        <v>94</v>
      </c>
      <c r="C21" s="20">
        <v>67</v>
      </c>
      <c r="D21" s="29" t="s">
        <v>43</v>
      </c>
      <c r="E21" s="30" t="s">
        <v>52</v>
      </c>
      <c r="F21" s="20">
        <v>20</v>
      </c>
      <c r="G21" s="29">
        <v>2012</v>
      </c>
      <c r="H21" s="12">
        <v>29</v>
      </c>
      <c r="I21" s="14">
        <v>47</v>
      </c>
      <c r="J21" s="18" t="s">
        <v>83</v>
      </c>
      <c r="K21" s="14" t="s">
        <v>84</v>
      </c>
      <c r="L21" s="28">
        <v>0.30267532533333302</v>
      </c>
      <c r="M21" s="13">
        <v>30.267532533333334</v>
      </c>
      <c r="N21" s="31" t="s">
        <v>50</v>
      </c>
    </row>
    <row r="22" spans="1:14" x14ac:dyDescent="0.2">
      <c r="A22" s="11" t="s">
        <v>5</v>
      </c>
      <c r="B22" s="12" t="s">
        <v>94</v>
      </c>
      <c r="C22" s="20">
        <v>67</v>
      </c>
      <c r="D22" s="29" t="s">
        <v>43</v>
      </c>
      <c r="E22" s="30" t="s">
        <v>52</v>
      </c>
      <c r="F22" s="20">
        <v>20</v>
      </c>
      <c r="G22" s="29">
        <v>2012</v>
      </c>
      <c r="H22" s="12">
        <v>29</v>
      </c>
      <c r="I22" s="14">
        <v>47</v>
      </c>
      <c r="J22" s="18" t="s">
        <v>83</v>
      </c>
      <c r="K22" s="14" t="s">
        <v>84</v>
      </c>
      <c r="L22" s="28">
        <v>0.30267532533333302</v>
      </c>
      <c r="M22" s="13">
        <v>30.267532533333334</v>
      </c>
      <c r="N22" s="31" t="s">
        <v>57</v>
      </c>
    </row>
    <row r="23" spans="1:14" x14ac:dyDescent="0.2">
      <c r="A23" s="22" t="s">
        <v>18</v>
      </c>
      <c r="B23" s="18" t="s">
        <v>95</v>
      </c>
      <c r="C23" s="23">
        <v>67</v>
      </c>
      <c r="D23" s="24" t="s">
        <v>43</v>
      </c>
      <c r="E23" s="15" t="s">
        <v>52</v>
      </c>
      <c r="F23" s="23">
        <v>42</v>
      </c>
      <c r="G23" s="24">
        <v>2013</v>
      </c>
      <c r="H23" s="25">
        <v>50</v>
      </c>
      <c r="I23" s="24">
        <v>36</v>
      </c>
      <c r="J23" s="18" t="s">
        <v>85</v>
      </c>
      <c r="K23" s="14" t="s">
        <v>2</v>
      </c>
      <c r="L23" s="28">
        <v>7.7371173000000001E-2</v>
      </c>
      <c r="M23" s="18">
        <f t="shared" ref="M23:M31" si="0">L23*100</f>
        <v>7.7371173000000004</v>
      </c>
      <c r="N23" s="27" t="s">
        <v>47</v>
      </c>
    </row>
    <row r="24" spans="1:14" x14ac:dyDescent="0.2">
      <c r="A24" s="42" t="s">
        <v>8</v>
      </c>
      <c r="B24" s="12" t="s">
        <v>94</v>
      </c>
      <c r="C24" s="20">
        <v>62</v>
      </c>
      <c r="D24" s="29" t="s">
        <v>43</v>
      </c>
      <c r="E24" s="30" t="s">
        <v>52</v>
      </c>
      <c r="F24" s="20">
        <v>100</v>
      </c>
      <c r="G24" s="29">
        <v>2015</v>
      </c>
      <c r="H24" s="12">
        <v>19</v>
      </c>
      <c r="I24" s="14">
        <v>27</v>
      </c>
      <c r="J24" s="18" t="s">
        <v>86</v>
      </c>
      <c r="K24" s="14" t="s">
        <v>87</v>
      </c>
      <c r="L24" s="28">
        <v>0.47909330999999999</v>
      </c>
      <c r="M24" s="13">
        <f t="shared" si="0"/>
        <v>47.909331000000002</v>
      </c>
      <c r="N24" s="31" t="s">
        <v>47</v>
      </c>
    </row>
    <row r="25" spans="1:14" x14ac:dyDescent="0.2">
      <c r="A25" s="42" t="s">
        <v>8</v>
      </c>
      <c r="B25" s="12" t="s">
        <v>94</v>
      </c>
      <c r="C25" s="20">
        <v>62</v>
      </c>
      <c r="D25" s="29" t="s">
        <v>43</v>
      </c>
      <c r="E25" s="30" t="s">
        <v>52</v>
      </c>
      <c r="F25" s="20">
        <v>100</v>
      </c>
      <c r="G25" s="29">
        <v>2015</v>
      </c>
      <c r="H25" s="12">
        <v>19</v>
      </c>
      <c r="I25" s="14">
        <v>27</v>
      </c>
      <c r="J25" s="18" t="s">
        <v>86</v>
      </c>
      <c r="K25" s="14" t="s">
        <v>87</v>
      </c>
      <c r="L25" s="28">
        <v>0.47909330999999999</v>
      </c>
      <c r="M25" s="13">
        <f t="shared" si="0"/>
        <v>47.909331000000002</v>
      </c>
      <c r="N25" s="31" t="s">
        <v>57</v>
      </c>
    </row>
    <row r="26" spans="1:14" x14ac:dyDescent="0.2">
      <c r="A26" s="11" t="s">
        <v>4</v>
      </c>
      <c r="B26" s="12" t="s">
        <v>94</v>
      </c>
      <c r="C26" s="20">
        <v>68</v>
      </c>
      <c r="D26" s="29" t="s">
        <v>43</v>
      </c>
      <c r="E26" s="30" t="s">
        <v>52</v>
      </c>
      <c r="F26" s="20">
        <v>80</v>
      </c>
      <c r="G26" s="29">
        <v>2006</v>
      </c>
      <c r="H26" s="12">
        <v>19</v>
      </c>
      <c r="I26" s="14">
        <v>24</v>
      </c>
      <c r="J26" s="18" t="s">
        <v>88</v>
      </c>
      <c r="K26" s="14" t="s">
        <v>89</v>
      </c>
      <c r="L26" s="28">
        <v>0.30313863800000002</v>
      </c>
      <c r="M26" s="13">
        <f t="shared" si="0"/>
        <v>30.3138638</v>
      </c>
      <c r="N26" s="31" t="s">
        <v>47</v>
      </c>
    </row>
    <row r="27" spans="1:14" x14ac:dyDescent="0.2">
      <c r="A27" s="11" t="s">
        <v>4</v>
      </c>
      <c r="B27" s="12" t="s">
        <v>94</v>
      </c>
      <c r="C27" s="20">
        <v>68</v>
      </c>
      <c r="D27" s="29" t="s">
        <v>43</v>
      </c>
      <c r="E27" s="30" t="s">
        <v>52</v>
      </c>
      <c r="F27" s="20">
        <v>80</v>
      </c>
      <c r="G27" s="29">
        <v>2006</v>
      </c>
      <c r="H27" s="12">
        <v>19</v>
      </c>
      <c r="I27" s="14">
        <v>24</v>
      </c>
      <c r="J27" s="18" t="s">
        <v>88</v>
      </c>
      <c r="K27" s="14" t="s">
        <v>89</v>
      </c>
      <c r="L27" s="28">
        <v>0.30313863800000002</v>
      </c>
      <c r="M27" s="13">
        <f t="shared" si="0"/>
        <v>30.3138638</v>
      </c>
      <c r="N27" s="31" t="s">
        <v>50</v>
      </c>
    </row>
    <row r="28" spans="1:14" x14ac:dyDescent="0.2">
      <c r="A28" s="11" t="s">
        <v>24</v>
      </c>
      <c r="B28" s="12" t="s">
        <v>94</v>
      </c>
      <c r="C28" s="20">
        <v>67</v>
      </c>
      <c r="D28" s="29" t="s">
        <v>51</v>
      </c>
      <c r="E28" s="30" t="s">
        <v>52</v>
      </c>
      <c r="F28" s="20">
        <v>30</v>
      </c>
      <c r="G28" s="29">
        <v>2009</v>
      </c>
      <c r="H28" s="12">
        <v>20</v>
      </c>
      <c r="I28" s="14">
        <v>20</v>
      </c>
      <c r="J28" s="18" t="s">
        <v>90</v>
      </c>
      <c r="K28" s="14" t="s">
        <v>91</v>
      </c>
      <c r="L28" s="28">
        <v>0.16341045600000001</v>
      </c>
      <c r="M28" s="18">
        <f t="shared" si="0"/>
        <v>16.341045600000001</v>
      </c>
      <c r="N28" s="33" t="s">
        <v>47</v>
      </c>
    </row>
    <row r="29" spans="1:14" x14ac:dyDescent="0.2">
      <c r="A29" s="11" t="s">
        <v>24</v>
      </c>
      <c r="B29" s="12" t="s">
        <v>94</v>
      </c>
      <c r="C29" s="20">
        <v>67</v>
      </c>
      <c r="D29" s="29" t="s">
        <v>51</v>
      </c>
      <c r="E29" s="30" t="s">
        <v>52</v>
      </c>
      <c r="F29" s="20">
        <v>30</v>
      </c>
      <c r="G29" s="29">
        <v>2009</v>
      </c>
      <c r="H29" s="12">
        <v>20</v>
      </c>
      <c r="I29" s="14">
        <v>20</v>
      </c>
      <c r="J29" s="18" t="s">
        <v>90</v>
      </c>
      <c r="K29" s="14" t="s">
        <v>91</v>
      </c>
      <c r="L29" s="28">
        <v>0.16341045600000001</v>
      </c>
      <c r="M29" s="13">
        <f t="shared" si="0"/>
        <v>16.341045600000001</v>
      </c>
      <c r="N29" s="33" t="s">
        <v>57</v>
      </c>
    </row>
    <row r="30" spans="1:14" x14ac:dyDescent="0.2">
      <c r="A30" s="11" t="s">
        <v>22</v>
      </c>
      <c r="B30" s="12" t="s">
        <v>94</v>
      </c>
      <c r="C30" s="20">
        <v>55</v>
      </c>
      <c r="D30" s="29" t="s">
        <v>51</v>
      </c>
      <c r="E30" s="30" t="s">
        <v>52</v>
      </c>
      <c r="F30" s="20">
        <v>17</v>
      </c>
      <c r="G30" s="29">
        <v>2016</v>
      </c>
      <c r="H30" s="12">
        <v>21</v>
      </c>
      <c r="I30" s="14">
        <v>19</v>
      </c>
      <c r="J30" s="18" t="s">
        <v>92</v>
      </c>
      <c r="K30" s="14" t="s">
        <v>93</v>
      </c>
      <c r="L30" s="28">
        <v>0.18823820599999999</v>
      </c>
      <c r="M30" s="13">
        <f t="shared" si="0"/>
        <v>18.823820599999998</v>
      </c>
      <c r="N30" s="33" t="s">
        <v>57</v>
      </c>
    </row>
    <row r="31" spans="1:14" ht="17" thickBot="1" x14ac:dyDescent="0.25">
      <c r="A31" s="43" t="s">
        <v>22</v>
      </c>
      <c r="B31" s="44" t="s">
        <v>94</v>
      </c>
      <c r="C31" s="45">
        <v>55</v>
      </c>
      <c r="D31" s="46" t="s">
        <v>51</v>
      </c>
      <c r="E31" s="47" t="s">
        <v>52</v>
      </c>
      <c r="F31" s="45">
        <v>17</v>
      </c>
      <c r="G31" s="46">
        <v>2016</v>
      </c>
      <c r="H31" s="44">
        <v>21</v>
      </c>
      <c r="I31" s="48">
        <v>19</v>
      </c>
      <c r="J31" s="49" t="s">
        <v>92</v>
      </c>
      <c r="K31" s="48" t="s">
        <v>93</v>
      </c>
      <c r="L31" s="50">
        <v>0.18823820599999999</v>
      </c>
      <c r="M31" s="51">
        <f t="shared" si="0"/>
        <v>18.823820599999998</v>
      </c>
      <c r="N31" s="52" t="s">
        <v>47</v>
      </c>
    </row>
  </sheetData>
  <mergeCells count="5">
    <mergeCell ref="B1:D1"/>
    <mergeCell ref="E1:G1"/>
    <mergeCell ref="H1:I1"/>
    <mergeCell ref="J1:K1"/>
    <mergeCell ref="L1:N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metadata_nanostring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Syarif, Ayu Hutami</cp:lastModifiedBy>
  <dcterms:created xsi:type="dcterms:W3CDTF">2025-05-13T10:41:43Z</dcterms:created>
  <dcterms:modified xsi:type="dcterms:W3CDTF">2025-05-19T15:38:00Z</dcterms:modified>
</cp:coreProperties>
</file>