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Sheet1" sheetId="1" r:id="rId1"/>
    <sheet name="TestTable" sheetId="2" r:id="rId2"/>
    <sheet name="TestSheetFor Saving MatrixData" sheetId="3" r:id="rId3"/>
    <sheet name="Reverse" sheetId="4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P4" i="1" l="1" a="1"/>
  <c r="H4" i="1" a="1"/>
  <c r="G1" i="3" a="1"/>
  <c r="B1" i="3"/>
  <c r="B15" i="3" s="1"/>
  <c r="B4" i="1"/>
  <c r="B14" i="3"/>
  <c r="L4" i="1" a="1"/>
  <c r="B1" i="2"/>
  <c r="E4" i="1"/>
  <c r="E13" i="1" s="1"/>
  <c r="B2" i="4"/>
  <c r="H12" i="4"/>
  <c r="H9" i="4"/>
  <c r="G11" i="4"/>
  <c r="G10" i="4"/>
  <c r="H20" i="4"/>
  <c r="H22" i="4"/>
  <c r="N12" i="4"/>
  <c r="H16" i="4"/>
  <c r="G9" i="4"/>
  <c r="H15" i="4"/>
  <c r="H14" i="4"/>
  <c r="N11" i="4"/>
  <c r="N13" i="4"/>
  <c r="N9" i="4"/>
  <c r="G16" i="4"/>
  <c r="G14" i="4"/>
  <c r="N10" i="4"/>
  <c r="G12" i="4"/>
  <c r="G13" i="4"/>
  <c r="H11" i="4"/>
  <c r="H10" i="4"/>
  <c r="N14" i="4"/>
  <c r="G15" i="4"/>
  <c r="H13" i="4"/>
  <c r="H21" i="4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  <c r="H11" i="1"/>
</calcChain>
</file>

<file path=xl/sharedStrings.xml><?xml version="1.0" encoding="utf-8"?>
<sst xmlns="http://schemas.openxmlformats.org/spreadsheetml/2006/main" count="59" uniqueCount="27">
  <si>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</si>
  <si>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</si>
  <si>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</si>
  <si>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</si>
  <si>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</si>
  <si>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</si>
  <si>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</si>
  <si>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</si>
  <si>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</si>
  <si>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</si>
  <si>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</si>
  <si>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</si>
  <si>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</si>
  <si>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</si>
  <si>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</si>
  <si>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</si>
  <si>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</si>
  <si>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</si>
  <si>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</si>
  <si>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</si>
  <si>
    <t>start</t>
  </si>
  <si>
    <t>end</t>
  </si>
  <si>
    <t>contrate</t>
  </si>
  <si>
    <t>Bootstrap</t>
  </si>
  <si>
    <t>NORMAL</t>
  </si>
  <si>
    <t>BootStrap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</si>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</sst>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9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showGridLines="0" workbookViewId="0">
      <selection activeCell="E4" sqref="E4"/>
    </sheetView>
  </sheetViews>
  <sheetFormatPr defaultColWidth="8.85546875"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_xll.mmCreateObj("B",F4,E6:F8)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Object not found.</v>
      </c>
      <c r="Q4" t="str">
        <v>Object not found.</v>
      </c>
      <c r="R4" t="str">
        <v>Object not found.</v>
      </c>
      <c r="T4" t="str">
        <f>_xll.mmDeleteObjs()</f>
        <v>Deleted 3 object(s).</v>
      </c>
    </row>
    <row r="5" spans="2:20" x14ac:dyDescent="0.3">
      <c r="H5" t="str">
        <v>A</v>
      </c>
      <c r="I5" t="str">
        <v>CURVE</v>
      </c>
      <c r="J5" t="e">
        <v>#N/A</v>
      </c>
      <c r="L5" t="str">
        <v>ExtraResults</v>
      </c>
      <c r="M5">
        <v>0</v>
      </c>
      <c r="N5" t="e">
        <v>#N/A</v>
      </c>
      <c r="P5" t="str">
        <v>Object not found.</v>
      </c>
      <c r="Q5" t="str">
        <v>Object not found.</v>
      </c>
      <c r="R5" t="str">
        <v>Object not found.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A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str">
        <v>Object not found.</v>
      </c>
      <c r="Q6" t="str">
        <v>Object not found.</v>
      </c>
      <c r="R6" t="str">
        <v>Object not found.</v>
      </c>
    </row>
    <row r="7" spans="2:20" x14ac:dyDescent="0.3">
      <c r="E7" t="s">
        <v>3</v>
      </c>
      <c r="F7" s="1">
        <v>0.01</v>
      </c>
      <c r="H7" t="str">
        <v>A</v>
      </c>
      <c r="I7" t="str">
        <v>CURVE</v>
      </c>
      <c r="J7" t="e">
        <v>#N/A</v>
      </c>
    </row>
    <row r="8" spans="2:20" x14ac:dyDescent="0.25">
      <c r="E8" t="s">
        <v>23</v>
      </c>
      <c r="F8" t="s">
        <v>24</v>
      </c>
    </row>
    <row r="11" spans="2:20" x14ac:dyDescent="0.3">
      <c r="H11" t="str">
        <f>_xll.mmSaveObjs(H4:H6,I4:I6,"test6.txt")</f>
        <v>Object A of type CURVEdoes not exist!</v>
      </c>
    </row>
    <row r="13" spans="2:20" x14ac:dyDescent="0.25">
      <c r="E13" t="str">
        <f>_xll.mmModifyObj(E4,F4,E6,F6)</f>
        <v>B:1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3"/>
  </cols>
  <sheetData>
    <row r="1" spans="2:12" x14ac:dyDescent="0.3">
      <c r="B1" s="3" t="str">
        <f>_xll.mmCreateObj(B3,C3,B5:E10)</f>
        <v>Key A not available for table RatesVectors</v>
      </c>
      <c r="G1" s="3" t="str">
        <f t="array" ref="G1:L7">_xll.mmDisplayObj(B1,C3)</f>
        <v>Object not found.</v>
      </c>
      <c r="H1" s="3" t="str">
        <v>Object not found.</v>
      </c>
      <c r="I1" s="3" t="str">
        <v>Object not found.</v>
      </c>
      <c r="J1" s="3" t="str">
        <v>Object not found.</v>
      </c>
      <c r="K1" s="3" t="str">
        <v>Object not found.</v>
      </c>
      <c r="L1" s="3" t="str">
        <v>Object not found.</v>
      </c>
    </row>
    <row r="2" spans="2:12" x14ac:dyDescent="0.3">
      <c r="G2" s="3" t="str">
        <v>Object not found.</v>
      </c>
      <c r="H2" s="3" t="str">
        <v>Object not found.</v>
      </c>
      <c r="I2" s="3" t="str">
        <v>Object not found.</v>
      </c>
      <c r="J2" s="3" t="str">
        <v>Object not found.</v>
      </c>
      <c r="K2" s="3" t="str">
        <v>Object not found.</v>
      </c>
      <c r="L2" s="3" t="str">
        <v>Object not found.</v>
      </c>
    </row>
    <row r="3" spans="2:12" x14ac:dyDescent="0.3">
      <c r="B3" s="3" t="s">
        <v>11</v>
      </c>
      <c r="C3" s="3" t="s">
        <v>10</v>
      </c>
      <c r="G3" s="3" t="str">
        <v>Object not found.</v>
      </c>
      <c r="H3" s="3" t="str">
        <v>Object not found.</v>
      </c>
      <c r="I3" s="3" t="str">
        <v>Object not found.</v>
      </c>
      <c r="J3" s="3" t="str">
        <v>Object not found.</v>
      </c>
      <c r="K3" s="3" t="str">
        <v>Object not found.</v>
      </c>
      <c r="L3" s="3" t="str">
        <v>Object not found.</v>
      </c>
    </row>
    <row r="4" spans="2:12" x14ac:dyDescent="0.3">
      <c r="G4" s="3" t="str">
        <v>Object not found.</v>
      </c>
      <c r="H4" s="3" t="str">
        <v>Object not found.</v>
      </c>
      <c r="I4" s="3" t="str">
        <v>Object not found.</v>
      </c>
      <c r="J4" s="3" t="str">
        <v>Object not found.</v>
      </c>
      <c r="K4" s="3" t="str">
        <v>Object not found.</v>
      </c>
      <c r="L4" s="3" t="str">
        <v>Object not found.</v>
      </c>
    </row>
    <row r="5" spans="2:12" x14ac:dyDescent="0.3">
      <c r="B5" s="3" t="s">
        <v>2</v>
      </c>
      <c r="C5" s="3" t="s">
        <v>4</v>
      </c>
      <c r="G5" s="3" t="str">
        <v>Object not found.</v>
      </c>
      <c r="H5" s="3" t="str">
        <v>Object not found.</v>
      </c>
      <c r="I5" s="3" t="str">
        <v>Object not found.</v>
      </c>
      <c r="J5" s="3" t="str">
        <v>Object not found.</v>
      </c>
      <c r="K5" s="3" t="str">
        <v>Object not found.</v>
      </c>
      <c r="L5" s="3" t="str">
        <v>Object not found.</v>
      </c>
    </row>
    <row r="6" spans="2:12" x14ac:dyDescent="0.3">
      <c r="B6" s="3" t="s">
        <v>12</v>
      </c>
      <c r="G6" s="3" t="str">
        <v>Object not found.</v>
      </c>
      <c r="H6" s="3" t="str">
        <v>Object not found.</v>
      </c>
      <c r="I6" s="3" t="str">
        <v>Object not found.</v>
      </c>
      <c r="J6" s="3" t="str">
        <v>Object not found.</v>
      </c>
      <c r="K6" s="3" t="str">
        <v>Object not found.</v>
      </c>
      <c r="L6" s="3" t="str">
        <v>Object not found.</v>
      </c>
    </row>
    <row r="7" spans="2:12" x14ac:dyDescent="0.3">
      <c r="C7" s="3" t="s">
        <v>11</v>
      </c>
      <c r="D7" s="3" t="s">
        <v>13</v>
      </c>
      <c r="E7" s="3" t="s">
        <v>14</v>
      </c>
      <c r="G7" s="3" t="str">
        <v>Object not found.</v>
      </c>
      <c r="H7" s="3" t="str">
        <v>Object not found.</v>
      </c>
      <c r="I7" s="3" t="str">
        <v>Object not found.</v>
      </c>
      <c r="J7" s="3" t="str">
        <v>Object not found.</v>
      </c>
      <c r="K7" s="3" t="str">
        <v>Object not found.</v>
      </c>
      <c r="L7" s="3" t="str">
        <v>Object not found.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B5" sqref="B5:E11"/>
    </sheetView>
  </sheetViews>
  <sheetFormatPr defaultColWidth="8.85546875" defaultRowHeight="15" x14ac:dyDescent="0.25"/>
  <cols>
    <col min="1" max="7" width="8.85546875" style="2"/>
    <col min="8" max="8" width="40.85546875" style="2" customWidth="1"/>
    <col min="9" max="16384" width="8.85546875" style="2"/>
  </cols>
  <sheetData>
    <row r="1" spans="2:12" ht="14.45" x14ac:dyDescent="0.3">
      <c r="B1" s="2" t="str">
        <f>_xll.mmCreateObj(B5,C5,B7:E12)</f>
        <v>A:7</v>
      </c>
      <c r="G1" s="2" t="str">
        <f t="array" ref="G1:L6">_xll.mmDisplayObj(B5,C5)</f>
        <v>Currency</v>
      </c>
      <c r="H1" s="2" t="str">
        <v>EUR</v>
      </c>
      <c r="I1" s="2" t="str">
        <v/>
      </c>
      <c r="J1" s="2" t="str">
        <v/>
      </c>
      <c r="K1" s="2" t="e">
        <v>#N/A</v>
      </c>
      <c r="L1" s="2" t="e">
        <v>#N/A</v>
      </c>
    </row>
    <row r="2" spans="2:12" ht="14.45" x14ac:dyDescent="0.3">
      <c r="G2" s="2" t="str">
        <v>Rates</v>
      </c>
      <c r="H2" s="2" t="str">
        <v/>
      </c>
      <c r="I2" s="2" t="str">
        <v/>
      </c>
      <c r="J2" s="2" t="str">
        <v/>
      </c>
      <c r="K2" s="2" t="e">
        <v>#N/A</v>
      </c>
      <c r="L2" s="2" t="e">
        <v>#N/A</v>
      </c>
    </row>
    <row r="3" spans="2:12" ht="14.45" x14ac:dyDescent="0.3">
      <c r="G3" s="2" t="str">
        <v/>
      </c>
      <c r="H3" s="2" t="str">
        <v>Start</v>
      </c>
      <c r="I3" s="2" t="str">
        <v>End</v>
      </c>
      <c r="J3" s="2" t="str">
        <v>ContRate</v>
      </c>
      <c r="K3" s="2" t="e">
        <v>#N/A</v>
      </c>
      <c r="L3" s="2" t="e">
        <v>#N/A</v>
      </c>
    </row>
    <row r="4" spans="2:12" ht="14.45" x14ac:dyDescent="0.3">
      <c r="G4" s="2" t="str">
        <v/>
      </c>
      <c r="H4" s="2">
        <v>0</v>
      </c>
      <c r="I4" s="2">
        <v>1</v>
      </c>
      <c r="J4" s="2">
        <v>0.01</v>
      </c>
      <c r="K4" s="2" t="e">
        <v>#N/A</v>
      </c>
      <c r="L4" s="2" t="e">
        <v>#N/A</v>
      </c>
    </row>
    <row r="5" spans="2:12" ht="14.45" x14ac:dyDescent="0.3">
      <c r="B5" s="2" t="s">
        <v>11</v>
      </c>
      <c r="C5" s="2" t="s">
        <v>10</v>
      </c>
      <c r="G5" s="2" t="str">
        <v/>
      </c>
      <c r="H5" s="2">
        <v>0.5</v>
      </c>
      <c r="I5" s="2">
        <v>1.5</v>
      </c>
      <c r="J5" s="2">
        <v>0.03</v>
      </c>
      <c r="K5" s="2" t="e">
        <v>#N/A</v>
      </c>
      <c r="L5" s="2" t="e">
        <v>#N/A</v>
      </c>
    </row>
    <row r="6" spans="2:12" ht="14.45" x14ac:dyDescent="0.3">
      <c r="G6" s="2" t="str">
        <v/>
      </c>
      <c r="H6" s="2">
        <v>1</v>
      </c>
      <c r="I6" s="2">
        <v>2</v>
      </c>
      <c r="J6" s="2">
        <v>0.05</v>
      </c>
      <c r="K6" s="2" t="e">
        <v>#N/A</v>
      </c>
      <c r="L6" s="2" t="e">
        <v>#N/A</v>
      </c>
    </row>
    <row r="7" spans="2:12" ht="14.45" x14ac:dyDescent="0.3">
      <c r="B7" s="2" t="s">
        <v>2</v>
      </c>
      <c r="C7" s="2" t="s">
        <v>4</v>
      </c>
    </row>
    <row r="8" spans="2:12" ht="14.45" x14ac:dyDescent="0.3">
      <c r="B8" s="2" t="s">
        <v>12</v>
      </c>
    </row>
    <row r="9" spans="2:12" x14ac:dyDescent="0.25">
      <c r="C9" s="4" t="s">
        <v>20</v>
      </c>
      <c r="D9" s="4" t="s">
        <v>21</v>
      </c>
      <c r="E9" s="4" t="s">
        <v>22</v>
      </c>
      <c r="H9" s="2" t="s">
        <v>15</v>
      </c>
    </row>
    <row r="10" spans="2:12" ht="14.45" x14ac:dyDescent="0.3">
      <c r="C10" s="2">
        <v>0</v>
      </c>
      <c r="D10" s="2">
        <v>1</v>
      </c>
      <c r="E10" s="5">
        <v>0.05</v>
      </c>
    </row>
    <row r="11" spans="2:12" ht="14.45" x14ac:dyDescent="0.3">
      <c r="C11" s="2">
        <v>0</v>
      </c>
      <c r="D11" s="2">
        <v>2</v>
      </c>
      <c r="E11" s="5">
        <v>0.03</v>
      </c>
    </row>
    <row r="12" spans="2:12" ht="14.45" x14ac:dyDescent="0.3"/>
    <row r="14" spans="2:12" ht="14.45" x14ac:dyDescent="0.3">
      <c r="B14" s="2" t="str">
        <f>_xll.mmCurveDF(B1,3)</f>
        <v>Date 3 is after last date of bootstrapped curve!</v>
      </c>
      <c r="H14" s="2" t="s">
        <v>18</v>
      </c>
      <c r="I14" s="2" t="s">
        <v>2</v>
      </c>
      <c r="J14" s="2" t="s">
        <v>4</v>
      </c>
    </row>
    <row r="15" spans="2:12" ht="14.45" x14ac:dyDescent="0.3">
      <c r="B15" s="2">
        <f>_xll.mmCurveRate(B1,D10,D11)</f>
        <v>9.999999999999995E-3</v>
      </c>
      <c r="I15" s="2" t="s">
        <v>3</v>
      </c>
      <c r="J15" s="2">
        <v>5</v>
      </c>
    </row>
    <row r="16" spans="2:12" ht="14.45" x14ac:dyDescent="0.3">
      <c r="I16" s="2" t="s">
        <v>12</v>
      </c>
      <c r="J16" s="2" t="s">
        <v>16</v>
      </c>
    </row>
    <row r="17" spans="8:12" ht="14.45" x14ac:dyDescent="0.3">
      <c r="I17" s="2" t="s">
        <v>17</v>
      </c>
      <c r="J17" s="2" t="s">
        <v>11</v>
      </c>
    </row>
    <row r="19" spans="8:12" ht="14.45" x14ac:dyDescent="0.3">
      <c r="H19" s="2" t="s">
        <v>19</v>
      </c>
      <c r="I19" s="2" t="s">
        <v>2</v>
      </c>
      <c r="J19" s="2" t="s">
        <v>4</v>
      </c>
    </row>
    <row r="20" spans="8:12" ht="14.45" x14ac:dyDescent="0.3">
      <c r="I20" s="2" t="s">
        <v>3</v>
      </c>
      <c r="J20" s="2">
        <v>5</v>
      </c>
    </row>
    <row r="21" spans="8:12" ht="14.45" x14ac:dyDescent="0.3">
      <c r="I21" s="2" t="s">
        <v>17</v>
      </c>
      <c r="J21" s="2" t="s">
        <v>11</v>
      </c>
    </row>
    <row r="22" spans="8:12" ht="14.45" x14ac:dyDescent="0.3">
      <c r="I22" s="2" t="s">
        <v>12</v>
      </c>
    </row>
    <row r="23" spans="8:12" ht="14.45" x14ac:dyDescent="0.3">
      <c r="J23" s="2" t="s">
        <v>11</v>
      </c>
      <c r="K23" s="2" t="s">
        <v>13</v>
      </c>
      <c r="L23" s="2" t="s">
        <v>14</v>
      </c>
    </row>
    <row r="24" spans="8:12" ht="14.45" x14ac:dyDescent="0.3">
      <c r="J24" s="2">
        <v>1</v>
      </c>
      <c r="K24" s="2">
        <v>2</v>
      </c>
      <c r="L24" s="2">
        <v>3</v>
      </c>
    </row>
    <row r="25" spans="8:12" ht="14.45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C18" sqref="C18"/>
    </sheetView>
  </sheetViews>
  <sheetFormatPr defaultRowHeight="15" x14ac:dyDescent="0.25"/>
  <cols>
    <col min="7" max="7" width="35.7109375" customWidth="1"/>
  </cols>
  <sheetData>
    <row r="2" spans="2:14" x14ac:dyDescent="0.25">
      <c r="B2" t="str">
        <f ca="1">_xll.mmCreateObj(B4,C4,B6:E17)</f>
        <v>A:5</v>
      </c>
    </row>
    <row r="4" spans="2:14" x14ac:dyDescent="0.25">
      <c r="B4" s="2" t="s">
        <v>11</v>
      </c>
      <c r="C4" s="2" t="s">
        <v>10</v>
      </c>
      <c r="D4" s="2"/>
      <c r="E4" s="2"/>
    </row>
    <row r="5" spans="2:14" x14ac:dyDescent="0.25">
      <c r="B5" s="2"/>
      <c r="C5" s="2"/>
      <c r="D5" s="2"/>
      <c r="E5" s="2"/>
    </row>
    <row r="6" spans="2:14" x14ac:dyDescent="0.25">
      <c r="B6" s="2" t="s">
        <v>2</v>
      </c>
      <c r="C6" s="2" t="s">
        <v>4</v>
      </c>
      <c r="D6" s="2"/>
      <c r="E6" s="2"/>
    </row>
    <row r="7" spans="2:14" x14ac:dyDescent="0.25">
      <c r="B7" s="2" t="s">
        <v>12</v>
      </c>
      <c r="C7" s="2"/>
      <c r="D7" s="2"/>
      <c r="E7" s="2"/>
    </row>
    <row r="8" spans="2:14" x14ac:dyDescent="0.25">
      <c r="B8" s="2"/>
      <c r="C8" s="4" t="s">
        <v>20</v>
      </c>
      <c r="D8" s="4" t="s">
        <v>21</v>
      </c>
      <c r="E8" s="4" t="s">
        <v>22</v>
      </c>
    </row>
    <row r="9" spans="2:14" x14ac:dyDescent="0.25">
      <c r="B9" s="2"/>
      <c r="C9" s="2">
        <v>0</v>
      </c>
      <c r="D9" s="2">
        <v>1</v>
      </c>
      <c r="E9" s="5">
        <v>0.01</v>
      </c>
      <c r="G9">
        <f ca="1">_xll.mmCurveDF($B$2,D9)</f>
        <v>0.990049833749168</v>
      </c>
      <c r="H9">
        <f ca="1">_xll.mmCurveRate($B$2,C9,D9)</f>
        <v>1.0000000000000009E-2</v>
      </c>
      <c r="K9">
        <v>0</v>
      </c>
      <c r="L9">
        <v>0.5</v>
      </c>
      <c r="N9" s="6">
        <f ca="1">_xll.mmCurveRate($B$2,K9,L9)</f>
        <v>-4.9999999999999933E-2</v>
      </c>
    </row>
    <row r="10" spans="2:14" x14ac:dyDescent="0.25">
      <c r="B10" s="2"/>
      <c r="C10" s="2">
        <v>0.5</v>
      </c>
      <c r="D10" s="2">
        <v>1.5</v>
      </c>
      <c r="E10" s="5">
        <v>0.05</v>
      </c>
      <c r="G10">
        <f ca="1">_xll.mmCurveDF($B$2,D10)</f>
        <v>0.97530991202833262</v>
      </c>
      <c r="H10">
        <f ca="1">_xll.mmCurveRate($B$2,C10,D10)</f>
        <v>4.9999999999999989E-2</v>
      </c>
      <c r="K10">
        <v>0.5</v>
      </c>
      <c r="L10">
        <v>1</v>
      </c>
      <c r="N10" s="6">
        <f ca="1">_xll.mmCurveRate($B$2,K10,L10)</f>
        <v>6.9999999999999951E-2</v>
      </c>
    </row>
    <row r="11" spans="2:14" x14ac:dyDescent="0.25">
      <c r="C11">
        <v>1</v>
      </c>
      <c r="D11">
        <v>2</v>
      </c>
      <c r="E11" s="5">
        <v>0.05</v>
      </c>
      <c r="G11">
        <f ca="1">_xll.mmCurveDF($B$2,D11)</f>
        <v>0.94176453358424872</v>
      </c>
      <c r="H11">
        <f ca="1">_xll.mmCurveRate($B$2,C11,D11)</f>
        <v>5.0000000000000017E-2</v>
      </c>
      <c r="K11">
        <v>1</v>
      </c>
      <c r="L11">
        <v>1.5</v>
      </c>
      <c r="N11" s="6">
        <f ca="1">_xll.mmCurveRate($B$2,K11,L11)</f>
        <v>3.0000000000000027E-2</v>
      </c>
    </row>
    <row r="12" spans="2:14" x14ac:dyDescent="0.25">
      <c r="C12">
        <v>1.5</v>
      </c>
      <c r="D12">
        <v>2.5</v>
      </c>
      <c r="E12" s="5">
        <v>0.08</v>
      </c>
      <c r="G12">
        <f ca="1">_xll.mmCurveDF($B$2,D12)</f>
        <v>0.90032452258626561</v>
      </c>
      <c r="H12">
        <f ca="1">_xll.mmCurveRate($B$2,C12,D12)</f>
        <v>0.08</v>
      </c>
      <c r="K12">
        <v>1.5</v>
      </c>
      <c r="L12">
        <v>2</v>
      </c>
      <c r="N12" s="6">
        <f ca="1">_xll.mmCurveRate($B$2,K12,L12)</f>
        <v>7.0000000000000007E-2</v>
      </c>
    </row>
    <row r="13" spans="2:14" x14ac:dyDescent="0.25">
      <c r="C13">
        <v>2</v>
      </c>
      <c r="D13">
        <v>3</v>
      </c>
      <c r="E13" s="5">
        <v>0.09</v>
      </c>
      <c r="G13">
        <f ca="1">_xll.mmCurveDF($B$2,D13)</f>
        <v>0.86070797642505781</v>
      </c>
      <c r="H13">
        <f ca="1">_xll.mmCurveRate($B$2,C13,D13)</f>
        <v>0.09</v>
      </c>
      <c r="K13">
        <v>2</v>
      </c>
      <c r="L13">
        <v>2.5</v>
      </c>
      <c r="N13" s="6">
        <f ca="1">_xll.mmCurveRate($B$2,K13,L13)</f>
        <v>0.09</v>
      </c>
    </row>
    <row r="14" spans="2:14" x14ac:dyDescent="0.25">
      <c r="C14">
        <v>0</v>
      </c>
      <c r="D14">
        <v>4</v>
      </c>
      <c r="E14" s="5">
        <v>0.11</v>
      </c>
      <c r="G14">
        <f ca="1">_xll.mmCurveDF($B$2,D14)</f>
        <v>0.64403642108314141</v>
      </c>
      <c r="H14">
        <f ca="1">_xll.mmCurveRate($B$2,C14,D14)</f>
        <v>0.11</v>
      </c>
      <c r="K14">
        <v>2.5</v>
      </c>
      <c r="L14">
        <v>3</v>
      </c>
      <c r="N14" s="6">
        <f ca="1">_xll.mmCurveRate($B$2,K14,L14)</f>
        <v>0.09</v>
      </c>
    </row>
    <row r="15" spans="2:14" x14ac:dyDescent="0.25">
      <c r="C15">
        <v>0</v>
      </c>
      <c r="D15">
        <v>5</v>
      </c>
      <c r="E15" s="5">
        <v>0.13</v>
      </c>
      <c r="G15">
        <f ca="1">_xll.mmCurveDF($B$2,D15)</f>
        <v>0.52204577676101604</v>
      </c>
      <c r="H15">
        <f ca="1">_xll.mmCurveRate($B$2,C15,D15)</f>
        <v>0.13</v>
      </c>
    </row>
    <row r="16" spans="2:14" x14ac:dyDescent="0.25">
      <c r="C16">
        <v>0</v>
      </c>
      <c r="D16">
        <v>6</v>
      </c>
      <c r="E16" s="5">
        <v>0.15</v>
      </c>
      <c r="G16">
        <f ca="1">_xll.mmCurveDF($B$2,D16)</f>
        <v>0.40656965974059917</v>
      </c>
      <c r="H16">
        <f ca="1">_xll.mmCurveRate($B$2,C16,D16)</f>
        <v>0.15</v>
      </c>
    </row>
    <row r="17" spans="2:8" x14ac:dyDescent="0.25">
      <c r="B17" t="s">
        <v>25</v>
      </c>
      <c r="C17" t="s">
        <v>26</v>
      </c>
    </row>
    <row r="20" spans="2:8" x14ac:dyDescent="0.25">
      <c r="C20">
        <v>2.5</v>
      </c>
      <c r="D20">
        <v>3</v>
      </c>
      <c r="H20">
        <f ca="1">_xll.mmCurveRate($B$2,C20,D20)</f>
        <v>0.09</v>
      </c>
    </row>
    <row r="21" spans="2:8" x14ac:dyDescent="0.25">
      <c r="C21">
        <v>2</v>
      </c>
      <c r="D21">
        <v>2.5</v>
      </c>
      <c r="H21">
        <f ca="1">_xll.mmCurveRate($B$2,C21,D21)</f>
        <v>0.09</v>
      </c>
    </row>
    <row r="22" spans="2:8" x14ac:dyDescent="0.25">
      <c r="C22">
        <v>2</v>
      </c>
      <c r="D22">
        <v>3</v>
      </c>
      <c r="H22">
        <f ca="1">_xll.mmCurveRate($B$2,C22,D22)</f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TestTable</vt:lpstr>
      <vt:lpstr>TestSheetFor Saving MatrixData</vt:lpstr>
      <vt:lpstr>Reverse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2017-06-11T12:44:45Z</dcterms:modified>
</cp:coreProperties>
</file>