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月采购计划申报表" sheetId="1" r:id="rId1"/>
  </sheets>
  <calcPr calcId="144525" iterate="1" iterateCount="100" iterateDelta="0.001" concurrentCalc="0"/>
</workbook>
</file>

<file path=xl/sharedStrings.xml><?xml version="1.0" encoding="utf-8"?>
<sst xmlns="http://schemas.openxmlformats.org/spreadsheetml/2006/main" count="120">
  <si>
    <t>深圳市天健物业管理有限公司</t>
  </si>
  <si>
    <t xml:space="preserve"> 天然居2018年12月份材料采购计划申报表
</t>
  </si>
  <si>
    <t>编号：TJ-R-OP17-01                                  版本：E/0                               生效日期：2016年10月1日</t>
  </si>
  <si>
    <t>申购部门\项目</t>
  </si>
  <si>
    <t>物资名称</t>
  </si>
  <si>
    <t>规格型号</t>
  </si>
  <si>
    <t>产地/品牌</t>
  </si>
  <si>
    <t>产购用途</t>
  </si>
  <si>
    <t>计量单位</t>
  </si>
  <si>
    <t>数 量</t>
  </si>
  <si>
    <t>单 价</t>
  </si>
  <si>
    <t>发票费用</t>
  </si>
  <si>
    <t>邮费</t>
  </si>
  <si>
    <t>金 额</t>
  </si>
  <si>
    <t>链接地址</t>
  </si>
  <si>
    <t>备注</t>
  </si>
  <si>
    <t>消防出口指示灯</t>
  </si>
  <si>
    <t>单面安全出口</t>
  </si>
  <si>
    <t>温特孚</t>
  </si>
  <si>
    <t>日常维修</t>
  </si>
  <si>
    <t>个</t>
  </si>
  <si>
    <t>https://detail.tmall.com/item.htm?spm=a1z10.5-b-s.w4011-15442567516.72.78543f6a2bpT6x&amp;id=524986322911&amp;rn=0adf3715ca5fd5842ccb90fbbface705&amp;abbucket=4&amp;skuId=3124527738236</t>
  </si>
  <si>
    <t>转换开关</t>
  </si>
  <si>
    <t>NP4-20S/31</t>
  </si>
  <si>
    <t>正泰</t>
  </si>
  <si>
    <t>https://detail.tmall.com/item.htm?spm=a220m.1000858.1000725.46.4f397d05Ogo6MS&amp;id=535473359458&amp;areaId=440300&amp;user_id=2453825614&amp;cat_id=2&amp;is_b=1&amp;rn=9f404b8024d3fa18607bf956e224ed6f</t>
  </si>
  <si>
    <t>手电钻</t>
  </si>
  <si>
    <t>纸盒套餐四</t>
  </si>
  <si>
    <t>博世</t>
  </si>
  <si>
    <t>https://detail.tmall.com/item.htm?spm=a220m.1000858.1000725.1.582c3cdcsi7a7G&amp;id=44400807101&amp;skuId=4064099859027&amp;areaId=440300&amp;user_id=707360547&amp;cat_id=2&amp;is_b=1&amp;rn=385e452f89129b087db88591f31c8353</t>
  </si>
  <si>
    <t>PPR直通</t>
  </si>
  <si>
    <t>20灰色</t>
  </si>
  <si>
    <t>联塑</t>
  </si>
  <si>
    <t>https://detail.tmall.com/item.htm?spm=a220m.1000858.1000725.131.2b6c31d86krEpK&amp;id=574091776605&amp;skuId=3754954536149&amp;areaId=440304&amp;city=440300&amp;posx=114.036461&amp;posy=22.554214&amp;user_id=3992764594&amp;cat_id=2&amp;is_b=1&amp;rn=8ba10566ec048201041409caf4c4eef7</t>
  </si>
  <si>
    <t>25灰色</t>
  </si>
  <si>
    <t>交换机</t>
  </si>
  <si>
    <t>千兆16口</t>
  </si>
  <si>
    <t>巢客</t>
  </si>
  <si>
    <t>https://detail.tmall.com/item.htm?spm=a220m.1000858.1000725.96.5fefb2c9OxwvAS&amp;id=565219310155&amp;areaId=440300&amp;user_id=780401158&amp;cat_id=2&amp;is_b=1&amp;rn=355ce268e1fd8e757c2cff81aa71bc84</t>
  </si>
  <si>
    <t>铆钉</t>
  </si>
  <si>
    <t>4*10mm</t>
  </si>
  <si>
    <t>上匠</t>
  </si>
  <si>
    <t>包</t>
  </si>
  <si>
    <t>https://detail.tmall.com/item.htm?spm=a1z10.3-b-s.w4011-14493371671.115.33962d9ftzw9kK&amp;id=537386938328&amp;rn=06f32bcf46ff242c85168817e03fea4f&amp;abbucket=4&amp;skuId=3208018631113</t>
  </si>
  <si>
    <t>3.2*11mm</t>
  </si>
  <si>
    <t>拉钉枪</t>
  </si>
  <si>
    <t>加强双把13寸</t>
  </si>
  <si>
    <t>https://detail.tmall.com/item.htm?spm=a220m.1000858.1000725.6.7ab064adoEJPSj&amp;id=523406778194&amp;skuId=3662548927741&amp;areaId=440300&amp;user_id=2117365549&amp;cat_id=50067917&amp;is_b=1&amp;rn=23a7521a185cb69c5ee1d91dadf0b474</t>
  </si>
  <si>
    <t>加强单把8寸</t>
  </si>
  <si>
    <t>https://detail.tmall.com/item.htm?spm=a220m.1000858.1000725.6.7ab064adoEJPSj&amp;id=523406778194&amp;skuId=3662548927739&amp;areaId=440300&amp;user_id=2117365549&amp;cat_id=50067917&amp;is_b=1&amp;rn=23a7521a185cb69c5ee1d91dadf0b474</t>
  </si>
  <si>
    <t>井盖钩子</t>
  </si>
  <si>
    <t>600mm</t>
  </si>
  <si>
    <t>安防</t>
  </si>
  <si>
    <t>https://detail.tmall.com/item.htm?spm=a220o.1000855.1998025129.2.2ab47ab97jplgI&amp;pvid=6db60f12-72b2-4f89-96f0-99d40485640b&amp;pos=2&amp;acm=03054.1003.1.2768562&amp;id=535779344012&amp;scm=1007.16862.95220.23864_0&amp;utparam={%22x_hestia_source%22:%2223864%22,%22x_object_type%22:%22item%22,%22x_mt%22:0,%22x_src%22:%2223864%22,%22x_pos%22:2,%22x_pvid%22:%226db60f12-72b2-4f89-96f0-99d40485640b%22,%22x_object_id%22:535779344012}&amp;skuId=3195904647965</t>
  </si>
  <si>
    <t>花洒头</t>
  </si>
  <si>
    <t>S25085</t>
  </si>
  <si>
    <t>九牧</t>
  </si>
  <si>
    <t>https://detail.tmall.com/item.htm?spm=a220m.1000858.1000725.6.2e282ff3z2pNfh&amp;id=567678846452&amp;skuId=4051711087982&amp;areaId=440300&amp;user_id=2616970884&amp;cat_id=2&amp;is_b=1&amp;rn=36c2e403ca16cbf6c28e41169c1ae2ab</t>
  </si>
  <si>
    <t>刷卡器</t>
  </si>
  <si>
    <t>联网</t>
  </si>
  <si>
    <t>捷顺</t>
  </si>
  <si>
    <t>自购（急用）</t>
  </si>
  <si>
    <t>3号门刷卡器</t>
  </si>
  <si>
    <t>吸顶灯</t>
  </si>
  <si>
    <t>40w/白光</t>
  </si>
  <si>
    <t>洲明翰源</t>
  </si>
  <si>
    <t>https://detail.tmall.com/item.htm?spm=a220m.1000858.1000725.6.136d3ce8SKj214&amp;id=548467610068&amp;skuId=3640251755321&amp;areaId=440304&amp;city=440300&amp;posx=114.036461&amp;posy=22.554214&amp;user_id=1022390041&amp;cat_id=2&amp;is_b=1&amp;rn=06ec63d142cd0e9eb9da8d8a3b0f8197</t>
  </si>
  <si>
    <t>车位定位器</t>
  </si>
  <si>
    <t>560*160*110</t>
  </si>
  <si>
    <t>劲牛</t>
  </si>
  <si>
    <t>停车场用</t>
  </si>
  <si>
    <t>https://detail.tmall.com/item.htm?spm=a220m.1000858.1000725.6.1463440eiNhI30&amp;id=44161580858&amp;skuId=3105951387050&amp;areaId=440300&amp;user_id=2378914045&amp;cat_id=2&amp;is_b=1&amp;rn=e8e07c321c1d6b8c14c7c9a36d0c91dc</t>
  </si>
  <si>
    <t>二维码标识牌</t>
  </si>
  <si>
    <t>70*60cm</t>
  </si>
  <si>
    <t>高彩喷绘</t>
  </si>
  <si>
    <t>网上没有卖的（定做）</t>
  </si>
  <si>
    <t>9号岗车场扫码缴费用</t>
  </si>
  <si>
    <t>烟雾弹</t>
  </si>
  <si>
    <t>TAD-119</t>
  </si>
  <si>
    <t>普通</t>
  </si>
  <si>
    <t>消防演习</t>
  </si>
  <si>
    <t>矿泉水</t>
  </si>
  <si>
    <t>24支/箱</t>
  </si>
  <si>
    <t>农夫山泉</t>
  </si>
  <si>
    <t>办公用品</t>
  </si>
  <si>
    <t>箱</t>
  </si>
  <si>
    <t>自购（运输不便）</t>
  </si>
  <si>
    <t>A4纸</t>
  </si>
  <si>
    <t>佳宣80g</t>
  </si>
  <si>
    <t>得力</t>
  </si>
  <si>
    <t>https://detail.tmall.com/item.htm?spm=a220m.1000858.1000725.1.33223761fxTneF&amp;id=520875439896&amp;skuId=3783899929131&amp;areaId=440300&amp;user_id=2361728716&amp;cat_id=2&amp;is_b=1&amp;rn=4d25fc7021968c20aab488a876018908</t>
  </si>
  <si>
    <t>办公卡座</t>
  </si>
  <si>
    <t>F字型双人位不含柜椅</t>
  </si>
  <si>
    <t>白皆</t>
  </si>
  <si>
    <t>https://detail.tmall.com/item.htm?spm=a220m.1000858.1000725.1.451c5b96kmcjQ5&amp;id=557382325372&amp;skuId=3620701598594&amp;areaId=440304&amp;city=440300&amp;posx=114.036461&amp;posy=22.554214&amp;user_id=2457181478&amp;cat_id=2&amp;is_b=1&amp;rn=83679e12026f889f72a7b93a4dbe1e9d</t>
  </si>
  <si>
    <t>购买时需备注左右各一个。</t>
  </si>
  <si>
    <t>签字笔</t>
  </si>
  <si>
    <t>子弹头/12只</t>
  </si>
  <si>
    <t>白雪</t>
  </si>
  <si>
    <t>盒</t>
  </si>
  <si>
    <t>https://detail.tmall.com/item.htm?spm=a220m.1000858.1000725.1.nvgHmk&amp;id=523106830483&amp;skuId=3513507354268&amp;sku=2067248:28341&amp;user_id=2291290491&amp;cat_id=2&amp;is_b=1&amp;rn=f69ad9a02c3de18cf9f6bac18218229c</t>
  </si>
  <si>
    <t>胶水</t>
  </si>
  <si>
    <t>B2673</t>
  </si>
  <si>
    <t>齐心</t>
  </si>
  <si>
    <t>https://detail.tmall.com/item.htm?spm=a220m.1000858.1000725.1.282235d5MbHRf2&amp;id=45389830216&amp;areaId=440300&amp;user_id=432271011&amp;cat_id=2&amp;is_b=1&amp;rn=f0fa378a0e8657cbc1f77d15f913ef9e</t>
  </si>
  <si>
    <t>冲凉热水器</t>
  </si>
  <si>
    <t>白/8KW大水量</t>
  </si>
  <si>
    <t>神田</t>
  </si>
  <si>
    <t>安管宿舍用</t>
  </si>
  <si>
    <t>https://detail.tmall.com/item.htm?spm=a220m.1000858.1000725.1.39c757eelJbhmh&amp;id=527609770144&amp;skuId=3427049894272&amp;areaId=440300&amp;standard=1&amp;user_id=2056455253&amp;cat_id=51096013&amp;is_b=1&amp;rn=a5d1b4d17f5f3fb41b56e7489a6c34db</t>
  </si>
  <si>
    <t>福建茶</t>
  </si>
  <si>
    <t>花卉世界</t>
  </si>
  <si>
    <t>绿化用品</t>
  </si>
  <si>
    <t>颗</t>
  </si>
  <si>
    <t>自购（网上没有）</t>
  </si>
  <si>
    <t>米兰花</t>
  </si>
  <si>
    <t>合计</t>
  </si>
  <si>
    <t>申请人/日期：   刘佳秋/2018.11.25                                                    申请部门负责人/日期：赵万虎/2018.11.25</t>
  </si>
  <si>
    <t>备注：1、计划采购物资请于每月25日之前报至成本管理部审核，原则上每月采购1次。2、此表原件由成本管理部留存，复印件由申报单位留存。3、此表适用范围：每月的计划采购申报。 4、按工程材料、工具设备、办公用品的顺序填写。</t>
  </si>
  <si>
    <t xml:space="preserve">   送货上门时必须附上增值税专用发票（运费开在发票里面），否则拒收。发票抬头：深圳市天健物业管理有限公司天然居管理处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</si>
</sst>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52">
    <font>
      <sz val="11"/>
      <color theme="1"/>
      <name val="宋体"/>
      <charset val="134"/>
      <scheme val="minor"/>
    </font>
    <font>
      <b/>
      <sz val="12"/>
      <name val="宋体"/>
      <charset val="134"/>
      <scheme val="major"/>
    </font>
    <font>
      <b/>
      <sz val="11"/>
      <name val="宋体"/>
      <charset val="134"/>
      <scheme val="major"/>
    </font>
    <font>
      <sz val="11"/>
      <name val="宋体"/>
      <charset val="134"/>
      <scheme val="major"/>
    </font>
    <font>
      <sz val="10"/>
      <name val="宋体"/>
      <charset val="134"/>
      <scheme val="major"/>
    </font>
    <font>
      <sz val="11"/>
      <color theme="1"/>
      <name val="宋体"/>
      <charset val="134"/>
      <scheme val="major"/>
    </font>
    <font>
      <b/>
      <sz val="12"/>
      <color indexed="8"/>
      <name val="宋体"/>
      <charset val="134"/>
      <scheme val="major"/>
    </font>
    <font>
      <b/>
      <sz val="11"/>
      <name val="宋体"/>
      <charset val="134"/>
      <scheme val="minor"/>
    </font>
    <font>
      <b/>
      <sz val="12"/>
      <color theme="1"/>
      <name val="宋体"/>
      <charset val="134"/>
      <scheme val="major"/>
    </font>
    <font>
      <b/>
      <sz val="11"/>
      <color rgb="FFFF0000"/>
      <name val="宋体"/>
      <charset val="134"/>
      <scheme val="major"/>
    </font>
    <font>
      <b/>
      <sz val="12"/>
      <name val="宋体"/>
      <charset val="134"/>
      <scheme val="minor"/>
    </font>
    <font>
      <b/>
      <sz val="16"/>
      <name val="宋体"/>
      <charset val="134"/>
      <scheme val="major"/>
    </font>
    <font>
      <b/>
      <sz val="16"/>
      <name val="宋体"/>
      <charset val="134"/>
      <scheme val="minor"/>
    </font>
    <font>
      <sz val="12"/>
      <name val="宋体"/>
      <charset val="134"/>
      <scheme val="major"/>
    </font>
    <font>
      <sz val="12"/>
      <color theme="1"/>
      <name val="宋体"/>
      <charset val="134"/>
      <scheme val="major"/>
    </font>
    <font>
      <sz val="12"/>
      <name val="宋体"/>
      <charset val="134"/>
      <scheme val="minor"/>
    </font>
    <font>
      <sz val="12"/>
      <name val="仿宋"/>
      <charset val="134"/>
    </font>
    <font>
      <sz val="12"/>
      <color rgb="FF3C3C3C"/>
      <name val="宋体"/>
      <charset val="134"/>
      <scheme val="major"/>
    </font>
    <font>
      <sz val="12"/>
      <color rgb="FF666666"/>
      <name val="宋体"/>
      <charset val="134"/>
    </font>
    <font>
      <sz val="12"/>
      <color rgb="FFFF0000"/>
      <name val="宋体"/>
      <charset val="134"/>
      <scheme val="major"/>
    </font>
    <font>
      <sz val="14"/>
      <name val="宋体"/>
      <charset val="134"/>
      <scheme val="minor"/>
    </font>
    <font>
      <sz val="14"/>
      <name val="宋体"/>
      <charset val="134"/>
      <scheme val="major"/>
    </font>
    <font>
      <sz val="10"/>
      <color indexed="8"/>
      <name val="宋体"/>
      <charset val="134"/>
      <scheme val="major"/>
    </font>
    <font>
      <sz val="10"/>
      <color indexed="8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2"/>
      <color rgb="FFFF0000"/>
      <name val="宋体"/>
      <charset val="134"/>
      <scheme val="major"/>
    </font>
    <font>
      <b/>
      <sz val="16"/>
      <color rgb="FFFF0000"/>
      <name val="宋体"/>
      <charset val="134"/>
      <scheme val="major"/>
    </font>
    <font>
      <sz val="11"/>
      <color rgb="FFFF0000"/>
      <name val="宋体"/>
      <charset val="134"/>
      <scheme val="major"/>
    </font>
    <font>
      <u/>
      <sz val="11"/>
      <color rgb="FF800080"/>
      <name val="宋体"/>
      <charset val="0"/>
      <scheme val="major"/>
    </font>
    <font>
      <u/>
      <sz val="11"/>
      <color rgb="FF800080"/>
      <name val="宋体"/>
      <charset val="0"/>
      <scheme val="minor"/>
    </font>
    <font>
      <u/>
      <sz val="11"/>
      <color rgb="FFFF0000"/>
      <name val="宋体"/>
      <charset val="0"/>
      <scheme val="major"/>
    </font>
    <font>
      <b/>
      <sz val="10"/>
      <color rgb="FFFF0000"/>
      <name val="宋体"/>
      <charset val="134"/>
      <scheme val="major"/>
    </font>
    <font>
      <sz val="10"/>
      <color rgb="FFFF0000"/>
      <name val="宋体"/>
      <charset val="134"/>
      <scheme val="maj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42" fillId="1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29" borderId="16" applyNumberFormat="0" applyFont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38" fillId="0" borderId="12" applyNumberFormat="0" applyFill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48" fillId="9" borderId="15" applyNumberFormat="0" applyAlignment="0" applyProtection="0">
      <alignment vertical="center"/>
    </xf>
    <xf numFmtId="0" fontId="36" fillId="9" borderId="10" applyNumberFormat="0" applyAlignment="0" applyProtection="0">
      <alignment vertical="center"/>
    </xf>
    <xf numFmtId="0" fontId="43" fillId="19" borderId="13" applyNumberFormat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45" fillId="0" borderId="14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51" fillId="0" borderId="0">
      <alignment vertical="center"/>
    </xf>
  </cellStyleXfs>
  <cellXfs count="85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3" fillId="2" borderId="2" xfId="0" applyNumberFormat="1" applyFont="1" applyFill="1" applyBorder="1" applyAlignment="1">
      <alignment horizontal="center" vertical="center" wrapText="1"/>
    </xf>
    <xf numFmtId="0" fontId="15" fillId="2" borderId="2" xfId="0" applyNumberFormat="1" applyFont="1" applyFill="1" applyBorder="1" applyAlignment="1">
      <alignment horizontal="center" vertical="center" wrapText="1"/>
    </xf>
    <xf numFmtId="0" fontId="13" fillId="2" borderId="1" xfId="0" applyNumberFormat="1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17" fillId="0" borderId="2" xfId="0" applyNumberFormat="1" applyFont="1" applyBorder="1" applyAlignment="1">
      <alignment horizontal="center" vertical="center" wrapText="1"/>
    </xf>
    <xf numFmtId="0" fontId="17" fillId="0" borderId="2" xfId="0" applyNumberFormat="1" applyFont="1" applyBorder="1" applyAlignment="1">
      <alignment horizontal="center" vertical="center"/>
    </xf>
    <xf numFmtId="0" fontId="17" fillId="2" borderId="2" xfId="0" applyNumberFormat="1" applyFont="1" applyFill="1" applyBorder="1" applyAlignment="1">
      <alignment horizontal="center" vertical="center" wrapText="1"/>
    </xf>
    <xf numFmtId="0" fontId="18" fillId="2" borderId="2" xfId="0" applyNumberFormat="1" applyFont="1" applyFill="1" applyBorder="1" applyAlignment="1">
      <alignment horizontal="center" vertical="center"/>
    </xf>
    <xf numFmtId="0" fontId="15" fillId="2" borderId="2" xfId="0" applyNumberFormat="1" applyFont="1" applyFill="1" applyBorder="1" applyAlignment="1">
      <alignment horizontal="center" vertical="center"/>
    </xf>
    <xf numFmtId="0" fontId="14" fillId="2" borderId="2" xfId="0" applyNumberFormat="1" applyFont="1" applyFill="1" applyBorder="1" applyAlignment="1">
      <alignment horizontal="center" vertical="center"/>
    </xf>
    <xf numFmtId="0" fontId="16" fillId="2" borderId="2" xfId="0" applyNumberFormat="1" applyFont="1" applyFill="1" applyBorder="1" applyAlignment="1">
      <alignment horizontal="center" vertical="center" wrapText="1"/>
    </xf>
    <xf numFmtId="0" fontId="13" fillId="0" borderId="2" xfId="0" applyNumberFormat="1" applyFont="1" applyFill="1" applyBorder="1" applyAlignment="1">
      <alignment horizontal="center" vertical="center" wrapText="1"/>
    </xf>
    <xf numFmtId="0" fontId="19" fillId="2" borderId="2" xfId="0" applyNumberFormat="1" applyFont="1" applyFill="1" applyBorder="1" applyAlignment="1">
      <alignment horizontal="center" vertical="center" wrapText="1"/>
    </xf>
    <xf numFmtId="0" fontId="17" fillId="2" borderId="2" xfId="0" applyNumberFormat="1" applyFont="1" applyFill="1" applyBorder="1" applyAlignment="1">
      <alignment horizontal="center" vertical="center"/>
    </xf>
    <xf numFmtId="0" fontId="13" fillId="2" borderId="2" xfId="0" applyNumberFormat="1" applyFont="1" applyFill="1" applyBorder="1" applyAlignment="1">
      <alignment horizontal="center" vertical="center"/>
    </xf>
    <xf numFmtId="0" fontId="15" fillId="0" borderId="2" xfId="0" applyNumberFormat="1" applyFont="1" applyBorder="1" applyAlignment="1">
      <alignment horizontal="center" vertical="center" wrapText="1"/>
    </xf>
    <xf numFmtId="0" fontId="13" fillId="0" borderId="2" xfId="0" applyNumberFormat="1" applyFont="1" applyFill="1" applyBorder="1" applyAlignment="1">
      <alignment horizontal="center" vertical="center"/>
    </xf>
    <xf numFmtId="0" fontId="20" fillId="0" borderId="2" xfId="0" applyNumberFormat="1" applyFont="1" applyFill="1" applyBorder="1" applyAlignment="1">
      <alignment horizontal="center" vertical="center" wrapText="1"/>
    </xf>
    <xf numFmtId="0" fontId="21" fillId="0" borderId="2" xfId="0" applyNumberFormat="1" applyFont="1" applyFill="1" applyBorder="1" applyAlignment="1">
      <alignment horizontal="center" vertical="center"/>
    </xf>
    <xf numFmtId="0" fontId="14" fillId="0" borderId="2" xfId="0" applyNumberFormat="1" applyFont="1" applyFill="1" applyBorder="1" applyAlignment="1">
      <alignment horizontal="center" vertical="center"/>
    </xf>
    <xf numFmtId="0" fontId="22" fillId="0" borderId="2" xfId="49" applyNumberFormat="1" applyFont="1" applyBorder="1" applyAlignment="1">
      <alignment horizontal="left" vertical="center"/>
    </xf>
    <xf numFmtId="0" fontId="23" fillId="0" borderId="2" xfId="49" applyNumberFormat="1" applyFont="1" applyBorder="1" applyAlignment="1">
      <alignment horizontal="left" vertical="center" wrapText="1"/>
    </xf>
    <xf numFmtId="0" fontId="14" fillId="0" borderId="2" xfId="49" applyNumberFormat="1" applyFont="1" applyBorder="1" applyAlignment="1">
      <alignment horizontal="left" vertical="center"/>
    </xf>
    <xf numFmtId="0" fontId="22" fillId="0" borderId="2" xfId="49" applyNumberFormat="1" applyFont="1" applyBorder="1" applyAlignment="1">
      <alignment horizontal="justify" vertical="top" wrapText="1"/>
    </xf>
    <xf numFmtId="0" fontId="23" fillId="0" borderId="2" xfId="49" applyNumberFormat="1" applyFont="1" applyBorder="1" applyAlignment="1">
      <alignment horizontal="justify" vertical="top" wrapText="1"/>
    </xf>
    <xf numFmtId="0" fontId="14" fillId="0" borderId="2" xfId="49" applyNumberFormat="1" applyFont="1" applyBorder="1" applyAlignment="1">
      <alignment horizontal="justify" vertical="top" wrapText="1"/>
    </xf>
    <xf numFmtId="0" fontId="9" fillId="0" borderId="3" xfId="0" applyNumberFormat="1" applyFont="1" applyBorder="1" applyAlignment="1">
      <alignment horizontal="center" vertical="center" wrapText="1"/>
    </xf>
    <xf numFmtId="0" fontId="9" fillId="0" borderId="4" xfId="0" applyNumberFormat="1" applyFont="1" applyBorder="1" applyAlignment="1">
      <alignment horizontal="center" vertical="center" wrapText="1"/>
    </xf>
    <xf numFmtId="0" fontId="24" fillId="0" borderId="4" xfId="0" applyNumberFormat="1" applyFont="1" applyBorder="1" applyAlignment="1">
      <alignment horizontal="center" vertical="center" wrapText="1"/>
    </xf>
    <xf numFmtId="0" fontId="8" fillId="0" borderId="4" xfId="0" applyNumberFormat="1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6" fillId="0" borderId="0" xfId="0" applyFont="1" applyBorder="1" applyAlignment="1">
      <alignment horizontal="center" vertical="center" wrapText="1"/>
    </xf>
    <xf numFmtId="0" fontId="27" fillId="0" borderId="1" xfId="0" applyFont="1" applyBorder="1" applyAlignment="1">
      <alignment vertical="center" wrapText="1"/>
    </xf>
    <xf numFmtId="0" fontId="25" fillId="0" borderId="0" xfId="0" applyFont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9" fillId="0" borderId="2" xfId="0" applyNumberFormat="1" applyFont="1" applyBorder="1" applyAlignment="1">
      <alignment horizontal="center" vertical="center" wrapText="1"/>
    </xf>
    <xf numFmtId="0" fontId="28" fillId="2" borderId="2" xfId="10" applyNumberFormat="1" applyFont="1" applyFill="1" applyBorder="1" applyAlignment="1">
      <alignment horizontal="center" vertical="center" wrapText="1"/>
    </xf>
    <xf numFmtId="0" fontId="3" fillId="2" borderId="6" xfId="0" applyFont="1" applyFill="1" applyBorder="1">
      <alignment vertical="center"/>
    </xf>
    <xf numFmtId="0" fontId="28" fillId="0" borderId="2" xfId="10" applyNumberFormat="1" applyFont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29" fillId="0" borderId="2" xfId="10" applyNumberFormat="1" applyFont="1" applyBorder="1" applyAlignment="1">
      <alignment horizontal="center" vertical="center" wrapText="1"/>
    </xf>
    <xf numFmtId="0" fontId="2" fillId="2" borderId="8" xfId="0" applyFont="1" applyFill="1" applyBorder="1">
      <alignment vertical="center"/>
    </xf>
    <xf numFmtId="0" fontId="9" fillId="0" borderId="2" xfId="0" applyFont="1" applyBorder="1" applyAlignment="1">
      <alignment horizontal="center" vertical="center" wrapText="1"/>
    </xf>
    <xf numFmtId="0" fontId="29" fillId="2" borderId="2" xfId="1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29" fillId="2" borderId="3" xfId="10" applyNumberFormat="1" applyFont="1" applyFill="1" applyBorder="1" applyAlignment="1">
      <alignment horizontal="center" vertical="center" wrapText="1"/>
    </xf>
    <xf numFmtId="0" fontId="9" fillId="2" borderId="2" xfId="0" applyNumberFormat="1" applyFont="1" applyFill="1" applyBorder="1" applyAlignment="1">
      <alignment horizontal="center" vertical="center" wrapText="1"/>
    </xf>
    <xf numFmtId="0" fontId="25" fillId="0" borderId="2" xfId="0" applyNumberFormat="1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30" fillId="2" borderId="2" xfId="10" applyNumberFormat="1" applyFont="1" applyFill="1" applyBorder="1" applyAlignment="1">
      <alignment horizontal="center" vertical="center" wrapText="1"/>
    </xf>
    <xf numFmtId="0" fontId="31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>
      <alignment vertical="center"/>
    </xf>
    <xf numFmtId="0" fontId="32" fillId="0" borderId="2" xfId="49" applyNumberFormat="1" applyFont="1" applyBorder="1" applyAlignment="1">
      <alignment horizontal="left" vertical="center" wrapText="1"/>
    </xf>
    <xf numFmtId="0" fontId="25" fillId="0" borderId="2" xfId="0" applyNumberFormat="1" applyFont="1" applyBorder="1" applyAlignment="1">
      <alignment horizontal="center" vertical="center" wrapText="1"/>
    </xf>
    <xf numFmtId="0" fontId="32" fillId="0" borderId="2" xfId="49" applyNumberFormat="1" applyFont="1" applyBorder="1" applyAlignment="1">
      <alignment horizontal="justify" vertical="top" wrapText="1"/>
    </xf>
    <xf numFmtId="0" fontId="9" fillId="0" borderId="6" xfId="0" applyNumberFormat="1" applyFon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detail.tmall.com/item.htm?spm=a220m.1000858.1000725.6.136d3ce8SKj214&amp;id=548467610068&amp;skuId=3640251755321&amp;areaId=440304&amp;city=440300&amp;posx=114.036461&amp;posy=22.554214&amp;user_id=1022390041&amp;cat_id=2&amp;is_b=1&amp;rn=06ec63d142cd0e9eb9da8d8a3b0f8197" TargetMode="External"/><Relationship Id="rId6" Type="http://schemas.openxmlformats.org/officeDocument/2006/relationships/hyperlink" Target="https://detail.tmall.com/item.htm?spm=a220m.1000858.1000725.1.39c757eelJbhmh&amp;id=527609770144&amp;skuId=3427049894272&amp;areaId=440300&amp;standard=1&amp;user_id=2056455253&amp;cat_id=51096013&amp;is_b=1&amp;rn=a5d1b4d17f5f3fb41b56e7489a6c34db" TargetMode="External"/><Relationship Id="rId5" Type="http://schemas.openxmlformats.org/officeDocument/2006/relationships/hyperlink" Target="https://detail.tmall.com/item.htm?spm=a220m.1000858.1000725.1.nvgHmk&amp;id=523106830483&amp;skuId=3513507354268&amp;sku=2067248:28341&amp;user_id=2291290491&amp;cat_id=2&amp;is_b=1&amp;rn=f69ad9a02c3de18cf9f6bac18218229c" TargetMode="External"/><Relationship Id="rId4" Type="http://schemas.openxmlformats.org/officeDocument/2006/relationships/hyperlink" Target="https://detail.tmall.com/item.htm?spm=a220m.1000858.1000725.1.33223761fxTneF&amp;id=520875439896&amp;skuId=3783899929131&amp;areaId=440300&amp;user_id=2361728716&amp;cat_id=2&amp;is_b=1&amp;rn=4d25fc7021968c20aab488a876018908" TargetMode="External"/><Relationship Id="rId3" Type="http://schemas.openxmlformats.org/officeDocument/2006/relationships/hyperlink" Target="https://detail.tmall.com/item.htm?spm=a220m.1000858.1000725.96.5fefb2c9OxwvAS&amp;id=565219310155&amp;areaId=440300&amp;user_id=780401158&amp;cat_id=2&amp;is_b=1&amp;rn=355ce268e1fd8e757c2cff81aa71bc84" TargetMode="External"/><Relationship Id="rId2" Type="http://schemas.openxmlformats.org/officeDocument/2006/relationships/hyperlink" Target="https://detail.tmall.com/item.htm?spm=a220m.1000858.1000725.6.7ab064adoEJPSj&amp;id=523406778194&amp;skuId=3662548927739&amp;areaId=440300&amp;user_id=2117365549&amp;cat_id=50067917&amp;is_b=1&amp;rn=23a7521a185cb69c5ee1d91dadf0b474" TargetMode="External"/><Relationship Id="rId1" Type="http://schemas.openxmlformats.org/officeDocument/2006/relationships/hyperlink" Target="https://detail.tmall.com/item.htm?spm=a220m.1000858.1000725.1.451c5b96kmcjQ5&amp;id=557382325372&amp;skuId=3620701598594&amp;areaId=440304&amp;city=440300&amp;posx=114.036461&amp;posy=22.554214&amp;user_id=2457181478&amp;cat_id=2&amp;is_b=1&amp;rn=83679e12026f889f72a7b93a4dbe1e9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tabSelected="1" workbookViewId="0">
      <pane ySplit="4" topLeftCell="A5" activePane="bottomLeft" state="frozen"/>
      <selection/>
      <selection pane="bottomLeft" activeCell="O22" sqref="O22"/>
    </sheetView>
  </sheetViews>
  <sheetFormatPr defaultColWidth="9" defaultRowHeight="30" customHeight="1"/>
  <cols>
    <col min="1" max="1" width="5.5" style="9" customWidth="1"/>
    <col min="2" max="2" width="13.125" style="2" customWidth="1"/>
    <col min="3" max="3" width="16.5" style="10" customWidth="1"/>
    <col min="4" max="4" width="12.75" style="2" customWidth="1"/>
    <col min="5" max="5" width="12.75" style="11" customWidth="1"/>
    <col min="6" max="6" width="6.5" style="2" customWidth="1"/>
    <col min="7" max="7" width="7.5" style="2" customWidth="1"/>
    <col min="8" max="8" width="6.25" style="2" customWidth="1"/>
    <col min="9" max="9" width="5.625" style="2" customWidth="1"/>
    <col min="10" max="10" width="5" style="2" customWidth="1"/>
    <col min="11" max="11" width="10" style="2" customWidth="1"/>
    <col min="12" max="12" width="20.625" style="12" customWidth="1"/>
    <col min="13" max="13" width="15.875" style="13" customWidth="1"/>
    <col min="14" max="16384" width="9" style="2"/>
  </cols>
  <sheetData>
    <row r="1" ht="20" customHeight="1" spans="1:12">
      <c r="A1" s="14" t="s">
        <v>0</v>
      </c>
      <c r="B1" s="14"/>
      <c r="C1" s="15"/>
      <c r="D1" s="14"/>
      <c r="E1" s="16"/>
      <c r="F1" s="14"/>
      <c r="G1" s="14"/>
      <c r="H1" s="14"/>
      <c r="I1" s="14"/>
      <c r="J1" s="14"/>
      <c r="K1" s="14"/>
      <c r="L1" s="58"/>
    </row>
    <row r="2" ht="24" customHeight="1" spans="1:12">
      <c r="A2" s="17" t="s">
        <v>1</v>
      </c>
      <c r="B2" s="18"/>
      <c r="C2" s="19"/>
      <c r="D2" s="18"/>
      <c r="E2" s="20"/>
      <c r="F2" s="18"/>
      <c r="G2" s="18"/>
      <c r="H2" s="18"/>
      <c r="I2" s="18"/>
      <c r="J2" s="18"/>
      <c r="K2" s="18"/>
      <c r="L2" s="59"/>
    </row>
    <row r="3" s="1" customFormat="1" ht="15" customHeight="1" spans="1:13">
      <c r="A3" s="21" t="s">
        <v>2</v>
      </c>
      <c r="B3" s="22"/>
      <c r="C3" s="23"/>
      <c r="D3" s="22"/>
      <c r="E3" s="24"/>
      <c r="F3" s="22"/>
      <c r="G3" s="22"/>
      <c r="H3" s="22"/>
      <c r="I3" s="22"/>
      <c r="J3" s="22"/>
      <c r="K3" s="22"/>
      <c r="L3" s="60"/>
      <c r="M3" s="61"/>
    </row>
    <row r="4" s="2" customFormat="1" ht="44" customHeight="1" spans="1:13">
      <c r="A4" s="25" t="s">
        <v>3</v>
      </c>
      <c r="B4" s="25" t="s">
        <v>4</v>
      </c>
      <c r="C4" s="26" t="s">
        <v>5</v>
      </c>
      <c r="D4" s="25" t="s">
        <v>6</v>
      </c>
      <c r="E4" s="27" t="s">
        <v>7</v>
      </c>
      <c r="F4" s="25" t="s">
        <v>8</v>
      </c>
      <c r="G4" s="25" t="s">
        <v>9</v>
      </c>
      <c r="H4" s="25" t="s">
        <v>10</v>
      </c>
      <c r="I4" s="25" t="s">
        <v>11</v>
      </c>
      <c r="J4" s="25" t="s">
        <v>12</v>
      </c>
      <c r="K4" s="25" t="s">
        <v>13</v>
      </c>
      <c r="L4" s="62" t="s">
        <v>14</v>
      </c>
      <c r="M4" s="63" t="s">
        <v>15</v>
      </c>
    </row>
    <row r="5" s="3" customFormat="1" customHeight="1" spans="1:13">
      <c r="A5" s="25">
        <v>1</v>
      </c>
      <c r="B5" s="28" t="s">
        <v>16</v>
      </c>
      <c r="C5" s="28" t="s">
        <v>17</v>
      </c>
      <c r="D5" s="29" t="s">
        <v>18</v>
      </c>
      <c r="E5" s="28" t="s">
        <v>19</v>
      </c>
      <c r="F5" s="28" t="s">
        <v>20</v>
      </c>
      <c r="G5" s="28">
        <v>50</v>
      </c>
      <c r="H5" s="28">
        <v>15</v>
      </c>
      <c r="I5" s="28">
        <v>0</v>
      </c>
      <c r="J5" s="28">
        <v>0</v>
      </c>
      <c r="K5" s="28">
        <f t="shared" ref="K5:K21" si="0">G5*H5+I5+J5</f>
        <v>750</v>
      </c>
      <c r="L5" s="64" t="s">
        <v>21</v>
      </c>
      <c r="M5" s="65"/>
    </row>
    <row r="6" s="3" customFormat="1" customHeight="1" spans="1:13">
      <c r="A6" s="25">
        <v>2</v>
      </c>
      <c r="B6" s="30" t="s">
        <v>22</v>
      </c>
      <c r="C6" s="28" t="s">
        <v>23</v>
      </c>
      <c r="D6" s="31" t="s">
        <v>24</v>
      </c>
      <c r="E6" s="28" t="s">
        <v>19</v>
      </c>
      <c r="F6" s="28" t="s">
        <v>20</v>
      </c>
      <c r="G6" s="28">
        <v>20</v>
      </c>
      <c r="H6" s="28">
        <v>15.8</v>
      </c>
      <c r="I6" s="28">
        <v>0</v>
      </c>
      <c r="J6" s="28">
        <v>5</v>
      </c>
      <c r="K6" s="31">
        <f t="shared" si="0"/>
        <v>321</v>
      </c>
      <c r="L6" s="66" t="s">
        <v>25</v>
      </c>
      <c r="M6" s="67"/>
    </row>
    <row r="7" s="3" customFormat="1" customHeight="1" spans="1:13">
      <c r="A7" s="25">
        <v>3</v>
      </c>
      <c r="B7" s="30" t="s">
        <v>26</v>
      </c>
      <c r="C7" s="28" t="s">
        <v>27</v>
      </c>
      <c r="D7" s="31" t="s">
        <v>28</v>
      </c>
      <c r="E7" s="28" t="s">
        <v>19</v>
      </c>
      <c r="F7" s="28" t="s">
        <v>20</v>
      </c>
      <c r="G7" s="28">
        <v>1</v>
      </c>
      <c r="H7" s="28">
        <v>333</v>
      </c>
      <c r="I7" s="28">
        <v>0</v>
      </c>
      <c r="J7" s="28">
        <v>0</v>
      </c>
      <c r="K7" s="31">
        <f t="shared" si="0"/>
        <v>333</v>
      </c>
      <c r="L7" s="66" t="s">
        <v>29</v>
      </c>
      <c r="M7" s="67"/>
    </row>
    <row r="8" s="3" customFormat="1" customHeight="1" spans="1:13">
      <c r="A8" s="25">
        <v>4</v>
      </c>
      <c r="B8" s="30" t="s">
        <v>30</v>
      </c>
      <c r="C8" s="28" t="s">
        <v>31</v>
      </c>
      <c r="D8" s="31" t="s">
        <v>32</v>
      </c>
      <c r="E8" s="28" t="s">
        <v>19</v>
      </c>
      <c r="F8" s="28" t="s">
        <v>20</v>
      </c>
      <c r="G8" s="28">
        <v>50</v>
      </c>
      <c r="H8" s="28">
        <v>0.4</v>
      </c>
      <c r="I8" s="28">
        <v>0</v>
      </c>
      <c r="J8" s="28">
        <v>5</v>
      </c>
      <c r="K8" s="31">
        <f t="shared" si="0"/>
        <v>25</v>
      </c>
      <c r="L8" s="66" t="s">
        <v>33</v>
      </c>
      <c r="M8" s="68"/>
    </row>
    <row r="9" s="3" customFormat="1" customHeight="1" spans="1:13">
      <c r="A9" s="25">
        <v>5</v>
      </c>
      <c r="B9" s="30" t="s">
        <v>30</v>
      </c>
      <c r="C9" s="28" t="s">
        <v>34</v>
      </c>
      <c r="D9" s="31" t="s">
        <v>32</v>
      </c>
      <c r="E9" s="28" t="s">
        <v>19</v>
      </c>
      <c r="F9" s="28" t="s">
        <v>20</v>
      </c>
      <c r="G9" s="28">
        <v>50</v>
      </c>
      <c r="H9" s="28">
        <v>0.6</v>
      </c>
      <c r="I9" s="28">
        <v>0</v>
      </c>
      <c r="J9" s="28">
        <v>5</v>
      </c>
      <c r="K9" s="31">
        <f t="shared" si="0"/>
        <v>35</v>
      </c>
      <c r="L9" s="66" t="s">
        <v>33</v>
      </c>
      <c r="M9" s="68"/>
    </row>
    <row r="10" s="4" customFormat="1" customHeight="1" spans="1:13">
      <c r="A10" s="25">
        <v>6</v>
      </c>
      <c r="B10" s="28" t="s">
        <v>35</v>
      </c>
      <c r="C10" s="32" t="s">
        <v>36</v>
      </c>
      <c r="D10" s="33" t="s">
        <v>37</v>
      </c>
      <c r="E10" s="31" t="s">
        <v>19</v>
      </c>
      <c r="F10" s="28" t="s">
        <v>20</v>
      </c>
      <c r="G10" s="28">
        <v>1</v>
      </c>
      <c r="H10" s="28">
        <v>450</v>
      </c>
      <c r="I10" s="28">
        <v>0</v>
      </c>
      <c r="J10" s="28">
        <v>0</v>
      </c>
      <c r="K10" s="28">
        <f t="shared" si="0"/>
        <v>450</v>
      </c>
      <c r="L10" s="69" t="s">
        <v>38</v>
      </c>
      <c r="M10" s="70"/>
    </row>
    <row r="11" s="2" customFormat="1" ht="22" customHeight="1" spans="1:13">
      <c r="A11" s="25">
        <v>7</v>
      </c>
      <c r="B11" s="28" t="s">
        <v>39</v>
      </c>
      <c r="C11" s="34" t="s">
        <v>40</v>
      </c>
      <c r="D11" s="29" t="s">
        <v>41</v>
      </c>
      <c r="E11" s="28" t="s">
        <v>19</v>
      </c>
      <c r="F11" s="28" t="s">
        <v>42</v>
      </c>
      <c r="G11" s="28">
        <v>5</v>
      </c>
      <c r="H11" s="28">
        <v>3.4</v>
      </c>
      <c r="I11" s="28">
        <v>0</v>
      </c>
      <c r="J11" s="28">
        <v>7</v>
      </c>
      <c r="K11" s="28">
        <f t="shared" si="0"/>
        <v>24</v>
      </c>
      <c r="L11" s="69" t="s">
        <v>43</v>
      </c>
      <c r="M11" s="71"/>
    </row>
    <row r="12" s="2" customFormat="1" ht="22" customHeight="1" spans="1:13">
      <c r="A12" s="25">
        <v>8</v>
      </c>
      <c r="B12" s="28" t="s">
        <v>39</v>
      </c>
      <c r="C12" s="34" t="s">
        <v>44</v>
      </c>
      <c r="D12" s="29" t="s">
        <v>41</v>
      </c>
      <c r="E12" s="28" t="s">
        <v>19</v>
      </c>
      <c r="F12" s="28" t="s">
        <v>42</v>
      </c>
      <c r="G12" s="28">
        <v>5</v>
      </c>
      <c r="H12" s="28">
        <v>3.4</v>
      </c>
      <c r="I12" s="28">
        <v>0</v>
      </c>
      <c r="J12" s="28">
        <v>7</v>
      </c>
      <c r="K12" s="28">
        <f t="shared" si="0"/>
        <v>24</v>
      </c>
      <c r="L12" s="69" t="s">
        <v>43</v>
      </c>
      <c r="M12" s="71"/>
    </row>
    <row r="13" s="2" customFormat="1" customHeight="1" spans="1:13">
      <c r="A13" s="25">
        <v>9</v>
      </c>
      <c r="B13" s="28" t="s">
        <v>45</v>
      </c>
      <c r="C13" s="34" t="s">
        <v>46</v>
      </c>
      <c r="D13" s="29" t="s">
        <v>41</v>
      </c>
      <c r="E13" s="28" t="s">
        <v>19</v>
      </c>
      <c r="F13" s="28" t="s">
        <v>20</v>
      </c>
      <c r="G13" s="28">
        <v>1</v>
      </c>
      <c r="H13" s="28">
        <v>53</v>
      </c>
      <c r="I13" s="28">
        <v>0</v>
      </c>
      <c r="J13" s="28">
        <v>0</v>
      </c>
      <c r="K13" s="28">
        <f t="shared" si="0"/>
        <v>53</v>
      </c>
      <c r="L13" s="72" t="s">
        <v>47</v>
      </c>
      <c r="M13" s="71"/>
    </row>
    <row r="14" s="2" customFormat="1" ht="25" customHeight="1" spans="1:13">
      <c r="A14" s="25">
        <v>10</v>
      </c>
      <c r="B14" s="28" t="s">
        <v>45</v>
      </c>
      <c r="C14" s="34" t="s">
        <v>48</v>
      </c>
      <c r="D14" s="29" t="s">
        <v>41</v>
      </c>
      <c r="E14" s="28" t="s">
        <v>19</v>
      </c>
      <c r="F14" s="28" t="s">
        <v>20</v>
      </c>
      <c r="G14" s="28">
        <v>1</v>
      </c>
      <c r="H14" s="28">
        <v>43</v>
      </c>
      <c r="I14" s="28">
        <v>0</v>
      </c>
      <c r="J14" s="28">
        <v>0</v>
      </c>
      <c r="K14" s="28">
        <f t="shared" si="0"/>
        <v>43</v>
      </c>
      <c r="L14" s="72" t="s">
        <v>49</v>
      </c>
      <c r="M14" s="71"/>
    </row>
    <row r="15" s="2" customFormat="1" ht="24" customHeight="1" spans="1:13">
      <c r="A15" s="25">
        <v>11</v>
      </c>
      <c r="B15" s="28" t="s">
        <v>50</v>
      </c>
      <c r="C15" s="34" t="s">
        <v>51</v>
      </c>
      <c r="D15" s="29" t="s">
        <v>52</v>
      </c>
      <c r="E15" s="28" t="s">
        <v>19</v>
      </c>
      <c r="F15" s="28" t="s">
        <v>20</v>
      </c>
      <c r="G15" s="28">
        <v>2</v>
      </c>
      <c r="H15" s="28">
        <v>44</v>
      </c>
      <c r="I15" s="28">
        <v>0</v>
      </c>
      <c r="J15" s="28">
        <v>0</v>
      </c>
      <c r="K15" s="28">
        <f t="shared" si="0"/>
        <v>88</v>
      </c>
      <c r="L15" s="72" t="s">
        <v>53</v>
      </c>
      <c r="M15" s="73"/>
    </row>
    <row r="16" s="2" customFormat="1" ht="24" customHeight="1" spans="1:13">
      <c r="A16" s="25">
        <v>12</v>
      </c>
      <c r="B16" s="28" t="s">
        <v>54</v>
      </c>
      <c r="C16" s="34" t="s">
        <v>55</v>
      </c>
      <c r="D16" s="35" t="s">
        <v>56</v>
      </c>
      <c r="E16" s="28" t="s">
        <v>19</v>
      </c>
      <c r="F16" s="28" t="s">
        <v>20</v>
      </c>
      <c r="G16" s="28">
        <v>5</v>
      </c>
      <c r="H16" s="28">
        <v>59</v>
      </c>
      <c r="I16" s="28">
        <v>0</v>
      </c>
      <c r="J16" s="28">
        <v>0</v>
      </c>
      <c r="K16" s="28">
        <f t="shared" si="0"/>
        <v>295</v>
      </c>
      <c r="L16" s="72" t="s">
        <v>57</v>
      </c>
      <c r="M16" s="73"/>
    </row>
    <row r="17" s="2" customFormat="1" ht="24" customHeight="1" spans="1:13">
      <c r="A17" s="25">
        <v>13</v>
      </c>
      <c r="B17" s="28" t="s">
        <v>58</v>
      </c>
      <c r="C17" s="34" t="s">
        <v>59</v>
      </c>
      <c r="D17" s="35" t="s">
        <v>60</v>
      </c>
      <c r="E17" s="28" t="s">
        <v>19</v>
      </c>
      <c r="F17" s="28" t="s">
        <v>20</v>
      </c>
      <c r="G17" s="28">
        <v>1</v>
      </c>
      <c r="H17" s="28">
        <v>200</v>
      </c>
      <c r="I17" s="28">
        <v>0</v>
      </c>
      <c r="J17" s="28">
        <v>0</v>
      </c>
      <c r="K17" s="28">
        <f t="shared" si="0"/>
        <v>200</v>
      </c>
      <c r="L17" s="72" t="s">
        <v>61</v>
      </c>
      <c r="M17" s="73" t="s">
        <v>62</v>
      </c>
    </row>
    <row r="18" s="3" customFormat="1" ht="25" customHeight="1" spans="1:13">
      <c r="A18" s="25">
        <v>14</v>
      </c>
      <c r="B18" s="28" t="s">
        <v>63</v>
      </c>
      <c r="C18" s="36" t="s">
        <v>64</v>
      </c>
      <c r="D18" s="29" t="s">
        <v>65</v>
      </c>
      <c r="E18" s="37" t="s">
        <v>19</v>
      </c>
      <c r="F18" s="38" t="s">
        <v>20</v>
      </c>
      <c r="G18" s="28">
        <v>6</v>
      </c>
      <c r="H18" s="28">
        <v>140</v>
      </c>
      <c r="I18" s="28">
        <v>0</v>
      </c>
      <c r="J18" s="28">
        <v>0</v>
      </c>
      <c r="K18" s="28">
        <v>840</v>
      </c>
      <c r="L18" s="74" t="s">
        <v>66</v>
      </c>
      <c r="M18" s="75"/>
    </row>
    <row r="19" s="5" customFormat="1" customHeight="1" spans="1:13">
      <c r="A19" s="25">
        <v>15</v>
      </c>
      <c r="B19" s="28" t="s">
        <v>67</v>
      </c>
      <c r="C19" s="39" t="s">
        <v>68</v>
      </c>
      <c r="D19" s="31" t="s">
        <v>69</v>
      </c>
      <c r="E19" s="31" t="s">
        <v>70</v>
      </c>
      <c r="F19" s="28" t="s">
        <v>20</v>
      </c>
      <c r="G19" s="28">
        <v>40</v>
      </c>
      <c r="H19" s="28">
        <v>28</v>
      </c>
      <c r="I19" s="28">
        <v>0</v>
      </c>
      <c r="J19" s="28">
        <v>0</v>
      </c>
      <c r="K19" s="28">
        <f>G19*H19+I19+J19</f>
        <v>1120</v>
      </c>
      <c r="L19" s="64" t="s">
        <v>71</v>
      </c>
      <c r="M19" s="76"/>
    </row>
    <row r="20" s="4" customFormat="1" customHeight="1" spans="1:13">
      <c r="A20" s="25">
        <v>16</v>
      </c>
      <c r="B20" s="28" t="s">
        <v>72</v>
      </c>
      <c r="C20" s="40" t="s">
        <v>73</v>
      </c>
      <c r="D20" s="41" t="s">
        <v>74</v>
      </c>
      <c r="E20" s="31" t="s">
        <v>70</v>
      </c>
      <c r="F20" s="28" t="s">
        <v>20</v>
      </c>
      <c r="G20" s="28">
        <v>2</v>
      </c>
      <c r="H20" s="28">
        <v>580</v>
      </c>
      <c r="I20" s="28">
        <v>0</v>
      </c>
      <c r="J20" s="28">
        <v>0</v>
      </c>
      <c r="K20" s="28">
        <f>G20*H20+I20+J20</f>
        <v>1160</v>
      </c>
      <c r="L20" s="72" t="s">
        <v>75</v>
      </c>
      <c r="M20" s="77" t="s">
        <v>76</v>
      </c>
    </row>
    <row r="21" s="2" customFormat="1" ht="23" customHeight="1" spans="1:13">
      <c r="A21" s="25">
        <v>17</v>
      </c>
      <c r="B21" s="28" t="s">
        <v>77</v>
      </c>
      <c r="C21" s="34" t="s">
        <v>78</v>
      </c>
      <c r="D21" s="35" t="s">
        <v>79</v>
      </c>
      <c r="E21" s="28" t="s">
        <v>80</v>
      </c>
      <c r="F21" s="28" t="s">
        <v>20</v>
      </c>
      <c r="G21" s="28">
        <v>1</v>
      </c>
      <c r="H21" s="28">
        <v>60</v>
      </c>
      <c r="I21" s="28">
        <v>0</v>
      </c>
      <c r="J21" s="28">
        <v>0</v>
      </c>
      <c r="K21" s="28">
        <f>G21*H21+I21+J21</f>
        <v>60</v>
      </c>
      <c r="L21" s="72" t="s">
        <v>61</v>
      </c>
      <c r="M21" s="73"/>
    </row>
    <row r="22" s="6" customFormat="1" customHeight="1" spans="1:13">
      <c r="A22" s="25">
        <v>18</v>
      </c>
      <c r="B22" s="42" t="s">
        <v>81</v>
      </c>
      <c r="C22" s="42" t="s">
        <v>82</v>
      </c>
      <c r="D22" s="42" t="s">
        <v>83</v>
      </c>
      <c r="E22" s="37" t="s">
        <v>84</v>
      </c>
      <c r="F22" s="28" t="s">
        <v>85</v>
      </c>
      <c r="G22" s="28">
        <v>20</v>
      </c>
      <c r="H22" s="28">
        <v>27</v>
      </c>
      <c r="I22" s="28">
        <v>0</v>
      </c>
      <c r="J22" s="28">
        <v>0</v>
      </c>
      <c r="K22" s="28">
        <f>G22*H22+I22+J22</f>
        <v>540</v>
      </c>
      <c r="L22" s="78" t="s">
        <v>86</v>
      </c>
      <c r="M22" s="79"/>
    </row>
    <row r="23" s="4" customFormat="1" customHeight="1" spans="1:13">
      <c r="A23" s="25">
        <v>19</v>
      </c>
      <c r="B23" s="28" t="s">
        <v>87</v>
      </c>
      <c r="C23" s="34" t="s">
        <v>88</v>
      </c>
      <c r="D23" s="41" t="s">
        <v>89</v>
      </c>
      <c r="E23" s="31" t="s">
        <v>84</v>
      </c>
      <c r="F23" s="28" t="s">
        <v>85</v>
      </c>
      <c r="G23" s="28">
        <v>2</v>
      </c>
      <c r="H23" s="28">
        <v>145</v>
      </c>
      <c r="I23" s="28">
        <v>0</v>
      </c>
      <c r="J23" s="28">
        <v>0</v>
      </c>
      <c r="K23" s="38">
        <f>G23*H23+J23</f>
        <v>290</v>
      </c>
      <c r="L23" s="74" t="s">
        <v>90</v>
      </c>
      <c r="M23" s="75"/>
    </row>
    <row r="24" s="3" customFormat="1" customHeight="1" spans="1:13">
      <c r="A24" s="25">
        <v>20</v>
      </c>
      <c r="B24" s="28" t="s">
        <v>91</v>
      </c>
      <c r="C24" s="28" t="s">
        <v>92</v>
      </c>
      <c r="D24" s="29" t="s">
        <v>93</v>
      </c>
      <c r="E24" s="31" t="s">
        <v>84</v>
      </c>
      <c r="F24" s="28" t="s">
        <v>20</v>
      </c>
      <c r="G24" s="28">
        <v>2</v>
      </c>
      <c r="H24" s="28">
        <v>1268</v>
      </c>
      <c r="I24" s="28">
        <v>0</v>
      </c>
      <c r="J24" s="28">
        <v>0</v>
      </c>
      <c r="K24" s="28">
        <f t="shared" ref="K24:K29" si="1">G24*H24+I24+J24</f>
        <v>2536</v>
      </c>
      <c r="L24" s="74" t="s">
        <v>94</v>
      </c>
      <c r="M24" s="75" t="s">
        <v>95</v>
      </c>
    </row>
    <row r="25" s="3" customFormat="1" customHeight="1" spans="1:13">
      <c r="A25" s="25">
        <v>21</v>
      </c>
      <c r="B25" s="28" t="s">
        <v>96</v>
      </c>
      <c r="C25" s="42" t="s">
        <v>97</v>
      </c>
      <c r="D25" s="43" t="s">
        <v>98</v>
      </c>
      <c r="E25" s="31" t="s">
        <v>84</v>
      </c>
      <c r="F25" s="38" t="s">
        <v>99</v>
      </c>
      <c r="G25" s="28">
        <v>5</v>
      </c>
      <c r="H25" s="28">
        <v>12.8</v>
      </c>
      <c r="I25" s="28">
        <v>0</v>
      </c>
      <c r="J25" s="28">
        <v>0</v>
      </c>
      <c r="K25" s="28">
        <f t="shared" si="1"/>
        <v>64</v>
      </c>
      <c r="L25" s="74" t="s">
        <v>100</v>
      </c>
      <c r="M25" s="75"/>
    </row>
    <row r="26" s="4" customFormat="1" customHeight="1" spans="1:13">
      <c r="A26" s="25">
        <v>22</v>
      </c>
      <c r="B26" s="28" t="s">
        <v>101</v>
      </c>
      <c r="C26" s="32" t="s">
        <v>102</v>
      </c>
      <c r="D26" s="33" t="s">
        <v>103</v>
      </c>
      <c r="E26" s="31" t="s">
        <v>84</v>
      </c>
      <c r="F26" s="28" t="s">
        <v>99</v>
      </c>
      <c r="G26" s="28">
        <v>5</v>
      </c>
      <c r="H26" s="28">
        <v>15</v>
      </c>
      <c r="I26" s="28">
        <v>0</v>
      </c>
      <c r="J26" s="28">
        <v>5</v>
      </c>
      <c r="K26" s="28">
        <f t="shared" si="1"/>
        <v>80</v>
      </c>
      <c r="L26" s="69" t="s">
        <v>104</v>
      </c>
      <c r="M26" s="80"/>
    </row>
    <row r="27" s="4" customFormat="1" customHeight="1" spans="1:13">
      <c r="A27" s="25">
        <v>23</v>
      </c>
      <c r="B27" s="28" t="s">
        <v>105</v>
      </c>
      <c r="C27" s="32" t="s">
        <v>106</v>
      </c>
      <c r="D27" s="33" t="s">
        <v>107</v>
      </c>
      <c r="E27" s="28" t="s">
        <v>108</v>
      </c>
      <c r="F27" s="28" t="s">
        <v>20</v>
      </c>
      <c r="G27" s="28">
        <v>1</v>
      </c>
      <c r="H27" s="28">
        <v>1300</v>
      </c>
      <c r="I27" s="28">
        <v>0</v>
      </c>
      <c r="J27" s="28">
        <v>0</v>
      </c>
      <c r="K27" s="28">
        <f t="shared" si="1"/>
        <v>1300</v>
      </c>
      <c r="L27" s="69" t="s">
        <v>109</v>
      </c>
      <c r="M27" s="70"/>
    </row>
    <row r="28" s="3" customFormat="1" ht="23" customHeight="1" spans="1:13">
      <c r="A28" s="25">
        <v>24</v>
      </c>
      <c r="B28" s="28" t="s">
        <v>110</v>
      </c>
      <c r="C28" s="29" t="s">
        <v>79</v>
      </c>
      <c r="D28" s="29" t="s">
        <v>111</v>
      </c>
      <c r="E28" s="28" t="s">
        <v>112</v>
      </c>
      <c r="F28" s="38" t="s">
        <v>113</v>
      </c>
      <c r="G28" s="28">
        <v>50</v>
      </c>
      <c r="H28" s="28">
        <v>10</v>
      </c>
      <c r="I28" s="28">
        <v>0</v>
      </c>
      <c r="J28" s="28">
        <v>0</v>
      </c>
      <c r="K28" s="28">
        <f t="shared" si="1"/>
        <v>500</v>
      </c>
      <c r="L28" s="74" t="s">
        <v>114</v>
      </c>
      <c r="M28" s="75"/>
    </row>
    <row r="29" s="4" customFormat="1" ht="23" customHeight="1" spans="1:13">
      <c r="A29" s="25">
        <v>25</v>
      </c>
      <c r="B29" s="28" t="s">
        <v>115</v>
      </c>
      <c r="C29" s="34" t="s">
        <v>79</v>
      </c>
      <c r="D29" s="29" t="s">
        <v>111</v>
      </c>
      <c r="E29" s="28" t="s">
        <v>112</v>
      </c>
      <c r="F29" s="38" t="s">
        <v>113</v>
      </c>
      <c r="G29" s="28">
        <v>50</v>
      </c>
      <c r="H29" s="28">
        <v>25</v>
      </c>
      <c r="I29" s="28">
        <v>0</v>
      </c>
      <c r="J29" s="28">
        <v>0</v>
      </c>
      <c r="K29" s="28">
        <f t="shared" si="1"/>
        <v>1250</v>
      </c>
      <c r="L29" s="74" t="s">
        <v>114</v>
      </c>
      <c r="M29" s="75"/>
    </row>
    <row r="30" s="7" customFormat="1" ht="25" customHeight="1" spans="1:13">
      <c r="A30" s="25"/>
      <c r="B30" s="44" t="s">
        <v>116</v>
      </c>
      <c r="C30" s="45"/>
      <c r="D30" s="46"/>
      <c r="E30" s="47"/>
      <c r="F30" s="46"/>
      <c r="G30" s="46"/>
      <c r="H30" s="46"/>
      <c r="I30" s="46"/>
      <c r="J30" s="46"/>
      <c r="K30" s="28">
        <f>SUM(K5:K29)</f>
        <v>12381</v>
      </c>
      <c r="L30" s="40"/>
      <c r="M30" s="63"/>
    </row>
    <row r="31" s="8" customFormat="1" ht="23" customHeight="1" spans="1:13">
      <c r="A31" s="48" t="s">
        <v>117</v>
      </c>
      <c r="B31" s="48"/>
      <c r="C31" s="49"/>
      <c r="D31" s="48"/>
      <c r="E31" s="50"/>
      <c r="F31" s="48"/>
      <c r="G31" s="48"/>
      <c r="H31" s="48"/>
      <c r="I31" s="48"/>
      <c r="J31" s="48"/>
      <c r="K31" s="48"/>
      <c r="L31" s="81"/>
      <c r="M31" s="82"/>
    </row>
    <row r="32" s="8" customFormat="1" ht="35" customHeight="1" spans="1:13">
      <c r="A32" s="51" t="s">
        <v>118</v>
      </c>
      <c r="B32" s="51"/>
      <c r="C32" s="52"/>
      <c r="D32" s="51"/>
      <c r="E32" s="53"/>
      <c r="F32" s="51"/>
      <c r="G32" s="51"/>
      <c r="H32" s="51"/>
      <c r="I32" s="51"/>
      <c r="J32" s="51"/>
      <c r="K32" s="51"/>
      <c r="L32" s="83"/>
      <c r="M32" s="82"/>
    </row>
    <row r="33" ht="27" customHeight="1" spans="1:13">
      <c r="A33" s="54" t="s">
        <v>119</v>
      </c>
      <c r="B33" s="55"/>
      <c r="C33" s="56"/>
      <c r="D33" s="55"/>
      <c r="E33" s="57"/>
      <c r="F33" s="55"/>
      <c r="G33" s="55"/>
      <c r="H33" s="55"/>
      <c r="I33" s="55"/>
      <c r="J33" s="55"/>
      <c r="K33" s="55"/>
      <c r="L33" s="55"/>
      <c r="M33" s="84"/>
    </row>
  </sheetData>
  <mergeCells count="7">
    <mergeCell ref="A1:L1"/>
    <mergeCell ref="A2:L2"/>
    <mergeCell ref="A3:L3"/>
    <mergeCell ref="C30:J30"/>
    <mergeCell ref="A31:L31"/>
    <mergeCell ref="A32:L32"/>
    <mergeCell ref="A33:M33"/>
  </mergeCells>
  <hyperlinks>
    <hyperlink ref="L24" r:id="rId1" display="https://detail.tmall.com/item.htm?spm=a220m.1000858.1000725.1.451c5b96kmcjQ5&amp;id=557382325372&amp;skuId=3620701598594&amp;areaId=440304&amp;city=440300&amp;posx=114.036461&amp;posy=22.554214&amp;user_id=2457181478&amp;cat_id=2&amp;is_b=1&amp;rn=83679e12026f889f72a7b93a4dbe1e9d"/>
    <hyperlink ref="L14" r:id="rId2" display="https://detail.tmall.com/item.htm?spm=a220m.1000858.1000725.6.7ab064adoEJPSj&amp;id=523406778194&amp;skuId=3662548927739&amp;areaId=440300&amp;user_id=2117365549&amp;cat_id=50067917&amp;is_b=1&amp;rn=23a7521a185cb69c5ee1d91dadf0b474"/>
    <hyperlink ref="L10" r:id="rId3" display="https://detail.tmall.com/item.htm?spm=a220m.1000858.1000725.96.5fefb2c9OxwvAS&amp;id=565219310155&amp;areaId=440300&amp;user_id=780401158&amp;cat_id=2&amp;is_b=1&amp;rn=355ce268e1fd8e757c2cff81aa71bc84"/>
    <hyperlink ref="L23" r:id="rId4" display="https://detail.tmall.com/item.htm?spm=a220m.1000858.1000725.1.33223761fxTneF&amp;id=520875439896&amp;skuId=3783899929131&amp;areaId=440300&amp;user_id=2361728716&amp;cat_id=2&amp;is_b=1&amp;rn=4d25fc7021968c20aab488a876018908"/>
    <hyperlink ref="L25" r:id="rId5" display="https://detail.tmall.com/item.htm?spm=a220m.1000858.1000725.1.nvgHmk&amp;id=523106830483&amp;skuId=3513507354268&amp;sku=2067248:28341&amp;user_id=2291290491&amp;cat_id=2&amp;is_b=1&amp;rn=f69ad9a02c3de18cf9f6bac18218229c"/>
    <hyperlink ref="L27" r:id="rId6" display="https://detail.tmall.com/item.htm?spm=a220m.1000858.1000725.1.39c757eelJbhmh&amp;id=527609770144&amp;skuId=3427049894272&amp;areaId=440300&amp;standard=1&amp;user_id=2056455253&amp;cat_id=51096013&amp;is_b=1&amp;rn=a5d1b4d17f5f3fb41b56e7489a6c34db"/>
    <hyperlink ref="L18" r:id="rId7" display="https://detail.tmall.com/item.htm?spm=a220m.1000858.1000725.6.136d3ce8SKj214&amp;id=548467610068&amp;skuId=3640251755321&amp;areaId=440304&amp;city=440300&amp;posx=114.036461&amp;posy=22.554214&amp;user_id=1022390041&amp;cat_id=2&amp;is_b=1&amp;rn=06ec63d142cd0e9eb9da8d8a3b0f8197"/>
  </hyperlinks>
  <pageMargins left="0.629166666666667" right="0.25" top="0.75" bottom="0.75" header="0.3" footer="0.3"/>
  <pageSetup paperSize="9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月采购计划申报表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刘佳秋</dc:creator>
  <cp:lastModifiedBy>秋日佳阳</cp:lastModifiedBy>
  <dcterms:created xsi:type="dcterms:W3CDTF">2014-01-03T07:43:00Z</dcterms:created>
  <cp:lastPrinted>2016-04-14T02:37:00Z</cp:lastPrinted>
  <dcterms:modified xsi:type="dcterms:W3CDTF">2018-12-04T08:57:11Z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