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955" windowHeight="10395" tabRatio="723" activeTab="1"/>
  </bookViews>
  <sheets>
    <sheet name="10月份支出" sheetId="7" r:id="rId1"/>
    <sheet name="10月份托收明细" sheetId="16" r:id="rId2"/>
    <sheet name="10月份共管账户应支付" sheetId="17" r:id="rId3"/>
    <sheet name="10月支付明细" sheetId="15" r:id="rId4"/>
    <sheet name="9月份薪酬平均发放情况" sheetId="19" r:id="rId5"/>
    <sheet name="10月其他收入明细" sheetId="21" r:id="rId6"/>
    <sheet name="10月份营业收入" sheetId="22" r:id="rId7"/>
    <sheet name="Sheet2" sheetId="24" state="hidden" r:id="rId8"/>
  </sheets>
  <calcPr calcId="144525" iterate="1" iterateCount="100" iterateDelta="0.001"/>
</workbook>
</file>

<file path=xl/sharedStrings.xml><?xml version="1.0" encoding="utf-8"?>
<sst xmlns="http://schemas.openxmlformats.org/spreadsheetml/2006/main" count="243">
  <si>
    <t>天然居2018年10月份月度支出</t>
  </si>
  <si>
    <t>序号</t>
  </si>
  <si>
    <t>摘要</t>
  </si>
  <si>
    <t>原币金额</t>
  </si>
  <si>
    <t>备注</t>
  </si>
  <si>
    <r>
      <rPr>
        <sz val="9"/>
        <color rgb="FF000000"/>
        <rFont val="宋体"/>
        <charset val="1"/>
      </rPr>
      <t>列本部代天然居付</t>
    </r>
    <r>
      <rPr>
        <sz val="9"/>
        <color rgb="FF000000"/>
        <rFont val="Dialog.plain"/>
        <charset val="1"/>
      </rPr>
      <t>2018</t>
    </r>
    <r>
      <rPr>
        <sz val="9"/>
        <color rgb="FF000000"/>
        <rFont val="宋体"/>
        <charset val="1"/>
      </rPr>
      <t>年第三季度增值税</t>
    </r>
  </si>
  <si>
    <r>
      <rPr>
        <sz val="9"/>
        <color theme="1"/>
        <rFont val="Dialog.plain"/>
        <charset val="134"/>
      </rPr>
      <t>2018</t>
    </r>
    <r>
      <rPr>
        <sz val="9"/>
        <color theme="1"/>
        <rFont val="宋体"/>
        <charset val="134"/>
      </rPr>
      <t>年</t>
    </r>
    <r>
      <rPr>
        <sz val="9"/>
        <color theme="1"/>
        <rFont val="Dialog.plain"/>
        <charset val="134"/>
      </rPr>
      <t>10</t>
    </r>
    <r>
      <rPr>
        <sz val="9"/>
        <color theme="1"/>
        <rFont val="宋体"/>
        <charset val="134"/>
      </rPr>
      <t>月</t>
    </r>
  </si>
  <si>
    <t>列本部代天然居付物业管理责任险、停车场险</t>
  </si>
  <si>
    <t>列本部代天然居付托收手续费</t>
  </si>
  <si>
    <t>自月清报2018年10月采购计划</t>
  </si>
  <si>
    <t>刘佳秋报门禁解码器维修</t>
  </si>
  <si>
    <t>徐国珍报2018年8月采购计划（劳保用品、五金材料）</t>
  </si>
  <si>
    <t>徐国珍报2018年5-7月采购计划（劳保用品、五金材料）</t>
  </si>
  <si>
    <r>
      <rPr>
        <sz val="9"/>
        <color rgb="FF000000"/>
        <rFont val="宋体"/>
        <charset val="1"/>
      </rPr>
      <t>付</t>
    </r>
    <r>
      <rPr>
        <sz val="9"/>
        <color rgb="FF000000"/>
        <rFont val="Dialog.plain"/>
        <charset val="1"/>
      </rPr>
      <t>2018</t>
    </r>
    <r>
      <rPr>
        <sz val="9"/>
        <color rgb="FF000000"/>
        <rFont val="宋体"/>
        <charset val="1"/>
      </rPr>
      <t>年</t>
    </r>
    <r>
      <rPr>
        <sz val="9"/>
        <color rgb="FF000000"/>
        <rFont val="Dialog.plain"/>
        <charset val="1"/>
      </rPr>
      <t>9</t>
    </r>
    <r>
      <rPr>
        <sz val="9"/>
        <color rgb="FF000000"/>
        <rFont val="宋体"/>
        <charset val="1"/>
      </rPr>
      <t>月份员工优秀员工奖金</t>
    </r>
  </si>
  <si>
    <t>退A-2901装修押金01054699/700</t>
  </si>
  <si>
    <t>退A-3201装修押金01062519/20</t>
  </si>
  <si>
    <t>退F-1002装修押金01062558</t>
  </si>
  <si>
    <t>自月清报安管员王勇慰问金</t>
  </si>
  <si>
    <t>自月清报中秋国庆员工加餐费用</t>
  </si>
  <si>
    <t>自月清报车辆理赔费</t>
  </si>
  <si>
    <t>自月清报业主大会微信投票奖励</t>
  </si>
  <si>
    <t>刘佳秋报购买伸缩杆</t>
  </si>
  <si>
    <t>自月清报2018年9月采购计划（办公用品及草皮）</t>
  </si>
  <si>
    <t>自月清报2018年9月采购计划（门禁电源）、三辊闸紧急维修</t>
  </si>
  <si>
    <t>自月清报2018年国庆活动费用</t>
  </si>
  <si>
    <r>
      <rPr>
        <sz val="9"/>
        <color rgb="FF000000"/>
        <rFont val="宋体"/>
        <charset val="1"/>
      </rPr>
      <t>自月清报</t>
    </r>
    <r>
      <rPr>
        <sz val="9"/>
        <color rgb="FF000000"/>
        <rFont val="Dialog.plain"/>
        <charset val="1"/>
      </rPr>
      <t>2018</t>
    </r>
    <r>
      <rPr>
        <sz val="9"/>
        <color rgb="FF000000"/>
        <rFont val="宋体"/>
        <charset val="1"/>
      </rPr>
      <t>年</t>
    </r>
    <r>
      <rPr>
        <sz val="9"/>
        <color rgb="FF000000"/>
        <rFont val="Dialog.plain"/>
        <charset val="1"/>
      </rPr>
      <t>9</t>
    </r>
    <r>
      <rPr>
        <sz val="9"/>
        <color rgb="FF000000"/>
        <rFont val="宋体"/>
        <charset val="1"/>
      </rPr>
      <t>月份外出办事费</t>
    </r>
  </si>
  <si>
    <t>退C-2403装修押金（01133889）</t>
  </si>
  <si>
    <t>自月清报粤BBQ969车辆理赔费</t>
  </si>
  <si>
    <t>刘佳秋报天然居消防第五期维保款</t>
  </si>
  <si>
    <t>退D-1403装修押金（01133898）</t>
  </si>
  <si>
    <t>合计</t>
  </si>
  <si>
    <t>天然居2018年10月份委托建行景田支行收综合费明细表</t>
  </si>
  <si>
    <t>月</t>
  </si>
  <si>
    <t>项目</t>
  </si>
  <si>
    <t>收取金额</t>
  </si>
  <si>
    <t>10</t>
  </si>
  <si>
    <t>水费</t>
  </si>
  <si>
    <t>排水费</t>
  </si>
  <si>
    <t>电费</t>
  </si>
  <si>
    <t>管理费</t>
  </si>
  <si>
    <t>本体金</t>
  </si>
  <si>
    <t>停车费</t>
  </si>
  <si>
    <t>垃圾处理费</t>
  </si>
  <si>
    <t>维修费</t>
  </si>
  <si>
    <t>其他</t>
  </si>
  <si>
    <t>租金</t>
  </si>
  <si>
    <t>滞纳金</t>
  </si>
  <si>
    <t>天然居服务中心2018年10月份月度支出</t>
  </si>
  <si>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                                                                </t>
    </r>
    <r>
      <rPr>
        <sz val="12"/>
        <rFont val="宋体"/>
        <charset val="134"/>
      </rPr>
      <t>金额单位：元</t>
    </r>
  </si>
  <si>
    <t>支付内容</t>
  </si>
  <si>
    <t>金 额</t>
  </si>
  <si>
    <t>备 注</t>
  </si>
  <si>
    <t>合同支付</t>
  </si>
  <si>
    <t>见支出明细</t>
  </si>
  <si>
    <t>薪酬</t>
  </si>
  <si>
    <t>9月份</t>
  </si>
  <si>
    <t>餐补</t>
  </si>
  <si>
    <t>零星费用支出</t>
  </si>
  <si>
    <t>10月份</t>
  </si>
  <si>
    <t>秘书工资及津贴</t>
  </si>
  <si>
    <t>本月物业管理佣金</t>
  </si>
  <si>
    <t>以上1-5项的9%</t>
  </si>
  <si>
    <t>税金</t>
  </si>
  <si>
    <t>应付开发公司停车费</t>
  </si>
  <si>
    <t>服务中心经理：           公司财务部经理：             业委会主任:</t>
  </si>
  <si>
    <t>深圳物业服务中心10月份支出一览表</t>
  </si>
  <si>
    <t>编制服务中心名称：天然居</t>
  </si>
  <si>
    <t>金额单位：元</t>
  </si>
  <si>
    <t>表二</t>
  </si>
  <si>
    <t>类别</t>
  </si>
  <si>
    <t>合同单位</t>
  </si>
  <si>
    <t>月支付金额</t>
  </si>
  <si>
    <t>年支付金额</t>
  </si>
  <si>
    <t>合同期限</t>
  </si>
  <si>
    <t>1、合同支出</t>
  </si>
  <si>
    <t>清洁外包</t>
  </si>
  <si>
    <t>深圳市恒源盛环保清洁公司</t>
  </si>
  <si>
    <t>201808-201812</t>
  </si>
  <si>
    <t>深圳市鼎盛清洁服务公司</t>
  </si>
  <si>
    <r>
      <rPr>
        <sz val="8"/>
        <rFont val="宋体"/>
        <charset val="134"/>
      </rPr>
      <t>201</t>
    </r>
    <r>
      <rPr>
        <sz val="8"/>
        <rFont val="宋体"/>
        <charset val="134"/>
      </rPr>
      <t>9</t>
    </r>
    <r>
      <rPr>
        <sz val="8"/>
        <rFont val="宋体"/>
        <charset val="134"/>
      </rPr>
      <t>04-201</t>
    </r>
    <r>
      <rPr>
        <sz val="8"/>
        <rFont val="宋体"/>
        <charset val="134"/>
      </rPr>
      <t>9</t>
    </r>
    <r>
      <rPr>
        <sz val="8"/>
        <rFont val="宋体"/>
        <charset val="134"/>
      </rPr>
      <t>03</t>
    </r>
  </si>
  <si>
    <t>深圳市德瑞大地环保科技有限公司（化粪池）</t>
  </si>
  <si>
    <t>保安外包</t>
  </si>
  <si>
    <t>绿化外包</t>
  </si>
  <si>
    <t>深圳市天健园林绿化工程有限公司</t>
  </si>
  <si>
    <t>20180501-20190430</t>
  </si>
  <si>
    <t>电梯外包</t>
  </si>
  <si>
    <t>深圳天之健电梯技术有限公司</t>
  </si>
  <si>
    <t>消杀外包</t>
  </si>
  <si>
    <t>深圳市龙凤呈祥物业管理有限公司</t>
  </si>
  <si>
    <t>消防设施维保</t>
  </si>
  <si>
    <t>深圳市高力消防装饰工程有限公司</t>
  </si>
  <si>
    <t>物业管理责任险</t>
  </si>
  <si>
    <t>平安保险</t>
  </si>
  <si>
    <t>泳池管理费用</t>
  </si>
  <si>
    <t>停车场费用</t>
  </si>
  <si>
    <t>付天健集团租赁部</t>
  </si>
  <si>
    <t>人工成本支出</t>
  </si>
  <si>
    <t>明细内容</t>
  </si>
  <si>
    <t>人员薪酬支出</t>
  </si>
  <si>
    <t>包含2018年国庆过节费、2018年第二季度绩效</t>
  </si>
  <si>
    <t>住房公积金</t>
  </si>
  <si>
    <t>养老医疗工伤生育保险</t>
  </si>
  <si>
    <t>失业险（19.17元人/月）</t>
  </si>
  <si>
    <t>绩效工资及过节福利费</t>
  </si>
  <si>
    <t>工会费（2%）</t>
  </si>
  <si>
    <t>按照薪酬+社保+公积金</t>
  </si>
  <si>
    <t>职工教育经费（2.5%）</t>
  </si>
  <si>
    <t>职工福利费（8%以内实报实销）</t>
  </si>
  <si>
    <t>小计</t>
  </si>
  <si>
    <t>业委会津贴</t>
  </si>
  <si>
    <r>
      <rPr>
        <sz val="9"/>
        <rFont val="宋体"/>
        <charset val="134"/>
      </rPr>
      <t xml:space="preserve"> </t>
    </r>
    <r>
      <rPr>
        <sz val="9"/>
        <rFont val="宋体"/>
        <charset val="134"/>
      </rPr>
      <t xml:space="preserve">     </t>
    </r>
  </si>
  <si>
    <t>物业管理佣金</t>
  </si>
  <si>
    <t>税负(营改增5.1)天然居小规模纳税人简易征收</t>
  </si>
  <si>
    <t>增值税</t>
  </si>
  <si>
    <t>管理处、停车场附加税款</t>
  </si>
  <si>
    <t>城建税（增值税的7%）</t>
  </si>
  <si>
    <t>教育费附加（增值税的3%）</t>
  </si>
  <si>
    <t>地方教育附加（增值税的2%）</t>
  </si>
  <si>
    <t>代缴专项维修基金</t>
  </si>
  <si>
    <t>办公费</t>
  </si>
  <si>
    <t>办公用品、通讯费、交通费</t>
  </si>
  <si>
    <t>低值易耗品及摊销</t>
  </si>
  <si>
    <t>保安费用</t>
  </si>
  <si>
    <t>对讲机维修、年审、器材、节日加餐等</t>
  </si>
  <si>
    <t>劳保用品</t>
  </si>
  <si>
    <t>雨具、纸巾、洗手液、绝缘鞋等</t>
  </si>
  <si>
    <t>社区文化活动费</t>
  </si>
  <si>
    <t>中秋国庆节活动经费</t>
  </si>
  <si>
    <t>维修、维护材料费</t>
  </si>
  <si>
    <t>机电维修</t>
  </si>
  <si>
    <t>可视对讲维修</t>
  </si>
  <si>
    <t>消防设施维护</t>
  </si>
  <si>
    <t>道闸维修</t>
  </si>
  <si>
    <t>监控维护</t>
  </si>
  <si>
    <t>电梯年审费</t>
  </si>
  <si>
    <t>绿化补种和节日摆花</t>
  </si>
  <si>
    <t>专项维修金之外公共场所维修</t>
  </si>
  <si>
    <t>业务费</t>
  </si>
  <si>
    <t>公共水电支出</t>
  </si>
  <si>
    <t>水费支出</t>
  </si>
  <si>
    <t>电费支出</t>
  </si>
  <si>
    <t>员工服装、装备费</t>
  </si>
  <si>
    <t>业主大会费用及业委会办公费</t>
  </si>
  <si>
    <t>标识更新费用</t>
  </si>
  <si>
    <t>诉讼费</t>
  </si>
  <si>
    <t>坏账准备计提</t>
  </si>
  <si>
    <t>不可预见费</t>
  </si>
  <si>
    <t>创建（优）费</t>
  </si>
  <si>
    <t>2018年9月份薪酬平均发放情况表</t>
  </si>
  <si>
    <t>职务</t>
  </si>
  <si>
    <t>人数</t>
  </si>
  <si>
    <t>平均应发工资</t>
  </si>
  <si>
    <t>平均实发工资</t>
  </si>
  <si>
    <t>人工月成本支出</t>
  </si>
  <si>
    <t>经理级</t>
  </si>
  <si>
    <t>助理级</t>
  </si>
  <si>
    <t>主管级</t>
  </si>
  <si>
    <t>客服</t>
  </si>
  <si>
    <t>维修工</t>
  </si>
  <si>
    <t>安管员</t>
  </si>
  <si>
    <t>.</t>
  </si>
  <si>
    <t>救生员</t>
  </si>
  <si>
    <t>2018年10月份租赁收入汇总</t>
  </si>
  <si>
    <t>名称</t>
  </si>
  <si>
    <t>租赁名称</t>
  </si>
  <si>
    <t>合同日期</t>
  </si>
  <si>
    <t>应收金额</t>
  </si>
  <si>
    <t>实收金额</t>
  </si>
  <si>
    <t>所属月份</t>
  </si>
  <si>
    <t>备  注</t>
  </si>
  <si>
    <t>租赁 收入</t>
  </si>
  <si>
    <t>电动汽车充电桩</t>
  </si>
  <si>
    <t>4000元/年（800元/个）</t>
  </si>
  <si>
    <t>丰巢智能柜</t>
  </si>
  <si>
    <t>2018.01.01-2018.12.31</t>
  </si>
  <si>
    <t>5500元/年</t>
  </si>
  <si>
    <t>天然居会所（艺鸣琴行）</t>
  </si>
  <si>
    <t>协商续签</t>
  </si>
  <si>
    <t>10656元/月</t>
  </si>
  <si>
    <t>天然居商铺（吕莉）</t>
  </si>
  <si>
    <t>2018.9.1-2020.8.31</t>
  </si>
  <si>
    <t>5000元/月</t>
  </si>
  <si>
    <t>正在盖章</t>
  </si>
  <si>
    <t>中国移动</t>
  </si>
  <si>
    <t>11400元/年</t>
  </si>
  <si>
    <t>麦文信（洗车场）</t>
  </si>
  <si>
    <t>无合同</t>
  </si>
  <si>
    <t xml:space="preserve">5000元/月 </t>
  </si>
  <si>
    <t>2018.6-7</t>
  </si>
  <si>
    <t>梁美莲（F栋负一层仓库）</t>
  </si>
  <si>
    <t>603元/月</t>
  </si>
  <si>
    <t>佳信茶庄（F栋负一层仓库）</t>
  </si>
  <si>
    <t>1600元/月</t>
  </si>
  <si>
    <t>2018.7-9</t>
  </si>
  <si>
    <t>林老国（A栋负一层停车场入口仓库）</t>
  </si>
  <si>
    <t>2400元/月</t>
  </si>
  <si>
    <t>钟小青 （D栋负二层仓库）海天鑫广告</t>
  </si>
  <si>
    <t>432元/月</t>
  </si>
  <si>
    <t>岳志刚（F-2202租F栋负一层仓库）</t>
  </si>
  <si>
    <t>100元/月</t>
  </si>
  <si>
    <t>2018.9-10</t>
  </si>
  <si>
    <t>每月和管理费一起扣款</t>
  </si>
  <si>
    <t>鄂建军（C-305租D栋和E栋负二层各一间仓库）</t>
  </si>
  <si>
    <t>855元/月</t>
  </si>
  <si>
    <t>驰（分）众广告</t>
  </si>
  <si>
    <t>7920元/月</t>
  </si>
  <si>
    <t>2062.5元/月</t>
  </si>
  <si>
    <t>驰众广告（液晶）</t>
  </si>
  <si>
    <t>975元/月</t>
  </si>
  <si>
    <t>天然居房屋租赁</t>
  </si>
  <si>
    <t>2016.1.1-2018.12.31</t>
  </si>
  <si>
    <t>1500元/月</t>
  </si>
  <si>
    <t>精准人广告</t>
  </si>
  <si>
    <t>统一签订</t>
  </si>
  <si>
    <t>3600元/年</t>
  </si>
  <si>
    <t>上海窗之景广告</t>
  </si>
  <si>
    <t>2017.1.1-2018.12.31</t>
  </si>
  <si>
    <t>赵清安（F栋负一层仓库）</t>
  </si>
  <si>
    <t>1620元/月</t>
  </si>
  <si>
    <t>中集电商物流（e栈快递柜）</t>
  </si>
  <si>
    <t>2017.8.15-2018.8.14</t>
  </si>
  <si>
    <t>13000元/年</t>
  </si>
  <si>
    <t>壹媒介道闸</t>
  </si>
  <si>
    <t>2017.10.1-2022.9.30</t>
  </si>
  <si>
    <t>6000元/年</t>
  </si>
  <si>
    <t>A3201李瑜（E305）</t>
  </si>
  <si>
    <t>1125元/月</t>
  </si>
  <si>
    <t>C1605邓小敏（E208）</t>
  </si>
  <si>
    <t>225元/月</t>
  </si>
  <si>
    <t>临时场地费</t>
  </si>
  <si>
    <t>京鹏果业、摩尔英语</t>
  </si>
  <si>
    <t>租赁收入合计</t>
  </si>
  <si>
    <t>其他   零星</t>
  </si>
  <si>
    <t>门禁卡28张</t>
  </si>
  <si>
    <t>车卡0张</t>
  </si>
  <si>
    <t>其他款（顺电管理费多转一分钱）</t>
  </si>
  <si>
    <t>总计</t>
  </si>
  <si>
    <t>2018年10月份营业收入合计</t>
  </si>
  <si>
    <t>收费项目</t>
  </si>
  <si>
    <t>收费金额</t>
  </si>
  <si>
    <t>其他收入</t>
  </si>
  <si>
    <t>合  计</t>
  </si>
  <si>
    <t>说明：此表收入为20180925-20181025，不包含水电费收入。2018年10月水电费收入为114229.16元，水费支出75748.25元。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</si>
</sst>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#,##0.00;\-#,##0.00;"/>
    <numFmt numFmtId="178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0">
    <font>
      <sz val="12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sz val="12"/>
      <color theme="1"/>
      <name val="宋体"/>
      <charset val="134"/>
    </font>
    <font>
      <sz val="2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Dialog.plain"/>
      <charset val="134"/>
    </font>
    <font>
      <sz val="6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12"/>
      <name val="MS Sans Serif"/>
      <charset val="134"/>
    </font>
    <font>
      <sz val="9"/>
      <color indexed="8"/>
      <name val="Dialog.plain"/>
      <charset val="134"/>
    </font>
    <font>
      <sz val="9"/>
      <color indexed="8"/>
      <name val="宋体"/>
      <charset val="134"/>
    </font>
    <font>
      <sz val="9"/>
      <color theme="1"/>
      <name val="Dialog.plain"/>
      <charset val="134"/>
    </font>
    <font>
      <sz val="9"/>
      <color rgb="FF000000"/>
      <name val="宋体"/>
      <charset val="1"/>
    </font>
    <font>
      <sz val="9"/>
      <color indexed="8"/>
      <name val="Dialog.plain"/>
      <charset val="1"/>
    </font>
    <font>
      <b/>
      <sz val="9"/>
      <color theme="1"/>
      <name val="宋体"/>
      <charset val="134"/>
    </font>
    <font>
      <b/>
      <sz val="9"/>
      <color theme="1"/>
      <name val="Dialog.plai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Dialog.plain"/>
      <charset val="1"/>
    </font>
    <font>
      <sz val="9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7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5" fillId="15" borderId="45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31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26" borderId="49" applyNumberFormat="0" applyFon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/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48" applyNumberFormat="0" applyFill="0" applyAlignment="0" applyProtection="0">
      <alignment vertical="center"/>
    </xf>
    <xf numFmtId="0" fontId="40" fillId="0" borderId="48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9" fillId="0" borderId="46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45" fillId="25" borderId="50" applyNumberFormat="0" applyAlignment="0" applyProtection="0">
      <alignment vertical="center"/>
    </xf>
    <xf numFmtId="0" fontId="42" fillId="25" borderId="45" applyNumberFormat="0" applyAlignment="0" applyProtection="0">
      <alignment vertical="center"/>
    </xf>
    <xf numFmtId="0" fontId="46" fillId="33" borderId="51" applyNumberForma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9" fillId="0" borderId="47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</cellStyleXfs>
  <cellXfs count="199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8" applyFont="1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3" fontId="0" fillId="0" borderId="4" xfId="8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43" fontId="0" fillId="0" borderId="7" xfId="8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3" fontId="0" fillId="0" borderId="10" xfId="8" applyFont="1" applyBorder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Fill="1" applyBorder="1" applyAlignment="1">
      <alignment horizontal="center" vertical="center" shrinkToFi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shrinkToFit="1"/>
    </xf>
    <xf numFmtId="0" fontId="4" fillId="0" borderId="14" xfId="0" applyNumberFormat="1" applyFont="1" applyFill="1" applyBorder="1" applyAlignment="1">
      <alignment horizontal="center" vertical="center" shrinkToFit="1"/>
    </xf>
    <xf numFmtId="0" fontId="4" fillId="0" borderId="15" xfId="0" applyNumberFormat="1" applyFont="1" applyFill="1" applyBorder="1" applyAlignment="1">
      <alignment horizontal="center" vertical="center" shrinkToFit="1"/>
    </xf>
    <xf numFmtId="0" fontId="5" fillId="0" borderId="16" xfId="0" applyNumberFormat="1" applyFont="1" applyFill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 shrinkToFit="1"/>
    </xf>
    <xf numFmtId="0" fontId="6" fillId="0" borderId="19" xfId="0" applyNumberFormat="1" applyFont="1" applyFill="1" applyBorder="1" applyAlignment="1">
      <alignment horizontal="center" vertical="center" shrinkToFit="1"/>
    </xf>
    <xf numFmtId="0" fontId="0" fillId="0" borderId="18" xfId="0" applyNumberFormat="1" applyFill="1" applyBorder="1" applyAlignment="1">
      <alignment horizontal="center" vertical="center" shrinkToFit="1"/>
    </xf>
    <xf numFmtId="0" fontId="0" fillId="0" borderId="20" xfId="0" applyNumberFormat="1" applyFill="1" applyBorder="1" applyAlignment="1">
      <alignment horizontal="center" vertical="center" shrinkToFit="1"/>
    </xf>
    <xf numFmtId="0" fontId="5" fillId="0" borderId="21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shrinkToFit="1"/>
    </xf>
    <xf numFmtId="0" fontId="8" fillId="0" borderId="20" xfId="0" applyNumberFormat="1" applyFont="1" applyFill="1" applyBorder="1" applyAlignment="1">
      <alignment horizontal="center" vertical="center" wrapText="1" shrinkToFit="1"/>
    </xf>
    <xf numFmtId="178" fontId="0" fillId="0" borderId="18" xfId="0" applyNumberFormat="1" applyFill="1" applyBorder="1" applyAlignment="1">
      <alignment horizontal="center" vertical="center" shrinkToFit="1"/>
    </xf>
    <xf numFmtId="0" fontId="6" fillId="0" borderId="20" xfId="0" applyNumberFormat="1" applyFont="1" applyFill="1" applyBorder="1" applyAlignment="1">
      <alignment horizontal="center" vertical="center" shrinkToFit="1"/>
    </xf>
    <xf numFmtId="0" fontId="0" fillId="0" borderId="18" xfId="0" applyNumberFormat="1" applyFont="1" applyFill="1" applyBorder="1" applyAlignment="1">
      <alignment horizontal="center" vertical="center" shrinkToFit="1"/>
    </xf>
    <xf numFmtId="0" fontId="9" fillId="0" borderId="20" xfId="0" applyNumberFormat="1" applyFont="1" applyFill="1" applyBorder="1" applyAlignment="1">
      <alignment horizontal="center" vertical="center" wrapText="1" shrinkToFit="1"/>
    </xf>
    <xf numFmtId="0" fontId="6" fillId="0" borderId="0" xfId="0" applyNumberFormat="1" applyFont="1" applyFill="1" applyBorder="1" applyAlignment="1">
      <alignment horizontal="center" vertical="center" shrinkToFit="1"/>
    </xf>
    <xf numFmtId="0" fontId="7" fillId="0" borderId="17" xfId="0" applyNumberFormat="1" applyFont="1" applyFill="1" applyBorder="1" applyAlignment="1">
      <alignment horizontal="center" vertical="center" shrinkToFit="1"/>
    </xf>
    <xf numFmtId="0" fontId="6" fillId="0" borderId="17" xfId="0" applyNumberFormat="1" applyFont="1" applyFill="1" applyBorder="1" applyAlignment="1">
      <alignment horizontal="center" vertical="center" shrinkToFit="1"/>
    </xf>
    <xf numFmtId="0" fontId="6" fillId="0" borderId="22" xfId="0" applyNumberFormat="1" applyFont="1" applyFill="1" applyBorder="1" applyAlignment="1">
      <alignment horizontal="center" vertical="center" shrinkToFit="1"/>
    </xf>
    <xf numFmtId="0" fontId="0" fillId="0" borderId="17" xfId="0" applyNumberFormat="1" applyFill="1" applyBorder="1" applyAlignment="1">
      <alignment horizontal="center" vertical="center" shrinkToFit="1"/>
    </xf>
    <xf numFmtId="0" fontId="0" fillId="0" borderId="23" xfId="0" applyNumberFormat="1" applyFill="1" applyBorder="1" applyAlignment="1">
      <alignment horizontal="center" vertical="center" shrinkToFit="1"/>
    </xf>
    <xf numFmtId="0" fontId="7" fillId="0" borderId="24" xfId="0" applyNumberFormat="1" applyFont="1" applyFill="1" applyBorder="1" applyAlignment="1">
      <alignment horizontal="center" vertical="center" shrinkToFit="1"/>
    </xf>
    <xf numFmtId="0" fontId="0" fillId="0" borderId="18" xfId="0" applyFill="1" applyBorder="1" applyAlignment="1">
      <alignment horizontal="center" vertical="center" shrinkToFit="1"/>
    </xf>
    <xf numFmtId="178" fontId="0" fillId="0" borderId="17" xfId="0" applyNumberFormat="1" applyFill="1" applyBorder="1" applyAlignment="1">
      <alignment horizontal="center" vertical="center" shrinkToFit="1"/>
    </xf>
    <xf numFmtId="0" fontId="5" fillId="0" borderId="25" xfId="0" applyNumberFormat="1" applyFont="1" applyFill="1" applyBorder="1" applyAlignment="1">
      <alignment horizontal="center" vertical="center" wrapText="1"/>
    </xf>
    <xf numFmtId="0" fontId="7" fillId="0" borderId="26" xfId="0" applyNumberFormat="1" applyFont="1" applyFill="1" applyBorder="1" applyAlignment="1">
      <alignment horizontal="center" vertical="center" shrinkToFit="1"/>
    </xf>
    <xf numFmtId="0" fontId="6" fillId="0" borderId="26" xfId="0" applyNumberFormat="1" applyFont="1" applyFill="1" applyBorder="1" applyAlignment="1">
      <alignment horizontal="center" vertical="center" shrinkToFit="1"/>
    </xf>
    <xf numFmtId="0" fontId="8" fillId="0" borderId="26" xfId="0" applyNumberFormat="1" applyFont="1" applyFill="1" applyBorder="1" applyAlignment="1">
      <alignment horizontal="center" vertical="center" shrinkToFit="1"/>
    </xf>
    <xf numFmtId="0" fontId="0" fillId="0" borderId="26" xfId="0" applyNumberFormat="1" applyFill="1" applyBorder="1" applyAlignment="1">
      <alignment horizontal="center" vertical="center" shrinkToFit="1"/>
    </xf>
    <xf numFmtId="0" fontId="6" fillId="0" borderId="27" xfId="0" applyNumberFormat="1" applyFont="1" applyFill="1" applyBorder="1" applyAlignment="1">
      <alignment horizontal="center" vertical="center" shrinkToFit="1"/>
    </xf>
    <xf numFmtId="0" fontId="5" fillId="0" borderId="2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>
      <alignment horizontal="center" vertical="center"/>
    </xf>
    <xf numFmtId="0" fontId="6" fillId="0" borderId="29" xfId="0" applyNumberFormat="1" applyFont="1" applyFill="1" applyBorder="1" applyAlignment="1">
      <alignment horizontal="center" vertical="center" shrinkToFit="1"/>
    </xf>
    <xf numFmtId="0" fontId="8" fillId="0" borderId="29" xfId="0" applyNumberFormat="1" applyFont="1" applyFill="1" applyBorder="1" applyAlignment="1">
      <alignment horizontal="center" vertical="center" shrinkToFit="1"/>
    </xf>
    <xf numFmtId="0" fontId="10" fillId="0" borderId="29" xfId="0" applyNumberFormat="1" applyFont="1" applyFill="1" applyBorder="1" applyAlignment="1">
      <alignment horizontal="center" vertical="center" shrinkToFit="1"/>
    </xf>
    <xf numFmtId="0" fontId="0" fillId="0" borderId="29" xfId="0" applyNumberFormat="1" applyFill="1" applyBorder="1" applyAlignment="1">
      <alignment horizontal="center" vertical="center" shrinkToFit="1"/>
    </xf>
    <xf numFmtId="0" fontId="0" fillId="0" borderId="30" xfId="0" applyNumberFormat="1" applyFill="1" applyBorder="1" applyAlignment="1">
      <alignment horizontal="center" vertical="center" shrinkToFit="1"/>
    </xf>
    <xf numFmtId="0" fontId="5" fillId="0" borderId="31" xfId="0" applyNumberFormat="1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/>
    </xf>
    <xf numFmtId="0" fontId="6" fillId="0" borderId="32" xfId="0" applyNumberFormat="1" applyFont="1" applyFill="1" applyBorder="1" applyAlignment="1">
      <alignment horizontal="center" vertical="center" shrinkToFit="1"/>
    </xf>
    <xf numFmtId="0" fontId="8" fillId="0" borderId="33" xfId="0" applyNumberFormat="1" applyFont="1" applyFill="1" applyBorder="1" applyAlignment="1">
      <alignment horizontal="center" vertical="center" shrinkToFit="1"/>
    </xf>
    <xf numFmtId="0" fontId="0" fillId="0" borderId="32" xfId="0" applyNumberFormat="1" applyFill="1" applyBorder="1" applyAlignment="1">
      <alignment horizontal="center" vertical="center" shrinkToFit="1"/>
    </xf>
    <xf numFmtId="0" fontId="0" fillId="0" borderId="34" xfId="0" applyNumberFormat="1" applyFill="1" applyBorder="1" applyAlignment="1">
      <alignment horizontal="center" vertical="center" shrinkToFit="1"/>
    </xf>
    <xf numFmtId="0" fontId="6" fillId="0" borderId="18" xfId="0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 shrinkToFit="1"/>
    </xf>
    <xf numFmtId="0" fontId="6" fillId="0" borderId="35" xfId="0" applyNumberFormat="1" applyFont="1" applyFill="1" applyBorder="1" applyAlignment="1">
      <alignment horizontal="center" vertical="center" shrinkToFit="1"/>
    </xf>
    <xf numFmtId="0" fontId="5" fillId="0" borderId="36" xfId="0" applyNumberFormat="1" applyFont="1" applyFill="1" applyBorder="1" applyAlignment="1">
      <alignment horizontal="center" vertical="center" shrinkToFit="1"/>
    </xf>
    <xf numFmtId="0" fontId="8" fillId="0" borderId="18" xfId="0" applyFont="1" applyFill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 vertical="center" shrinkToFit="1"/>
    </xf>
    <xf numFmtId="0" fontId="8" fillId="0" borderId="26" xfId="0" applyFont="1" applyFill="1" applyBorder="1" applyAlignment="1">
      <alignment horizontal="center" vertical="center"/>
    </xf>
    <xf numFmtId="0" fontId="0" fillId="0" borderId="27" xfId="0" applyNumberFormat="1" applyFill="1" applyBorder="1" applyAlignment="1">
      <alignment horizontal="center" vertical="center" shrinkToFit="1"/>
    </xf>
    <xf numFmtId="0" fontId="4" fillId="0" borderId="25" xfId="0" applyNumberFormat="1" applyFont="1" applyFill="1" applyBorder="1" applyAlignment="1">
      <alignment horizontal="center" vertical="center" shrinkToFit="1"/>
    </xf>
    <xf numFmtId="0" fontId="4" fillId="0" borderId="39" xfId="0" applyNumberFormat="1" applyFont="1" applyFill="1" applyBorder="1" applyAlignment="1">
      <alignment horizontal="center" vertical="center" shrinkToFit="1"/>
    </xf>
    <xf numFmtId="0" fontId="4" fillId="0" borderId="40" xfId="0" applyNumberFormat="1" applyFont="1" applyFill="1" applyBorder="1" applyAlignment="1">
      <alignment horizontal="center" vertical="center" shrinkToFit="1"/>
    </xf>
    <xf numFmtId="0" fontId="0" fillId="0" borderId="41" xfId="0" applyNumberFormat="1" applyFill="1" applyBorder="1" applyAlignment="1">
      <alignment horizontal="center" vertical="center" shrinkToFit="1"/>
    </xf>
    <xf numFmtId="0" fontId="8" fillId="0" borderId="41" xfId="0" applyNumberFormat="1" applyFont="1" applyFill="1" applyBorder="1" applyAlignment="1">
      <alignment horizontal="center" vertical="center" shrinkToFit="1"/>
    </xf>
    <xf numFmtId="0" fontId="0" fillId="0" borderId="42" xfId="0" applyNumberForma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3" fontId="12" fillId="0" borderId="3" xfId="8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3" fontId="12" fillId="0" borderId="6" xfId="8" applyFont="1" applyBorder="1"/>
    <xf numFmtId="43" fontId="12" fillId="0" borderId="7" xfId="8" applyFont="1" applyBorder="1"/>
    <xf numFmtId="43" fontId="0" fillId="0" borderId="0" xfId="0" applyNumberFormat="1"/>
    <xf numFmtId="0" fontId="0" fillId="0" borderId="0" xfId="0" applyFont="1"/>
    <xf numFmtId="0" fontId="12" fillId="0" borderId="43" xfId="0" applyFont="1" applyFill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13" fillId="0" borderId="0" xfId="0" applyFont="1"/>
    <xf numFmtId="43" fontId="13" fillId="0" borderId="0" xfId="8" applyFont="1"/>
    <xf numFmtId="0" fontId="9" fillId="0" borderId="0" xfId="0" applyFont="1"/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43" fontId="13" fillId="0" borderId="0" xfId="8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43" fontId="13" fillId="2" borderId="18" xfId="8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/>
    </xf>
    <xf numFmtId="43" fontId="13" fillId="3" borderId="18" xfId="8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 wrapText="1"/>
    </xf>
    <xf numFmtId="0" fontId="9" fillId="3" borderId="18" xfId="0" applyFont="1" applyFill="1" applyBorder="1"/>
    <xf numFmtId="0" fontId="13" fillId="3" borderId="33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vertical="center"/>
    </xf>
    <xf numFmtId="43" fontId="14" fillId="3" borderId="18" xfId="8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vertical="center"/>
    </xf>
    <xf numFmtId="0" fontId="13" fillId="3" borderId="17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 applyProtection="1">
      <alignment horizontal="right" vertical="center"/>
    </xf>
    <xf numFmtId="0" fontId="13" fillId="0" borderId="18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43" fontId="13" fillId="0" borderId="18" xfId="8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6" fontId="13" fillId="0" borderId="18" xfId="0" applyNumberFormat="1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 wrapText="1"/>
    </xf>
    <xf numFmtId="43" fontId="14" fillId="0" borderId="18" xfId="8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43" fontId="14" fillId="0" borderId="35" xfId="8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left"/>
    </xf>
    <xf numFmtId="0" fontId="13" fillId="0" borderId="19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 wrapText="1"/>
    </xf>
    <xf numFmtId="43" fontId="13" fillId="0" borderId="17" xfId="8" applyFont="1" applyFill="1" applyBorder="1" applyAlignment="1">
      <alignment horizontal="center" vertical="center"/>
    </xf>
    <xf numFmtId="43" fontId="13" fillId="0" borderId="33" xfId="8" applyFont="1" applyFill="1" applyBorder="1" applyAlignment="1">
      <alignment horizontal="center" vertical="center"/>
    </xf>
    <xf numFmtId="43" fontId="13" fillId="0" borderId="32" xfId="8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vertical="center"/>
    </xf>
    <xf numFmtId="43" fontId="13" fillId="0" borderId="18" xfId="8" applyFont="1" applyFill="1" applyBorder="1" applyAlignment="1">
      <alignment vertical="center"/>
    </xf>
    <xf numFmtId="176" fontId="14" fillId="0" borderId="18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vertical="center"/>
    </xf>
    <xf numFmtId="0" fontId="13" fillId="0" borderId="32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/>
    </xf>
    <xf numFmtId="43" fontId="13" fillId="0" borderId="18" xfId="8" applyNumberFormat="1" applyFont="1" applyFill="1" applyBorder="1" applyAlignment="1">
      <alignment horizontal="center" vertical="center"/>
    </xf>
    <xf numFmtId="0" fontId="9" fillId="0" borderId="18" xfId="0" applyFont="1" applyFill="1" applyBorder="1"/>
    <xf numFmtId="43" fontId="13" fillId="0" borderId="0" xfId="8" applyFont="1" applyFill="1"/>
    <xf numFmtId="0" fontId="13" fillId="0" borderId="17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 wrapText="1"/>
    </xf>
    <xf numFmtId="176" fontId="13" fillId="3" borderId="18" xfId="0" applyNumberFormat="1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176" fontId="14" fillId="0" borderId="18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8" xfId="0" applyFill="1" applyBorder="1"/>
    <xf numFmtId="43" fontId="0" fillId="2" borderId="18" xfId="8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43" fontId="0" fillId="3" borderId="18" xfId="8" applyFont="1" applyFill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0" fillId="0" borderId="18" xfId="0" applyFont="1" applyBorder="1"/>
    <xf numFmtId="0" fontId="0" fillId="0" borderId="18" xfId="0" applyFont="1" applyBorder="1" applyAlignment="1"/>
    <xf numFmtId="0" fontId="0" fillId="0" borderId="18" xfId="0" applyBorder="1" applyAlignment="1"/>
    <xf numFmtId="43" fontId="0" fillId="3" borderId="18" xfId="8" applyNumberFormat="1" applyFont="1" applyFill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3" borderId="18" xfId="0" applyFill="1" applyBorder="1" applyAlignment="1">
      <alignment horizontal="center"/>
    </xf>
    <xf numFmtId="0" fontId="0" fillId="3" borderId="18" xfId="0" applyFill="1" applyBorder="1"/>
    <xf numFmtId="43" fontId="0" fillId="3" borderId="18" xfId="8" applyFont="1" applyFill="1" applyBorder="1"/>
    <xf numFmtId="0" fontId="0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9" fillId="0" borderId="0" xfId="0" applyFont="1" applyBorder="1"/>
    <xf numFmtId="0" fontId="18" fillId="0" borderId="1" xfId="0" applyFont="1" applyBorder="1" applyAlignment="1">
      <alignment horizontal="center" vertical="center"/>
    </xf>
    <xf numFmtId="0" fontId="0" fillId="2" borderId="18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/>
    </xf>
    <xf numFmtId="49" fontId="0" fillId="0" borderId="18" xfId="8" applyNumberFormat="1" applyFont="1" applyBorder="1" applyAlignment="1">
      <alignment horizontal="center"/>
    </xf>
    <xf numFmtId="43" fontId="0" fillId="0" borderId="18" xfId="8" applyFont="1" applyBorder="1" applyAlignment="1">
      <alignment horizontal="center"/>
    </xf>
    <xf numFmtId="43" fontId="0" fillId="0" borderId="4" xfId="8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20" fillId="4" borderId="18" xfId="0" applyFont="1" applyFill="1" applyBorder="1" applyAlignment="1" applyProtection="1">
      <alignment horizontal="center" vertical="center"/>
    </xf>
    <xf numFmtId="0" fontId="21" fillId="4" borderId="18" xfId="0" applyFont="1" applyFill="1" applyBorder="1" applyAlignment="1" applyProtection="1">
      <alignment horizontal="center" vertical="center"/>
    </xf>
    <xf numFmtId="0" fontId="22" fillId="3" borderId="18" xfId="0" applyFont="1" applyFill="1" applyBorder="1" applyAlignment="1" applyProtection="1">
      <alignment horizontal="center" vertical="center"/>
    </xf>
    <xf numFmtId="49" fontId="23" fillId="0" borderId="18" xfId="0" applyNumberFormat="1" applyFont="1" applyFill="1" applyBorder="1" applyAlignment="1" applyProtection="1">
      <alignment horizontal="left" vertical="center"/>
    </xf>
    <xf numFmtId="177" fontId="24" fillId="0" borderId="18" xfId="0" applyNumberFormat="1" applyFont="1" applyFill="1" applyBorder="1" applyAlignment="1" applyProtection="1">
      <alignment horizontal="center" vertical="center"/>
    </xf>
    <xf numFmtId="49" fontId="22" fillId="3" borderId="18" xfId="0" applyNumberFormat="1" applyFont="1" applyFill="1" applyBorder="1" applyAlignment="1" applyProtection="1">
      <alignment horizontal="center" vertical="center"/>
    </xf>
    <xf numFmtId="49" fontId="24" fillId="0" borderId="18" xfId="0" applyNumberFormat="1" applyFont="1" applyFill="1" applyBorder="1" applyAlignment="1" applyProtection="1">
      <alignment horizontal="left" vertical="center"/>
    </xf>
    <xf numFmtId="0" fontId="25" fillId="3" borderId="18" xfId="0" applyFont="1" applyFill="1" applyBorder="1" applyAlignment="1" applyProtection="1">
      <alignment horizontal="center" vertical="center"/>
    </xf>
    <xf numFmtId="0" fontId="26" fillId="3" borderId="18" xfId="0" applyFont="1" applyFill="1" applyBorder="1" applyAlignment="1" applyProtection="1">
      <alignment horizontal="center" vertical="center"/>
    </xf>
    <xf numFmtId="177" fontId="4" fillId="0" borderId="18" xfId="0" applyNumberFormat="1" applyFont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10" workbookViewId="0">
      <selection activeCell="A27" sqref="A27:B27"/>
    </sheetView>
  </sheetViews>
  <sheetFormatPr defaultColWidth="9" defaultRowHeight="14.25" outlineLevelCol="3"/>
  <cols>
    <col min="1" max="1" width="6.375" style="1" customWidth="1"/>
    <col min="2" max="2" width="55.25" customWidth="1"/>
    <col min="3" max="3" width="9.875" customWidth="1"/>
    <col min="4" max="4" width="9.625" customWidth="1"/>
    <col min="9" max="9" width="10.5" customWidth="1"/>
    <col min="255" max="255" width="8.875" customWidth="1"/>
    <col min="256" max="256" width="46.625" customWidth="1"/>
    <col min="257" max="257" width="16" customWidth="1"/>
    <col min="258" max="259" width="12.625" customWidth="1"/>
    <col min="511" max="511" width="8.875" customWidth="1"/>
    <col min="512" max="512" width="46.625" customWidth="1"/>
    <col min="513" max="513" width="16" customWidth="1"/>
    <col min="514" max="515" width="12.625" customWidth="1"/>
    <col min="767" max="767" width="8.875" customWidth="1"/>
    <col min="768" max="768" width="46.625" customWidth="1"/>
    <col min="769" max="769" width="16" customWidth="1"/>
    <col min="770" max="771" width="12.625" customWidth="1"/>
    <col min="1023" max="1023" width="8.875" customWidth="1"/>
    <col min="1024" max="1024" width="46.625" customWidth="1"/>
    <col min="1025" max="1025" width="16" customWidth="1"/>
    <col min="1026" max="1027" width="12.625" customWidth="1"/>
    <col min="1279" max="1279" width="8.875" customWidth="1"/>
    <col min="1280" max="1280" width="46.625" customWidth="1"/>
    <col min="1281" max="1281" width="16" customWidth="1"/>
    <col min="1282" max="1283" width="12.625" customWidth="1"/>
    <col min="1535" max="1535" width="8.875" customWidth="1"/>
    <col min="1536" max="1536" width="46.625" customWidth="1"/>
    <col min="1537" max="1537" width="16" customWidth="1"/>
    <col min="1538" max="1539" width="12.625" customWidth="1"/>
    <col min="1791" max="1791" width="8.875" customWidth="1"/>
    <col min="1792" max="1792" width="46.625" customWidth="1"/>
    <col min="1793" max="1793" width="16" customWidth="1"/>
    <col min="1794" max="1795" width="12.625" customWidth="1"/>
    <col min="2047" max="2047" width="8.875" customWidth="1"/>
    <col min="2048" max="2048" width="46.625" customWidth="1"/>
    <col min="2049" max="2049" width="16" customWidth="1"/>
    <col min="2050" max="2051" width="12.625" customWidth="1"/>
    <col min="2303" max="2303" width="8.875" customWidth="1"/>
    <col min="2304" max="2304" width="46.625" customWidth="1"/>
    <col min="2305" max="2305" width="16" customWidth="1"/>
    <col min="2306" max="2307" width="12.625" customWidth="1"/>
    <col min="2559" max="2559" width="8.875" customWidth="1"/>
    <col min="2560" max="2560" width="46.625" customWidth="1"/>
    <col min="2561" max="2561" width="16" customWidth="1"/>
    <col min="2562" max="2563" width="12.625" customWidth="1"/>
    <col min="2815" max="2815" width="8.875" customWidth="1"/>
    <col min="2816" max="2816" width="46.625" customWidth="1"/>
    <col min="2817" max="2817" width="16" customWidth="1"/>
    <col min="2818" max="2819" width="12.625" customWidth="1"/>
    <col min="3071" max="3071" width="8.875" customWidth="1"/>
    <col min="3072" max="3072" width="46.625" customWidth="1"/>
    <col min="3073" max="3073" width="16" customWidth="1"/>
    <col min="3074" max="3075" width="12.625" customWidth="1"/>
    <col min="3327" max="3327" width="8.875" customWidth="1"/>
    <col min="3328" max="3328" width="46.625" customWidth="1"/>
    <col min="3329" max="3329" width="16" customWidth="1"/>
    <col min="3330" max="3331" width="12.625" customWidth="1"/>
    <col min="3583" max="3583" width="8.875" customWidth="1"/>
    <col min="3584" max="3584" width="46.625" customWidth="1"/>
    <col min="3585" max="3585" width="16" customWidth="1"/>
    <col min="3586" max="3587" width="12.625" customWidth="1"/>
    <col min="3839" max="3839" width="8.875" customWidth="1"/>
    <col min="3840" max="3840" width="46.625" customWidth="1"/>
    <col min="3841" max="3841" width="16" customWidth="1"/>
    <col min="3842" max="3843" width="12.625" customWidth="1"/>
    <col min="4095" max="4095" width="8.875" customWidth="1"/>
    <col min="4096" max="4096" width="46.625" customWidth="1"/>
    <col min="4097" max="4097" width="16" customWidth="1"/>
    <col min="4098" max="4099" width="12.625" customWidth="1"/>
    <col min="4351" max="4351" width="8.875" customWidth="1"/>
    <col min="4352" max="4352" width="46.625" customWidth="1"/>
    <col min="4353" max="4353" width="16" customWidth="1"/>
    <col min="4354" max="4355" width="12.625" customWidth="1"/>
    <col min="4607" max="4607" width="8.875" customWidth="1"/>
    <col min="4608" max="4608" width="46.625" customWidth="1"/>
    <col min="4609" max="4609" width="16" customWidth="1"/>
    <col min="4610" max="4611" width="12.625" customWidth="1"/>
    <col min="4863" max="4863" width="8.875" customWidth="1"/>
    <col min="4864" max="4864" width="46.625" customWidth="1"/>
    <col min="4865" max="4865" width="16" customWidth="1"/>
    <col min="4866" max="4867" width="12.625" customWidth="1"/>
    <col min="5119" max="5119" width="8.875" customWidth="1"/>
    <col min="5120" max="5120" width="46.625" customWidth="1"/>
    <col min="5121" max="5121" width="16" customWidth="1"/>
    <col min="5122" max="5123" width="12.625" customWidth="1"/>
    <col min="5375" max="5375" width="8.875" customWidth="1"/>
    <col min="5376" max="5376" width="46.625" customWidth="1"/>
    <col min="5377" max="5377" width="16" customWidth="1"/>
    <col min="5378" max="5379" width="12.625" customWidth="1"/>
    <col min="5631" max="5631" width="8.875" customWidth="1"/>
    <col min="5632" max="5632" width="46.625" customWidth="1"/>
    <col min="5633" max="5633" width="16" customWidth="1"/>
    <col min="5634" max="5635" width="12.625" customWidth="1"/>
    <col min="5887" max="5887" width="8.875" customWidth="1"/>
    <col min="5888" max="5888" width="46.625" customWidth="1"/>
    <col min="5889" max="5889" width="16" customWidth="1"/>
    <col min="5890" max="5891" width="12.625" customWidth="1"/>
    <col min="6143" max="6143" width="8.875" customWidth="1"/>
    <col min="6144" max="6144" width="46.625" customWidth="1"/>
    <col min="6145" max="6145" width="16" customWidth="1"/>
    <col min="6146" max="6147" width="12.625" customWidth="1"/>
    <col min="6399" max="6399" width="8.875" customWidth="1"/>
    <col min="6400" max="6400" width="46.625" customWidth="1"/>
    <col min="6401" max="6401" width="16" customWidth="1"/>
    <col min="6402" max="6403" width="12.625" customWidth="1"/>
    <col min="6655" max="6655" width="8.875" customWidth="1"/>
    <col min="6656" max="6656" width="46.625" customWidth="1"/>
    <col min="6657" max="6657" width="16" customWidth="1"/>
    <col min="6658" max="6659" width="12.625" customWidth="1"/>
    <col min="6911" max="6911" width="8.875" customWidth="1"/>
    <col min="6912" max="6912" width="46.625" customWidth="1"/>
    <col min="6913" max="6913" width="16" customWidth="1"/>
    <col min="6914" max="6915" width="12.625" customWidth="1"/>
    <col min="7167" max="7167" width="8.875" customWidth="1"/>
    <col min="7168" max="7168" width="46.625" customWidth="1"/>
    <col min="7169" max="7169" width="16" customWidth="1"/>
    <col min="7170" max="7171" width="12.625" customWidth="1"/>
    <col min="7423" max="7423" width="8.875" customWidth="1"/>
    <col min="7424" max="7424" width="46.625" customWidth="1"/>
    <col min="7425" max="7425" width="16" customWidth="1"/>
    <col min="7426" max="7427" width="12.625" customWidth="1"/>
    <col min="7679" max="7679" width="8.875" customWidth="1"/>
    <col min="7680" max="7680" width="46.625" customWidth="1"/>
    <col min="7681" max="7681" width="16" customWidth="1"/>
    <col min="7682" max="7683" width="12.625" customWidth="1"/>
    <col min="7935" max="7935" width="8.875" customWidth="1"/>
    <col min="7936" max="7936" width="46.625" customWidth="1"/>
    <col min="7937" max="7937" width="16" customWidth="1"/>
    <col min="7938" max="7939" width="12.625" customWidth="1"/>
    <col min="8191" max="8191" width="8.875" customWidth="1"/>
    <col min="8192" max="8192" width="46.625" customWidth="1"/>
    <col min="8193" max="8193" width="16" customWidth="1"/>
    <col min="8194" max="8195" width="12.625" customWidth="1"/>
    <col min="8447" max="8447" width="8.875" customWidth="1"/>
    <col min="8448" max="8448" width="46.625" customWidth="1"/>
    <col min="8449" max="8449" width="16" customWidth="1"/>
    <col min="8450" max="8451" width="12.625" customWidth="1"/>
    <col min="8703" max="8703" width="8.875" customWidth="1"/>
    <col min="8704" max="8704" width="46.625" customWidth="1"/>
    <col min="8705" max="8705" width="16" customWidth="1"/>
    <col min="8706" max="8707" width="12.625" customWidth="1"/>
    <col min="8959" max="8959" width="8.875" customWidth="1"/>
    <col min="8960" max="8960" width="46.625" customWidth="1"/>
    <col min="8961" max="8961" width="16" customWidth="1"/>
    <col min="8962" max="8963" width="12.625" customWidth="1"/>
    <col min="9215" max="9215" width="8.875" customWidth="1"/>
    <col min="9216" max="9216" width="46.625" customWidth="1"/>
    <col min="9217" max="9217" width="16" customWidth="1"/>
    <col min="9218" max="9219" width="12.625" customWidth="1"/>
    <col min="9471" max="9471" width="8.875" customWidth="1"/>
    <col min="9472" max="9472" width="46.625" customWidth="1"/>
    <col min="9473" max="9473" width="16" customWidth="1"/>
    <col min="9474" max="9475" width="12.625" customWidth="1"/>
    <col min="9727" max="9727" width="8.875" customWidth="1"/>
    <col min="9728" max="9728" width="46.625" customWidth="1"/>
    <col min="9729" max="9729" width="16" customWidth="1"/>
    <col min="9730" max="9731" width="12.625" customWidth="1"/>
    <col min="9983" max="9983" width="8.875" customWidth="1"/>
    <col min="9984" max="9984" width="46.625" customWidth="1"/>
    <col min="9985" max="9985" width="16" customWidth="1"/>
    <col min="9986" max="9987" width="12.625" customWidth="1"/>
    <col min="10239" max="10239" width="8.875" customWidth="1"/>
    <col min="10240" max="10240" width="46.625" customWidth="1"/>
    <col min="10241" max="10241" width="16" customWidth="1"/>
    <col min="10242" max="10243" width="12.625" customWidth="1"/>
    <col min="10495" max="10495" width="8.875" customWidth="1"/>
    <col min="10496" max="10496" width="46.625" customWidth="1"/>
    <col min="10497" max="10497" width="16" customWidth="1"/>
    <col min="10498" max="10499" width="12.625" customWidth="1"/>
    <col min="10751" max="10751" width="8.875" customWidth="1"/>
    <col min="10752" max="10752" width="46.625" customWidth="1"/>
    <col min="10753" max="10753" width="16" customWidth="1"/>
    <col min="10754" max="10755" width="12.625" customWidth="1"/>
    <col min="11007" max="11007" width="8.875" customWidth="1"/>
    <col min="11008" max="11008" width="46.625" customWidth="1"/>
    <col min="11009" max="11009" width="16" customWidth="1"/>
    <col min="11010" max="11011" width="12.625" customWidth="1"/>
    <col min="11263" max="11263" width="8.875" customWidth="1"/>
    <col min="11264" max="11264" width="46.625" customWidth="1"/>
    <col min="11265" max="11265" width="16" customWidth="1"/>
    <col min="11266" max="11267" width="12.625" customWidth="1"/>
    <col min="11519" max="11519" width="8.875" customWidth="1"/>
    <col min="11520" max="11520" width="46.625" customWidth="1"/>
    <col min="11521" max="11521" width="16" customWidth="1"/>
    <col min="11522" max="11523" width="12.625" customWidth="1"/>
    <col min="11775" max="11775" width="8.875" customWidth="1"/>
    <col min="11776" max="11776" width="46.625" customWidth="1"/>
    <col min="11777" max="11777" width="16" customWidth="1"/>
    <col min="11778" max="11779" width="12.625" customWidth="1"/>
    <col min="12031" max="12031" width="8.875" customWidth="1"/>
    <col min="12032" max="12032" width="46.625" customWidth="1"/>
    <col min="12033" max="12033" width="16" customWidth="1"/>
    <col min="12034" max="12035" width="12.625" customWidth="1"/>
    <col min="12287" max="12287" width="8.875" customWidth="1"/>
    <col min="12288" max="12288" width="46.625" customWidth="1"/>
    <col min="12289" max="12289" width="16" customWidth="1"/>
    <col min="12290" max="12291" width="12.625" customWidth="1"/>
    <col min="12543" max="12543" width="8.875" customWidth="1"/>
    <col min="12544" max="12544" width="46.625" customWidth="1"/>
    <col min="12545" max="12545" width="16" customWidth="1"/>
    <col min="12546" max="12547" width="12.625" customWidth="1"/>
    <col min="12799" max="12799" width="8.875" customWidth="1"/>
    <col min="12800" max="12800" width="46.625" customWidth="1"/>
    <col min="12801" max="12801" width="16" customWidth="1"/>
    <col min="12802" max="12803" width="12.625" customWidth="1"/>
    <col min="13055" max="13055" width="8.875" customWidth="1"/>
    <col min="13056" max="13056" width="46.625" customWidth="1"/>
    <col min="13057" max="13057" width="16" customWidth="1"/>
    <col min="13058" max="13059" width="12.625" customWidth="1"/>
    <col min="13311" max="13311" width="8.875" customWidth="1"/>
    <col min="13312" max="13312" width="46.625" customWidth="1"/>
    <col min="13313" max="13313" width="16" customWidth="1"/>
    <col min="13314" max="13315" width="12.625" customWidth="1"/>
    <col min="13567" max="13567" width="8.875" customWidth="1"/>
    <col min="13568" max="13568" width="46.625" customWidth="1"/>
    <col min="13569" max="13569" width="16" customWidth="1"/>
    <col min="13570" max="13571" width="12.625" customWidth="1"/>
    <col min="13823" max="13823" width="8.875" customWidth="1"/>
    <col min="13824" max="13824" width="46.625" customWidth="1"/>
    <col min="13825" max="13825" width="16" customWidth="1"/>
    <col min="13826" max="13827" width="12.625" customWidth="1"/>
    <col min="14079" max="14079" width="8.875" customWidth="1"/>
    <col min="14080" max="14080" width="46.625" customWidth="1"/>
    <col min="14081" max="14081" width="16" customWidth="1"/>
    <col min="14082" max="14083" width="12.625" customWidth="1"/>
    <col min="14335" max="14335" width="8.875" customWidth="1"/>
    <col min="14336" max="14336" width="46.625" customWidth="1"/>
    <col min="14337" max="14337" width="16" customWidth="1"/>
    <col min="14338" max="14339" width="12.625" customWidth="1"/>
    <col min="14591" max="14591" width="8.875" customWidth="1"/>
    <col min="14592" max="14592" width="46.625" customWidth="1"/>
    <col min="14593" max="14593" width="16" customWidth="1"/>
    <col min="14594" max="14595" width="12.625" customWidth="1"/>
    <col min="14847" max="14847" width="8.875" customWidth="1"/>
    <col min="14848" max="14848" width="46.625" customWidth="1"/>
    <col min="14849" max="14849" width="16" customWidth="1"/>
    <col min="14850" max="14851" width="12.625" customWidth="1"/>
    <col min="15103" max="15103" width="8.875" customWidth="1"/>
    <col min="15104" max="15104" width="46.625" customWidth="1"/>
    <col min="15105" max="15105" width="16" customWidth="1"/>
    <col min="15106" max="15107" width="12.625" customWidth="1"/>
    <col min="15359" max="15359" width="8.875" customWidth="1"/>
    <col min="15360" max="15360" width="46.625" customWidth="1"/>
    <col min="15361" max="15361" width="16" customWidth="1"/>
    <col min="15362" max="15363" width="12.625" customWidth="1"/>
    <col min="15615" max="15615" width="8.875" customWidth="1"/>
    <col min="15616" max="15616" width="46.625" customWidth="1"/>
    <col min="15617" max="15617" width="16" customWidth="1"/>
    <col min="15618" max="15619" width="12.625" customWidth="1"/>
    <col min="15871" max="15871" width="8.875" customWidth="1"/>
    <col min="15872" max="15872" width="46.625" customWidth="1"/>
    <col min="15873" max="15873" width="16" customWidth="1"/>
    <col min="15874" max="15875" width="12.625" customWidth="1"/>
    <col min="16127" max="16127" width="8.875" customWidth="1"/>
    <col min="16128" max="16128" width="46.625" customWidth="1"/>
    <col min="16129" max="16129" width="16" customWidth="1"/>
    <col min="16130" max="16131" width="12.625" customWidth="1"/>
  </cols>
  <sheetData>
    <row r="1" ht="33" customHeight="1" spans="1:4">
      <c r="A1" s="188" t="s">
        <v>0</v>
      </c>
      <c r="B1" s="188"/>
      <c r="C1" s="188"/>
      <c r="D1" s="188"/>
    </row>
    <row r="2" ht="20.1" customHeight="1" spans="1:4">
      <c r="A2" s="189" t="s">
        <v>1</v>
      </c>
      <c r="B2" s="189" t="s">
        <v>2</v>
      </c>
      <c r="C2" s="189" t="s">
        <v>3</v>
      </c>
      <c r="D2" s="190" t="s">
        <v>4</v>
      </c>
    </row>
    <row r="3" customFormat="1" ht="20.1" customHeight="1" spans="1:4">
      <c r="A3" s="191">
        <v>1</v>
      </c>
      <c r="B3" s="192" t="s">
        <v>5</v>
      </c>
      <c r="C3" s="193">
        <v>33589.09</v>
      </c>
      <c r="D3" s="194" t="s">
        <v>6</v>
      </c>
    </row>
    <row r="4" s="91" customFormat="1" ht="24.95" customHeight="1" spans="1:4">
      <c r="A4" s="191">
        <v>2</v>
      </c>
      <c r="B4" s="192" t="s">
        <v>7</v>
      </c>
      <c r="C4" s="193">
        <v>14710</v>
      </c>
      <c r="D4" s="194" t="s">
        <v>6</v>
      </c>
    </row>
    <row r="5" ht="24.95" customHeight="1" spans="1:4">
      <c r="A5" s="191">
        <v>3</v>
      </c>
      <c r="B5" s="195" t="s">
        <v>8</v>
      </c>
      <c r="C5" s="193">
        <v>945</v>
      </c>
      <c r="D5" s="194" t="s">
        <v>6</v>
      </c>
    </row>
    <row r="6" ht="24.95" customHeight="1" spans="1:4">
      <c r="A6" s="191">
        <v>4</v>
      </c>
      <c r="B6" s="195" t="s">
        <v>9</v>
      </c>
      <c r="C6" s="193">
        <v>620</v>
      </c>
      <c r="D6" s="194" t="s">
        <v>6</v>
      </c>
    </row>
    <row r="7" ht="24.95" customHeight="1" spans="1:4">
      <c r="A7" s="191">
        <v>5</v>
      </c>
      <c r="B7" s="195" t="s">
        <v>10</v>
      </c>
      <c r="C7" s="193">
        <v>1190</v>
      </c>
      <c r="D7" s="194" t="s">
        <v>6</v>
      </c>
    </row>
    <row r="8" ht="24.95" customHeight="1" spans="1:4">
      <c r="A8" s="191">
        <v>6</v>
      </c>
      <c r="B8" s="195" t="s">
        <v>11</v>
      </c>
      <c r="C8" s="193">
        <v>2036.9</v>
      </c>
      <c r="D8" s="194" t="s">
        <v>6</v>
      </c>
    </row>
    <row r="9" ht="24.95" customHeight="1" spans="1:4">
      <c r="A9" s="191">
        <v>7</v>
      </c>
      <c r="B9" s="195" t="s">
        <v>12</v>
      </c>
      <c r="C9" s="193">
        <v>2823.6</v>
      </c>
      <c r="D9" s="194" t="s">
        <v>6</v>
      </c>
    </row>
    <row r="10" ht="27" customHeight="1" spans="1:4">
      <c r="A10" s="191">
        <v>8</v>
      </c>
      <c r="B10" s="192" t="s">
        <v>13</v>
      </c>
      <c r="C10" s="193">
        <v>3200</v>
      </c>
      <c r="D10" s="194" t="s">
        <v>6</v>
      </c>
    </row>
    <row r="11" ht="24.95" customHeight="1" spans="1:4">
      <c r="A11" s="191">
        <v>9</v>
      </c>
      <c r="B11" s="195" t="s">
        <v>14</v>
      </c>
      <c r="C11" s="193">
        <v>2000</v>
      </c>
      <c r="D11" s="194" t="s">
        <v>6</v>
      </c>
    </row>
    <row r="12" ht="24.95" customHeight="1" spans="1:4">
      <c r="A12" s="191">
        <v>10</v>
      </c>
      <c r="B12" s="195" t="s">
        <v>15</v>
      </c>
      <c r="C12" s="193">
        <v>2000</v>
      </c>
      <c r="D12" s="194" t="s">
        <v>6</v>
      </c>
    </row>
    <row r="13" ht="24.95" customHeight="1" spans="1:4">
      <c r="A13" s="191">
        <v>11</v>
      </c>
      <c r="B13" s="195" t="s">
        <v>16</v>
      </c>
      <c r="C13" s="193">
        <v>2000</v>
      </c>
      <c r="D13" s="194" t="s">
        <v>6</v>
      </c>
    </row>
    <row r="14" ht="24.95" customHeight="1" spans="1:4">
      <c r="A14" s="191">
        <v>12</v>
      </c>
      <c r="B14" s="195" t="s">
        <v>17</v>
      </c>
      <c r="C14" s="193">
        <v>897.1</v>
      </c>
      <c r="D14" s="194" t="s">
        <v>6</v>
      </c>
    </row>
    <row r="15" ht="24.95" customHeight="1" spans="1:4">
      <c r="A15" s="191">
        <v>13</v>
      </c>
      <c r="B15" s="195" t="s">
        <v>18</v>
      </c>
      <c r="C15" s="193">
        <v>4680</v>
      </c>
      <c r="D15" s="194" t="s">
        <v>6</v>
      </c>
    </row>
    <row r="16" ht="24.95" customHeight="1" spans="1:4">
      <c r="A16" s="191">
        <v>14</v>
      </c>
      <c r="B16" s="195" t="s">
        <v>19</v>
      </c>
      <c r="C16" s="193">
        <v>11170</v>
      </c>
      <c r="D16" s="194" t="s">
        <v>6</v>
      </c>
    </row>
    <row r="17" ht="24.95" customHeight="1" spans="1:4">
      <c r="A17" s="191">
        <v>15</v>
      </c>
      <c r="B17" s="195" t="s">
        <v>20</v>
      </c>
      <c r="C17" s="193">
        <v>13260</v>
      </c>
      <c r="D17" s="194" t="s">
        <v>6</v>
      </c>
    </row>
    <row r="18" customFormat="1" ht="24.95" customHeight="1" spans="1:4">
      <c r="A18" s="191">
        <v>16</v>
      </c>
      <c r="B18" s="195" t="s">
        <v>21</v>
      </c>
      <c r="C18" s="193">
        <v>4580</v>
      </c>
      <c r="D18" s="194" t="s">
        <v>6</v>
      </c>
    </row>
    <row r="19" customFormat="1" ht="24.95" customHeight="1" spans="1:4">
      <c r="A19" s="191">
        <v>17</v>
      </c>
      <c r="B19" s="195" t="s">
        <v>22</v>
      </c>
      <c r="C19" s="193">
        <v>1504.8</v>
      </c>
      <c r="D19" s="194" t="s">
        <v>6</v>
      </c>
    </row>
    <row r="20" s="91" customFormat="1" ht="24.95" customHeight="1" spans="1:4">
      <c r="A20" s="191">
        <v>18</v>
      </c>
      <c r="B20" s="195" t="s">
        <v>23</v>
      </c>
      <c r="C20" s="193">
        <v>700</v>
      </c>
      <c r="D20" s="194" t="s">
        <v>6</v>
      </c>
    </row>
    <row r="21" customFormat="1" ht="24.95" customHeight="1" spans="1:4">
      <c r="A21" s="191">
        <v>19</v>
      </c>
      <c r="B21" s="195" t="s">
        <v>24</v>
      </c>
      <c r="C21" s="193">
        <v>6161.3</v>
      </c>
      <c r="D21" s="194" t="s">
        <v>6</v>
      </c>
    </row>
    <row r="22" customFormat="1" ht="24.95" customHeight="1" spans="1:4">
      <c r="A22" s="191">
        <v>20</v>
      </c>
      <c r="B22" s="192" t="s">
        <v>25</v>
      </c>
      <c r="C22" s="193">
        <v>400</v>
      </c>
      <c r="D22" s="194" t="s">
        <v>6</v>
      </c>
    </row>
    <row r="23" ht="24.95" customHeight="1" spans="1:4">
      <c r="A23" s="191">
        <v>21</v>
      </c>
      <c r="B23" s="195" t="s">
        <v>26</v>
      </c>
      <c r="C23" s="193">
        <v>2000</v>
      </c>
      <c r="D23" s="194" t="s">
        <v>6</v>
      </c>
    </row>
    <row r="24" ht="24.95" customHeight="1" spans="1:4">
      <c r="A24" s="191">
        <v>22</v>
      </c>
      <c r="B24" s="195" t="s">
        <v>27</v>
      </c>
      <c r="C24" s="193">
        <v>5820</v>
      </c>
      <c r="D24" s="194" t="s">
        <v>6</v>
      </c>
    </row>
    <row r="25" ht="24.95" customHeight="1" spans="1:4">
      <c r="A25" s="191">
        <v>23</v>
      </c>
      <c r="B25" s="195" t="s">
        <v>28</v>
      </c>
      <c r="C25" s="193">
        <v>1809.54</v>
      </c>
      <c r="D25" s="194" t="s">
        <v>6</v>
      </c>
    </row>
    <row r="26" ht="24.95" customHeight="1" spans="1:4">
      <c r="A26" s="191">
        <v>24</v>
      </c>
      <c r="B26" s="195" t="s">
        <v>29</v>
      </c>
      <c r="C26" s="193">
        <v>2000</v>
      </c>
      <c r="D26" s="194" t="s">
        <v>6</v>
      </c>
    </row>
    <row r="27" ht="24.95" customHeight="1" spans="1:4">
      <c r="A27" s="196" t="s">
        <v>30</v>
      </c>
      <c r="B27" s="197"/>
      <c r="C27" s="198">
        <f>SUM(C3:C26)</f>
        <v>120097.33</v>
      </c>
      <c r="D27" s="198"/>
    </row>
  </sheetData>
  <mergeCells count="3">
    <mergeCell ref="A1:D1"/>
    <mergeCell ref="A27:B27"/>
    <mergeCell ref="C27:D27"/>
  </mergeCells>
  <pageMargins left="1.21875" right="0.33888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9" sqref="F9"/>
    </sheetView>
  </sheetViews>
  <sheetFormatPr defaultColWidth="9" defaultRowHeight="14.25" outlineLevelCol="3"/>
  <cols>
    <col min="1" max="1" width="6.625" customWidth="1"/>
    <col min="2" max="2" width="9.625" customWidth="1"/>
    <col min="3" max="3" width="21.25" customWidth="1"/>
    <col min="4" max="4" width="24.125" customWidth="1"/>
  </cols>
  <sheetData>
    <row r="1" ht="30" customHeight="1" spans="1:4">
      <c r="A1" s="182" t="s">
        <v>31</v>
      </c>
      <c r="B1" s="182"/>
      <c r="C1" s="182"/>
      <c r="D1" s="182"/>
    </row>
    <row r="2" ht="30" customHeight="1" spans="1:4">
      <c r="A2" s="183" t="s">
        <v>32</v>
      </c>
      <c r="B2" s="163" t="s">
        <v>33</v>
      </c>
      <c r="C2" s="184" t="s">
        <v>2</v>
      </c>
      <c r="D2" s="165" t="s">
        <v>34</v>
      </c>
    </row>
    <row r="3" ht="30" customHeight="1" spans="1:4">
      <c r="A3" s="185" t="s">
        <v>35</v>
      </c>
      <c r="B3" s="185">
        <v>1</v>
      </c>
      <c r="C3" s="186" t="s">
        <v>36</v>
      </c>
      <c r="D3" s="168">
        <v>40998.9</v>
      </c>
    </row>
    <row r="4" ht="30" customHeight="1" spans="1:4">
      <c r="A4" s="185" t="s">
        <v>35</v>
      </c>
      <c r="B4" s="185">
        <v>2</v>
      </c>
      <c r="C4" s="186" t="s">
        <v>37</v>
      </c>
      <c r="D4" s="168">
        <v>11148.5</v>
      </c>
    </row>
    <row r="5" ht="30" customHeight="1" spans="1:4">
      <c r="A5" s="185" t="s">
        <v>35</v>
      </c>
      <c r="B5" s="185">
        <v>3</v>
      </c>
      <c r="C5" s="186" t="s">
        <v>38</v>
      </c>
      <c r="D5" s="168">
        <v>0</v>
      </c>
    </row>
    <row r="6" ht="30" customHeight="1" spans="1:4">
      <c r="A6" s="185" t="s">
        <v>35</v>
      </c>
      <c r="B6" s="185">
        <v>4</v>
      </c>
      <c r="C6" s="186" t="s">
        <v>39</v>
      </c>
      <c r="D6" s="168">
        <v>224906.3</v>
      </c>
    </row>
    <row r="7" ht="30" customHeight="1" spans="1:4">
      <c r="A7" s="185" t="s">
        <v>35</v>
      </c>
      <c r="B7" s="185">
        <v>5</v>
      </c>
      <c r="C7" s="186" t="s">
        <v>40</v>
      </c>
      <c r="D7" s="168">
        <v>20077.1</v>
      </c>
    </row>
    <row r="8" ht="30" customHeight="1" spans="1:4">
      <c r="A8" s="185" t="s">
        <v>35</v>
      </c>
      <c r="B8" s="185">
        <v>6</v>
      </c>
      <c r="C8" s="187" t="s">
        <v>41</v>
      </c>
      <c r="D8" s="168">
        <v>113445</v>
      </c>
    </row>
    <row r="9" ht="30" customHeight="1" spans="1:4">
      <c r="A9" s="185" t="s">
        <v>35</v>
      </c>
      <c r="B9" s="185">
        <v>7</v>
      </c>
      <c r="C9" s="187" t="s">
        <v>42</v>
      </c>
      <c r="D9" s="168">
        <v>7112.6</v>
      </c>
    </row>
    <row r="10" ht="30" customHeight="1" spans="1:4">
      <c r="A10" s="185" t="s">
        <v>35</v>
      </c>
      <c r="B10" s="185">
        <v>8</v>
      </c>
      <c r="C10" s="187" t="s">
        <v>43</v>
      </c>
      <c r="D10" s="168">
        <v>515</v>
      </c>
    </row>
    <row r="11" ht="30" customHeight="1" spans="1:4">
      <c r="A11" s="185" t="s">
        <v>35</v>
      </c>
      <c r="B11" s="185">
        <v>9</v>
      </c>
      <c r="C11" s="187" t="s">
        <v>44</v>
      </c>
      <c r="D11" s="168">
        <v>165</v>
      </c>
    </row>
    <row r="12" ht="30" customHeight="1" spans="1:4">
      <c r="A12" s="185" t="s">
        <v>35</v>
      </c>
      <c r="B12" s="185">
        <v>10</v>
      </c>
      <c r="C12" s="187" t="s">
        <v>45</v>
      </c>
      <c r="D12" s="168">
        <v>1350</v>
      </c>
    </row>
    <row r="13" ht="30" customHeight="1" spans="1:4">
      <c r="A13" s="185" t="s">
        <v>35</v>
      </c>
      <c r="B13" s="185">
        <v>11</v>
      </c>
      <c r="C13" s="187" t="s">
        <v>46</v>
      </c>
      <c r="D13" s="168">
        <v>66.5</v>
      </c>
    </row>
    <row r="14" ht="30" customHeight="1" spans="1:4">
      <c r="A14" s="168" t="s">
        <v>30</v>
      </c>
      <c r="B14" s="168"/>
      <c r="C14" s="168"/>
      <c r="D14" s="168">
        <f>SUM(D3:D13)</f>
        <v>419784.9</v>
      </c>
    </row>
    <row r="15" spans="1:1">
      <c r="A15" s="91"/>
    </row>
  </sheetData>
  <mergeCells count="1">
    <mergeCell ref="A1:D1"/>
  </mergeCells>
  <pageMargins left="0.707638888888889" right="0.707638888888889" top="0.747916666666667" bottom="0.747916666666667" header="0.313888888888889" footer="0.313888888888889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8" sqref="D8"/>
    </sheetView>
  </sheetViews>
  <sheetFormatPr defaultColWidth="9" defaultRowHeight="14.25" outlineLevelCol="5"/>
  <cols>
    <col min="2" max="2" width="24.125" customWidth="1"/>
    <col min="3" max="3" width="16.5" customWidth="1"/>
    <col min="4" max="4" width="36.875" customWidth="1"/>
    <col min="5" max="5" width="6.75" customWidth="1"/>
    <col min="6" max="6" width="26.875" hidden="1" customWidth="1"/>
    <col min="7" max="11" width="9" hidden="1" customWidth="1"/>
  </cols>
  <sheetData>
    <row r="1" ht="30" customHeight="1" spans="1:4">
      <c r="A1" s="160" t="s">
        <v>47</v>
      </c>
      <c r="B1" s="160"/>
      <c r="C1" s="160"/>
      <c r="D1" s="160"/>
    </row>
    <row r="2" ht="30" customHeight="1" spans="1:4">
      <c r="A2" s="161" t="s">
        <v>48</v>
      </c>
      <c r="B2" s="162"/>
      <c r="C2" s="162"/>
      <c r="D2" s="162"/>
    </row>
    <row r="3" ht="30" customHeight="1" spans="1:4">
      <c r="A3" s="163" t="s">
        <v>1</v>
      </c>
      <c r="B3" s="164" t="s">
        <v>49</v>
      </c>
      <c r="C3" s="165" t="s">
        <v>50</v>
      </c>
      <c r="D3" s="163" t="s">
        <v>51</v>
      </c>
    </row>
    <row r="4" ht="30" customHeight="1" spans="1:4">
      <c r="A4" s="166">
        <v>1</v>
      </c>
      <c r="B4" s="167" t="s">
        <v>52</v>
      </c>
      <c r="C4" s="168">
        <f>'10月支付明细'!D21</f>
        <v>110950</v>
      </c>
      <c r="D4" s="169" t="s">
        <v>53</v>
      </c>
    </row>
    <row r="5" ht="30" customHeight="1" spans="1:5">
      <c r="A5" s="166">
        <v>2</v>
      </c>
      <c r="B5" s="167" t="s">
        <v>54</v>
      </c>
      <c r="C5" s="168">
        <f>'10月支付明细'!D31</f>
        <v>261467.06</v>
      </c>
      <c r="D5" s="169" t="s">
        <v>55</v>
      </c>
      <c r="E5" s="96"/>
    </row>
    <row r="6" ht="30" customHeight="1" spans="1:4">
      <c r="A6" s="166">
        <v>3</v>
      </c>
      <c r="B6" s="167" t="s">
        <v>56</v>
      </c>
      <c r="C6" s="168">
        <f>'10月支付明细'!D41</f>
        <v>18270</v>
      </c>
      <c r="D6" s="169" t="s">
        <v>55</v>
      </c>
    </row>
    <row r="7" ht="30" customHeight="1" spans="1:4">
      <c r="A7" s="166">
        <v>4</v>
      </c>
      <c r="B7" s="170" t="s">
        <v>57</v>
      </c>
      <c r="C7" s="168">
        <f>'10月份支出'!C27</f>
        <v>120097.33</v>
      </c>
      <c r="D7" s="169" t="s">
        <v>58</v>
      </c>
    </row>
    <row r="8" ht="30" customHeight="1" spans="1:4">
      <c r="A8" s="166">
        <v>5</v>
      </c>
      <c r="B8" s="171" t="s">
        <v>59</v>
      </c>
      <c r="C8" s="168">
        <f>'10月支付明细'!D32</f>
        <v>3600</v>
      </c>
      <c r="D8" s="169" t="s">
        <v>58</v>
      </c>
    </row>
    <row r="9" ht="30" customHeight="1" spans="1:4">
      <c r="A9" s="166">
        <v>6</v>
      </c>
      <c r="B9" s="172" t="s">
        <v>60</v>
      </c>
      <c r="C9" s="173">
        <f>SUM(C4:C8)*9%</f>
        <v>46294.5951</v>
      </c>
      <c r="D9" s="169" t="s">
        <v>61</v>
      </c>
    </row>
    <row r="10" ht="30" customHeight="1" spans="1:4">
      <c r="A10" s="174">
        <v>7</v>
      </c>
      <c r="B10" s="171" t="s">
        <v>62</v>
      </c>
      <c r="C10" s="173">
        <f>'10月支付明细'!D35</f>
        <v>3160.64</v>
      </c>
      <c r="D10" s="169"/>
    </row>
    <row r="11" ht="30" customHeight="1" spans="1:6">
      <c r="A11" s="174">
        <v>8</v>
      </c>
      <c r="B11" s="170" t="s">
        <v>63</v>
      </c>
      <c r="C11" s="168">
        <v>56000</v>
      </c>
      <c r="D11" s="169"/>
      <c r="F11" s="175"/>
    </row>
    <row r="12" ht="30" customHeight="1" spans="1:6">
      <c r="A12" s="176"/>
      <c r="B12" s="177" t="s">
        <v>30</v>
      </c>
      <c r="C12" s="178">
        <f>SUM(C4:C11)</f>
        <v>619839.6251</v>
      </c>
      <c r="D12" s="177"/>
      <c r="F12" s="175"/>
    </row>
    <row r="13" ht="30" customHeight="1" spans="1:6">
      <c r="A13" s="179" t="s">
        <v>64</v>
      </c>
      <c r="B13" s="180"/>
      <c r="C13" s="180"/>
      <c r="D13" s="180"/>
      <c r="F13" s="175"/>
    </row>
    <row r="14" spans="6:6">
      <c r="F14" s="175"/>
    </row>
    <row r="15" spans="1:6">
      <c r="A15" s="181"/>
      <c r="F15" s="175"/>
    </row>
    <row r="16" spans="6:6">
      <c r="F16" s="175"/>
    </row>
    <row r="17" spans="6:6">
      <c r="F17" s="175"/>
    </row>
    <row r="18" spans="6:6">
      <c r="F18" s="175"/>
    </row>
  </sheetData>
  <mergeCells count="4">
    <mergeCell ref="A1:D1"/>
    <mergeCell ref="A2:D2"/>
    <mergeCell ref="A13:D13"/>
    <mergeCell ref="F11:F18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workbookViewId="0">
      <selection activeCell="D5" sqref="D5"/>
    </sheetView>
  </sheetViews>
  <sheetFormatPr defaultColWidth="9" defaultRowHeight="18" customHeight="1" outlineLevelCol="7"/>
  <cols>
    <col min="1" max="1" width="6" style="94" customWidth="1"/>
    <col min="2" max="2" width="21.875" style="94" customWidth="1"/>
    <col min="3" max="3" width="30.875" style="94" customWidth="1"/>
    <col min="4" max="4" width="17.375" style="95" customWidth="1"/>
    <col min="5" max="5" width="8.5" style="94" hidden="1" customWidth="1"/>
    <col min="6" max="6" width="22.875" style="96" customWidth="1"/>
    <col min="7" max="16384" width="9" style="94"/>
  </cols>
  <sheetData>
    <row r="1" ht="36" customHeight="1" spans="1:6">
      <c r="A1" s="97" t="s">
        <v>65</v>
      </c>
      <c r="B1" s="97"/>
      <c r="C1" s="97"/>
      <c r="D1" s="97"/>
      <c r="E1" s="97"/>
      <c r="F1" s="97"/>
    </row>
    <row r="2" customHeight="1" spans="1:6">
      <c r="A2" s="98" t="s">
        <v>66</v>
      </c>
      <c r="B2" s="98"/>
      <c r="C2" s="99"/>
      <c r="D2" s="100"/>
      <c r="E2" s="97" t="s">
        <v>67</v>
      </c>
      <c r="F2" s="101" t="s">
        <v>68</v>
      </c>
    </row>
    <row r="3" customHeight="1" spans="1:6">
      <c r="A3" s="102" t="s">
        <v>69</v>
      </c>
      <c r="B3" s="102" t="s">
        <v>33</v>
      </c>
      <c r="C3" s="102" t="s">
        <v>70</v>
      </c>
      <c r="D3" s="103" t="s">
        <v>71</v>
      </c>
      <c r="E3" s="102" t="s">
        <v>72</v>
      </c>
      <c r="F3" s="104" t="s">
        <v>73</v>
      </c>
    </row>
    <row r="4" customHeight="1" spans="1:6">
      <c r="A4" s="105" t="s">
        <v>74</v>
      </c>
      <c r="B4" s="106" t="s">
        <v>75</v>
      </c>
      <c r="C4" s="106" t="s">
        <v>76</v>
      </c>
      <c r="D4" s="107">
        <v>67500</v>
      </c>
      <c r="E4" s="106"/>
      <c r="F4" s="108" t="s">
        <v>77</v>
      </c>
    </row>
    <row r="5" customHeight="1" spans="1:6">
      <c r="A5" s="109"/>
      <c r="B5" s="106"/>
      <c r="C5" s="106" t="s">
        <v>78</v>
      </c>
      <c r="D5" s="107">
        <v>8550</v>
      </c>
      <c r="E5" s="106"/>
      <c r="F5" s="108" t="s">
        <v>79</v>
      </c>
    </row>
    <row r="6" customHeight="1" spans="1:6">
      <c r="A6" s="109"/>
      <c r="B6" s="106"/>
      <c r="C6" s="106" t="s">
        <v>80</v>
      </c>
      <c r="D6" s="107"/>
      <c r="E6" s="106"/>
      <c r="F6" s="108"/>
    </row>
    <row r="7" customHeight="1" spans="1:6">
      <c r="A7" s="109"/>
      <c r="B7" s="106" t="s">
        <v>81</v>
      </c>
      <c r="C7" s="106"/>
      <c r="D7" s="107"/>
      <c r="E7" s="106"/>
      <c r="F7" s="108"/>
    </row>
    <row r="8" customHeight="1" spans="1:6">
      <c r="A8" s="109"/>
      <c r="B8" s="106"/>
      <c r="C8" s="106"/>
      <c r="D8" s="107"/>
      <c r="E8" s="106"/>
      <c r="F8" s="108"/>
    </row>
    <row r="9" customHeight="1" spans="1:6">
      <c r="A9" s="109"/>
      <c r="B9" s="106" t="s">
        <v>82</v>
      </c>
      <c r="C9" s="106" t="s">
        <v>83</v>
      </c>
      <c r="D9" s="107">
        <v>10300</v>
      </c>
      <c r="E9" s="106"/>
      <c r="F9" s="108" t="s">
        <v>84</v>
      </c>
    </row>
    <row r="10" customHeight="1" spans="1:6">
      <c r="A10" s="109"/>
      <c r="B10" s="106"/>
      <c r="C10" s="106"/>
      <c r="D10" s="107"/>
      <c r="E10" s="106"/>
      <c r="F10" s="108"/>
    </row>
    <row r="11" customHeight="1" spans="1:6">
      <c r="A11" s="109"/>
      <c r="B11" s="106" t="s">
        <v>85</v>
      </c>
      <c r="C11" s="106"/>
      <c r="D11" s="107"/>
      <c r="E11" s="106"/>
      <c r="F11" s="110"/>
    </row>
    <row r="12" customHeight="1" spans="1:6">
      <c r="A12" s="109"/>
      <c r="B12" s="106"/>
      <c r="C12" s="106" t="s">
        <v>86</v>
      </c>
      <c r="D12" s="107">
        <v>19800</v>
      </c>
      <c r="E12" s="106"/>
      <c r="F12" s="110"/>
    </row>
    <row r="13" customHeight="1" spans="1:6">
      <c r="A13" s="109"/>
      <c r="B13" s="106" t="s">
        <v>87</v>
      </c>
      <c r="C13" s="106" t="s">
        <v>88</v>
      </c>
      <c r="D13" s="107">
        <v>4800</v>
      </c>
      <c r="E13" s="106"/>
      <c r="F13" s="108" t="s">
        <v>84</v>
      </c>
    </row>
    <row r="14" customHeight="1" spans="1:6">
      <c r="A14" s="109"/>
      <c r="B14" s="106"/>
      <c r="C14" s="106"/>
      <c r="D14" s="107"/>
      <c r="E14" s="106"/>
      <c r="F14" s="108"/>
    </row>
    <row r="15" customHeight="1" spans="1:6">
      <c r="A15" s="109"/>
      <c r="B15" s="106" t="s">
        <v>89</v>
      </c>
      <c r="C15" s="106" t="s">
        <v>90</v>
      </c>
      <c r="D15" s="107"/>
      <c r="E15" s="106"/>
      <c r="F15" s="108"/>
    </row>
    <row r="16" customHeight="1" spans="1:6">
      <c r="A16" s="109"/>
      <c r="B16" s="106"/>
      <c r="C16" s="106"/>
      <c r="D16" s="107"/>
      <c r="E16" s="106"/>
      <c r="F16" s="110"/>
    </row>
    <row r="17" customHeight="1" spans="1:6">
      <c r="A17" s="109"/>
      <c r="B17" s="106" t="s">
        <v>91</v>
      </c>
      <c r="C17" s="106" t="s">
        <v>92</v>
      </c>
      <c r="D17" s="107"/>
      <c r="E17" s="106"/>
      <c r="F17" s="108"/>
    </row>
    <row r="18" customHeight="1" spans="1:6">
      <c r="A18" s="109"/>
      <c r="B18" s="106"/>
      <c r="C18" s="106"/>
      <c r="D18" s="107"/>
      <c r="E18" s="106"/>
      <c r="F18" s="108"/>
    </row>
    <row r="19" customHeight="1" spans="1:6">
      <c r="A19" s="111"/>
      <c r="B19" s="106" t="s">
        <v>93</v>
      </c>
      <c r="C19" s="106"/>
      <c r="D19" s="107"/>
      <c r="E19" s="106"/>
      <c r="F19" s="108"/>
    </row>
    <row r="20" customHeight="1" spans="1:6">
      <c r="A20" s="112"/>
      <c r="B20" s="106" t="s">
        <v>94</v>
      </c>
      <c r="C20" s="113" t="s">
        <v>95</v>
      </c>
      <c r="D20" s="107"/>
      <c r="E20" s="106"/>
      <c r="F20" s="108"/>
    </row>
    <row r="21" customHeight="1" spans="1:6">
      <c r="A21" s="106" t="s">
        <v>30</v>
      </c>
      <c r="B21" s="114"/>
      <c r="C21" s="114"/>
      <c r="D21" s="115">
        <f>SUM(D4:D20)</f>
        <v>110950</v>
      </c>
      <c r="E21" s="116"/>
      <c r="F21" s="117"/>
    </row>
    <row r="22" customHeight="1" spans="1:6">
      <c r="A22" s="105"/>
      <c r="B22" s="118" t="s">
        <v>96</v>
      </c>
      <c r="C22" s="116" t="s">
        <v>97</v>
      </c>
      <c r="D22" s="115"/>
      <c r="E22" s="114"/>
      <c r="F22" s="117"/>
    </row>
    <row r="23" ht="28.5" customHeight="1" spans="1:6">
      <c r="A23" s="109"/>
      <c r="B23" s="111"/>
      <c r="C23" s="106" t="s">
        <v>98</v>
      </c>
      <c r="D23" s="119">
        <v>232532.03</v>
      </c>
      <c r="E23" s="120"/>
      <c r="F23" s="121" t="s">
        <v>99</v>
      </c>
    </row>
    <row r="24" customHeight="1" spans="1:6">
      <c r="A24" s="109"/>
      <c r="B24" s="111"/>
      <c r="C24" s="106" t="s">
        <v>100</v>
      </c>
      <c r="D24" s="122">
        <v>5382.05</v>
      </c>
      <c r="E24" s="120"/>
      <c r="F24" s="123"/>
    </row>
    <row r="25" customHeight="1" spans="1:6">
      <c r="A25" s="109"/>
      <c r="B25" s="111"/>
      <c r="C25" s="106" t="s">
        <v>101</v>
      </c>
      <c r="D25" s="122">
        <v>18110.34</v>
      </c>
      <c r="E25" s="124"/>
      <c r="F25" s="123"/>
    </row>
    <row r="26" customHeight="1" spans="1:6">
      <c r="A26" s="109"/>
      <c r="B26" s="111"/>
      <c r="C26" s="106" t="s">
        <v>102</v>
      </c>
      <c r="E26" s="125"/>
      <c r="F26" s="123"/>
    </row>
    <row r="27" ht="23.25" customHeight="1" spans="1:6">
      <c r="A27" s="109"/>
      <c r="B27" s="111"/>
      <c r="C27" s="126" t="s">
        <v>103</v>
      </c>
      <c r="D27" s="122">
        <v>792</v>
      </c>
      <c r="E27" s="120"/>
      <c r="F27" s="127"/>
    </row>
    <row r="28" customHeight="1" spans="1:6">
      <c r="A28" s="109"/>
      <c r="B28" s="111"/>
      <c r="C28" s="106" t="s">
        <v>104</v>
      </c>
      <c r="D28" s="122">
        <v>4650.64</v>
      </c>
      <c r="E28" s="120"/>
      <c r="F28" s="123" t="s">
        <v>105</v>
      </c>
    </row>
    <row r="29" customHeight="1" spans="1:6">
      <c r="A29" s="109"/>
      <c r="B29" s="111"/>
      <c r="C29" s="106" t="s">
        <v>106</v>
      </c>
      <c r="D29" s="122"/>
      <c r="E29" s="120"/>
      <c r="F29" s="123"/>
    </row>
    <row r="30" customHeight="1" spans="1:6">
      <c r="A30" s="109"/>
      <c r="B30" s="111"/>
      <c r="C30" s="106" t="s">
        <v>107</v>
      </c>
      <c r="D30" s="122"/>
      <c r="E30" s="120"/>
      <c r="F30" s="123"/>
    </row>
    <row r="31" customHeight="1" spans="1:6">
      <c r="A31" s="109"/>
      <c r="B31" s="112"/>
      <c r="C31" s="106" t="s">
        <v>108</v>
      </c>
      <c r="D31" s="128">
        <f>SUM(D23:D30)</f>
        <v>261467.06</v>
      </c>
      <c r="E31" s="125"/>
      <c r="F31" s="123"/>
    </row>
    <row r="32" customHeight="1" spans="1:8">
      <c r="A32" s="109"/>
      <c r="B32" s="129" t="s">
        <v>109</v>
      </c>
      <c r="C32" s="130"/>
      <c r="D32" s="131">
        <v>3600</v>
      </c>
      <c r="E32" s="120"/>
      <c r="F32" s="132"/>
      <c r="H32" s="94" t="s">
        <v>110</v>
      </c>
    </row>
    <row r="33" customHeight="1" spans="1:6">
      <c r="A33" s="109"/>
      <c r="B33" s="133" t="s">
        <v>111</v>
      </c>
      <c r="C33" s="134"/>
      <c r="D33" s="131"/>
      <c r="E33" s="125"/>
      <c r="F33" s="135"/>
    </row>
    <row r="34" customHeight="1" spans="1:6">
      <c r="A34" s="109"/>
      <c r="B34" s="136" t="s">
        <v>112</v>
      </c>
      <c r="C34" s="137" t="s">
        <v>97</v>
      </c>
      <c r="D34" s="128"/>
      <c r="E34" s="120"/>
      <c r="F34" s="123"/>
    </row>
    <row r="35" customHeight="1" spans="1:6">
      <c r="A35" s="109"/>
      <c r="B35" s="138"/>
      <c r="C35" s="120" t="s">
        <v>113</v>
      </c>
      <c r="D35" s="139">
        <v>3160.64</v>
      </c>
      <c r="E35" s="125"/>
      <c r="F35" s="123" t="s">
        <v>114</v>
      </c>
    </row>
    <row r="36" customHeight="1" spans="1:6">
      <c r="A36" s="109"/>
      <c r="B36" s="138"/>
      <c r="C36" s="120" t="s">
        <v>115</v>
      </c>
      <c r="D36" s="140"/>
      <c r="E36" s="125"/>
      <c r="F36" s="123"/>
    </row>
    <row r="37" customHeight="1" spans="1:6">
      <c r="A37" s="109"/>
      <c r="B37" s="138"/>
      <c r="C37" s="120" t="s">
        <v>116</v>
      </c>
      <c r="D37" s="140"/>
      <c r="E37" s="125"/>
      <c r="F37" s="123"/>
    </row>
    <row r="38" customHeight="1" spans="1:6">
      <c r="A38" s="109"/>
      <c r="B38" s="138"/>
      <c r="C38" s="120" t="s">
        <v>117</v>
      </c>
      <c r="D38" s="141"/>
      <c r="E38" s="125"/>
      <c r="F38" s="123"/>
    </row>
    <row r="39" customHeight="1" spans="1:6">
      <c r="A39" s="109"/>
      <c r="B39" s="142"/>
      <c r="C39" s="120" t="s">
        <v>108</v>
      </c>
      <c r="D39" s="128">
        <f>D35</f>
        <v>3160.64</v>
      </c>
      <c r="E39" s="125"/>
      <c r="F39" s="121"/>
    </row>
    <row r="40" customHeight="1" spans="1:6">
      <c r="A40" s="106" t="s">
        <v>30</v>
      </c>
      <c r="B40" s="143"/>
      <c r="C40" s="143"/>
      <c r="D40" s="144"/>
      <c r="E40" s="145"/>
      <c r="F40" s="146"/>
    </row>
    <row r="41" customHeight="1" spans="1:6">
      <c r="A41" s="109"/>
      <c r="B41" s="147" t="s">
        <v>56</v>
      </c>
      <c r="C41" s="148"/>
      <c r="D41" s="119">
        <v>18270</v>
      </c>
      <c r="E41" s="120"/>
      <c r="F41" s="123"/>
    </row>
    <row r="42" customHeight="1" spans="1:6">
      <c r="A42" s="109"/>
      <c r="B42" s="147" t="s">
        <v>118</v>
      </c>
      <c r="C42" s="148"/>
      <c r="D42" s="128"/>
      <c r="E42" s="120"/>
      <c r="F42" s="123"/>
    </row>
    <row r="43" customHeight="1" spans="1:6">
      <c r="A43" s="109"/>
      <c r="B43" s="147" t="s">
        <v>119</v>
      </c>
      <c r="C43" s="120" t="s">
        <v>120</v>
      </c>
      <c r="D43" s="149"/>
      <c r="E43" s="120"/>
      <c r="F43" s="123"/>
    </row>
    <row r="44" customHeight="1" spans="1:6">
      <c r="A44" s="109"/>
      <c r="B44" s="120" t="s">
        <v>121</v>
      </c>
      <c r="C44" s="120"/>
      <c r="D44" s="122"/>
      <c r="E44" s="120"/>
      <c r="F44" s="123"/>
    </row>
    <row r="45" customHeight="1" spans="1:6">
      <c r="A45" s="109"/>
      <c r="B45" s="120" t="s">
        <v>122</v>
      </c>
      <c r="C45" s="120" t="s">
        <v>123</v>
      </c>
      <c r="D45" s="122"/>
      <c r="E45" s="120"/>
      <c r="F45" s="150"/>
    </row>
    <row r="46" customHeight="1" spans="1:6">
      <c r="A46" s="109"/>
      <c r="B46" s="120" t="s">
        <v>124</v>
      </c>
      <c r="C46" s="120" t="s">
        <v>125</v>
      </c>
      <c r="D46" s="122"/>
      <c r="E46" s="120"/>
      <c r="F46" s="123"/>
    </row>
    <row r="47" customHeight="1" spans="1:6">
      <c r="A47" s="109"/>
      <c r="B47" s="120" t="s">
        <v>126</v>
      </c>
      <c r="C47" s="120" t="s">
        <v>127</v>
      </c>
      <c r="D47" s="151"/>
      <c r="E47" s="120"/>
      <c r="F47" s="123"/>
    </row>
    <row r="48" customHeight="1" spans="1:6">
      <c r="A48" s="109"/>
      <c r="B48" s="152" t="s">
        <v>128</v>
      </c>
      <c r="C48" s="120" t="s">
        <v>129</v>
      </c>
      <c r="D48" s="122"/>
      <c r="E48" s="120"/>
      <c r="F48" s="123"/>
    </row>
    <row r="49" customHeight="1" spans="1:6">
      <c r="A49" s="109"/>
      <c r="B49" s="153"/>
      <c r="C49" s="120" t="s">
        <v>130</v>
      </c>
      <c r="D49" s="122"/>
      <c r="E49" s="120"/>
      <c r="F49" s="123"/>
    </row>
    <row r="50" customHeight="1" spans="1:6">
      <c r="A50" s="109"/>
      <c r="B50" s="153"/>
      <c r="C50" s="120" t="s">
        <v>131</v>
      </c>
      <c r="D50" s="122"/>
      <c r="E50" s="120"/>
      <c r="F50" s="135"/>
    </row>
    <row r="51" customHeight="1" spans="1:6">
      <c r="A51" s="109"/>
      <c r="B51" s="153"/>
      <c r="C51" s="120" t="s">
        <v>132</v>
      </c>
      <c r="D51" s="122"/>
      <c r="E51" s="120"/>
      <c r="F51" s="123"/>
    </row>
    <row r="52" customHeight="1" spans="1:6">
      <c r="A52" s="109"/>
      <c r="B52" s="153"/>
      <c r="C52" s="120" t="s">
        <v>133</v>
      </c>
      <c r="D52" s="122"/>
      <c r="E52" s="120"/>
      <c r="F52" s="123"/>
    </row>
    <row r="53" customHeight="1" spans="1:6">
      <c r="A53" s="109"/>
      <c r="B53" s="153"/>
      <c r="C53" s="120" t="s">
        <v>134</v>
      </c>
      <c r="D53" s="122"/>
      <c r="E53" s="120"/>
      <c r="F53" s="123"/>
    </row>
    <row r="54" customHeight="1" spans="1:6">
      <c r="A54" s="109"/>
      <c r="B54" s="153"/>
      <c r="C54" s="120" t="s">
        <v>135</v>
      </c>
      <c r="D54" s="122"/>
      <c r="E54" s="120"/>
      <c r="F54" s="123"/>
    </row>
    <row r="55" customHeight="1" spans="1:6">
      <c r="A55" s="109"/>
      <c r="B55" s="153"/>
      <c r="C55" s="120" t="s">
        <v>136</v>
      </c>
      <c r="D55" s="122"/>
      <c r="E55" s="120"/>
      <c r="F55" s="123"/>
    </row>
    <row r="56" customHeight="1" spans="1:6">
      <c r="A56" s="109"/>
      <c r="B56" s="147"/>
      <c r="C56" s="137" t="s">
        <v>108</v>
      </c>
      <c r="D56" s="128"/>
      <c r="E56" s="120"/>
      <c r="F56" s="123"/>
    </row>
    <row r="57" customHeight="1" spans="1:6">
      <c r="A57" s="109"/>
      <c r="B57" s="106" t="s">
        <v>137</v>
      </c>
      <c r="C57" s="106"/>
      <c r="D57" s="107"/>
      <c r="E57" s="106"/>
      <c r="F57" s="108"/>
    </row>
    <row r="58" customHeight="1" spans="1:6">
      <c r="A58" s="109"/>
      <c r="B58" s="106" t="s">
        <v>138</v>
      </c>
      <c r="C58" s="106" t="s">
        <v>139</v>
      </c>
      <c r="D58" s="115"/>
      <c r="E58" s="106"/>
      <c r="F58" s="108"/>
    </row>
    <row r="59" customHeight="1" spans="1:6">
      <c r="A59" s="109"/>
      <c r="B59" s="106"/>
      <c r="C59" s="106" t="s">
        <v>140</v>
      </c>
      <c r="D59" s="115"/>
      <c r="E59" s="106"/>
      <c r="F59" s="108"/>
    </row>
    <row r="60" customHeight="1" spans="1:6">
      <c r="A60" s="109"/>
      <c r="B60" s="106" t="s">
        <v>141</v>
      </c>
      <c r="C60" s="106"/>
      <c r="D60" s="107"/>
      <c r="E60" s="106"/>
      <c r="F60" s="154"/>
    </row>
    <row r="61" customHeight="1" spans="1:6">
      <c r="A61" s="109"/>
      <c r="B61" s="106" t="s">
        <v>142</v>
      </c>
      <c r="C61" s="106"/>
      <c r="D61" s="115"/>
      <c r="E61" s="106"/>
      <c r="F61" s="154"/>
    </row>
    <row r="62" customHeight="1" spans="1:6">
      <c r="A62" s="109"/>
      <c r="B62" s="106" t="s">
        <v>143</v>
      </c>
      <c r="C62" s="106"/>
      <c r="D62" s="115"/>
      <c r="E62" s="106"/>
      <c r="F62" s="108"/>
    </row>
    <row r="63" customHeight="1" spans="1:6">
      <c r="A63" s="109"/>
      <c r="B63" s="106" t="s">
        <v>144</v>
      </c>
      <c r="C63" s="106"/>
      <c r="D63" s="107"/>
      <c r="E63" s="106"/>
      <c r="F63" s="108"/>
    </row>
    <row r="64" customHeight="1" spans="1:6">
      <c r="A64" s="109"/>
      <c r="B64" s="106" t="s">
        <v>145</v>
      </c>
      <c r="C64" s="106"/>
      <c r="D64" s="107"/>
      <c r="E64" s="155"/>
      <c r="F64" s="108"/>
    </row>
    <row r="65" customHeight="1" spans="1:6">
      <c r="A65" s="109"/>
      <c r="B65" s="106" t="s">
        <v>146</v>
      </c>
      <c r="C65" s="106"/>
      <c r="D65" s="115"/>
      <c r="E65" s="155"/>
      <c r="F65" s="108"/>
    </row>
    <row r="66" customHeight="1" spans="1:6">
      <c r="A66" s="156"/>
      <c r="B66" s="106" t="s">
        <v>147</v>
      </c>
      <c r="C66" s="106"/>
      <c r="D66" s="107"/>
      <c r="E66" s="106"/>
      <c r="F66" s="108"/>
    </row>
    <row r="67" customHeight="1" spans="1:6">
      <c r="A67" s="157" t="s">
        <v>30</v>
      </c>
      <c r="B67" s="157"/>
      <c r="C67" s="157"/>
      <c r="D67" s="115">
        <f>D21+D31+D32+D33+D39+D41+D42+D43+D46+D56+D57+D60+D61+D62+D63+D64+D65+D66</f>
        <v>397447.7</v>
      </c>
      <c r="E67" s="158"/>
      <c r="F67" s="159"/>
    </row>
  </sheetData>
  <mergeCells count="19">
    <mergeCell ref="A1:F1"/>
    <mergeCell ref="A2:B2"/>
    <mergeCell ref="B32:C32"/>
    <mergeCell ref="B33:C33"/>
    <mergeCell ref="A4:A20"/>
    <mergeCell ref="A22:A39"/>
    <mergeCell ref="A41:A66"/>
    <mergeCell ref="B4:B6"/>
    <mergeCell ref="B7:B8"/>
    <mergeCell ref="B9:B10"/>
    <mergeCell ref="B11:B12"/>
    <mergeCell ref="B13:B14"/>
    <mergeCell ref="B15:B16"/>
    <mergeCell ref="B17:B18"/>
    <mergeCell ref="B22:B31"/>
    <mergeCell ref="B34:B39"/>
    <mergeCell ref="B48:B56"/>
    <mergeCell ref="B58:B59"/>
    <mergeCell ref="D35:D38"/>
  </mergeCells>
  <pageMargins left="0.179166666666667" right="0.16875" top="0.65" bottom="0.429166666666667" header="0.313888888888889" footer="0.313888888888889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7" sqref="F7:F8"/>
    </sheetView>
  </sheetViews>
  <sheetFormatPr defaultColWidth="9" defaultRowHeight="39.95" customHeight="1" outlineLevelCol="7"/>
  <cols>
    <col min="1" max="1" width="11.25" customWidth="1"/>
    <col min="2" max="2" width="6.25" customWidth="1"/>
    <col min="3" max="3" width="19.75" style="2" customWidth="1"/>
    <col min="4" max="4" width="18.5" style="2" customWidth="1"/>
    <col min="5" max="5" width="20.375" customWidth="1"/>
    <col min="6" max="7" width="12.75" customWidth="1"/>
    <col min="8" max="8" width="11.625" customWidth="1"/>
  </cols>
  <sheetData>
    <row r="1" customHeight="1" spans="1:5">
      <c r="A1" s="81" t="s">
        <v>148</v>
      </c>
      <c r="B1" s="81"/>
      <c r="C1" s="81"/>
      <c r="D1" s="81"/>
      <c r="E1" s="81"/>
    </row>
    <row r="2" customHeight="1" spans="1:5">
      <c r="A2" s="82" t="s">
        <v>149</v>
      </c>
      <c r="B2" s="83" t="s">
        <v>150</v>
      </c>
      <c r="C2" s="84" t="s">
        <v>151</v>
      </c>
      <c r="D2" s="84" t="s">
        <v>152</v>
      </c>
      <c r="E2" s="85" t="s">
        <v>153</v>
      </c>
    </row>
    <row r="3" customHeight="1" spans="1:8">
      <c r="A3" s="86" t="s">
        <v>154</v>
      </c>
      <c r="B3" s="87">
        <v>1</v>
      </c>
      <c r="C3" s="88">
        <v>8759</v>
      </c>
      <c r="D3" s="88">
        <v>7088.52</v>
      </c>
      <c r="E3" s="89">
        <v>13500</v>
      </c>
      <c r="F3" s="90"/>
      <c r="G3" s="90"/>
      <c r="H3" s="90"/>
    </row>
    <row r="4" customHeight="1" spans="1:8">
      <c r="A4" s="86" t="s">
        <v>155</v>
      </c>
      <c r="B4" s="87">
        <v>1</v>
      </c>
      <c r="C4" s="88">
        <v>5647</v>
      </c>
      <c r="D4" s="88">
        <v>5098.13</v>
      </c>
      <c r="E4" s="89">
        <v>6500</v>
      </c>
      <c r="F4" s="90"/>
      <c r="G4" s="90"/>
      <c r="H4" s="90"/>
    </row>
    <row r="5" customHeight="1" spans="1:8">
      <c r="A5" s="86" t="s">
        <v>156</v>
      </c>
      <c r="B5" s="87">
        <v>3</v>
      </c>
      <c r="C5" s="88">
        <v>4355</v>
      </c>
      <c r="D5" s="88">
        <v>3898</v>
      </c>
      <c r="E5" s="89">
        <v>5500</v>
      </c>
      <c r="F5" s="90"/>
      <c r="G5" s="90"/>
      <c r="H5" s="90"/>
    </row>
    <row r="6" customHeight="1" spans="1:8">
      <c r="A6" s="86" t="s">
        <v>157</v>
      </c>
      <c r="B6" s="87">
        <v>2</v>
      </c>
      <c r="C6" s="88">
        <v>6181</v>
      </c>
      <c r="D6" s="88">
        <v>2779.8</v>
      </c>
      <c r="E6" s="89">
        <v>5200</v>
      </c>
      <c r="F6" s="90"/>
      <c r="G6" s="90"/>
      <c r="H6" s="90"/>
    </row>
    <row r="7" customHeight="1" spans="1:8">
      <c r="A7" s="86" t="s">
        <v>158</v>
      </c>
      <c r="B7" s="87">
        <v>5</v>
      </c>
      <c r="C7" s="88">
        <v>3414</v>
      </c>
      <c r="D7" s="88">
        <v>3091.78</v>
      </c>
      <c r="E7" s="89">
        <v>5300</v>
      </c>
      <c r="F7" s="90"/>
      <c r="G7" s="90"/>
      <c r="H7" s="90"/>
    </row>
    <row r="8" customHeight="1" spans="1:8">
      <c r="A8" s="86" t="s">
        <v>159</v>
      </c>
      <c r="B8" s="87">
        <v>27</v>
      </c>
      <c r="C8" s="88">
        <v>3848.9</v>
      </c>
      <c r="D8" s="88">
        <v>3626.2</v>
      </c>
      <c r="E8" s="89">
        <v>5200</v>
      </c>
      <c r="F8" s="90"/>
      <c r="G8" s="90"/>
      <c r="H8" s="91" t="s">
        <v>160</v>
      </c>
    </row>
    <row r="9" customHeight="1" spans="1:5">
      <c r="A9" s="92" t="s">
        <v>161</v>
      </c>
      <c r="B9" s="93">
        <v>2</v>
      </c>
      <c r="C9" s="88">
        <v>4526.9</v>
      </c>
      <c r="D9" s="88">
        <v>4374.4</v>
      </c>
      <c r="E9" s="89">
        <v>5500</v>
      </c>
    </row>
  </sheetData>
  <mergeCells count="1">
    <mergeCell ref="A1:E1"/>
  </mergeCells>
  <pageMargins left="0.707638888888889" right="0.707638888888889" top="0.747916666666667" bottom="0.747916666666667" header="0.313888888888889" footer="0.313888888888889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G17" sqref="G17"/>
    </sheetView>
  </sheetViews>
  <sheetFormatPr defaultColWidth="9" defaultRowHeight="14.25" outlineLevelCol="7"/>
  <cols>
    <col min="1" max="1" width="5.375" style="15" customWidth="1"/>
    <col min="2" max="2" width="6.875" style="15" customWidth="1"/>
    <col min="3" max="3" width="28.625" style="15" customWidth="1"/>
    <col min="4" max="4" width="20" style="15" customWidth="1"/>
    <col min="5" max="5" width="17.875" style="15" customWidth="1"/>
    <col min="6" max="6" width="10.5" style="15" customWidth="1"/>
    <col min="7" max="7" width="13.125" style="15" customWidth="1"/>
    <col min="8" max="8" width="21.625" style="15" customWidth="1"/>
    <col min="9" max="256" width="9" style="15"/>
    <col min="257" max="257" width="5.375" style="15" customWidth="1"/>
    <col min="258" max="258" width="6.875" style="15" customWidth="1"/>
    <col min="259" max="259" width="28.625" style="15" customWidth="1"/>
    <col min="260" max="260" width="20" style="15" customWidth="1"/>
    <col min="261" max="261" width="18.5" style="15" customWidth="1"/>
    <col min="262" max="262" width="12.25" style="15" customWidth="1"/>
    <col min="263" max="263" width="14.125" style="15" customWidth="1"/>
    <col min="264" max="264" width="15.25" style="15" customWidth="1"/>
    <col min="265" max="512" width="9" style="15"/>
    <col min="513" max="513" width="5.375" style="15" customWidth="1"/>
    <col min="514" max="514" width="6.875" style="15" customWidth="1"/>
    <col min="515" max="515" width="28.625" style="15" customWidth="1"/>
    <col min="516" max="516" width="20" style="15" customWidth="1"/>
    <col min="517" max="517" width="18.5" style="15" customWidth="1"/>
    <col min="518" max="518" width="12.25" style="15" customWidth="1"/>
    <col min="519" max="519" width="14.125" style="15" customWidth="1"/>
    <col min="520" max="520" width="15.25" style="15" customWidth="1"/>
    <col min="521" max="768" width="9" style="15"/>
    <col min="769" max="769" width="5.375" style="15" customWidth="1"/>
    <col min="770" max="770" width="6.875" style="15" customWidth="1"/>
    <col min="771" max="771" width="28.625" style="15" customWidth="1"/>
    <col min="772" max="772" width="20" style="15" customWidth="1"/>
    <col min="773" max="773" width="18.5" style="15" customWidth="1"/>
    <col min="774" max="774" width="12.25" style="15" customWidth="1"/>
    <col min="775" max="775" width="14.125" style="15" customWidth="1"/>
    <col min="776" max="776" width="15.25" style="15" customWidth="1"/>
    <col min="777" max="1024" width="9" style="15"/>
    <col min="1025" max="1025" width="5.375" style="15" customWidth="1"/>
    <col min="1026" max="1026" width="6.875" style="15" customWidth="1"/>
    <col min="1027" max="1027" width="28.625" style="15" customWidth="1"/>
    <col min="1028" max="1028" width="20" style="15" customWidth="1"/>
    <col min="1029" max="1029" width="18.5" style="15" customWidth="1"/>
    <col min="1030" max="1030" width="12.25" style="15" customWidth="1"/>
    <col min="1031" max="1031" width="14.125" style="15" customWidth="1"/>
    <col min="1032" max="1032" width="15.25" style="15" customWidth="1"/>
    <col min="1033" max="1280" width="9" style="15"/>
    <col min="1281" max="1281" width="5.375" style="15" customWidth="1"/>
    <col min="1282" max="1282" width="6.875" style="15" customWidth="1"/>
    <col min="1283" max="1283" width="28.625" style="15" customWidth="1"/>
    <col min="1284" max="1284" width="20" style="15" customWidth="1"/>
    <col min="1285" max="1285" width="18.5" style="15" customWidth="1"/>
    <col min="1286" max="1286" width="12.25" style="15" customWidth="1"/>
    <col min="1287" max="1287" width="14.125" style="15" customWidth="1"/>
    <col min="1288" max="1288" width="15.25" style="15" customWidth="1"/>
    <col min="1289" max="1536" width="9" style="15"/>
    <col min="1537" max="1537" width="5.375" style="15" customWidth="1"/>
    <col min="1538" max="1538" width="6.875" style="15" customWidth="1"/>
    <col min="1539" max="1539" width="28.625" style="15" customWidth="1"/>
    <col min="1540" max="1540" width="20" style="15" customWidth="1"/>
    <col min="1541" max="1541" width="18.5" style="15" customWidth="1"/>
    <col min="1542" max="1542" width="12.25" style="15" customWidth="1"/>
    <col min="1543" max="1543" width="14.125" style="15" customWidth="1"/>
    <col min="1544" max="1544" width="15.25" style="15" customWidth="1"/>
    <col min="1545" max="1792" width="9" style="15"/>
    <col min="1793" max="1793" width="5.375" style="15" customWidth="1"/>
    <col min="1794" max="1794" width="6.875" style="15" customWidth="1"/>
    <col min="1795" max="1795" width="28.625" style="15" customWidth="1"/>
    <col min="1796" max="1796" width="20" style="15" customWidth="1"/>
    <col min="1797" max="1797" width="18.5" style="15" customWidth="1"/>
    <col min="1798" max="1798" width="12.25" style="15" customWidth="1"/>
    <col min="1799" max="1799" width="14.125" style="15" customWidth="1"/>
    <col min="1800" max="1800" width="15.25" style="15" customWidth="1"/>
    <col min="1801" max="2048" width="9" style="15"/>
    <col min="2049" max="2049" width="5.375" style="15" customWidth="1"/>
    <col min="2050" max="2050" width="6.875" style="15" customWidth="1"/>
    <col min="2051" max="2051" width="28.625" style="15" customWidth="1"/>
    <col min="2052" max="2052" width="20" style="15" customWidth="1"/>
    <col min="2053" max="2053" width="18.5" style="15" customWidth="1"/>
    <col min="2054" max="2054" width="12.25" style="15" customWidth="1"/>
    <col min="2055" max="2055" width="14.125" style="15" customWidth="1"/>
    <col min="2056" max="2056" width="15.25" style="15" customWidth="1"/>
    <col min="2057" max="2304" width="9" style="15"/>
    <col min="2305" max="2305" width="5.375" style="15" customWidth="1"/>
    <col min="2306" max="2306" width="6.875" style="15" customWidth="1"/>
    <col min="2307" max="2307" width="28.625" style="15" customWidth="1"/>
    <col min="2308" max="2308" width="20" style="15" customWidth="1"/>
    <col min="2309" max="2309" width="18.5" style="15" customWidth="1"/>
    <col min="2310" max="2310" width="12.25" style="15" customWidth="1"/>
    <col min="2311" max="2311" width="14.125" style="15" customWidth="1"/>
    <col min="2312" max="2312" width="15.25" style="15" customWidth="1"/>
    <col min="2313" max="2560" width="9" style="15"/>
    <col min="2561" max="2561" width="5.375" style="15" customWidth="1"/>
    <col min="2562" max="2562" width="6.875" style="15" customWidth="1"/>
    <col min="2563" max="2563" width="28.625" style="15" customWidth="1"/>
    <col min="2564" max="2564" width="20" style="15" customWidth="1"/>
    <col min="2565" max="2565" width="18.5" style="15" customWidth="1"/>
    <col min="2566" max="2566" width="12.25" style="15" customWidth="1"/>
    <col min="2567" max="2567" width="14.125" style="15" customWidth="1"/>
    <col min="2568" max="2568" width="15.25" style="15" customWidth="1"/>
    <col min="2569" max="2816" width="9" style="15"/>
    <col min="2817" max="2817" width="5.375" style="15" customWidth="1"/>
    <col min="2818" max="2818" width="6.875" style="15" customWidth="1"/>
    <col min="2819" max="2819" width="28.625" style="15" customWidth="1"/>
    <col min="2820" max="2820" width="20" style="15" customWidth="1"/>
    <col min="2821" max="2821" width="18.5" style="15" customWidth="1"/>
    <col min="2822" max="2822" width="12.25" style="15" customWidth="1"/>
    <col min="2823" max="2823" width="14.125" style="15" customWidth="1"/>
    <col min="2824" max="2824" width="15.25" style="15" customWidth="1"/>
    <col min="2825" max="3072" width="9" style="15"/>
    <col min="3073" max="3073" width="5.375" style="15" customWidth="1"/>
    <col min="3074" max="3074" width="6.875" style="15" customWidth="1"/>
    <col min="3075" max="3075" width="28.625" style="15" customWidth="1"/>
    <col min="3076" max="3076" width="20" style="15" customWidth="1"/>
    <col min="3077" max="3077" width="18.5" style="15" customWidth="1"/>
    <col min="3078" max="3078" width="12.25" style="15" customWidth="1"/>
    <col min="3079" max="3079" width="14.125" style="15" customWidth="1"/>
    <col min="3080" max="3080" width="15.25" style="15" customWidth="1"/>
    <col min="3081" max="3328" width="9" style="15"/>
    <col min="3329" max="3329" width="5.375" style="15" customWidth="1"/>
    <col min="3330" max="3330" width="6.875" style="15" customWidth="1"/>
    <col min="3331" max="3331" width="28.625" style="15" customWidth="1"/>
    <col min="3332" max="3332" width="20" style="15" customWidth="1"/>
    <col min="3333" max="3333" width="18.5" style="15" customWidth="1"/>
    <col min="3334" max="3334" width="12.25" style="15" customWidth="1"/>
    <col min="3335" max="3335" width="14.125" style="15" customWidth="1"/>
    <col min="3336" max="3336" width="15.25" style="15" customWidth="1"/>
    <col min="3337" max="3584" width="9" style="15"/>
    <col min="3585" max="3585" width="5.375" style="15" customWidth="1"/>
    <col min="3586" max="3586" width="6.875" style="15" customWidth="1"/>
    <col min="3587" max="3587" width="28.625" style="15" customWidth="1"/>
    <col min="3588" max="3588" width="20" style="15" customWidth="1"/>
    <col min="3589" max="3589" width="18.5" style="15" customWidth="1"/>
    <col min="3590" max="3590" width="12.25" style="15" customWidth="1"/>
    <col min="3591" max="3591" width="14.125" style="15" customWidth="1"/>
    <col min="3592" max="3592" width="15.25" style="15" customWidth="1"/>
    <col min="3593" max="3840" width="9" style="15"/>
    <col min="3841" max="3841" width="5.375" style="15" customWidth="1"/>
    <col min="3842" max="3842" width="6.875" style="15" customWidth="1"/>
    <col min="3843" max="3843" width="28.625" style="15" customWidth="1"/>
    <col min="3844" max="3844" width="20" style="15" customWidth="1"/>
    <col min="3845" max="3845" width="18.5" style="15" customWidth="1"/>
    <col min="3846" max="3846" width="12.25" style="15" customWidth="1"/>
    <col min="3847" max="3847" width="14.125" style="15" customWidth="1"/>
    <col min="3848" max="3848" width="15.25" style="15" customWidth="1"/>
    <col min="3849" max="4096" width="9" style="15"/>
    <col min="4097" max="4097" width="5.375" style="15" customWidth="1"/>
    <col min="4098" max="4098" width="6.875" style="15" customWidth="1"/>
    <col min="4099" max="4099" width="28.625" style="15" customWidth="1"/>
    <col min="4100" max="4100" width="20" style="15" customWidth="1"/>
    <col min="4101" max="4101" width="18.5" style="15" customWidth="1"/>
    <col min="4102" max="4102" width="12.25" style="15" customWidth="1"/>
    <col min="4103" max="4103" width="14.125" style="15" customWidth="1"/>
    <col min="4104" max="4104" width="15.25" style="15" customWidth="1"/>
    <col min="4105" max="4352" width="9" style="15"/>
    <col min="4353" max="4353" width="5.375" style="15" customWidth="1"/>
    <col min="4354" max="4354" width="6.875" style="15" customWidth="1"/>
    <col min="4355" max="4355" width="28.625" style="15" customWidth="1"/>
    <col min="4356" max="4356" width="20" style="15" customWidth="1"/>
    <col min="4357" max="4357" width="18.5" style="15" customWidth="1"/>
    <col min="4358" max="4358" width="12.25" style="15" customWidth="1"/>
    <col min="4359" max="4359" width="14.125" style="15" customWidth="1"/>
    <col min="4360" max="4360" width="15.25" style="15" customWidth="1"/>
    <col min="4361" max="4608" width="9" style="15"/>
    <col min="4609" max="4609" width="5.375" style="15" customWidth="1"/>
    <col min="4610" max="4610" width="6.875" style="15" customWidth="1"/>
    <col min="4611" max="4611" width="28.625" style="15" customWidth="1"/>
    <col min="4612" max="4612" width="20" style="15" customWidth="1"/>
    <col min="4613" max="4613" width="18.5" style="15" customWidth="1"/>
    <col min="4614" max="4614" width="12.25" style="15" customWidth="1"/>
    <col min="4615" max="4615" width="14.125" style="15" customWidth="1"/>
    <col min="4616" max="4616" width="15.25" style="15" customWidth="1"/>
    <col min="4617" max="4864" width="9" style="15"/>
    <col min="4865" max="4865" width="5.375" style="15" customWidth="1"/>
    <col min="4866" max="4866" width="6.875" style="15" customWidth="1"/>
    <col min="4867" max="4867" width="28.625" style="15" customWidth="1"/>
    <col min="4868" max="4868" width="20" style="15" customWidth="1"/>
    <col min="4869" max="4869" width="18.5" style="15" customWidth="1"/>
    <col min="4870" max="4870" width="12.25" style="15" customWidth="1"/>
    <col min="4871" max="4871" width="14.125" style="15" customWidth="1"/>
    <col min="4872" max="4872" width="15.25" style="15" customWidth="1"/>
    <col min="4873" max="5120" width="9" style="15"/>
    <col min="5121" max="5121" width="5.375" style="15" customWidth="1"/>
    <col min="5122" max="5122" width="6.875" style="15" customWidth="1"/>
    <col min="5123" max="5123" width="28.625" style="15" customWidth="1"/>
    <col min="5124" max="5124" width="20" style="15" customWidth="1"/>
    <col min="5125" max="5125" width="18.5" style="15" customWidth="1"/>
    <col min="5126" max="5126" width="12.25" style="15" customWidth="1"/>
    <col min="5127" max="5127" width="14.125" style="15" customWidth="1"/>
    <col min="5128" max="5128" width="15.25" style="15" customWidth="1"/>
    <col min="5129" max="5376" width="9" style="15"/>
    <col min="5377" max="5377" width="5.375" style="15" customWidth="1"/>
    <col min="5378" max="5378" width="6.875" style="15" customWidth="1"/>
    <col min="5379" max="5379" width="28.625" style="15" customWidth="1"/>
    <col min="5380" max="5380" width="20" style="15" customWidth="1"/>
    <col min="5381" max="5381" width="18.5" style="15" customWidth="1"/>
    <col min="5382" max="5382" width="12.25" style="15" customWidth="1"/>
    <col min="5383" max="5383" width="14.125" style="15" customWidth="1"/>
    <col min="5384" max="5384" width="15.25" style="15" customWidth="1"/>
    <col min="5385" max="5632" width="9" style="15"/>
    <col min="5633" max="5633" width="5.375" style="15" customWidth="1"/>
    <col min="5634" max="5634" width="6.875" style="15" customWidth="1"/>
    <col min="5635" max="5635" width="28.625" style="15" customWidth="1"/>
    <col min="5636" max="5636" width="20" style="15" customWidth="1"/>
    <col min="5637" max="5637" width="18.5" style="15" customWidth="1"/>
    <col min="5638" max="5638" width="12.25" style="15" customWidth="1"/>
    <col min="5639" max="5639" width="14.125" style="15" customWidth="1"/>
    <col min="5640" max="5640" width="15.25" style="15" customWidth="1"/>
    <col min="5641" max="5888" width="9" style="15"/>
    <col min="5889" max="5889" width="5.375" style="15" customWidth="1"/>
    <col min="5890" max="5890" width="6.875" style="15" customWidth="1"/>
    <col min="5891" max="5891" width="28.625" style="15" customWidth="1"/>
    <col min="5892" max="5892" width="20" style="15" customWidth="1"/>
    <col min="5893" max="5893" width="18.5" style="15" customWidth="1"/>
    <col min="5894" max="5894" width="12.25" style="15" customWidth="1"/>
    <col min="5895" max="5895" width="14.125" style="15" customWidth="1"/>
    <col min="5896" max="5896" width="15.25" style="15" customWidth="1"/>
    <col min="5897" max="6144" width="9" style="15"/>
    <col min="6145" max="6145" width="5.375" style="15" customWidth="1"/>
    <col min="6146" max="6146" width="6.875" style="15" customWidth="1"/>
    <col min="6147" max="6147" width="28.625" style="15" customWidth="1"/>
    <col min="6148" max="6148" width="20" style="15" customWidth="1"/>
    <col min="6149" max="6149" width="18.5" style="15" customWidth="1"/>
    <col min="6150" max="6150" width="12.25" style="15" customWidth="1"/>
    <col min="6151" max="6151" width="14.125" style="15" customWidth="1"/>
    <col min="6152" max="6152" width="15.25" style="15" customWidth="1"/>
    <col min="6153" max="6400" width="9" style="15"/>
    <col min="6401" max="6401" width="5.375" style="15" customWidth="1"/>
    <col min="6402" max="6402" width="6.875" style="15" customWidth="1"/>
    <col min="6403" max="6403" width="28.625" style="15" customWidth="1"/>
    <col min="6404" max="6404" width="20" style="15" customWidth="1"/>
    <col min="6405" max="6405" width="18.5" style="15" customWidth="1"/>
    <col min="6406" max="6406" width="12.25" style="15" customWidth="1"/>
    <col min="6407" max="6407" width="14.125" style="15" customWidth="1"/>
    <col min="6408" max="6408" width="15.25" style="15" customWidth="1"/>
    <col min="6409" max="6656" width="9" style="15"/>
    <col min="6657" max="6657" width="5.375" style="15" customWidth="1"/>
    <col min="6658" max="6658" width="6.875" style="15" customWidth="1"/>
    <col min="6659" max="6659" width="28.625" style="15" customWidth="1"/>
    <col min="6660" max="6660" width="20" style="15" customWidth="1"/>
    <col min="6661" max="6661" width="18.5" style="15" customWidth="1"/>
    <col min="6662" max="6662" width="12.25" style="15" customWidth="1"/>
    <col min="6663" max="6663" width="14.125" style="15" customWidth="1"/>
    <col min="6664" max="6664" width="15.25" style="15" customWidth="1"/>
    <col min="6665" max="6912" width="9" style="15"/>
    <col min="6913" max="6913" width="5.375" style="15" customWidth="1"/>
    <col min="6914" max="6914" width="6.875" style="15" customWidth="1"/>
    <col min="6915" max="6915" width="28.625" style="15" customWidth="1"/>
    <col min="6916" max="6916" width="20" style="15" customWidth="1"/>
    <col min="6917" max="6917" width="18.5" style="15" customWidth="1"/>
    <col min="6918" max="6918" width="12.25" style="15" customWidth="1"/>
    <col min="6919" max="6919" width="14.125" style="15" customWidth="1"/>
    <col min="6920" max="6920" width="15.25" style="15" customWidth="1"/>
    <col min="6921" max="7168" width="9" style="15"/>
    <col min="7169" max="7169" width="5.375" style="15" customWidth="1"/>
    <col min="7170" max="7170" width="6.875" style="15" customWidth="1"/>
    <col min="7171" max="7171" width="28.625" style="15" customWidth="1"/>
    <col min="7172" max="7172" width="20" style="15" customWidth="1"/>
    <col min="7173" max="7173" width="18.5" style="15" customWidth="1"/>
    <col min="7174" max="7174" width="12.25" style="15" customWidth="1"/>
    <col min="7175" max="7175" width="14.125" style="15" customWidth="1"/>
    <col min="7176" max="7176" width="15.25" style="15" customWidth="1"/>
    <col min="7177" max="7424" width="9" style="15"/>
    <col min="7425" max="7425" width="5.375" style="15" customWidth="1"/>
    <col min="7426" max="7426" width="6.875" style="15" customWidth="1"/>
    <col min="7427" max="7427" width="28.625" style="15" customWidth="1"/>
    <col min="7428" max="7428" width="20" style="15" customWidth="1"/>
    <col min="7429" max="7429" width="18.5" style="15" customWidth="1"/>
    <col min="7430" max="7430" width="12.25" style="15" customWidth="1"/>
    <col min="7431" max="7431" width="14.125" style="15" customWidth="1"/>
    <col min="7432" max="7432" width="15.25" style="15" customWidth="1"/>
    <col min="7433" max="7680" width="9" style="15"/>
    <col min="7681" max="7681" width="5.375" style="15" customWidth="1"/>
    <col min="7682" max="7682" width="6.875" style="15" customWidth="1"/>
    <col min="7683" max="7683" width="28.625" style="15" customWidth="1"/>
    <col min="7684" max="7684" width="20" style="15" customWidth="1"/>
    <col min="7685" max="7685" width="18.5" style="15" customWidth="1"/>
    <col min="7686" max="7686" width="12.25" style="15" customWidth="1"/>
    <col min="7687" max="7687" width="14.125" style="15" customWidth="1"/>
    <col min="7688" max="7688" width="15.25" style="15" customWidth="1"/>
    <col min="7689" max="7936" width="9" style="15"/>
    <col min="7937" max="7937" width="5.375" style="15" customWidth="1"/>
    <col min="7938" max="7938" width="6.875" style="15" customWidth="1"/>
    <col min="7939" max="7939" width="28.625" style="15" customWidth="1"/>
    <col min="7940" max="7940" width="20" style="15" customWidth="1"/>
    <col min="7941" max="7941" width="18.5" style="15" customWidth="1"/>
    <col min="7942" max="7942" width="12.25" style="15" customWidth="1"/>
    <col min="7943" max="7943" width="14.125" style="15" customWidth="1"/>
    <col min="7944" max="7944" width="15.25" style="15" customWidth="1"/>
    <col min="7945" max="8192" width="9" style="15"/>
    <col min="8193" max="8193" width="5.375" style="15" customWidth="1"/>
    <col min="8194" max="8194" width="6.875" style="15" customWidth="1"/>
    <col min="8195" max="8195" width="28.625" style="15" customWidth="1"/>
    <col min="8196" max="8196" width="20" style="15" customWidth="1"/>
    <col min="8197" max="8197" width="18.5" style="15" customWidth="1"/>
    <col min="8198" max="8198" width="12.25" style="15" customWidth="1"/>
    <col min="8199" max="8199" width="14.125" style="15" customWidth="1"/>
    <col min="8200" max="8200" width="15.25" style="15" customWidth="1"/>
    <col min="8201" max="8448" width="9" style="15"/>
    <col min="8449" max="8449" width="5.375" style="15" customWidth="1"/>
    <col min="8450" max="8450" width="6.875" style="15" customWidth="1"/>
    <col min="8451" max="8451" width="28.625" style="15" customWidth="1"/>
    <col min="8452" max="8452" width="20" style="15" customWidth="1"/>
    <col min="8453" max="8453" width="18.5" style="15" customWidth="1"/>
    <col min="8454" max="8454" width="12.25" style="15" customWidth="1"/>
    <col min="8455" max="8455" width="14.125" style="15" customWidth="1"/>
    <col min="8456" max="8456" width="15.25" style="15" customWidth="1"/>
    <col min="8457" max="8704" width="9" style="15"/>
    <col min="8705" max="8705" width="5.375" style="15" customWidth="1"/>
    <col min="8706" max="8706" width="6.875" style="15" customWidth="1"/>
    <col min="8707" max="8707" width="28.625" style="15" customWidth="1"/>
    <col min="8708" max="8708" width="20" style="15" customWidth="1"/>
    <col min="8709" max="8709" width="18.5" style="15" customWidth="1"/>
    <col min="8710" max="8710" width="12.25" style="15" customWidth="1"/>
    <col min="8711" max="8711" width="14.125" style="15" customWidth="1"/>
    <col min="8712" max="8712" width="15.25" style="15" customWidth="1"/>
    <col min="8713" max="8960" width="9" style="15"/>
    <col min="8961" max="8961" width="5.375" style="15" customWidth="1"/>
    <col min="8962" max="8962" width="6.875" style="15" customWidth="1"/>
    <col min="8963" max="8963" width="28.625" style="15" customWidth="1"/>
    <col min="8964" max="8964" width="20" style="15" customWidth="1"/>
    <col min="8965" max="8965" width="18.5" style="15" customWidth="1"/>
    <col min="8966" max="8966" width="12.25" style="15" customWidth="1"/>
    <col min="8967" max="8967" width="14.125" style="15" customWidth="1"/>
    <col min="8968" max="8968" width="15.25" style="15" customWidth="1"/>
    <col min="8969" max="9216" width="9" style="15"/>
    <col min="9217" max="9217" width="5.375" style="15" customWidth="1"/>
    <col min="9218" max="9218" width="6.875" style="15" customWidth="1"/>
    <col min="9219" max="9219" width="28.625" style="15" customWidth="1"/>
    <col min="9220" max="9220" width="20" style="15" customWidth="1"/>
    <col min="9221" max="9221" width="18.5" style="15" customWidth="1"/>
    <col min="9222" max="9222" width="12.25" style="15" customWidth="1"/>
    <col min="9223" max="9223" width="14.125" style="15" customWidth="1"/>
    <col min="9224" max="9224" width="15.25" style="15" customWidth="1"/>
    <col min="9225" max="9472" width="9" style="15"/>
    <col min="9473" max="9473" width="5.375" style="15" customWidth="1"/>
    <col min="9474" max="9474" width="6.875" style="15" customWidth="1"/>
    <col min="9475" max="9475" width="28.625" style="15" customWidth="1"/>
    <col min="9476" max="9476" width="20" style="15" customWidth="1"/>
    <col min="9477" max="9477" width="18.5" style="15" customWidth="1"/>
    <col min="9478" max="9478" width="12.25" style="15" customWidth="1"/>
    <col min="9479" max="9479" width="14.125" style="15" customWidth="1"/>
    <col min="9480" max="9480" width="15.25" style="15" customWidth="1"/>
    <col min="9481" max="9728" width="9" style="15"/>
    <col min="9729" max="9729" width="5.375" style="15" customWidth="1"/>
    <col min="9730" max="9730" width="6.875" style="15" customWidth="1"/>
    <col min="9731" max="9731" width="28.625" style="15" customWidth="1"/>
    <col min="9732" max="9732" width="20" style="15" customWidth="1"/>
    <col min="9733" max="9733" width="18.5" style="15" customWidth="1"/>
    <col min="9734" max="9734" width="12.25" style="15" customWidth="1"/>
    <col min="9735" max="9735" width="14.125" style="15" customWidth="1"/>
    <col min="9736" max="9736" width="15.25" style="15" customWidth="1"/>
    <col min="9737" max="9984" width="9" style="15"/>
    <col min="9985" max="9985" width="5.375" style="15" customWidth="1"/>
    <col min="9986" max="9986" width="6.875" style="15" customWidth="1"/>
    <col min="9987" max="9987" width="28.625" style="15" customWidth="1"/>
    <col min="9988" max="9988" width="20" style="15" customWidth="1"/>
    <col min="9989" max="9989" width="18.5" style="15" customWidth="1"/>
    <col min="9990" max="9990" width="12.25" style="15" customWidth="1"/>
    <col min="9991" max="9991" width="14.125" style="15" customWidth="1"/>
    <col min="9992" max="9992" width="15.25" style="15" customWidth="1"/>
    <col min="9993" max="10240" width="9" style="15"/>
    <col min="10241" max="10241" width="5.375" style="15" customWidth="1"/>
    <col min="10242" max="10242" width="6.875" style="15" customWidth="1"/>
    <col min="10243" max="10243" width="28.625" style="15" customWidth="1"/>
    <col min="10244" max="10244" width="20" style="15" customWidth="1"/>
    <col min="10245" max="10245" width="18.5" style="15" customWidth="1"/>
    <col min="10246" max="10246" width="12.25" style="15" customWidth="1"/>
    <col min="10247" max="10247" width="14.125" style="15" customWidth="1"/>
    <col min="10248" max="10248" width="15.25" style="15" customWidth="1"/>
    <col min="10249" max="10496" width="9" style="15"/>
    <col min="10497" max="10497" width="5.375" style="15" customWidth="1"/>
    <col min="10498" max="10498" width="6.875" style="15" customWidth="1"/>
    <col min="10499" max="10499" width="28.625" style="15" customWidth="1"/>
    <col min="10500" max="10500" width="20" style="15" customWidth="1"/>
    <col min="10501" max="10501" width="18.5" style="15" customWidth="1"/>
    <col min="10502" max="10502" width="12.25" style="15" customWidth="1"/>
    <col min="10503" max="10503" width="14.125" style="15" customWidth="1"/>
    <col min="10504" max="10504" width="15.25" style="15" customWidth="1"/>
    <col min="10505" max="10752" width="9" style="15"/>
    <col min="10753" max="10753" width="5.375" style="15" customWidth="1"/>
    <col min="10754" max="10754" width="6.875" style="15" customWidth="1"/>
    <col min="10755" max="10755" width="28.625" style="15" customWidth="1"/>
    <col min="10756" max="10756" width="20" style="15" customWidth="1"/>
    <col min="10757" max="10757" width="18.5" style="15" customWidth="1"/>
    <col min="10758" max="10758" width="12.25" style="15" customWidth="1"/>
    <col min="10759" max="10759" width="14.125" style="15" customWidth="1"/>
    <col min="10760" max="10760" width="15.25" style="15" customWidth="1"/>
    <col min="10761" max="11008" width="9" style="15"/>
    <col min="11009" max="11009" width="5.375" style="15" customWidth="1"/>
    <col min="11010" max="11010" width="6.875" style="15" customWidth="1"/>
    <col min="11011" max="11011" width="28.625" style="15" customWidth="1"/>
    <col min="11012" max="11012" width="20" style="15" customWidth="1"/>
    <col min="11013" max="11013" width="18.5" style="15" customWidth="1"/>
    <col min="11014" max="11014" width="12.25" style="15" customWidth="1"/>
    <col min="11015" max="11015" width="14.125" style="15" customWidth="1"/>
    <col min="11016" max="11016" width="15.25" style="15" customWidth="1"/>
    <col min="11017" max="11264" width="9" style="15"/>
    <col min="11265" max="11265" width="5.375" style="15" customWidth="1"/>
    <col min="11266" max="11266" width="6.875" style="15" customWidth="1"/>
    <col min="11267" max="11267" width="28.625" style="15" customWidth="1"/>
    <col min="11268" max="11268" width="20" style="15" customWidth="1"/>
    <col min="11269" max="11269" width="18.5" style="15" customWidth="1"/>
    <col min="11270" max="11270" width="12.25" style="15" customWidth="1"/>
    <col min="11271" max="11271" width="14.125" style="15" customWidth="1"/>
    <col min="11272" max="11272" width="15.25" style="15" customWidth="1"/>
    <col min="11273" max="11520" width="9" style="15"/>
    <col min="11521" max="11521" width="5.375" style="15" customWidth="1"/>
    <col min="11522" max="11522" width="6.875" style="15" customWidth="1"/>
    <col min="11523" max="11523" width="28.625" style="15" customWidth="1"/>
    <col min="11524" max="11524" width="20" style="15" customWidth="1"/>
    <col min="11525" max="11525" width="18.5" style="15" customWidth="1"/>
    <col min="11526" max="11526" width="12.25" style="15" customWidth="1"/>
    <col min="11527" max="11527" width="14.125" style="15" customWidth="1"/>
    <col min="11528" max="11528" width="15.25" style="15" customWidth="1"/>
    <col min="11529" max="11776" width="9" style="15"/>
    <col min="11777" max="11777" width="5.375" style="15" customWidth="1"/>
    <col min="11778" max="11778" width="6.875" style="15" customWidth="1"/>
    <col min="11779" max="11779" width="28.625" style="15" customWidth="1"/>
    <col min="11780" max="11780" width="20" style="15" customWidth="1"/>
    <col min="11781" max="11781" width="18.5" style="15" customWidth="1"/>
    <col min="11782" max="11782" width="12.25" style="15" customWidth="1"/>
    <col min="11783" max="11783" width="14.125" style="15" customWidth="1"/>
    <col min="11784" max="11784" width="15.25" style="15" customWidth="1"/>
    <col min="11785" max="12032" width="9" style="15"/>
    <col min="12033" max="12033" width="5.375" style="15" customWidth="1"/>
    <col min="12034" max="12034" width="6.875" style="15" customWidth="1"/>
    <col min="12035" max="12035" width="28.625" style="15" customWidth="1"/>
    <col min="12036" max="12036" width="20" style="15" customWidth="1"/>
    <col min="12037" max="12037" width="18.5" style="15" customWidth="1"/>
    <col min="12038" max="12038" width="12.25" style="15" customWidth="1"/>
    <col min="12039" max="12039" width="14.125" style="15" customWidth="1"/>
    <col min="12040" max="12040" width="15.25" style="15" customWidth="1"/>
    <col min="12041" max="12288" width="9" style="15"/>
    <col min="12289" max="12289" width="5.375" style="15" customWidth="1"/>
    <col min="12290" max="12290" width="6.875" style="15" customWidth="1"/>
    <col min="12291" max="12291" width="28.625" style="15" customWidth="1"/>
    <col min="12292" max="12292" width="20" style="15" customWidth="1"/>
    <col min="12293" max="12293" width="18.5" style="15" customWidth="1"/>
    <col min="12294" max="12294" width="12.25" style="15" customWidth="1"/>
    <col min="12295" max="12295" width="14.125" style="15" customWidth="1"/>
    <col min="12296" max="12296" width="15.25" style="15" customWidth="1"/>
    <col min="12297" max="12544" width="9" style="15"/>
    <col min="12545" max="12545" width="5.375" style="15" customWidth="1"/>
    <col min="12546" max="12546" width="6.875" style="15" customWidth="1"/>
    <col min="12547" max="12547" width="28.625" style="15" customWidth="1"/>
    <col min="12548" max="12548" width="20" style="15" customWidth="1"/>
    <col min="12549" max="12549" width="18.5" style="15" customWidth="1"/>
    <col min="12550" max="12550" width="12.25" style="15" customWidth="1"/>
    <col min="12551" max="12551" width="14.125" style="15" customWidth="1"/>
    <col min="12552" max="12552" width="15.25" style="15" customWidth="1"/>
    <col min="12553" max="12800" width="9" style="15"/>
    <col min="12801" max="12801" width="5.375" style="15" customWidth="1"/>
    <col min="12802" max="12802" width="6.875" style="15" customWidth="1"/>
    <col min="12803" max="12803" width="28.625" style="15" customWidth="1"/>
    <col min="12804" max="12804" width="20" style="15" customWidth="1"/>
    <col min="12805" max="12805" width="18.5" style="15" customWidth="1"/>
    <col min="12806" max="12806" width="12.25" style="15" customWidth="1"/>
    <col min="12807" max="12807" width="14.125" style="15" customWidth="1"/>
    <col min="12808" max="12808" width="15.25" style="15" customWidth="1"/>
    <col min="12809" max="13056" width="9" style="15"/>
    <col min="13057" max="13057" width="5.375" style="15" customWidth="1"/>
    <col min="13058" max="13058" width="6.875" style="15" customWidth="1"/>
    <col min="13059" max="13059" width="28.625" style="15" customWidth="1"/>
    <col min="13060" max="13060" width="20" style="15" customWidth="1"/>
    <col min="13061" max="13061" width="18.5" style="15" customWidth="1"/>
    <col min="13062" max="13062" width="12.25" style="15" customWidth="1"/>
    <col min="13063" max="13063" width="14.125" style="15" customWidth="1"/>
    <col min="13064" max="13064" width="15.25" style="15" customWidth="1"/>
    <col min="13065" max="13312" width="9" style="15"/>
    <col min="13313" max="13313" width="5.375" style="15" customWidth="1"/>
    <col min="13314" max="13314" width="6.875" style="15" customWidth="1"/>
    <col min="13315" max="13315" width="28.625" style="15" customWidth="1"/>
    <col min="13316" max="13316" width="20" style="15" customWidth="1"/>
    <col min="13317" max="13317" width="18.5" style="15" customWidth="1"/>
    <col min="13318" max="13318" width="12.25" style="15" customWidth="1"/>
    <col min="13319" max="13319" width="14.125" style="15" customWidth="1"/>
    <col min="13320" max="13320" width="15.25" style="15" customWidth="1"/>
    <col min="13321" max="13568" width="9" style="15"/>
    <col min="13569" max="13569" width="5.375" style="15" customWidth="1"/>
    <col min="13570" max="13570" width="6.875" style="15" customWidth="1"/>
    <col min="13571" max="13571" width="28.625" style="15" customWidth="1"/>
    <col min="13572" max="13572" width="20" style="15" customWidth="1"/>
    <col min="13573" max="13573" width="18.5" style="15" customWidth="1"/>
    <col min="13574" max="13574" width="12.25" style="15" customWidth="1"/>
    <col min="13575" max="13575" width="14.125" style="15" customWidth="1"/>
    <col min="13576" max="13576" width="15.25" style="15" customWidth="1"/>
    <col min="13577" max="13824" width="9" style="15"/>
    <col min="13825" max="13825" width="5.375" style="15" customWidth="1"/>
    <col min="13826" max="13826" width="6.875" style="15" customWidth="1"/>
    <col min="13827" max="13827" width="28.625" style="15" customWidth="1"/>
    <col min="13828" max="13828" width="20" style="15" customWidth="1"/>
    <col min="13829" max="13829" width="18.5" style="15" customWidth="1"/>
    <col min="13830" max="13830" width="12.25" style="15" customWidth="1"/>
    <col min="13831" max="13831" width="14.125" style="15" customWidth="1"/>
    <col min="13832" max="13832" width="15.25" style="15" customWidth="1"/>
    <col min="13833" max="14080" width="9" style="15"/>
    <col min="14081" max="14081" width="5.375" style="15" customWidth="1"/>
    <col min="14082" max="14082" width="6.875" style="15" customWidth="1"/>
    <col min="14083" max="14083" width="28.625" style="15" customWidth="1"/>
    <col min="14084" max="14084" width="20" style="15" customWidth="1"/>
    <col min="14085" max="14085" width="18.5" style="15" customWidth="1"/>
    <col min="14086" max="14086" width="12.25" style="15" customWidth="1"/>
    <col min="14087" max="14087" width="14.125" style="15" customWidth="1"/>
    <col min="14088" max="14088" width="15.25" style="15" customWidth="1"/>
    <col min="14089" max="14336" width="9" style="15"/>
    <col min="14337" max="14337" width="5.375" style="15" customWidth="1"/>
    <col min="14338" max="14338" width="6.875" style="15" customWidth="1"/>
    <col min="14339" max="14339" width="28.625" style="15" customWidth="1"/>
    <col min="14340" max="14340" width="20" style="15" customWidth="1"/>
    <col min="14341" max="14341" width="18.5" style="15" customWidth="1"/>
    <col min="14342" max="14342" width="12.25" style="15" customWidth="1"/>
    <col min="14343" max="14343" width="14.125" style="15" customWidth="1"/>
    <col min="14344" max="14344" width="15.25" style="15" customWidth="1"/>
    <col min="14345" max="14592" width="9" style="15"/>
    <col min="14593" max="14593" width="5.375" style="15" customWidth="1"/>
    <col min="14594" max="14594" width="6.875" style="15" customWidth="1"/>
    <col min="14595" max="14595" width="28.625" style="15" customWidth="1"/>
    <col min="14596" max="14596" width="20" style="15" customWidth="1"/>
    <col min="14597" max="14597" width="18.5" style="15" customWidth="1"/>
    <col min="14598" max="14598" width="12.25" style="15" customWidth="1"/>
    <col min="14599" max="14599" width="14.125" style="15" customWidth="1"/>
    <col min="14600" max="14600" width="15.25" style="15" customWidth="1"/>
    <col min="14601" max="14848" width="9" style="15"/>
    <col min="14849" max="14849" width="5.375" style="15" customWidth="1"/>
    <col min="14850" max="14850" width="6.875" style="15" customWidth="1"/>
    <col min="14851" max="14851" width="28.625" style="15" customWidth="1"/>
    <col min="14852" max="14852" width="20" style="15" customWidth="1"/>
    <col min="14853" max="14853" width="18.5" style="15" customWidth="1"/>
    <col min="14854" max="14854" width="12.25" style="15" customWidth="1"/>
    <col min="14855" max="14855" width="14.125" style="15" customWidth="1"/>
    <col min="14856" max="14856" width="15.25" style="15" customWidth="1"/>
    <col min="14857" max="15104" width="9" style="15"/>
    <col min="15105" max="15105" width="5.375" style="15" customWidth="1"/>
    <col min="15106" max="15106" width="6.875" style="15" customWidth="1"/>
    <col min="15107" max="15107" width="28.625" style="15" customWidth="1"/>
    <col min="15108" max="15108" width="20" style="15" customWidth="1"/>
    <col min="15109" max="15109" width="18.5" style="15" customWidth="1"/>
    <col min="15110" max="15110" width="12.25" style="15" customWidth="1"/>
    <col min="15111" max="15111" width="14.125" style="15" customWidth="1"/>
    <col min="15112" max="15112" width="15.25" style="15" customWidth="1"/>
    <col min="15113" max="15360" width="9" style="15"/>
    <col min="15361" max="15361" width="5.375" style="15" customWidth="1"/>
    <col min="15362" max="15362" width="6.875" style="15" customWidth="1"/>
    <col min="15363" max="15363" width="28.625" style="15" customWidth="1"/>
    <col min="15364" max="15364" width="20" style="15" customWidth="1"/>
    <col min="15365" max="15365" width="18.5" style="15" customWidth="1"/>
    <col min="15366" max="15366" width="12.25" style="15" customWidth="1"/>
    <col min="15367" max="15367" width="14.125" style="15" customWidth="1"/>
    <col min="15368" max="15368" width="15.25" style="15" customWidth="1"/>
    <col min="15369" max="15616" width="9" style="15"/>
    <col min="15617" max="15617" width="5.375" style="15" customWidth="1"/>
    <col min="15618" max="15618" width="6.875" style="15" customWidth="1"/>
    <col min="15619" max="15619" width="28.625" style="15" customWidth="1"/>
    <col min="15620" max="15620" width="20" style="15" customWidth="1"/>
    <col min="15621" max="15621" width="18.5" style="15" customWidth="1"/>
    <col min="15622" max="15622" width="12.25" style="15" customWidth="1"/>
    <col min="15623" max="15623" width="14.125" style="15" customWidth="1"/>
    <col min="15624" max="15624" width="15.25" style="15" customWidth="1"/>
    <col min="15625" max="15872" width="9" style="15"/>
    <col min="15873" max="15873" width="5.375" style="15" customWidth="1"/>
    <col min="15874" max="15874" width="6.875" style="15" customWidth="1"/>
    <col min="15875" max="15875" width="28.625" style="15" customWidth="1"/>
    <col min="15876" max="15876" width="20" style="15" customWidth="1"/>
    <col min="15877" max="15877" width="18.5" style="15" customWidth="1"/>
    <col min="15878" max="15878" width="12.25" style="15" customWidth="1"/>
    <col min="15879" max="15879" width="14.125" style="15" customWidth="1"/>
    <col min="15880" max="15880" width="15.25" style="15" customWidth="1"/>
    <col min="15881" max="16128" width="9" style="15"/>
    <col min="16129" max="16129" width="5.375" style="15" customWidth="1"/>
    <col min="16130" max="16130" width="6.875" style="15" customWidth="1"/>
    <col min="16131" max="16131" width="28.625" style="15" customWidth="1"/>
    <col min="16132" max="16132" width="20" style="15" customWidth="1"/>
    <col min="16133" max="16133" width="18.5" style="15" customWidth="1"/>
    <col min="16134" max="16134" width="12.25" style="15" customWidth="1"/>
    <col min="16135" max="16135" width="14.125" style="15" customWidth="1"/>
    <col min="16136" max="16136" width="15.25" style="15" customWidth="1"/>
    <col min="16137" max="16384" width="9" style="15"/>
  </cols>
  <sheetData>
    <row r="1" ht="36.75" customHeight="1" spans="1:8">
      <c r="A1" s="16" t="s">
        <v>162</v>
      </c>
      <c r="B1" s="16"/>
      <c r="C1" s="17"/>
      <c r="D1" s="17"/>
      <c r="E1" s="18"/>
      <c r="F1" s="17"/>
      <c r="G1" s="17"/>
      <c r="H1" s="17"/>
    </row>
    <row r="2" ht="24.75" customHeight="1" spans="1:8">
      <c r="A2" s="19" t="s">
        <v>163</v>
      </c>
      <c r="B2" s="20" t="s">
        <v>1</v>
      </c>
      <c r="C2" s="21" t="s">
        <v>164</v>
      </c>
      <c r="D2" s="21" t="s">
        <v>165</v>
      </c>
      <c r="E2" s="22" t="s">
        <v>166</v>
      </c>
      <c r="F2" s="21" t="s">
        <v>167</v>
      </c>
      <c r="G2" s="21" t="s">
        <v>168</v>
      </c>
      <c r="H2" s="23" t="s">
        <v>169</v>
      </c>
    </row>
    <row r="3" customHeight="1" spans="1:8">
      <c r="A3" s="24" t="s">
        <v>170</v>
      </c>
      <c r="B3" s="25">
        <v>1</v>
      </c>
      <c r="C3" s="26" t="s">
        <v>171</v>
      </c>
      <c r="D3" s="26"/>
      <c r="E3" s="27" t="s">
        <v>172</v>
      </c>
      <c r="F3" s="28"/>
      <c r="G3" s="28"/>
      <c r="H3" s="29"/>
    </row>
    <row r="4" spans="1:8">
      <c r="A4" s="30"/>
      <c r="B4" s="25">
        <v>2</v>
      </c>
      <c r="C4" s="31" t="s">
        <v>173</v>
      </c>
      <c r="D4" s="26" t="s">
        <v>174</v>
      </c>
      <c r="E4" s="27" t="s">
        <v>175</v>
      </c>
      <c r="F4" s="28"/>
      <c r="G4" s="28"/>
      <c r="H4" s="29"/>
    </row>
    <row r="5" spans="1:8">
      <c r="A5" s="30"/>
      <c r="B5" s="25">
        <v>3</v>
      </c>
      <c r="C5" s="31" t="s">
        <v>176</v>
      </c>
      <c r="D5" s="26" t="s">
        <v>177</v>
      </c>
      <c r="E5" s="27" t="s">
        <v>178</v>
      </c>
      <c r="F5" s="28"/>
      <c r="G5" s="28"/>
      <c r="H5" s="32"/>
    </row>
    <row r="6" spans="1:8">
      <c r="A6" s="30"/>
      <c r="B6" s="25">
        <v>4</v>
      </c>
      <c r="C6" s="31" t="s">
        <v>179</v>
      </c>
      <c r="D6" s="26" t="s">
        <v>180</v>
      </c>
      <c r="E6" s="27" t="s">
        <v>181</v>
      </c>
      <c r="F6" s="28">
        <v>5000</v>
      </c>
      <c r="G6" s="33">
        <v>2018.1</v>
      </c>
      <c r="H6" s="34" t="s">
        <v>182</v>
      </c>
    </row>
    <row r="7" spans="1:8">
      <c r="A7" s="30"/>
      <c r="B7" s="25">
        <v>5</v>
      </c>
      <c r="C7" s="31" t="s">
        <v>183</v>
      </c>
      <c r="D7" s="26" t="s">
        <v>177</v>
      </c>
      <c r="E7" s="27" t="s">
        <v>184</v>
      </c>
      <c r="F7" s="28"/>
      <c r="G7" s="26"/>
      <c r="H7" s="29"/>
    </row>
    <row r="8" spans="1:8">
      <c r="A8" s="30"/>
      <c r="B8" s="25">
        <v>6</v>
      </c>
      <c r="C8" s="31" t="s">
        <v>185</v>
      </c>
      <c r="D8" s="26" t="s">
        <v>186</v>
      </c>
      <c r="E8" s="27" t="s">
        <v>187</v>
      </c>
      <c r="F8" s="28">
        <v>10000</v>
      </c>
      <c r="G8" s="28" t="s">
        <v>188</v>
      </c>
      <c r="H8" s="29"/>
    </row>
    <row r="9" spans="1:8">
      <c r="A9" s="30"/>
      <c r="B9" s="25">
        <v>7</v>
      </c>
      <c r="C9" s="31" t="s">
        <v>189</v>
      </c>
      <c r="D9" s="26" t="s">
        <v>186</v>
      </c>
      <c r="E9" s="27" t="s">
        <v>190</v>
      </c>
      <c r="F9" s="28"/>
      <c r="G9" s="35"/>
      <c r="H9" s="36"/>
    </row>
    <row r="10" spans="1:8">
      <c r="A10" s="30"/>
      <c r="B10" s="25">
        <v>8</v>
      </c>
      <c r="C10" s="31" t="s">
        <v>191</v>
      </c>
      <c r="D10" s="26" t="s">
        <v>186</v>
      </c>
      <c r="E10" s="27" t="s">
        <v>192</v>
      </c>
      <c r="F10" s="28">
        <v>4800</v>
      </c>
      <c r="G10" s="28" t="s">
        <v>193</v>
      </c>
      <c r="H10" s="29"/>
    </row>
    <row r="11" spans="1:8">
      <c r="A11" s="30"/>
      <c r="B11" s="25">
        <v>9</v>
      </c>
      <c r="C11" s="31" t="s">
        <v>194</v>
      </c>
      <c r="D11" s="37" t="s">
        <v>186</v>
      </c>
      <c r="E11" s="27" t="s">
        <v>195</v>
      </c>
      <c r="F11" s="28"/>
      <c r="G11" s="28"/>
      <c r="H11" s="29"/>
    </row>
    <row r="12" spans="1:8">
      <c r="A12" s="30"/>
      <c r="B12" s="25">
        <v>10</v>
      </c>
      <c r="C12" s="31" t="s">
        <v>196</v>
      </c>
      <c r="D12" s="26" t="s">
        <v>186</v>
      </c>
      <c r="E12" s="27" t="s">
        <v>197</v>
      </c>
      <c r="F12" s="28"/>
      <c r="G12" s="28"/>
      <c r="H12" s="29"/>
    </row>
    <row r="13" spans="1:8">
      <c r="A13" s="30"/>
      <c r="B13" s="25">
        <v>11</v>
      </c>
      <c r="C13" s="31" t="s">
        <v>198</v>
      </c>
      <c r="D13" s="26" t="s">
        <v>186</v>
      </c>
      <c r="E13" s="27" t="s">
        <v>199</v>
      </c>
      <c r="F13" s="28">
        <v>200</v>
      </c>
      <c r="G13" s="28" t="s">
        <v>200</v>
      </c>
      <c r="H13" s="29" t="s">
        <v>201</v>
      </c>
    </row>
    <row r="14" spans="1:8">
      <c r="A14" s="30"/>
      <c r="B14" s="25">
        <v>12</v>
      </c>
      <c r="C14" s="35" t="s">
        <v>202</v>
      </c>
      <c r="D14" s="26" t="s">
        <v>186</v>
      </c>
      <c r="E14" s="27" t="s">
        <v>203</v>
      </c>
      <c r="F14" s="28"/>
      <c r="G14" s="28"/>
      <c r="H14" s="29" t="s">
        <v>201</v>
      </c>
    </row>
    <row r="15" spans="1:8">
      <c r="A15" s="30"/>
      <c r="B15" s="25">
        <v>13</v>
      </c>
      <c r="C15" s="38" t="s">
        <v>204</v>
      </c>
      <c r="D15" s="39" t="s">
        <v>174</v>
      </c>
      <c r="E15" s="40" t="s">
        <v>205</v>
      </c>
      <c r="F15" s="41"/>
      <c r="G15" s="41"/>
      <c r="H15" s="42"/>
    </row>
    <row r="16" spans="1:8">
      <c r="A16" s="30"/>
      <c r="B16" s="25">
        <v>14</v>
      </c>
      <c r="C16" s="38" t="s">
        <v>204</v>
      </c>
      <c r="D16" s="39" t="s">
        <v>174</v>
      </c>
      <c r="E16" s="40" t="s">
        <v>206</v>
      </c>
      <c r="F16" s="41"/>
      <c r="G16" s="41"/>
      <c r="H16" s="42"/>
    </row>
    <row r="17" spans="1:8">
      <c r="A17" s="30"/>
      <c r="B17" s="25">
        <v>15</v>
      </c>
      <c r="C17" s="38" t="s">
        <v>207</v>
      </c>
      <c r="D17" s="39" t="s">
        <v>174</v>
      </c>
      <c r="E17" s="40" t="s">
        <v>208</v>
      </c>
      <c r="F17" s="41"/>
      <c r="G17" s="41"/>
      <c r="H17" s="42"/>
    </row>
    <row r="18" spans="1:8">
      <c r="A18" s="30"/>
      <c r="B18" s="25">
        <v>16</v>
      </c>
      <c r="C18" s="43" t="s">
        <v>209</v>
      </c>
      <c r="D18" s="39" t="s">
        <v>210</v>
      </c>
      <c r="E18" s="39" t="s">
        <v>211</v>
      </c>
      <c r="F18" s="41"/>
      <c r="G18" s="41"/>
      <c r="H18" s="42"/>
    </row>
    <row r="19" spans="1:8">
      <c r="A19" s="30"/>
      <c r="B19" s="25">
        <v>17</v>
      </c>
      <c r="C19" s="43" t="s">
        <v>212</v>
      </c>
      <c r="D19" s="39" t="s">
        <v>213</v>
      </c>
      <c r="E19" s="39" t="s">
        <v>214</v>
      </c>
      <c r="F19" s="41"/>
      <c r="G19" s="41"/>
      <c r="H19" s="42"/>
    </row>
    <row r="20" spans="1:8">
      <c r="A20" s="30"/>
      <c r="B20" s="25">
        <v>18</v>
      </c>
      <c r="C20" s="43" t="s">
        <v>215</v>
      </c>
      <c r="D20" s="39" t="s">
        <v>216</v>
      </c>
      <c r="E20" s="39" t="s">
        <v>214</v>
      </c>
      <c r="F20" s="41"/>
      <c r="G20" s="41"/>
      <c r="H20" s="42"/>
    </row>
    <row r="21" spans="1:8">
      <c r="A21" s="30"/>
      <c r="B21" s="25">
        <v>19</v>
      </c>
      <c r="C21" s="31" t="s">
        <v>217</v>
      </c>
      <c r="D21" s="26" t="s">
        <v>186</v>
      </c>
      <c r="E21" s="26" t="s">
        <v>218</v>
      </c>
      <c r="F21" s="41"/>
      <c r="G21" s="41"/>
      <c r="H21" s="42"/>
    </row>
    <row r="22" spans="1:8">
      <c r="A22" s="30"/>
      <c r="B22" s="25">
        <v>20</v>
      </c>
      <c r="C22" s="31" t="s">
        <v>219</v>
      </c>
      <c r="D22" s="44" t="s">
        <v>220</v>
      </c>
      <c r="E22" s="26" t="s">
        <v>221</v>
      </c>
      <c r="F22" s="41"/>
      <c r="G22" s="41"/>
      <c r="H22" s="42"/>
    </row>
    <row r="23" spans="1:8">
      <c r="A23" s="30"/>
      <c r="B23" s="25">
        <v>21</v>
      </c>
      <c r="C23" s="31" t="s">
        <v>222</v>
      </c>
      <c r="D23" s="26" t="s">
        <v>223</v>
      </c>
      <c r="E23" s="26" t="s">
        <v>224</v>
      </c>
      <c r="F23" s="41"/>
      <c r="G23" s="39"/>
      <c r="H23" s="42"/>
    </row>
    <row r="24" spans="1:8">
      <c r="A24" s="30"/>
      <c r="B24" s="25">
        <v>22</v>
      </c>
      <c r="C24" s="31" t="s">
        <v>225</v>
      </c>
      <c r="D24" s="44" t="s">
        <v>186</v>
      </c>
      <c r="E24" s="26" t="s">
        <v>226</v>
      </c>
      <c r="F24" s="41">
        <v>1125</v>
      </c>
      <c r="G24" s="45">
        <v>2018.1</v>
      </c>
      <c r="H24" s="29" t="s">
        <v>201</v>
      </c>
    </row>
    <row r="25" customHeight="1" spans="1:8">
      <c r="A25" s="30"/>
      <c r="B25" s="25">
        <v>23</v>
      </c>
      <c r="C25" s="38" t="s">
        <v>227</v>
      </c>
      <c r="D25" s="44" t="s">
        <v>186</v>
      </c>
      <c r="E25" s="39" t="s">
        <v>228</v>
      </c>
      <c r="F25" s="41">
        <v>225</v>
      </c>
      <c r="G25" s="45">
        <v>2018.1</v>
      </c>
      <c r="H25" s="29" t="s">
        <v>201</v>
      </c>
    </row>
    <row r="26" customHeight="1" spans="1:8">
      <c r="A26" s="46"/>
      <c r="B26" s="25">
        <v>24</v>
      </c>
      <c r="C26" s="47" t="s">
        <v>229</v>
      </c>
      <c r="D26" s="48"/>
      <c r="E26" s="49"/>
      <c r="F26" s="50">
        <v>2000</v>
      </c>
      <c r="G26" s="50"/>
      <c r="H26" s="51" t="s">
        <v>230</v>
      </c>
    </row>
    <row r="27" customHeight="1" spans="1:8">
      <c r="A27" s="52" t="s">
        <v>231</v>
      </c>
      <c r="B27" s="53"/>
      <c r="C27" s="53"/>
      <c r="D27" s="54"/>
      <c r="E27" s="55"/>
      <c r="F27" s="56">
        <f>SUM(F3:F26)</f>
        <v>23350</v>
      </c>
      <c r="G27" s="57"/>
      <c r="H27" s="58"/>
    </row>
    <row r="28" customHeight="1" spans="1:8">
      <c r="A28" s="59" t="s">
        <v>232</v>
      </c>
      <c r="B28" s="60">
        <v>1</v>
      </c>
      <c r="C28" s="61" t="s">
        <v>233</v>
      </c>
      <c r="D28" s="61"/>
      <c r="E28" s="62"/>
      <c r="F28" s="61">
        <v>420</v>
      </c>
      <c r="G28" s="63"/>
      <c r="H28" s="64"/>
    </row>
    <row r="29" spans="1:8">
      <c r="A29" s="59"/>
      <c r="B29" s="65">
        <v>2</v>
      </c>
      <c r="C29" s="26" t="s">
        <v>234</v>
      </c>
      <c r="D29" s="27"/>
      <c r="E29" s="66"/>
      <c r="F29" s="67">
        <v>0</v>
      </c>
      <c r="G29" s="28"/>
      <c r="H29" s="29"/>
    </row>
    <row r="30" spans="1:8">
      <c r="A30" s="59"/>
      <c r="B30" s="65">
        <v>3</v>
      </c>
      <c r="C30" s="31" t="s">
        <v>46</v>
      </c>
      <c r="D30" s="68"/>
      <c r="E30" s="69"/>
      <c r="F30" s="26">
        <v>408.9</v>
      </c>
      <c r="G30" s="28"/>
      <c r="H30" s="29"/>
    </row>
    <row r="31" ht="15" spans="1:8">
      <c r="A31" s="70"/>
      <c r="B31" s="71">
        <v>4</v>
      </c>
      <c r="C31" s="47" t="s">
        <v>235</v>
      </c>
      <c r="D31" s="72"/>
      <c r="E31" s="73"/>
      <c r="F31" s="48">
        <v>0.01</v>
      </c>
      <c r="G31" s="50"/>
      <c r="H31" s="74"/>
    </row>
    <row r="32" ht="15" spans="1:8">
      <c r="A32" s="75" t="s">
        <v>236</v>
      </c>
      <c r="B32" s="76"/>
      <c r="C32" s="77"/>
      <c r="D32" s="78"/>
      <c r="E32" s="79"/>
      <c r="F32" s="78">
        <f>SUM(F27:F31)</f>
        <v>24178.91</v>
      </c>
      <c r="G32" s="78"/>
      <c r="H32" s="80"/>
    </row>
  </sheetData>
  <mergeCells count="5">
    <mergeCell ref="A1:H1"/>
    <mergeCell ref="A27:C27"/>
    <mergeCell ref="A32:C32"/>
    <mergeCell ref="A3:A26"/>
    <mergeCell ref="A28:A31"/>
  </mergeCells>
  <pageMargins left="0.338888888888889" right="0.379166666666667" top="0.488888888888889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9" sqref="G9"/>
    </sheetView>
  </sheetViews>
  <sheetFormatPr defaultColWidth="9" defaultRowHeight="30" customHeight="1" outlineLevelRow="6" outlineLevelCol="2"/>
  <cols>
    <col min="1" max="1" width="9.25" style="1" customWidth="1"/>
    <col min="2" max="2" width="45.25" customWidth="1"/>
    <col min="3" max="3" width="21.375" style="2" customWidth="1"/>
  </cols>
  <sheetData>
    <row r="1" customHeight="1" spans="1:3">
      <c r="A1" s="3" t="s">
        <v>237</v>
      </c>
      <c r="B1" s="3"/>
      <c r="C1" s="3"/>
    </row>
    <row r="2" customHeight="1" spans="1:3">
      <c r="A2" s="4" t="s">
        <v>1</v>
      </c>
      <c r="B2" s="5" t="s">
        <v>238</v>
      </c>
      <c r="C2" s="6" t="s">
        <v>239</v>
      </c>
    </row>
    <row r="3" customHeight="1" spans="1:3">
      <c r="A3" s="7">
        <v>1</v>
      </c>
      <c r="B3" s="8" t="s">
        <v>39</v>
      </c>
      <c r="C3" s="9">
        <v>308970.85</v>
      </c>
    </row>
    <row r="4" customHeight="1" spans="1:3">
      <c r="A4" s="7">
        <v>2</v>
      </c>
      <c r="B4" s="8" t="s">
        <v>41</v>
      </c>
      <c r="C4" s="9">
        <v>242308.56</v>
      </c>
    </row>
    <row r="5" customHeight="1" spans="1:3">
      <c r="A5" s="7">
        <v>3</v>
      </c>
      <c r="B5" s="8" t="s">
        <v>240</v>
      </c>
      <c r="C5" s="9">
        <v>28427.85</v>
      </c>
    </row>
    <row r="6" customHeight="1" spans="1:3">
      <c r="A6" s="10" t="s">
        <v>241</v>
      </c>
      <c r="B6" s="11"/>
      <c r="C6" s="12">
        <f>SUM(C3:C5)</f>
        <v>579707.26</v>
      </c>
    </row>
    <row r="7" ht="35.1" customHeight="1" spans="1:3">
      <c r="A7" s="13" t="s">
        <v>242</v>
      </c>
      <c r="B7" s="14"/>
      <c r="C7" s="14"/>
    </row>
  </sheetData>
  <mergeCells count="3">
    <mergeCell ref="A1:C1"/>
    <mergeCell ref="A6:B6"/>
    <mergeCell ref="A7:C7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44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10月份支出</vt:lpstr>
      <vt:lpstr>10月份托收明细</vt:lpstr>
      <vt:lpstr>10月份共管账户应支付</vt:lpstr>
      <vt:lpstr>10月支付明细</vt:lpstr>
      <vt:lpstr>9月份薪酬平均发放情况</vt:lpstr>
      <vt:lpstr>10月其他收入明细</vt:lpstr>
      <vt:lpstr>10月份营业收入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T!ng＊－＊</cp:lastModifiedBy>
  <dcterms:created xsi:type="dcterms:W3CDTF">1996-12-17T01:32:00Z</dcterms:created>
  <cp:lastPrinted>2018-06-30T11:11:00Z</cp:lastPrinted>
  <dcterms:modified xsi:type="dcterms:W3CDTF">2018-11-07T08:43:32Z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