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E:\FPTU\PhongNT-FPTU-Learning-Resources\2021_Semester5_SUMMER\SWT301 - PhuongLHK\Test\"/>
    </mc:Choice>
  </mc:AlternateContent>
  <xr:revisionPtr revIDLastSave="0" documentId="13_ncr:1_{167B2828-A81D-49A7-A5B3-575245E1E2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fect log" sheetId="1" r:id="rId1"/>
    <sheet name="Import" sheetId="2" r:id="rId2"/>
    <sheet name="Records of chan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QBbALnuSw1jLeMCpPO4Vdo/j6Gw=="/>
    </ext>
  </extLst>
</workbook>
</file>

<file path=xl/calcChain.xml><?xml version="1.0" encoding="utf-8"?>
<calcChain xmlns="http://schemas.openxmlformats.org/spreadsheetml/2006/main">
  <c r="U200" i="2" l="1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V297" i="1"/>
  <c r="A200" i="2" s="1"/>
  <c r="V296" i="1"/>
  <c r="A199" i="2" s="1"/>
  <c r="V295" i="1"/>
  <c r="A198" i="2" s="1"/>
  <c r="V294" i="1"/>
  <c r="A197" i="2" s="1"/>
  <c r="V293" i="1"/>
  <c r="A196" i="2" s="1"/>
  <c r="V292" i="1"/>
  <c r="A195" i="2" s="1"/>
  <c r="V291" i="1"/>
  <c r="A194" i="2" s="1"/>
  <c r="V290" i="1"/>
  <c r="A193" i="2" s="1"/>
  <c r="V289" i="1"/>
  <c r="A192" i="2" s="1"/>
  <c r="V288" i="1"/>
  <c r="A191" i="2" s="1"/>
  <c r="V287" i="1"/>
  <c r="A190" i="2" s="1"/>
  <c r="V286" i="1"/>
  <c r="A189" i="2" s="1"/>
  <c r="V285" i="1"/>
  <c r="A188" i="2" s="1"/>
  <c r="V284" i="1"/>
  <c r="A187" i="2" s="1"/>
  <c r="V283" i="1"/>
  <c r="A186" i="2" s="1"/>
  <c r="V282" i="1"/>
  <c r="A185" i="2" s="1"/>
  <c r="V281" i="1"/>
  <c r="A184" i="2" s="1"/>
  <c r="V280" i="1"/>
  <c r="A183" i="2" s="1"/>
  <c r="V279" i="1"/>
  <c r="A182" i="2" s="1"/>
  <c r="V278" i="1"/>
  <c r="A181" i="2" s="1"/>
  <c r="V277" i="1"/>
  <c r="A180" i="2" s="1"/>
  <c r="V276" i="1"/>
  <c r="A179" i="2" s="1"/>
  <c r="V275" i="1"/>
  <c r="A178" i="2" s="1"/>
  <c r="V274" i="1"/>
  <c r="A177" i="2" s="1"/>
  <c r="V273" i="1"/>
  <c r="A176" i="2" s="1"/>
  <c r="V272" i="1"/>
  <c r="A175" i="2" s="1"/>
  <c r="V271" i="1"/>
  <c r="A174" i="2" s="1"/>
  <c r="V270" i="1"/>
  <c r="A173" i="2" s="1"/>
  <c r="V269" i="1"/>
  <c r="A172" i="2" s="1"/>
  <c r="V268" i="1"/>
  <c r="A171" i="2" s="1"/>
  <c r="V267" i="1"/>
  <c r="A170" i="2" s="1"/>
  <c r="V266" i="1"/>
  <c r="A169" i="2" s="1"/>
  <c r="V265" i="1"/>
  <c r="A168" i="2" s="1"/>
  <c r="V264" i="1"/>
  <c r="A167" i="2" s="1"/>
  <c r="V263" i="1"/>
  <c r="A166" i="2" s="1"/>
  <c r="V262" i="1"/>
  <c r="A165" i="2" s="1"/>
  <c r="V261" i="1"/>
  <c r="A164" i="2" s="1"/>
  <c r="V260" i="1"/>
  <c r="A163" i="2" s="1"/>
  <c r="V259" i="1"/>
  <c r="A162" i="2" s="1"/>
  <c r="V258" i="1"/>
  <c r="A161" i="2" s="1"/>
  <c r="V257" i="1"/>
  <c r="A160" i="2" s="1"/>
  <c r="V256" i="1"/>
  <c r="A159" i="2" s="1"/>
  <c r="V255" i="1"/>
  <c r="A158" i="2" s="1"/>
  <c r="V254" i="1"/>
  <c r="A157" i="2" s="1"/>
  <c r="V253" i="1"/>
  <c r="A156" i="2" s="1"/>
  <c r="V252" i="1"/>
  <c r="A155" i="2" s="1"/>
  <c r="V251" i="1"/>
  <c r="A154" i="2" s="1"/>
  <c r="V250" i="1"/>
  <c r="A153" i="2" s="1"/>
  <c r="V249" i="1"/>
  <c r="A152" i="2" s="1"/>
  <c r="V248" i="1"/>
  <c r="A151" i="2" s="1"/>
  <c r="V247" i="1"/>
  <c r="A150" i="2" s="1"/>
  <c r="V246" i="1"/>
  <c r="A149" i="2" s="1"/>
  <c r="V245" i="1"/>
  <c r="A148" i="2" s="1"/>
  <c r="V244" i="1"/>
  <c r="A147" i="2" s="1"/>
  <c r="V243" i="1"/>
  <c r="A146" i="2" s="1"/>
  <c r="V242" i="1"/>
  <c r="A145" i="2" s="1"/>
  <c r="V241" i="1"/>
  <c r="A144" i="2" s="1"/>
  <c r="V240" i="1"/>
  <c r="A143" i="2" s="1"/>
  <c r="V239" i="1"/>
  <c r="A142" i="2" s="1"/>
  <c r="V238" i="1"/>
  <c r="A141" i="2" s="1"/>
  <c r="V237" i="1"/>
  <c r="A140" i="2" s="1"/>
  <c r="V236" i="1"/>
  <c r="A139" i="2" s="1"/>
  <c r="V235" i="1"/>
  <c r="A138" i="2" s="1"/>
  <c r="V234" i="1"/>
  <c r="A137" i="2" s="1"/>
  <c r="V233" i="1"/>
  <c r="A136" i="2" s="1"/>
  <c r="V232" i="1"/>
  <c r="A135" i="2" s="1"/>
  <c r="V231" i="1"/>
  <c r="A134" i="2" s="1"/>
  <c r="V230" i="1"/>
  <c r="A133" i="2" s="1"/>
  <c r="V229" i="1"/>
  <c r="A132" i="2" s="1"/>
  <c r="V228" i="1"/>
  <c r="A131" i="2" s="1"/>
  <c r="V227" i="1"/>
  <c r="A130" i="2" s="1"/>
  <c r="V226" i="1"/>
  <c r="A129" i="2" s="1"/>
  <c r="V225" i="1"/>
  <c r="A128" i="2" s="1"/>
  <c r="V224" i="1"/>
  <c r="A127" i="2" s="1"/>
  <c r="V223" i="1"/>
  <c r="A126" i="2" s="1"/>
  <c r="V222" i="1"/>
  <c r="A125" i="2" s="1"/>
  <c r="V221" i="1"/>
  <c r="A124" i="2" s="1"/>
  <c r="V220" i="1"/>
  <c r="A123" i="2" s="1"/>
  <c r="V219" i="1"/>
  <c r="A122" i="2" s="1"/>
  <c r="V218" i="1"/>
  <c r="A121" i="2" s="1"/>
  <c r="V217" i="1"/>
  <c r="A120" i="2" s="1"/>
  <c r="V216" i="1"/>
  <c r="A119" i="2" s="1"/>
  <c r="V215" i="1"/>
  <c r="A118" i="2" s="1"/>
  <c r="V214" i="1"/>
  <c r="A117" i="2" s="1"/>
  <c r="V213" i="1"/>
  <c r="A116" i="2" s="1"/>
  <c r="V212" i="1"/>
  <c r="A115" i="2" s="1"/>
  <c r="V211" i="1"/>
  <c r="A114" i="2" s="1"/>
  <c r="V210" i="1"/>
  <c r="A113" i="2" s="1"/>
  <c r="V209" i="1"/>
  <c r="A112" i="2" s="1"/>
  <c r="V208" i="1"/>
  <c r="A111" i="2" s="1"/>
  <c r="V207" i="1"/>
  <c r="A110" i="2" s="1"/>
  <c r="V206" i="1"/>
  <c r="A109" i="2" s="1"/>
  <c r="V205" i="1"/>
  <c r="A108" i="2" s="1"/>
  <c r="V204" i="1"/>
  <c r="A107" i="2" s="1"/>
  <c r="V203" i="1"/>
  <c r="A106" i="2" s="1"/>
  <c r="V202" i="1"/>
  <c r="A105" i="2" s="1"/>
  <c r="V201" i="1"/>
  <c r="A104" i="2" s="1"/>
  <c r="V200" i="1"/>
  <c r="A103" i="2" s="1"/>
  <c r="V199" i="1"/>
  <c r="A102" i="2" s="1"/>
  <c r="V198" i="1"/>
  <c r="A101" i="2" s="1"/>
  <c r="V197" i="1"/>
  <c r="A100" i="2" s="1"/>
  <c r="V196" i="1"/>
  <c r="A99" i="2" s="1"/>
  <c r="V195" i="1"/>
  <c r="A98" i="2" s="1"/>
  <c r="V194" i="1"/>
  <c r="A97" i="2" s="1"/>
  <c r="V193" i="1"/>
  <c r="A96" i="2" s="1"/>
  <c r="V192" i="1"/>
  <c r="A95" i="2" s="1"/>
  <c r="V191" i="1"/>
  <c r="A94" i="2" s="1"/>
  <c r="V190" i="1"/>
  <c r="A93" i="2" s="1"/>
  <c r="V189" i="1"/>
  <c r="A92" i="2" s="1"/>
  <c r="V188" i="1"/>
  <c r="A91" i="2" s="1"/>
  <c r="V187" i="1"/>
  <c r="A90" i="2" s="1"/>
  <c r="V186" i="1"/>
  <c r="A89" i="2" s="1"/>
  <c r="V185" i="1"/>
  <c r="A88" i="2" s="1"/>
  <c r="V184" i="1"/>
  <c r="A87" i="2" s="1"/>
  <c r="V183" i="1"/>
  <c r="A86" i="2" s="1"/>
  <c r="V182" i="1"/>
  <c r="A85" i="2" s="1"/>
  <c r="V181" i="1"/>
  <c r="A84" i="2" s="1"/>
  <c r="V180" i="1"/>
  <c r="A83" i="2" s="1"/>
  <c r="V179" i="1"/>
  <c r="A82" i="2" s="1"/>
  <c r="V178" i="1"/>
  <c r="A81" i="2" s="1"/>
  <c r="V177" i="1"/>
  <c r="A80" i="2" s="1"/>
  <c r="V176" i="1"/>
  <c r="A79" i="2" s="1"/>
  <c r="V175" i="1"/>
  <c r="A78" i="2" s="1"/>
  <c r="V174" i="1"/>
  <c r="A77" i="2" s="1"/>
  <c r="V173" i="1"/>
  <c r="A76" i="2" s="1"/>
  <c r="V172" i="1"/>
  <c r="A75" i="2" s="1"/>
  <c r="V171" i="1"/>
  <c r="A74" i="2" s="1"/>
  <c r="V170" i="1"/>
  <c r="A73" i="2" s="1"/>
  <c r="V169" i="1"/>
  <c r="A72" i="2" s="1"/>
  <c r="V168" i="1"/>
  <c r="A71" i="2" s="1"/>
  <c r="V167" i="1"/>
  <c r="A70" i="2" s="1"/>
  <c r="V166" i="1"/>
  <c r="A69" i="2" s="1"/>
  <c r="V165" i="1"/>
  <c r="A68" i="2" s="1"/>
  <c r="V164" i="1"/>
  <c r="A67" i="2" s="1"/>
  <c r="V163" i="1"/>
  <c r="A66" i="2" s="1"/>
  <c r="V162" i="1"/>
  <c r="A65" i="2" s="1"/>
  <c r="V161" i="1"/>
  <c r="A64" i="2" s="1"/>
  <c r="V160" i="1"/>
  <c r="A63" i="2" s="1"/>
  <c r="V159" i="1"/>
  <c r="A62" i="2" s="1"/>
  <c r="V158" i="1"/>
  <c r="A61" i="2" s="1"/>
  <c r="V157" i="1"/>
  <c r="A60" i="2" s="1"/>
  <c r="V156" i="1"/>
  <c r="A59" i="2" s="1"/>
  <c r="V155" i="1"/>
  <c r="A58" i="2" s="1"/>
  <c r="V154" i="1"/>
  <c r="A57" i="2" s="1"/>
  <c r="V153" i="1"/>
  <c r="A56" i="2" s="1"/>
  <c r="V152" i="1"/>
  <c r="A55" i="2" s="1"/>
  <c r="V151" i="1"/>
  <c r="A54" i="2" s="1"/>
  <c r="V150" i="1"/>
  <c r="A53" i="2" s="1"/>
  <c r="V149" i="1"/>
  <c r="A52" i="2" s="1"/>
  <c r="V148" i="1"/>
  <c r="A51" i="2" s="1"/>
  <c r="V147" i="1"/>
  <c r="A50" i="2" s="1"/>
  <c r="V146" i="1"/>
  <c r="A49" i="2" s="1"/>
  <c r="V145" i="1"/>
  <c r="A48" i="2" s="1"/>
  <c r="V144" i="1"/>
  <c r="A47" i="2" s="1"/>
  <c r="V143" i="1"/>
  <c r="A46" i="2" s="1"/>
  <c r="V142" i="1"/>
  <c r="A45" i="2" s="1"/>
  <c r="V141" i="1"/>
  <c r="A44" i="2" s="1"/>
  <c r="V140" i="1"/>
  <c r="A43" i="2" s="1"/>
  <c r="V139" i="1"/>
  <c r="A42" i="2" s="1"/>
  <c r="V138" i="1"/>
  <c r="A41" i="2" s="1"/>
  <c r="V137" i="1"/>
  <c r="A40" i="2" s="1"/>
  <c r="V136" i="1"/>
  <c r="A39" i="2" s="1"/>
  <c r="V135" i="1"/>
  <c r="A38" i="2" s="1"/>
  <c r="V134" i="1"/>
  <c r="A37" i="2" s="1"/>
  <c r="V133" i="1"/>
  <c r="A36" i="2" s="1"/>
  <c r="V132" i="1"/>
  <c r="A35" i="2" s="1"/>
  <c r="V131" i="1"/>
  <c r="A34" i="2" s="1"/>
  <c r="V130" i="1"/>
  <c r="A33" i="2" s="1"/>
  <c r="V129" i="1"/>
  <c r="A32" i="2" s="1"/>
  <c r="V128" i="1"/>
  <c r="A31" i="2" s="1"/>
  <c r="V127" i="1"/>
  <c r="A30" i="2" s="1"/>
  <c r="V126" i="1"/>
  <c r="A29" i="2" s="1"/>
  <c r="V125" i="1"/>
  <c r="A28" i="2" s="1"/>
  <c r="V124" i="1"/>
  <c r="A27" i="2" s="1"/>
  <c r="V123" i="1"/>
  <c r="A26" i="2" s="1"/>
  <c r="V122" i="1"/>
  <c r="A25" i="2" s="1"/>
  <c r="V121" i="1"/>
  <c r="A24" i="2" s="1"/>
  <c r="V120" i="1"/>
  <c r="A23" i="2" s="1"/>
  <c r="V119" i="1"/>
  <c r="A22" i="2" s="1"/>
  <c r="V118" i="1"/>
  <c r="A21" i="2" s="1"/>
  <c r="V117" i="1"/>
  <c r="A20" i="2" s="1"/>
  <c r="V116" i="1"/>
  <c r="A19" i="2" s="1"/>
  <c r="V115" i="1"/>
  <c r="A18" i="2" s="1"/>
  <c r="V114" i="1"/>
  <c r="A17" i="2" s="1"/>
  <c r="V113" i="1"/>
  <c r="A16" i="2" s="1"/>
  <c r="V112" i="1"/>
  <c r="A15" i="2" s="1"/>
  <c r="V111" i="1"/>
  <c r="A14" i="2" s="1"/>
  <c r="V110" i="1"/>
  <c r="A13" i="2" s="1"/>
  <c r="V109" i="1"/>
  <c r="A12" i="2" s="1"/>
  <c r="V108" i="1"/>
  <c r="A11" i="2" s="1"/>
  <c r="V107" i="1"/>
  <c r="A10" i="2" s="1"/>
  <c r="V106" i="1"/>
  <c r="A9" i="2" s="1"/>
  <c r="V105" i="1"/>
  <c r="A8" i="2" s="1"/>
  <c r="V104" i="1"/>
  <c r="A7" i="2" s="1"/>
  <c r="V103" i="1"/>
  <c r="A6" i="2" s="1"/>
  <c r="V102" i="1"/>
  <c r="A5" i="2" s="1"/>
  <c r="V101" i="1"/>
  <c r="A4" i="2" s="1"/>
  <c r="V100" i="1"/>
  <c r="A3" i="2" s="1"/>
  <c r="V99" i="1"/>
  <c r="A2" i="2" s="1"/>
  <c r="V98" i="1"/>
  <c r="E95" i="1" l="1"/>
  <c r="D96" i="1" s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7" authorId="0" shapeId="0" xr:uid="{00000000-0006-0000-0000-000001000000}">
      <text>
        <r>
          <rPr>
            <sz val="10"/>
            <color rgb="FF000000"/>
            <rFont val="Arial"/>
          </rPr>
          <t>======
ID#AAAANdvN9TY
Notes    (2021-07-16 08:09:03)
- Do not modify the first column
- Fill only cells reserved for input data, don’t make any change to other cells
- Validated cell will be formatted with gray shading and blue font
- Collumns with Red title are mandatory
- Maximal number of defect records for one Excel file is 20
- Use Alt+Down Arrow to open combo box quickly</t>
        </r>
      </text>
    </comment>
    <comment ref="B97" authorId="0" shapeId="0" xr:uid="{00000000-0006-0000-0000-000002000000}">
      <text>
        <r>
          <rPr>
            <sz val="10"/>
            <color rgb="FF000000"/>
            <rFont val="Arial"/>
          </rPr>
          <t>======
ID#AAAANdvN9TU
Notes    (2021-07-16 08:09:03)
- Date format should be dd-Mon-yy.
- If date format is changed to another format, please modify you Local setting (Regional setting)  to change the date format.
- Both Defect log sheet and Import sheet should have dd-Mon-yy format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iEqdEs6pCB8i3ck0TA8vK5RhJVQ=="/>
    </ext>
  </extLst>
</comments>
</file>

<file path=xl/sharedStrings.xml><?xml version="1.0" encoding="utf-8"?>
<sst xmlns="http://schemas.openxmlformats.org/spreadsheetml/2006/main" count="319" uniqueCount="231">
  <si>
    <t>Data validation rules</t>
  </si>
  <si>
    <t>10-Unit test</t>
  </si>
  <si>
    <t>Administration</t>
  </si>
  <si>
    <t>Audit</t>
  </si>
  <si>
    <t>1-Initiation</t>
  </si>
  <si>
    <t>1-Immediately</t>
  </si>
  <si>
    <t>Acceptance note</t>
  </si>
  <si>
    <t>1-Fatal</t>
  </si>
  <si>
    <t>01-Functionality (Other)</t>
  </si>
  <si>
    <t>11-Integration test</t>
  </si>
  <si>
    <t>Coding</t>
  </si>
  <si>
    <t>Inspection</t>
  </si>
  <si>
    <t>2-Definition</t>
  </si>
  <si>
    <t>2-High</t>
  </si>
  <si>
    <t>Architectural design</t>
  </si>
  <si>
    <t>2-Serious</t>
  </si>
  <si>
    <t>011-Req misunderstanding</t>
  </si>
  <si>
    <t>12-System test</t>
  </si>
  <si>
    <t>Collaborator Management</t>
  </si>
  <si>
    <t>Review</t>
  </si>
  <si>
    <t>3-Solution</t>
  </si>
  <si>
    <t>3-Normal</t>
  </si>
  <si>
    <t>Audit program</t>
  </si>
  <si>
    <t>3-Medium</t>
  </si>
  <si>
    <t>012-Feature missing</t>
  </si>
  <si>
    <t>13-Acceptance test</t>
  </si>
  <si>
    <t>Configuration Management</t>
  </si>
  <si>
    <t>Test</t>
  </si>
  <si>
    <t>4-Construction</t>
  </si>
  <si>
    <t>4-Low</t>
  </si>
  <si>
    <t>Audit record</t>
  </si>
  <si>
    <t>4-Cosmetic</t>
  </si>
  <si>
    <t>013-Coding logic</t>
  </si>
  <si>
    <t>14-Regression test</t>
  </si>
  <si>
    <t>Contract management</t>
  </si>
  <si>
    <t>5-Transition</t>
  </si>
  <si>
    <t>Audit report</t>
  </si>
  <si>
    <t>014-Business logic</t>
  </si>
  <si>
    <t>15-After release test</t>
  </si>
  <si>
    <t>Correction</t>
  </si>
  <si>
    <t>6-Termination</t>
  </si>
  <si>
    <t>Baseline report</t>
  </si>
  <si>
    <t>02-User Interface</t>
  </si>
  <si>
    <t>16-Other test</t>
  </si>
  <si>
    <t>Customer Support</t>
  </si>
  <si>
    <t>Definition&amp;Solution</t>
  </si>
  <si>
    <t>CM Plan</t>
  </si>
  <si>
    <t>03-Performance</t>
  </si>
  <si>
    <t>17-Prototype test</t>
  </si>
  <si>
    <t>Deployment</t>
  </si>
  <si>
    <t>Initiation&amp;Definition</t>
  </si>
  <si>
    <t>Change request</t>
  </si>
  <si>
    <t>04-Design issue</t>
  </si>
  <si>
    <t>20-Document review</t>
  </si>
  <si>
    <t>Design</t>
  </si>
  <si>
    <t>Release 1</t>
  </si>
  <si>
    <t>Coding convention</t>
  </si>
  <si>
    <t>05-Coding standard</t>
  </si>
  <si>
    <t>21-Code review</t>
  </si>
  <si>
    <t>Document Control</t>
  </si>
  <si>
    <t>Release 2</t>
  </si>
  <si>
    <t>Configuration Status Report</t>
  </si>
  <si>
    <t>06-Document</t>
  </si>
  <si>
    <t>22-After release review</t>
  </si>
  <si>
    <t>Facility Management</t>
  </si>
  <si>
    <t>Release 3</t>
  </si>
  <si>
    <t>Contract</t>
  </si>
  <si>
    <t>07-Data, Database integrity</t>
  </si>
  <si>
    <t>23-Prototype review</t>
  </si>
  <si>
    <t>IS Management</t>
  </si>
  <si>
    <t>Release 4</t>
  </si>
  <si>
    <t>Customer Satisfaction Survey</t>
  </si>
  <si>
    <t>08-Security, Access Control</t>
  </si>
  <si>
    <t>24-Other review</t>
  </si>
  <si>
    <t>Internal Audit</t>
  </si>
  <si>
    <t>Release 5</t>
  </si>
  <si>
    <t>DP report</t>
  </si>
  <si>
    <t>09-Portability</t>
  </si>
  <si>
    <t>30-Quality gate inspection</t>
  </si>
  <si>
    <t>Management Review</t>
  </si>
  <si>
    <t>Release 6</t>
  </si>
  <si>
    <t>Database</t>
  </si>
  <si>
    <t>10-Other</t>
  </si>
  <si>
    <t>31-Final inspection</t>
  </si>
  <si>
    <t>Other</t>
  </si>
  <si>
    <t>Solution&amp;Construction</t>
  </si>
  <si>
    <t>Deployment package</t>
  </si>
  <si>
    <t>11-Tools</t>
  </si>
  <si>
    <t>32-Other inspection</t>
  </si>
  <si>
    <t>Prevention</t>
  </si>
  <si>
    <t>Design prototype</t>
  </si>
  <si>
    <t>33-UT Inspection</t>
  </si>
  <si>
    <t>Process Improvement</t>
  </si>
  <si>
    <t>Detailed design</t>
  </si>
  <si>
    <t>40-Baseline audit</t>
  </si>
  <si>
    <t>Project Management</t>
  </si>
  <si>
    <t>Handover note</t>
  </si>
  <si>
    <t>41-Other audit</t>
  </si>
  <si>
    <t>Quality Control</t>
  </si>
  <si>
    <t>IP</t>
  </si>
  <si>
    <t>Quality Planning</t>
  </si>
  <si>
    <t>IP database</t>
  </si>
  <si>
    <t>Recruitment</t>
  </si>
  <si>
    <t>Installation manual</t>
  </si>
  <si>
    <t>Requirement</t>
  </si>
  <si>
    <t>Integration test case</t>
  </si>
  <si>
    <t>Retirement</t>
  </si>
  <si>
    <t>Integration test plan</t>
  </si>
  <si>
    <t>Staff Management</t>
  </si>
  <si>
    <t>Integration test report</t>
  </si>
  <si>
    <t>Student Management</t>
  </si>
  <si>
    <t>Meeting minutes</t>
  </si>
  <si>
    <t>Subcontract Management</t>
  </si>
  <si>
    <t>Others</t>
  </si>
  <si>
    <t>Technology management</t>
  </si>
  <si>
    <t>PCB</t>
  </si>
  <si>
    <t>PQA report</t>
  </si>
  <si>
    <t>Training</t>
  </si>
  <si>
    <t>Pilot plan</t>
  </si>
  <si>
    <t>Pilot record</t>
  </si>
  <si>
    <t>Pilot report</t>
  </si>
  <si>
    <t>Plan</t>
  </si>
  <si>
    <t>Process assets</t>
  </si>
  <si>
    <t>Process database</t>
  </si>
  <si>
    <t>Program</t>
  </si>
  <si>
    <t>Project assets</t>
  </si>
  <si>
    <t>Project database</t>
  </si>
  <si>
    <t>Project plan</t>
  </si>
  <si>
    <t>Project record</t>
  </si>
  <si>
    <t>Project report</t>
  </si>
  <si>
    <t>Proposal</t>
  </si>
  <si>
    <t>QDS</t>
  </si>
  <si>
    <t>Quality control report</t>
  </si>
  <si>
    <t>Quality gate record</t>
  </si>
  <si>
    <t>Record</t>
  </si>
  <si>
    <t>Release note</t>
  </si>
  <si>
    <t>Report</t>
  </si>
  <si>
    <t>Requirement prototype</t>
  </si>
  <si>
    <t>Resource and environment</t>
  </si>
  <si>
    <t>Review record</t>
  </si>
  <si>
    <t>SQA report</t>
  </si>
  <si>
    <t>SRS</t>
  </si>
  <si>
    <t>Service Level Agreement</t>
  </si>
  <si>
    <t>Software module</t>
  </si>
  <si>
    <t>Software package</t>
  </si>
  <si>
    <t>Support Diary</t>
  </si>
  <si>
    <t>System description</t>
  </si>
  <si>
    <t>System test case</t>
  </si>
  <si>
    <t>System test plan</t>
  </si>
  <si>
    <t>System test report</t>
  </si>
  <si>
    <t>Test data</t>
  </si>
  <si>
    <t>Test script</t>
  </si>
  <si>
    <t>Traceability matrix</t>
  </si>
  <si>
    <t>Training course</t>
  </si>
  <si>
    <t>Training material</t>
  </si>
  <si>
    <t>Training records</t>
  </si>
  <si>
    <t>URD</t>
  </si>
  <si>
    <t>Unit test case</t>
  </si>
  <si>
    <t>Unit test plan</t>
  </si>
  <si>
    <t>Unit test report</t>
  </si>
  <si>
    <t>Use case</t>
  </si>
  <si>
    <t>User manual</t>
  </si>
  <si>
    <t>WO</t>
  </si>
  <si>
    <t>Add new defect</t>
  </si>
  <si>
    <t>Total def</t>
  </si>
  <si>
    <t>#</t>
  </si>
  <si>
    <t>Created date</t>
  </si>
  <si>
    <t>Title</t>
  </si>
  <si>
    <t>Project Origin</t>
  </si>
  <si>
    <t>Description</t>
  </si>
  <si>
    <t>Reference</t>
  </si>
  <si>
    <t>QC Activity</t>
  </si>
  <si>
    <t>Defect origin</t>
  </si>
  <si>
    <t>Type of activity</t>
  </si>
  <si>
    <t>Stage injected</t>
  </si>
  <si>
    <t>Stage detected</t>
  </si>
  <si>
    <t>Priority</t>
  </si>
  <si>
    <t>Work product</t>
  </si>
  <si>
    <t>Severity</t>
  </si>
  <si>
    <t>Module</t>
  </si>
  <si>
    <t>Type</t>
  </si>
  <si>
    <t>Defect owner</t>
  </si>
  <si>
    <t>Assigned to</t>
  </si>
  <si>
    <t>Due date</t>
  </si>
  <si>
    <t>Corrective action</t>
  </si>
  <si>
    <t>Cause analysis</t>
  </si>
  <si>
    <t>Dev1</t>
  </si>
  <si>
    <t>Prefixed shown number of entry defect</t>
  </si>
  <si>
    <t>TZM_SWT</t>
  </si>
  <si>
    <t xml:space="preserve">The filter button collapses but doesn't show options with value equal or less than the total number of entry results  </t>
  </si>
  <si>
    <t>Manage POI</t>
  </si>
  <si>
    <t>HoangMT</t>
  </si>
  <si>
    <t>Search filter does not support typo correction</t>
  </si>
  <si>
    <t>POI search bar in Manage POI module doesn't include typo correction function</t>
  </si>
  <si>
    <t>Can't delete POI when logged in with the role of a brand</t>
  </si>
  <si>
    <t>Logging in with a brand role doesn't allow user to delete a POI when they cllick the delete button. The POI stays the same there, with only the status of that POI changed from Approved to Waiting Aprroval</t>
  </si>
  <si>
    <t>Store's location is not located correctly with the Map</t>
  </si>
  <si>
    <t>Most of the stores whose location given by Google Maps can't be located correctly with the Map of TradeZoneMap system when creating the store</t>
  </si>
  <si>
    <t>Store Management</t>
  </si>
  <si>
    <t>PhongNT</t>
  </si>
  <si>
    <t>Store can be created wity empty time slot</t>
  </si>
  <si>
    <t>The system allows brand to create store with all information filled but time slot. We can leave the time slot empty and create a store with that</t>
  </si>
  <si>
    <t>Store can be updated with empty time slot</t>
  </si>
  <si>
    <t>The system allows brand to update store with all information filled but time slot. We can leave the time slot empty and update a store with that</t>
  </si>
  <si>
    <t>Date</t>
  </si>
  <si>
    <t>Change</t>
  </si>
  <si>
    <t>Version</t>
  </si>
  <si>
    <t>Created</t>
  </si>
  <si>
    <t>A</t>
  </si>
  <si>
    <t>1.0</t>
  </si>
  <si>
    <t>Add WP "Software Module"
Add defect type: 
  011-Req misunderstanding
  012-Feature missing
  013-Coding logic
  014-Business logic</t>
  </si>
  <si>
    <t>M</t>
  </si>
  <si>
    <t>Change LOOKUP to VLOOKUP</t>
  </si>
  <si>
    <t>Check blank text (spaces only)</t>
  </si>
  <si>
    <t>1.1</t>
  </si>
  <si>
    <t>1.2</t>
  </si>
  <si>
    <t xml:space="preserve">Addd "Process Improvement" to "Defect Origin" </t>
  </si>
  <si>
    <t>Add column "Cause analysis"</t>
  </si>
  <si>
    <t>Modify Work Product - add new some records</t>
  </si>
  <si>
    <t>Modify Work Product - remove and rename some records</t>
  </si>
  <si>
    <t>1.3</t>
  </si>
  <si>
    <t>Fix bugs: can't paste, and correct format of template</t>
  </si>
  <si>
    <t>1.4</t>
  </si>
  <si>
    <t>Add column "Defect owner"</t>
  </si>
  <si>
    <t>1.5</t>
  </si>
  <si>
    <t>Extend records for inputting 200 defects</t>
  </si>
  <si>
    <t>1.6</t>
  </si>
  <si>
    <t>In "Work Product" change:
- Test plan
- Test report
into:
- Integraion test plan
- Integraion test report
and Add:
- System test plan
- System test report
- Unit test plan
- Unit test report
(total = 73 Work Products)</t>
  </si>
  <si>
    <t>1.7</t>
  </si>
  <si>
    <t>Add:
- Definition&amp;Solution
- Initiation&amp;Definition
- Solution&amp;Construction
into "Stage Injected" &amp; "Stage detected" fields</t>
  </si>
  <si>
    <t>Add: 
17-Prototype test
33-UT Inspection
into "QC Activity"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</si>
</sst>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8"/>
      <color theme="1"/>
      <name val="Verdana"/>
    </font>
    <font>
      <b/>
      <sz val="8"/>
      <color theme="1"/>
      <name val="Verdana"/>
    </font>
    <font>
      <b/>
      <sz val="14"/>
      <color theme="1"/>
      <name val="Verdana"/>
    </font>
    <font>
      <b/>
      <sz val="12"/>
      <color theme="1"/>
      <name val="Verdana"/>
    </font>
    <font>
      <b/>
      <sz val="8"/>
      <color rgb="FFFF0000"/>
      <name val="Verdana"/>
    </font>
    <font>
      <sz val="10"/>
      <color theme="1"/>
      <name val="Arial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15" fontId="1" fillId="0" borderId="0" xfId="0" applyNumberFormat="1" applyFont="1" applyAlignment="1">
      <alignment vertical="top" wrapText="1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vertical="top" wrapText="1"/>
    </xf>
    <xf numFmtId="15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1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/>
    <xf numFmtId="15" fontId="6" fillId="0" borderId="0" xfId="0" applyNumberFormat="1" applyFont="1" applyAlignment="1"/>
    <xf numFmtId="0" fontId="7" fillId="0" borderId="0" xfId="0" applyFont="1"/>
    <xf numFmtId="49" fontId="6" fillId="0" borderId="0" xfId="0" applyNumberFormat="1" applyFont="1" applyAlignment="1"/>
    <xf numFmtId="0" fontId="6" fillId="0" borderId="0" xfId="0" applyFont="1" applyAlignment="1">
      <alignment wrapText="1"/>
    </xf>
  </cellXfs>
  <cellStyles count="1">
    <cellStyle name="Normal" xfId="0" builtinId="0"/>
  </cellStyles>
  <dxfs count="11"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  <dxf>
      <font>
        <color rgb="FF0000FF"/>
      </font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pane xSplit="1" ySplit="97" topLeftCell="B98" activePane="bottomRight" state="frozen"/>
      <selection pane="topRight" activeCell="B1" sqref="B1"/>
      <selection pane="bottomLeft" activeCell="A98" sqref="A98"/>
      <selection pane="bottomRight" activeCell="G99" sqref="G99"/>
    </sheetView>
  </sheetViews>
  <sheetFormatPr defaultColWidth="14.42578125" defaultRowHeight="15" customHeight="1" x14ac:dyDescent="0.2"/>
  <cols>
    <col min="1" max="1" width="4.140625" customWidth="1"/>
    <col min="2" max="2" width="26" customWidth="1"/>
    <col min="3" max="3" width="16.85546875" customWidth="1"/>
    <col min="4" max="4" width="18.42578125" customWidth="1"/>
    <col min="5" max="5" width="23.140625" customWidth="1"/>
    <col min="6" max="6" width="10.42578125" customWidth="1"/>
    <col min="7" max="7" width="20.5703125" customWidth="1"/>
    <col min="8" max="8" width="23.28515625" customWidth="1"/>
    <col min="9" max="9" width="8.42578125" customWidth="1"/>
    <col min="10" max="10" width="12.42578125" customWidth="1"/>
    <col min="11" max="11" width="10.7109375" customWidth="1"/>
    <col min="12" max="12" width="13" customWidth="1"/>
    <col min="13" max="13" width="23.28515625" customWidth="1"/>
    <col min="14" max="14" width="9" customWidth="1"/>
    <col min="15" max="15" width="7.5703125" customWidth="1"/>
    <col min="16" max="16" width="20.85546875" customWidth="1"/>
    <col min="17" max="17" width="7" customWidth="1"/>
    <col min="18" max="18" width="9.42578125" customWidth="1"/>
    <col min="19" max="19" width="9.28515625" customWidth="1"/>
    <col min="20" max="20" width="17.140625" customWidth="1"/>
    <col min="21" max="21" width="15" customWidth="1"/>
    <col min="22" max="22" width="6" hidden="1" customWidth="1"/>
    <col min="23" max="23" width="3" customWidth="1"/>
    <col min="24" max="24" width="2" customWidth="1"/>
    <col min="25" max="25" width="3" customWidth="1"/>
    <col min="26" max="26" width="8.85546875" customWidth="1"/>
    <col min="27" max="27" width="2" customWidth="1"/>
    <col min="28" max="28" width="3" customWidth="1"/>
    <col min="29" max="29" width="2" customWidth="1"/>
    <col min="30" max="30" width="8.85546875" customWidth="1"/>
    <col min="31" max="31" width="3" customWidth="1"/>
  </cols>
  <sheetData>
    <row r="1" spans="1:31" ht="9.75" hidden="1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9.75" hidden="1" customHeight="1" x14ac:dyDescent="0.2">
      <c r="A2" s="1"/>
      <c r="B2" s="5">
        <v>37622</v>
      </c>
      <c r="C2" s="3">
        <v>1</v>
      </c>
      <c r="D2" s="3">
        <v>0</v>
      </c>
      <c r="E2" s="3">
        <v>1</v>
      </c>
      <c r="F2" s="3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/>
      <c r="L2" s="3" t="s">
        <v>5</v>
      </c>
      <c r="M2" s="3" t="s">
        <v>6</v>
      </c>
      <c r="N2" s="3" t="s">
        <v>7</v>
      </c>
      <c r="O2" s="3">
        <v>0</v>
      </c>
      <c r="P2" s="3" t="s">
        <v>8</v>
      </c>
      <c r="Q2" s="3">
        <v>0</v>
      </c>
      <c r="R2" s="3">
        <v>0</v>
      </c>
      <c r="S2" s="5">
        <v>37622</v>
      </c>
      <c r="T2" s="3">
        <v>0</v>
      </c>
      <c r="U2" s="6">
        <v>10</v>
      </c>
      <c r="V2" s="6"/>
      <c r="W2" s="7">
        <v>23</v>
      </c>
      <c r="X2" s="6">
        <v>3</v>
      </c>
      <c r="Y2" s="8">
        <v>1</v>
      </c>
      <c r="Z2" s="4"/>
      <c r="AA2" s="6">
        <v>1</v>
      </c>
      <c r="AB2" s="7">
        <v>10</v>
      </c>
      <c r="AC2" s="6">
        <v>1</v>
      </c>
      <c r="AD2" s="4"/>
      <c r="AE2" s="8">
        <v>1</v>
      </c>
    </row>
    <row r="3" spans="1:31" ht="9.75" hidden="1" customHeight="1" x14ac:dyDescent="0.2">
      <c r="A3" s="1"/>
      <c r="B3" s="3"/>
      <c r="C3" s="3">
        <v>150</v>
      </c>
      <c r="D3" s="3">
        <v>50</v>
      </c>
      <c r="E3" s="3">
        <v>800</v>
      </c>
      <c r="F3" s="3">
        <v>30</v>
      </c>
      <c r="G3" s="3" t="s">
        <v>9</v>
      </c>
      <c r="H3" s="3" t="s">
        <v>10</v>
      </c>
      <c r="I3" s="3" t="s">
        <v>11</v>
      </c>
      <c r="J3" s="3" t="s">
        <v>12</v>
      </c>
      <c r="K3" s="3"/>
      <c r="L3" s="3" t="s">
        <v>13</v>
      </c>
      <c r="M3" s="3" t="s">
        <v>14</v>
      </c>
      <c r="N3" s="3" t="s">
        <v>15</v>
      </c>
      <c r="O3" s="3">
        <v>50</v>
      </c>
      <c r="P3" s="3" t="s">
        <v>16</v>
      </c>
      <c r="Q3" s="3">
        <v>30</v>
      </c>
      <c r="R3" s="3">
        <v>30</v>
      </c>
      <c r="S3" s="3"/>
      <c r="T3" s="3">
        <v>800</v>
      </c>
      <c r="U3" s="6">
        <v>11</v>
      </c>
      <c r="V3" s="6"/>
      <c r="W3" s="7">
        <v>4</v>
      </c>
      <c r="X3" s="6">
        <v>4</v>
      </c>
      <c r="Y3" s="8">
        <v>2</v>
      </c>
      <c r="Z3" s="4"/>
      <c r="AA3" s="6">
        <v>2</v>
      </c>
      <c r="AB3" s="7">
        <v>5</v>
      </c>
      <c r="AC3" s="6">
        <v>2</v>
      </c>
      <c r="AD3" s="4"/>
      <c r="AE3" s="4">
        <v>12</v>
      </c>
    </row>
    <row r="4" spans="1:31" ht="9.75" hidden="1" customHeight="1" x14ac:dyDescent="0.2">
      <c r="A4" s="1"/>
      <c r="B4" s="3"/>
      <c r="C4" s="3"/>
      <c r="D4" s="3"/>
      <c r="E4" s="3"/>
      <c r="F4" s="3"/>
      <c r="G4" s="3" t="s">
        <v>17</v>
      </c>
      <c r="H4" s="3" t="s">
        <v>18</v>
      </c>
      <c r="I4" s="3" t="s">
        <v>19</v>
      </c>
      <c r="J4" s="3" t="s">
        <v>20</v>
      </c>
      <c r="K4" s="3"/>
      <c r="L4" s="3" t="s">
        <v>21</v>
      </c>
      <c r="M4" s="3" t="s">
        <v>22</v>
      </c>
      <c r="N4" s="3" t="s">
        <v>23</v>
      </c>
      <c r="O4" s="3"/>
      <c r="P4" s="3" t="s">
        <v>24</v>
      </c>
      <c r="Q4" s="3"/>
      <c r="R4" s="3"/>
      <c r="S4" s="3"/>
      <c r="T4" s="3"/>
      <c r="U4" s="6">
        <v>12</v>
      </c>
      <c r="V4" s="6"/>
      <c r="W4" s="7">
        <v>21</v>
      </c>
      <c r="X4" s="6">
        <v>2</v>
      </c>
      <c r="Y4" s="8">
        <v>3</v>
      </c>
      <c r="Z4" s="4"/>
      <c r="AA4" s="6">
        <v>3</v>
      </c>
      <c r="AB4" s="7">
        <v>46</v>
      </c>
      <c r="AC4" s="6">
        <v>3</v>
      </c>
      <c r="AD4" s="4"/>
      <c r="AE4" s="4">
        <v>13</v>
      </c>
    </row>
    <row r="5" spans="1:31" ht="9.75" hidden="1" customHeight="1" x14ac:dyDescent="0.2">
      <c r="A5" s="1"/>
      <c r="B5" s="3"/>
      <c r="C5" s="3"/>
      <c r="D5" s="3"/>
      <c r="E5" s="3"/>
      <c r="F5" s="3"/>
      <c r="G5" s="3" t="s">
        <v>25</v>
      </c>
      <c r="H5" s="3" t="s">
        <v>26</v>
      </c>
      <c r="I5" s="3" t="s">
        <v>27</v>
      </c>
      <c r="J5" s="3" t="s">
        <v>28</v>
      </c>
      <c r="K5" s="3"/>
      <c r="L5" s="3" t="s">
        <v>29</v>
      </c>
      <c r="M5" s="3" t="s">
        <v>30</v>
      </c>
      <c r="N5" s="3" t="s">
        <v>31</v>
      </c>
      <c r="O5" s="3"/>
      <c r="P5" s="3" t="s">
        <v>32</v>
      </c>
      <c r="Q5" s="3"/>
      <c r="R5" s="3"/>
      <c r="S5" s="3"/>
      <c r="T5" s="3"/>
      <c r="U5" s="6">
        <v>13</v>
      </c>
      <c r="V5" s="6"/>
      <c r="W5" s="7">
        <v>8</v>
      </c>
      <c r="X5" s="6">
        <v>1</v>
      </c>
      <c r="Y5" s="8">
        <v>4</v>
      </c>
      <c r="Z5" s="4"/>
      <c r="AA5" s="6">
        <v>4</v>
      </c>
      <c r="AB5" s="7">
        <v>45</v>
      </c>
      <c r="AC5" s="6">
        <v>4</v>
      </c>
      <c r="AD5" s="4"/>
      <c r="AE5" s="4">
        <v>14</v>
      </c>
    </row>
    <row r="6" spans="1:31" ht="9.75" hidden="1" customHeight="1" x14ac:dyDescent="0.2">
      <c r="A6" s="1"/>
      <c r="B6" s="3"/>
      <c r="C6" s="3"/>
      <c r="D6" s="3"/>
      <c r="E6" s="3"/>
      <c r="F6" s="3"/>
      <c r="G6" s="3" t="s">
        <v>33</v>
      </c>
      <c r="H6" s="3" t="s">
        <v>34</v>
      </c>
      <c r="I6" s="3"/>
      <c r="J6" s="3" t="s">
        <v>35</v>
      </c>
      <c r="K6" s="3"/>
      <c r="L6" s="3"/>
      <c r="M6" s="3" t="s">
        <v>36</v>
      </c>
      <c r="N6" s="3"/>
      <c r="O6" s="3"/>
      <c r="P6" s="3" t="s">
        <v>37</v>
      </c>
      <c r="Q6" s="3"/>
      <c r="R6" s="3"/>
      <c r="S6" s="3"/>
      <c r="T6" s="3"/>
      <c r="U6" s="6">
        <v>14</v>
      </c>
      <c r="V6" s="6"/>
      <c r="W6" s="7">
        <v>1</v>
      </c>
      <c r="X6" s="4"/>
      <c r="Y6" s="8">
        <v>5</v>
      </c>
      <c r="Z6" s="4"/>
      <c r="AA6" s="4"/>
      <c r="AB6" s="7">
        <v>36</v>
      </c>
      <c r="AC6" s="4"/>
      <c r="AD6" s="4"/>
      <c r="AE6" s="4">
        <v>15</v>
      </c>
    </row>
    <row r="7" spans="1:31" ht="9.75" hidden="1" customHeight="1" x14ac:dyDescent="0.2">
      <c r="A7" s="1"/>
      <c r="B7" s="3"/>
      <c r="C7" s="3"/>
      <c r="D7" s="3"/>
      <c r="E7" s="3"/>
      <c r="F7" s="3"/>
      <c r="G7" s="3" t="s">
        <v>38</v>
      </c>
      <c r="H7" s="3" t="s">
        <v>39</v>
      </c>
      <c r="I7" s="3"/>
      <c r="J7" s="3" t="s">
        <v>40</v>
      </c>
      <c r="K7" s="3"/>
      <c r="L7" s="3"/>
      <c r="M7" s="3" t="s">
        <v>41</v>
      </c>
      <c r="N7" s="3"/>
      <c r="O7" s="3"/>
      <c r="P7" s="3" t="s">
        <v>42</v>
      </c>
      <c r="Q7" s="3"/>
      <c r="R7" s="3"/>
      <c r="S7" s="3"/>
      <c r="T7" s="3"/>
      <c r="U7" s="6">
        <v>15</v>
      </c>
      <c r="V7" s="6"/>
      <c r="W7" s="7">
        <v>14</v>
      </c>
      <c r="X7" s="4"/>
      <c r="Y7" s="8">
        <v>6</v>
      </c>
      <c r="Z7" s="4"/>
      <c r="AA7" s="4"/>
      <c r="AB7" s="7">
        <v>27</v>
      </c>
      <c r="AC7" s="4"/>
      <c r="AD7" s="4"/>
      <c r="AE7" s="8">
        <v>2</v>
      </c>
    </row>
    <row r="8" spans="1:31" ht="19.5" hidden="1" customHeight="1" x14ac:dyDescent="0.2">
      <c r="A8" s="1"/>
      <c r="B8" s="3"/>
      <c r="C8" s="3"/>
      <c r="D8" s="3"/>
      <c r="E8" s="3"/>
      <c r="F8" s="3"/>
      <c r="G8" s="3" t="s">
        <v>43</v>
      </c>
      <c r="H8" s="3" t="s">
        <v>44</v>
      </c>
      <c r="I8" s="3"/>
      <c r="J8" s="3" t="s">
        <v>45</v>
      </c>
      <c r="K8" s="3"/>
      <c r="L8" s="3"/>
      <c r="M8" s="3" t="s">
        <v>46</v>
      </c>
      <c r="N8" s="3"/>
      <c r="O8" s="3"/>
      <c r="P8" s="3" t="s">
        <v>47</v>
      </c>
      <c r="Q8" s="3"/>
      <c r="R8" s="3"/>
      <c r="S8" s="3"/>
      <c r="T8" s="3"/>
      <c r="U8" s="6">
        <v>16</v>
      </c>
      <c r="V8" s="6"/>
      <c r="W8" s="7">
        <v>6</v>
      </c>
      <c r="X8" s="4"/>
      <c r="Y8" s="7">
        <v>15</v>
      </c>
      <c r="Z8" s="4"/>
      <c r="AA8" s="4"/>
      <c r="AB8" s="4">
        <v>30</v>
      </c>
      <c r="AC8" s="4"/>
      <c r="AD8" s="4"/>
      <c r="AE8" s="8">
        <v>3</v>
      </c>
    </row>
    <row r="9" spans="1:31" ht="19.5" hidden="1" customHeight="1" x14ac:dyDescent="0.2">
      <c r="A9" s="1"/>
      <c r="B9" s="3"/>
      <c r="C9" s="3"/>
      <c r="D9" s="3"/>
      <c r="E9" s="3"/>
      <c r="F9" s="3"/>
      <c r="G9" s="3" t="s">
        <v>48</v>
      </c>
      <c r="H9" s="3" t="s">
        <v>49</v>
      </c>
      <c r="I9" s="3"/>
      <c r="J9" s="3" t="s">
        <v>50</v>
      </c>
      <c r="K9" s="3"/>
      <c r="L9" s="3"/>
      <c r="M9" s="3" t="s">
        <v>51</v>
      </c>
      <c r="N9" s="3"/>
      <c r="O9" s="3"/>
      <c r="P9" s="3" t="s">
        <v>52</v>
      </c>
      <c r="Q9" s="3"/>
      <c r="R9" s="3"/>
      <c r="S9" s="3"/>
      <c r="T9" s="3"/>
      <c r="U9" s="6">
        <v>17</v>
      </c>
      <c r="V9" s="6"/>
      <c r="W9" s="7">
        <v>5</v>
      </c>
      <c r="X9" s="4"/>
      <c r="Y9" s="7">
        <v>13</v>
      </c>
      <c r="Z9" s="4"/>
      <c r="AA9" s="4"/>
      <c r="AB9" s="7">
        <v>31</v>
      </c>
      <c r="AC9" s="4"/>
      <c r="AD9" s="4"/>
      <c r="AE9" s="8">
        <v>4</v>
      </c>
    </row>
    <row r="10" spans="1:31" ht="9.75" hidden="1" customHeight="1" x14ac:dyDescent="0.2">
      <c r="A10" s="1"/>
      <c r="B10" s="3"/>
      <c r="C10" s="3"/>
      <c r="D10" s="3"/>
      <c r="E10" s="3"/>
      <c r="F10" s="3"/>
      <c r="G10" s="3" t="s">
        <v>53</v>
      </c>
      <c r="H10" s="3" t="s">
        <v>54</v>
      </c>
      <c r="I10" s="3"/>
      <c r="J10" s="3" t="s">
        <v>55</v>
      </c>
      <c r="K10" s="3"/>
      <c r="L10" s="3"/>
      <c r="M10" s="3" t="s">
        <v>56</v>
      </c>
      <c r="N10" s="3"/>
      <c r="O10" s="3"/>
      <c r="P10" s="3" t="s">
        <v>57</v>
      </c>
      <c r="Q10" s="3"/>
      <c r="R10" s="3"/>
      <c r="S10" s="3"/>
      <c r="T10" s="3"/>
      <c r="U10" s="6">
        <v>20</v>
      </c>
      <c r="V10" s="6"/>
      <c r="W10" s="7">
        <v>3</v>
      </c>
      <c r="X10" s="4"/>
      <c r="Y10" s="8">
        <v>7</v>
      </c>
      <c r="Z10" s="4"/>
      <c r="AA10" s="4"/>
      <c r="AB10" s="7">
        <v>43</v>
      </c>
      <c r="AC10" s="4"/>
      <c r="AD10" s="4"/>
      <c r="AE10" s="8">
        <v>5</v>
      </c>
    </row>
    <row r="11" spans="1:31" ht="9.75" hidden="1" customHeight="1" x14ac:dyDescent="0.2">
      <c r="A11" s="1"/>
      <c r="B11" s="3"/>
      <c r="C11" s="3"/>
      <c r="D11" s="3"/>
      <c r="E11" s="3"/>
      <c r="F11" s="3"/>
      <c r="G11" s="3" t="s">
        <v>58</v>
      </c>
      <c r="H11" s="3" t="s">
        <v>59</v>
      </c>
      <c r="I11" s="3"/>
      <c r="J11" s="3" t="s">
        <v>60</v>
      </c>
      <c r="K11" s="3"/>
      <c r="L11" s="3"/>
      <c r="M11" s="3" t="s">
        <v>61</v>
      </c>
      <c r="N11" s="3"/>
      <c r="O11" s="3"/>
      <c r="P11" s="3" t="s">
        <v>62</v>
      </c>
      <c r="Q11" s="3"/>
      <c r="R11" s="3"/>
      <c r="S11" s="3"/>
      <c r="T11" s="3"/>
      <c r="U11" s="6">
        <v>21</v>
      </c>
      <c r="V11" s="6"/>
      <c r="W11" s="7">
        <v>18</v>
      </c>
      <c r="X11" s="4"/>
      <c r="Y11" s="8">
        <v>8</v>
      </c>
      <c r="Z11" s="4"/>
      <c r="AA11" s="4"/>
      <c r="AB11" s="7">
        <v>32</v>
      </c>
      <c r="AC11" s="4"/>
      <c r="AD11" s="4"/>
      <c r="AE11" s="8">
        <v>6</v>
      </c>
    </row>
    <row r="12" spans="1:31" ht="9.75" hidden="1" customHeight="1" x14ac:dyDescent="0.2">
      <c r="A12" s="1"/>
      <c r="B12" s="3"/>
      <c r="C12" s="3"/>
      <c r="D12" s="3"/>
      <c r="E12" s="3"/>
      <c r="F12" s="3"/>
      <c r="G12" s="3" t="s">
        <v>63</v>
      </c>
      <c r="H12" s="3" t="s">
        <v>64</v>
      </c>
      <c r="I12" s="3"/>
      <c r="J12" s="3" t="s">
        <v>65</v>
      </c>
      <c r="K12" s="3"/>
      <c r="L12" s="3"/>
      <c r="M12" s="3" t="s">
        <v>66</v>
      </c>
      <c r="N12" s="3"/>
      <c r="O12" s="3"/>
      <c r="P12" s="3" t="s">
        <v>67</v>
      </c>
      <c r="Q12" s="3"/>
      <c r="R12" s="3"/>
      <c r="S12" s="3"/>
      <c r="T12" s="3"/>
      <c r="U12" s="6">
        <v>22</v>
      </c>
      <c r="V12" s="6"/>
      <c r="W12" s="7">
        <v>24</v>
      </c>
      <c r="X12" s="4"/>
      <c r="Y12" s="8">
        <v>9</v>
      </c>
      <c r="Z12" s="4"/>
      <c r="AA12" s="4"/>
      <c r="AB12" s="4">
        <v>11</v>
      </c>
      <c r="AC12" s="4"/>
      <c r="AD12" s="4"/>
      <c r="AE12" s="8">
        <v>7</v>
      </c>
    </row>
    <row r="13" spans="1:31" ht="9.75" hidden="1" customHeight="1" x14ac:dyDescent="0.2">
      <c r="A13" s="1"/>
      <c r="B13" s="3"/>
      <c r="C13" s="3"/>
      <c r="D13" s="3"/>
      <c r="E13" s="3"/>
      <c r="F13" s="3"/>
      <c r="G13" s="3" t="s">
        <v>68</v>
      </c>
      <c r="H13" s="3" t="s">
        <v>69</v>
      </c>
      <c r="I13" s="3"/>
      <c r="J13" s="3" t="s">
        <v>70</v>
      </c>
      <c r="K13" s="3"/>
      <c r="L13" s="3"/>
      <c r="M13" s="3" t="s">
        <v>71</v>
      </c>
      <c r="N13" s="3"/>
      <c r="O13" s="3"/>
      <c r="P13" s="3" t="s">
        <v>72</v>
      </c>
      <c r="Q13" s="3"/>
      <c r="R13" s="3"/>
      <c r="S13" s="3"/>
      <c r="T13" s="3"/>
      <c r="U13" s="6">
        <v>23</v>
      </c>
      <c r="V13" s="6"/>
      <c r="W13" s="7">
        <v>19</v>
      </c>
      <c r="X13" s="4"/>
      <c r="Y13" s="8">
        <v>10</v>
      </c>
      <c r="Z13" s="4"/>
      <c r="AA13" s="4"/>
      <c r="AB13" s="7">
        <v>33</v>
      </c>
      <c r="AC13" s="4"/>
      <c r="AD13" s="4"/>
      <c r="AE13" s="8">
        <v>8</v>
      </c>
    </row>
    <row r="14" spans="1:31" ht="9.75" hidden="1" customHeight="1" x14ac:dyDescent="0.2">
      <c r="A14" s="1"/>
      <c r="B14" s="3"/>
      <c r="C14" s="3"/>
      <c r="D14" s="3"/>
      <c r="E14" s="3"/>
      <c r="F14" s="3"/>
      <c r="G14" s="3" t="s">
        <v>73</v>
      </c>
      <c r="H14" s="3" t="s">
        <v>74</v>
      </c>
      <c r="I14" s="3"/>
      <c r="J14" s="3" t="s">
        <v>75</v>
      </c>
      <c r="K14" s="3"/>
      <c r="L14" s="3"/>
      <c r="M14" s="3" t="s">
        <v>76</v>
      </c>
      <c r="N14" s="3"/>
      <c r="O14" s="3"/>
      <c r="P14" s="3" t="s">
        <v>77</v>
      </c>
      <c r="Q14" s="3"/>
      <c r="R14" s="3"/>
      <c r="S14" s="3"/>
      <c r="T14" s="3"/>
      <c r="U14" s="6">
        <v>24</v>
      </c>
      <c r="V14" s="6"/>
      <c r="W14" s="7">
        <v>13</v>
      </c>
      <c r="X14" s="4"/>
      <c r="Y14" s="8">
        <v>11</v>
      </c>
      <c r="Z14" s="4"/>
      <c r="AA14" s="4"/>
      <c r="AB14" s="7">
        <v>58</v>
      </c>
      <c r="AC14" s="4"/>
      <c r="AD14" s="4"/>
      <c r="AE14" s="8">
        <v>9</v>
      </c>
    </row>
    <row r="15" spans="1:31" ht="9.75" hidden="1" customHeight="1" x14ac:dyDescent="0.2">
      <c r="A15" s="1"/>
      <c r="B15" s="3"/>
      <c r="C15" s="3"/>
      <c r="D15" s="3"/>
      <c r="E15" s="3"/>
      <c r="F15" s="3"/>
      <c r="G15" s="3" t="s">
        <v>78</v>
      </c>
      <c r="H15" s="3" t="s">
        <v>79</v>
      </c>
      <c r="I15" s="3"/>
      <c r="J15" s="3" t="s">
        <v>80</v>
      </c>
      <c r="K15" s="3"/>
      <c r="L15" s="3"/>
      <c r="M15" s="3" t="s">
        <v>81</v>
      </c>
      <c r="N15" s="3"/>
      <c r="O15" s="3"/>
      <c r="P15" s="3" t="s">
        <v>82</v>
      </c>
      <c r="Q15" s="3"/>
      <c r="R15" s="3"/>
      <c r="S15" s="3"/>
      <c r="T15" s="3"/>
      <c r="U15" s="6">
        <v>30</v>
      </c>
      <c r="V15" s="6"/>
      <c r="W15" s="7">
        <v>15</v>
      </c>
      <c r="X15" s="4"/>
      <c r="Y15" s="8">
        <v>12</v>
      </c>
      <c r="Z15" s="4"/>
      <c r="AA15" s="4"/>
      <c r="AB15" s="7">
        <v>62</v>
      </c>
      <c r="AC15" s="4"/>
      <c r="AD15" s="4"/>
      <c r="AE15" s="8">
        <v>10</v>
      </c>
    </row>
    <row r="16" spans="1:31" ht="19.5" hidden="1" customHeight="1" x14ac:dyDescent="0.2">
      <c r="A16" s="1"/>
      <c r="B16" s="3"/>
      <c r="C16" s="3"/>
      <c r="D16" s="3"/>
      <c r="E16" s="3"/>
      <c r="F16" s="3"/>
      <c r="G16" s="3" t="s">
        <v>83</v>
      </c>
      <c r="H16" s="3" t="s">
        <v>84</v>
      </c>
      <c r="I16" s="3"/>
      <c r="J16" s="3" t="s">
        <v>85</v>
      </c>
      <c r="K16" s="3"/>
      <c r="L16" s="3"/>
      <c r="M16" s="3" t="s">
        <v>86</v>
      </c>
      <c r="N16" s="3"/>
      <c r="O16" s="3"/>
      <c r="P16" s="3" t="s">
        <v>87</v>
      </c>
      <c r="Q16" s="3"/>
      <c r="R16" s="3"/>
      <c r="S16" s="3"/>
      <c r="T16" s="3"/>
      <c r="U16" s="6">
        <v>31</v>
      </c>
      <c r="V16" s="6"/>
      <c r="W16" s="7">
        <v>26</v>
      </c>
      <c r="X16" s="4"/>
      <c r="Y16" s="7">
        <v>14</v>
      </c>
      <c r="Z16" s="4"/>
      <c r="AA16" s="4"/>
      <c r="AB16" s="7">
        <v>63</v>
      </c>
      <c r="AC16" s="4"/>
      <c r="AD16" s="4"/>
      <c r="AE16" s="8">
        <v>11</v>
      </c>
    </row>
    <row r="17" spans="1:31" ht="9.75" hidden="1" customHeight="1" x14ac:dyDescent="0.2">
      <c r="A17" s="1"/>
      <c r="B17" s="3"/>
      <c r="C17" s="3"/>
      <c r="D17" s="3"/>
      <c r="E17" s="3"/>
      <c r="F17" s="3"/>
      <c r="G17" s="3" t="s">
        <v>88</v>
      </c>
      <c r="H17" s="3" t="s">
        <v>89</v>
      </c>
      <c r="I17" s="3"/>
      <c r="J17" s="4"/>
      <c r="K17" s="3"/>
      <c r="L17" s="3"/>
      <c r="M17" s="3" t="s">
        <v>90</v>
      </c>
      <c r="N17" s="3"/>
      <c r="O17" s="3"/>
      <c r="P17" s="4"/>
      <c r="Q17" s="3"/>
      <c r="R17" s="3"/>
      <c r="S17" s="3"/>
      <c r="T17" s="3"/>
      <c r="U17" s="6">
        <v>32</v>
      </c>
      <c r="V17" s="6"/>
      <c r="W17" s="4">
        <v>28</v>
      </c>
      <c r="X17" s="4"/>
      <c r="Y17" s="4"/>
      <c r="Z17" s="4"/>
      <c r="AA17" s="4"/>
      <c r="AB17" s="7">
        <v>42</v>
      </c>
      <c r="AC17" s="4"/>
      <c r="AD17" s="4"/>
      <c r="AE17" s="4"/>
    </row>
    <row r="18" spans="1:31" ht="9.75" hidden="1" customHeight="1" x14ac:dyDescent="0.2">
      <c r="A18" s="1"/>
      <c r="B18" s="3"/>
      <c r="C18" s="3"/>
      <c r="D18" s="3"/>
      <c r="E18" s="3"/>
      <c r="F18" s="3"/>
      <c r="G18" s="3" t="s">
        <v>91</v>
      </c>
      <c r="H18" s="3" t="s">
        <v>92</v>
      </c>
      <c r="I18" s="3"/>
      <c r="J18" s="4"/>
      <c r="K18" s="3"/>
      <c r="L18" s="3"/>
      <c r="M18" s="3" t="s">
        <v>93</v>
      </c>
      <c r="N18" s="3"/>
      <c r="O18" s="3"/>
      <c r="P18" s="4"/>
      <c r="Q18" s="3"/>
      <c r="R18" s="3"/>
      <c r="S18" s="3"/>
      <c r="T18" s="3"/>
      <c r="U18" s="6">
        <v>33</v>
      </c>
      <c r="V18" s="6"/>
      <c r="W18" s="7">
        <v>29</v>
      </c>
      <c r="X18" s="4"/>
      <c r="Y18" s="4"/>
      <c r="Z18" s="4"/>
      <c r="AA18" s="4"/>
      <c r="AB18" s="7">
        <v>8</v>
      </c>
      <c r="AC18" s="4"/>
      <c r="AD18" s="4"/>
      <c r="AE18" s="4"/>
    </row>
    <row r="19" spans="1:31" ht="9.75" hidden="1" customHeight="1" x14ac:dyDescent="0.2">
      <c r="A19" s="1"/>
      <c r="B19" s="3"/>
      <c r="C19" s="3"/>
      <c r="D19" s="3"/>
      <c r="E19" s="3"/>
      <c r="F19" s="3"/>
      <c r="G19" s="3" t="s">
        <v>94</v>
      </c>
      <c r="H19" s="3" t="s">
        <v>95</v>
      </c>
      <c r="I19" s="3"/>
      <c r="J19" s="3"/>
      <c r="K19" s="3"/>
      <c r="L19" s="3"/>
      <c r="M19" s="3" t="s">
        <v>96</v>
      </c>
      <c r="N19" s="3"/>
      <c r="O19" s="3"/>
      <c r="P19" s="3"/>
      <c r="Q19" s="3"/>
      <c r="R19" s="3"/>
      <c r="S19" s="3"/>
      <c r="T19" s="3"/>
      <c r="U19" s="6">
        <v>40</v>
      </c>
      <c r="V19" s="6"/>
      <c r="W19" s="7">
        <v>9</v>
      </c>
      <c r="X19" s="4"/>
      <c r="Y19" s="4"/>
      <c r="Z19" s="4"/>
      <c r="AA19" s="4"/>
      <c r="AB19" s="7">
        <v>59</v>
      </c>
      <c r="AC19" s="4"/>
      <c r="AD19" s="4"/>
      <c r="AE19" s="4"/>
    </row>
    <row r="20" spans="1:31" ht="9.75" hidden="1" customHeight="1" x14ac:dyDescent="0.2">
      <c r="A20" s="1"/>
      <c r="B20" s="3"/>
      <c r="C20" s="3"/>
      <c r="D20" s="3"/>
      <c r="E20" s="3"/>
      <c r="F20" s="3"/>
      <c r="G20" s="3" t="s">
        <v>97</v>
      </c>
      <c r="H20" s="3" t="s">
        <v>98</v>
      </c>
      <c r="I20" s="3"/>
      <c r="J20" s="3"/>
      <c r="K20" s="3"/>
      <c r="L20" s="3"/>
      <c r="M20" s="3" t="s">
        <v>99</v>
      </c>
      <c r="N20" s="3"/>
      <c r="O20" s="3"/>
      <c r="P20" s="4"/>
      <c r="Q20" s="3"/>
      <c r="R20" s="3"/>
      <c r="S20" s="3"/>
      <c r="T20" s="3"/>
      <c r="U20" s="6">
        <v>41</v>
      </c>
      <c r="V20" s="6"/>
      <c r="W20" s="7">
        <v>12</v>
      </c>
      <c r="X20" s="4"/>
      <c r="Y20" s="4"/>
      <c r="Z20" s="4"/>
      <c r="AA20" s="4"/>
      <c r="AB20" s="7">
        <v>47</v>
      </c>
      <c r="AC20" s="4"/>
      <c r="AD20" s="4"/>
      <c r="AE20" s="4"/>
    </row>
    <row r="21" spans="1:31" ht="9.75" hidden="1" customHeight="1" x14ac:dyDescent="0.2">
      <c r="A21" s="1"/>
      <c r="B21" s="3"/>
      <c r="C21" s="3"/>
      <c r="D21" s="3"/>
      <c r="E21" s="3"/>
      <c r="F21" s="3"/>
      <c r="G21" s="3"/>
      <c r="H21" s="3" t="s">
        <v>100</v>
      </c>
      <c r="I21" s="3"/>
      <c r="J21" s="3"/>
      <c r="K21" s="3"/>
      <c r="L21" s="3"/>
      <c r="M21" s="3" t="s">
        <v>101</v>
      </c>
      <c r="N21" s="3"/>
      <c r="O21" s="3"/>
      <c r="P21" s="4"/>
      <c r="Q21" s="3"/>
      <c r="R21" s="3"/>
      <c r="S21" s="3"/>
      <c r="T21" s="3"/>
      <c r="U21" s="4"/>
      <c r="V21" s="6"/>
      <c r="W21" s="7">
        <v>10</v>
      </c>
      <c r="X21" s="4"/>
      <c r="Y21" s="4"/>
      <c r="Z21" s="4"/>
      <c r="AA21" s="4"/>
      <c r="AB21" s="7">
        <v>48</v>
      </c>
      <c r="AC21" s="4"/>
      <c r="AD21" s="4"/>
      <c r="AE21" s="4"/>
    </row>
    <row r="22" spans="1:31" ht="9.75" hidden="1" customHeight="1" x14ac:dyDescent="0.2">
      <c r="A22" s="1"/>
      <c r="B22" s="3"/>
      <c r="C22" s="3"/>
      <c r="D22" s="3"/>
      <c r="E22" s="3"/>
      <c r="F22" s="3"/>
      <c r="G22" s="4"/>
      <c r="H22" s="3" t="s">
        <v>102</v>
      </c>
      <c r="I22" s="3"/>
      <c r="J22" s="3"/>
      <c r="K22" s="3"/>
      <c r="L22" s="3"/>
      <c r="M22" s="3" t="s">
        <v>103</v>
      </c>
      <c r="N22" s="3"/>
      <c r="O22" s="3"/>
      <c r="P22" s="3"/>
      <c r="Q22" s="3"/>
      <c r="R22" s="3"/>
      <c r="S22" s="3"/>
      <c r="T22" s="3"/>
      <c r="U22" s="4"/>
      <c r="V22" s="6"/>
      <c r="W22" s="7">
        <v>16</v>
      </c>
      <c r="X22" s="4"/>
      <c r="Y22" s="4"/>
      <c r="Z22" s="4"/>
      <c r="AA22" s="4"/>
      <c r="AB22" s="7">
        <v>29</v>
      </c>
      <c r="AC22" s="4"/>
      <c r="AD22" s="4"/>
      <c r="AE22" s="4"/>
    </row>
    <row r="23" spans="1:31" ht="9.75" hidden="1" customHeight="1" x14ac:dyDescent="0.2">
      <c r="A23" s="1"/>
      <c r="B23" s="3"/>
      <c r="C23" s="3"/>
      <c r="D23" s="3"/>
      <c r="E23" s="3"/>
      <c r="F23" s="3"/>
      <c r="G23" s="4"/>
      <c r="H23" s="3" t="s">
        <v>104</v>
      </c>
      <c r="I23" s="3"/>
      <c r="J23" s="3"/>
      <c r="K23" s="3"/>
      <c r="L23" s="3"/>
      <c r="M23" s="3" t="s">
        <v>105</v>
      </c>
      <c r="N23" s="3"/>
      <c r="O23" s="3"/>
      <c r="P23" s="3"/>
      <c r="Q23" s="3"/>
      <c r="R23" s="3"/>
      <c r="S23" s="3"/>
      <c r="T23" s="3"/>
      <c r="U23" s="4"/>
      <c r="V23" s="6"/>
      <c r="W23" s="7">
        <v>2</v>
      </c>
      <c r="X23" s="4"/>
      <c r="Y23" s="4"/>
      <c r="Z23" s="4"/>
      <c r="AA23" s="4"/>
      <c r="AB23" s="7">
        <v>69</v>
      </c>
      <c r="AC23" s="4"/>
      <c r="AD23" s="4"/>
      <c r="AE23" s="4"/>
    </row>
    <row r="24" spans="1:31" ht="9.75" hidden="1" customHeight="1" x14ac:dyDescent="0.2">
      <c r="A24" s="1"/>
      <c r="B24" s="3"/>
      <c r="C24" s="3"/>
      <c r="D24" s="3"/>
      <c r="E24" s="3"/>
      <c r="F24" s="3"/>
      <c r="G24" s="3"/>
      <c r="H24" s="3" t="s">
        <v>106</v>
      </c>
      <c r="I24" s="3"/>
      <c r="J24" s="3"/>
      <c r="K24" s="3"/>
      <c r="L24" s="3"/>
      <c r="M24" s="3" t="s">
        <v>107</v>
      </c>
      <c r="N24" s="3"/>
      <c r="O24" s="3"/>
      <c r="P24" s="3"/>
      <c r="Q24" s="3"/>
      <c r="R24" s="3"/>
      <c r="S24" s="3"/>
      <c r="T24" s="3"/>
      <c r="U24" s="4"/>
      <c r="V24" s="4"/>
      <c r="W24" s="7">
        <v>25</v>
      </c>
      <c r="X24" s="4"/>
      <c r="Y24" s="4"/>
      <c r="Z24" s="4"/>
      <c r="AA24" s="4"/>
      <c r="AB24" s="7">
        <v>6</v>
      </c>
      <c r="AC24" s="4"/>
      <c r="AD24" s="4"/>
      <c r="AE24" s="4"/>
    </row>
    <row r="25" spans="1:31" ht="9.75" hidden="1" customHeight="1" x14ac:dyDescent="0.2">
      <c r="A25" s="1"/>
      <c r="B25" s="3"/>
      <c r="C25" s="3"/>
      <c r="D25" s="3"/>
      <c r="E25" s="3"/>
      <c r="F25" s="3"/>
      <c r="G25" s="3"/>
      <c r="H25" s="3" t="s">
        <v>108</v>
      </c>
      <c r="I25" s="3"/>
      <c r="J25" s="3"/>
      <c r="K25" s="3"/>
      <c r="L25" s="3"/>
      <c r="M25" s="3" t="s">
        <v>109</v>
      </c>
      <c r="N25" s="3"/>
      <c r="O25" s="3"/>
      <c r="P25" s="3"/>
      <c r="Q25" s="3"/>
      <c r="R25" s="3"/>
      <c r="S25" s="3"/>
      <c r="T25" s="3"/>
      <c r="U25" s="4"/>
      <c r="V25" s="4"/>
      <c r="W25" s="7">
        <v>20</v>
      </c>
      <c r="X25" s="4"/>
      <c r="Y25" s="4"/>
      <c r="Z25" s="4"/>
      <c r="AA25" s="4"/>
      <c r="AB25" s="7">
        <v>13</v>
      </c>
      <c r="AC25" s="4"/>
      <c r="AD25" s="4"/>
      <c r="AE25" s="4"/>
    </row>
    <row r="26" spans="1:31" ht="9.75" hidden="1" customHeight="1" x14ac:dyDescent="0.2">
      <c r="A26" s="1"/>
      <c r="B26" s="3"/>
      <c r="C26" s="3"/>
      <c r="D26" s="3"/>
      <c r="E26" s="3"/>
      <c r="F26" s="3"/>
      <c r="G26" s="3"/>
      <c r="H26" s="3" t="s">
        <v>110</v>
      </c>
      <c r="I26" s="3"/>
      <c r="J26" s="3"/>
      <c r="K26" s="3"/>
      <c r="L26" s="3"/>
      <c r="M26" s="3" t="s">
        <v>111</v>
      </c>
      <c r="N26" s="3"/>
      <c r="O26" s="3"/>
      <c r="P26" s="3"/>
      <c r="Q26" s="3"/>
      <c r="R26" s="3"/>
      <c r="S26" s="3"/>
      <c r="T26" s="3"/>
      <c r="U26" s="4"/>
      <c r="V26" s="4"/>
      <c r="W26" s="7">
        <v>22</v>
      </c>
      <c r="X26" s="4"/>
      <c r="Y26" s="4"/>
      <c r="Z26" s="4"/>
      <c r="AA26" s="4"/>
      <c r="AB26" s="7">
        <v>22</v>
      </c>
      <c r="AC26" s="4"/>
      <c r="AD26" s="4"/>
      <c r="AE26" s="4"/>
    </row>
    <row r="27" spans="1:31" ht="9.75" hidden="1" customHeight="1" x14ac:dyDescent="0.2">
      <c r="A27" s="1"/>
      <c r="B27" s="3"/>
      <c r="C27" s="3"/>
      <c r="D27" s="3"/>
      <c r="E27" s="3"/>
      <c r="F27" s="3"/>
      <c r="G27" s="3"/>
      <c r="H27" s="3" t="s">
        <v>112</v>
      </c>
      <c r="I27" s="3"/>
      <c r="J27" s="3"/>
      <c r="K27" s="3"/>
      <c r="L27" s="3"/>
      <c r="M27" s="3" t="s">
        <v>113</v>
      </c>
      <c r="N27" s="3"/>
      <c r="O27" s="3"/>
      <c r="P27" s="3"/>
      <c r="Q27" s="3"/>
      <c r="R27" s="3"/>
      <c r="S27" s="3"/>
      <c r="T27" s="3"/>
      <c r="U27" s="4"/>
      <c r="V27" s="4"/>
      <c r="W27" s="7">
        <v>11</v>
      </c>
      <c r="X27" s="4"/>
      <c r="Y27" s="4"/>
      <c r="Z27" s="4"/>
      <c r="AA27" s="4"/>
      <c r="AB27" s="7">
        <v>20</v>
      </c>
      <c r="AC27" s="4"/>
      <c r="AD27" s="4"/>
      <c r="AE27" s="4"/>
    </row>
    <row r="28" spans="1:31" ht="9.75" hidden="1" customHeight="1" x14ac:dyDescent="0.2">
      <c r="A28" s="1"/>
      <c r="B28" s="3"/>
      <c r="C28" s="3"/>
      <c r="D28" s="3"/>
      <c r="E28" s="3"/>
      <c r="F28" s="3"/>
      <c r="G28" s="3"/>
      <c r="H28" s="3" t="s">
        <v>114</v>
      </c>
      <c r="I28" s="3"/>
      <c r="J28" s="3"/>
      <c r="K28" s="3"/>
      <c r="L28" s="3"/>
      <c r="M28" s="3" t="s">
        <v>115</v>
      </c>
      <c r="N28" s="3"/>
      <c r="O28" s="3"/>
      <c r="P28" s="3"/>
      <c r="Q28" s="3"/>
      <c r="R28" s="3"/>
      <c r="S28" s="3"/>
      <c r="T28" s="3"/>
      <c r="U28" s="4"/>
      <c r="V28" s="4"/>
      <c r="W28" s="7">
        <v>27</v>
      </c>
      <c r="X28" s="4"/>
      <c r="Y28" s="4"/>
      <c r="Z28" s="4"/>
      <c r="AA28" s="4"/>
      <c r="AB28" s="7">
        <v>39</v>
      </c>
      <c r="AC28" s="4"/>
      <c r="AD28" s="4"/>
      <c r="AE28" s="4"/>
    </row>
    <row r="29" spans="1:31" ht="9.75" hidden="1" customHeight="1" x14ac:dyDescent="0.2">
      <c r="A29" s="1"/>
      <c r="B29" s="3"/>
      <c r="C29" s="3"/>
      <c r="D29" s="3"/>
      <c r="E29" s="3"/>
      <c r="F29" s="3"/>
      <c r="G29" s="3"/>
      <c r="H29" s="3" t="s">
        <v>27</v>
      </c>
      <c r="I29" s="3"/>
      <c r="J29" s="3"/>
      <c r="K29" s="3"/>
      <c r="L29" s="3"/>
      <c r="M29" s="3" t="s">
        <v>116</v>
      </c>
      <c r="N29" s="3"/>
      <c r="O29" s="3"/>
      <c r="P29" s="3"/>
      <c r="Q29" s="3"/>
      <c r="R29" s="3"/>
      <c r="S29" s="3"/>
      <c r="T29" s="3"/>
      <c r="U29" s="4"/>
      <c r="V29" s="4"/>
      <c r="W29" s="7">
        <v>7</v>
      </c>
      <c r="X29" s="4"/>
      <c r="Y29" s="4"/>
      <c r="Z29" s="4"/>
      <c r="AA29" s="4"/>
      <c r="AB29" s="7">
        <v>37</v>
      </c>
      <c r="AC29" s="4"/>
      <c r="AD29" s="4"/>
      <c r="AE29" s="4"/>
    </row>
    <row r="30" spans="1:31" ht="9.75" hidden="1" customHeight="1" x14ac:dyDescent="0.2">
      <c r="A30" s="1"/>
      <c r="B30" s="3"/>
      <c r="C30" s="3"/>
      <c r="D30" s="3"/>
      <c r="E30" s="3"/>
      <c r="F30" s="3"/>
      <c r="G30" s="3"/>
      <c r="H30" s="3" t="s">
        <v>117</v>
      </c>
      <c r="I30" s="3"/>
      <c r="J30" s="3"/>
      <c r="K30" s="3"/>
      <c r="L30" s="3"/>
      <c r="M30" s="3" t="s">
        <v>118</v>
      </c>
      <c r="N30" s="3"/>
      <c r="O30" s="3"/>
      <c r="P30" s="3"/>
      <c r="Q30" s="3"/>
      <c r="R30" s="3"/>
      <c r="S30" s="3"/>
      <c r="T30" s="3"/>
      <c r="U30" s="4"/>
      <c r="V30" s="4"/>
      <c r="W30" s="4">
        <v>17</v>
      </c>
      <c r="X30" s="4"/>
      <c r="Y30" s="4"/>
      <c r="Z30" s="4"/>
      <c r="AA30" s="4"/>
      <c r="AB30" s="7">
        <v>49</v>
      </c>
      <c r="AC30" s="4"/>
      <c r="AD30" s="4"/>
      <c r="AE30" s="4"/>
    </row>
    <row r="31" spans="1:31" ht="9.75" hidden="1" customHeight="1" x14ac:dyDescent="0.2">
      <c r="A31" s="1"/>
      <c r="B31" s="3"/>
      <c r="C31" s="3"/>
      <c r="D31" s="3"/>
      <c r="E31" s="3"/>
      <c r="F31" s="3"/>
      <c r="G31" s="3"/>
      <c r="H31" s="4"/>
      <c r="I31" s="3"/>
      <c r="J31" s="3"/>
      <c r="K31" s="3"/>
      <c r="L31" s="3"/>
      <c r="M31" s="3" t="s">
        <v>119</v>
      </c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4"/>
      <c r="Z31" s="4"/>
      <c r="AA31" s="4"/>
      <c r="AB31" s="4">
        <v>50</v>
      </c>
      <c r="AC31" s="4"/>
      <c r="AD31" s="4"/>
      <c r="AE31" s="4"/>
    </row>
    <row r="32" spans="1:31" ht="9.75" hidden="1" customHeight="1" x14ac:dyDescent="0.2">
      <c r="A32" s="1"/>
      <c r="B32" s="3"/>
      <c r="C32" s="3"/>
      <c r="D32" s="3"/>
      <c r="E32" s="3"/>
      <c r="F32" s="3"/>
      <c r="G32" s="3"/>
      <c r="H32" s="4"/>
      <c r="I32" s="3"/>
      <c r="J32" s="3"/>
      <c r="K32" s="3"/>
      <c r="L32" s="3"/>
      <c r="M32" s="3" t="s">
        <v>120</v>
      </c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4"/>
      <c r="Z32" s="4"/>
      <c r="AA32" s="4"/>
      <c r="AB32" s="7">
        <v>51</v>
      </c>
      <c r="AC32" s="4"/>
      <c r="AD32" s="4"/>
      <c r="AE32" s="4"/>
    </row>
    <row r="33" spans="1:31" ht="9.75" hidden="1" customHeight="1" x14ac:dyDescent="0.2">
      <c r="A33" s="1"/>
      <c r="B33" s="3"/>
      <c r="C33" s="3"/>
      <c r="D33" s="3"/>
      <c r="E33" s="3"/>
      <c r="F33" s="3"/>
      <c r="G33" s="3"/>
      <c r="H33" s="4"/>
      <c r="I33" s="3"/>
      <c r="J33" s="3"/>
      <c r="K33" s="3"/>
      <c r="L33" s="3"/>
      <c r="M33" s="3" t="s">
        <v>121</v>
      </c>
      <c r="N33" s="3"/>
      <c r="O33" s="3"/>
      <c r="P33" s="3"/>
      <c r="Q33" s="3"/>
      <c r="R33" s="3"/>
      <c r="S33" s="3"/>
      <c r="T33" s="3"/>
      <c r="U33" s="4"/>
      <c r="V33" s="4"/>
      <c r="W33" s="4"/>
      <c r="X33" s="4"/>
      <c r="Y33" s="4"/>
      <c r="Z33" s="4"/>
      <c r="AA33" s="4"/>
      <c r="AB33" s="7">
        <v>52</v>
      </c>
      <c r="AC33" s="4"/>
      <c r="AD33" s="4"/>
      <c r="AE33" s="4"/>
    </row>
    <row r="34" spans="1:31" ht="9.75" hidden="1" customHeight="1" x14ac:dyDescent="0.2">
      <c r="A34" s="1"/>
      <c r="B34" s="3"/>
      <c r="C34" s="3"/>
      <c r="D34" s="3"/>
      <c r="E34" s="3"/>
      <c r="F34" s="3"/>
      <c r="G34" s="3"/>
      <c r="H34" s="4"/>
      <c r="I34" s="3"/>
      <c r="J34" s="3"/>
      <c r="K34" s="3"/>
      <c r="L34" s="3"/>
      <c r="M34" s="3" t="s">
        <v>122</v>
      </c>
      <c r="N34" s="3"/>
      <c r="O34" s="3"/>
      <c r="P34" s="3"/>
      <c r="Q34" s="3"/>
      <c r="R34" s="3"/>
      <c r="S34" s="3"/>
      <c r="T34" s="3"/>
      <c r="U34" s="4"/>
      <c r="V34" s="4"/>
      <c r="W34" s="4"/>
      <c r="X34" s="4"/>
      <c r="Y34" s="4"/>
      <c r="Z34" s="4"/>
      <c r="AA34" s="4"/>
      <c r="AB34" s="4">
        <v>40</v>
      </c>
      <c r="AC34" s="4"/>
      <c r="AD34" s="4"/>
      <c r="AE34" s="4"/>
    </row>
    <row r="35" spans="1:31" ht="9.75" hidden="1" customHeight="1" x14ac:dyDescent="0.2">
      <c r="A35" s="1"/>
      <c r="B35" s="3"/>
      <c r="C35" s="3"/>
      <c r="D35" s="3"/>
      <c r="E35" s="3"/>
      <c r="F35" s="3"/>
      <c r="G35" s="3"/>
      <c r="H35" s="4"/>
      <c r="I35" s="3"/>
      <c r="J35" s="3"/>
      <c r="K35" s="3"/>
      <c r="L35" s="3"/>
      <c r="M35" s="3" t="s">
        <v>123</v>
      </c>
      <c r="N35" s="3"/>
      <c r="O35" s="3"/>
      <c r="P35" s="3"/>
      <c r="Q35" s="3"/>
      <c r="R35" s="3"/>
      <c r="S35" s="3"/>
      <c r="T35" s="3"/>
      <c r="U35" s="4"/>
      <c r="V35" s="4"/>
      <c r="W35" s="4"/>
      <c r="X35" s="4"/>
      <c r="Y35" s="4"/>
      <c r="Z35" s="4"/>
      <c r="AA35" s="4"/>
      <c r="AB35" s="7">
        <v>41</v>
      </c>
      <c r="AC35" s="4"/>
      <c r="AD35" s="4"/>
      <c r="AE35" s="4"/>
    </row>
    <row r="36" spans="1:31" ht="9.75" hidden="1" customHeight="1" x14ac:dyDescent="0.2">
      <c r="A36" s="1"/>
      <c r="B36" s="3"/>
      <c r="C36" s="3"/>
      <c r="D36" s="3"/>
      <c r="E36" s="3"/>
      <c r="F36" s="3"/>
      <c r="G36" s="3"/>
      <c r="H36" s="4"/>
      <c r="I36" s="3"/>
      <c r="J36" s="3"/>
      <c r="K36" s="3"/>
      <c r="L36" s="3"/>
      <c r="M36" s="3" t="s">
        <v>124</v>
      </c>
      <c r="N36" s="3"/>
      <c r="O36" s="3"/>
      <c r="P36" s="3"/>
      <c r="Q36" s="3"/>
      <c r="R36" s="3"/>
      <c r="S36" s="3"/>
      <c r="T36" s="3"/>
      <c r="U36" s="4"/>
      <c r="V36" s="4"/>
      <c r="W36" s="4"/>
      <c r="X36" s="4"/>
      <c r="Y36" s="4"/>
      <c r="Z36" s="4"/>
      <c r="AA36" s="4"/>
      <c r="AB36" s="7">
        <v>53</v>
      </c>
      <c r="AC36" s="4"/>
      <c r="AD36" s="4"/>
      <c r="AE36" s="4"/>
    </row>
    <row r="37" spans="1:31" ht="9.75" hidden="1" customHeight="1" x14ac:dyDescent="0.2">
      <c r="A37" s="1"/>
      <c r="B37" s="3"/>
      <c r="C37" s="3"/>
      <c r="D37" s="3"/>
      <c r="E37" s="3"/>
      <c r="F37" s="3"/>
      <c r="G37" s="3"/>
      <c r="H37" s="4"/>
      <c r="I37" s="3"/>
      <c r="J37" s="3"/>
      <c r="K37" s="3"/>
      <c r="L37" s="3"/>
      <c r="M37" s="3" t="s">
        <v>125</v>
      </c>
      <c r="N37" s="3"/>
      <c r="O37" s="3"/>
      <c r="P37" s="3"/>
      <c r="Q37" s="3"/>
      <c r="R37" s="3"/>
      <c r="S37" s="3"/>
      <c r="T37" s="3"/>
      <c r="U37" s="4"/>
      <c r="V37" s="4"/>
      <c r="W37" s="4"/>
      <c r="X37" s="4"/>
      <c r="Y37" s="4"/>
      <c r="Z37" s="4"/>
      <c r="AA37" s="4"/>
      <c r="AB37" s="7">
        <v>28</v>
      </c>
      <c r="AC37" s="4"/>
      <c r="AD37" s="4"/>
      <c r="AE37" s="4"/>
    </row>
    <row r="38" spans="1:31" ht="9.75" hidden="1" customHeight="1" x14ac:dyDescent="0.2">
      <c r="A38" s="1"/>
      <c r="B38" s="3"/>
      <c r="C38" s="3"/>
      <c r="D38" s="3"/>
      <c r="E38" s="3"/>
      <c r="F38" s="3"/>
      <c r="G38" s="3"/>
      <c r="H38" s="4"/>
      <c r="I38" s="3"/>
      <c r="J38" s="3"/>
      <c r="K38" s="3"/>
      <c r="L38" s="3"/>
      <c r="M38" s="3" t="s">
        <v>126</v>
      </c>
      <c r="N38" s="3"/>
      <c r="O38" s="3"/>
      <c r="P38" s="3"/>
      <c r="Q38" s="3"/>
      <c r="R38" s="3"/>
      <c r="S38" s="3"/>
      <c r="T38" s="3"/>
      <c r="U38" s="4"/>
      <c r="V38" s="4"/>
      <c r="W38" s="4"/>
      <c r="X38" s="4"/>
      <c r="Y38" s="4"/>
      <c r="Z38" s="4"/>
      <c r="AA38" s="4"/>
      <c r="AB38" s="7">
        <v>24</v>
      </c>
      <c r="AC38" s="4"/>
      <c r="AD38" s="4"/>
      <c r="AE38" s="4"/>
    </row>
    <row r="39" spans="1:31" ht="9.75" hidden="1" customHeight="1" x14ac:dyDescent="0.2">
      <c r="A39" s="1"/>
      <c r="B39" s="3"/>
      <c r="C39" s="3"/>
      <c r="D39" s="3"/>
      <c r="E39" s="3"/>
      <c r="F39" s="3"/>
      <c r="G39" s="3"/>
      <c r="H39" s="4"/>
      <c r="I39" s="3"/>
      <c r="J39" s="3"/>
      <c r="K39" s="3"/>
      <c r="L39" s="3"/>
      <c r="M39" s="3" t="s">
        <v>127</v>
      </c>
      <c r="N39" s="3"/>
      <c r="O39" s="3"/>
      <c r="P39" s="3"/>
      <c r="Q39" s="3"/>
      <c r="R39" s="3"/>
      <c r="S39" s="3"/>
      <c r="T39" s="3"/>
      <c r="U39" s="4"/>
      <c r="V39" s="4"/>
      <c r="W39" s="4"/>
      <c r="X39" s="4"/>
      <c r="Y39" s="4"/>
      <c r="Z39" s="4"/>
      <c r="AA39" s="4"/>
      <c r="AB39" s="7">
        <v>4</v>
      </c>
      <c r="AC39" s="4"/>
      <c r="AD39" s="4"/>
      <c r="AE39" s="4"/>
    </row>
    <row r="40" spans="1:31" ht="9.75" hidden="1" customHeight="1" x14ac:dyDescent="0.2">
      <c r="A40" s="1"/>
      <c r="B40" s="3"/>
      <c r="C40" s="3"/>
      <c r="D40" s="3"/>
      <c r="E40" s="3"/>
      <c r="F40" s="3"/>
      <c r="G40" s="3"/>
      <c r="H40" s="4"/>
      <c r="I40" s="3"/>
      <c r="J40" s="3"/>
      <c r="K40" s="3"/>
      <c r="L40" s="3"/>
      <c r="M40" s="3" t="s">
        <v>128</v>
      </c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4"/>
      <c r="Z40" s="4"/>
      <c r="AA40" s="4"/>
      <c r="AB40" s="7">
        <v>23</v>
      </c>
      <c r="AC40" s="4"/>
      <c r="AD40" s="4"/>
      <c r="AE40" s="4"/>
    </row>
    <row r="41" spans="1:31" ht="9.75" hidden="1" customHeight="1" x14ac:dyDescent="0.2">
      <c r="A41" s="1"/>
      <c r="B41" s="3"/>
      <c r="C41" s="3"/>
      <c r="D41" s="3"/>
      <c r="E41" s="3"/>
      <c r="F41" s="3"/>
      <c r="G41" s="3"/>
      <c r="H41" s="4"/>
      <c r="I41" s="3"/>
      <c r="J41" s="3"/>
      <c r="K41" s="3"/>
      <c r="L41" s="3"/>
      <c r="M41" s="3" t="s">
        <v>129</v>
      </c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4"/>
      <c r="Z41" s="4"/>
      <c r="AA41" s="4"/>
      <c r="AB41" s="7">
        <v>12</v>
      </c>
      <c r="AC41" s="4"/>
      <c r="AD41" s="4"/>
      <c r="AE41" s="4"/>
    </row>
    <row r="42" spans="1:31" ht="9.75" hidden="1" customHeight="1" x14ac:dyDescent="0.2">
      <c r="A42" s="1"/>
      <c r="B42" s="3"/>
      <c r="C42" s="3"/>
      <c r="D42" s="3"/>
      <c r="E42" s="3"/>
      <c r="F42" s="3"/>
      <c r="G42" s="3"/>
      <c r="H42" s="4"/>
      <c r="I42" s="3"/>
      <c r="J42" s="3"/>
      <c r="K42" s="3"/>
      <c r="L42" s="3"/>
      <c r="M42" s="3" t="s">
        <v>130</v>
      </c>
      <c r="N42" s="3"/>
      <c r="O42" s="3"/>
      <c r="P42" s="3"/>
      <c r="Q42" s="3"/>
      <c r="R42" s="3"/>
      <c r="S42" s="3"/>
      <c r="T42" s="3"/>
      <c r="U42" s="4"/>
      <c r="V42" s="4"/>
      <c r="W42" s="4"/>
      <c r="X42" s="4"/>
      <c r="Y42" s="4"/>
      <c r="Z42" s="4"/>
      <c r="AA42" s="4"/>
      <c r="AB42" s="7">
        <v>25</v>
      </c>
      <c r="AC42" s="4"/>
      <c r="AD42" s="4"/>
      <c r="AE42" s="4"/>
    </row>
    <row r="43" spans="1:31" ht="9.75" hidden="1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 t="s">
        <v>131</v>
      </c>
      <c r="N43" s="3"/>
      <c r="O43" s="3"/>
      <c r="P43" s="3"/>
      <c r="Q43" s="3"/>
      <c r="R43" s="3"/>
      <c r="S43" s="3"/>
      <c r="T43" s="3"/>
      <c r="U43" s="4"/>
      <c r="V43" s="4"/>
      <c r="W43" s="4"/>
      <c r="X43" s="4"/>
      <c r="Y43" s="4"/>
      <c r="Z43" s="4"/>
      <c r="AA43" s="4"/>
      <c r="AB43" s="7">
        <v>17</v>
      </c>
      <c r="AC43" s="4"/>
      <c r="AD43" s="4"/>
      <c r="AE43" s="4"/>
    </row>
    <row r="44" spans="1:31" ht="9.75" hidden="1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 t="s">
        <v>132</v>
      </c>
      <c r="N44" s="3"/>
      <c r="O44" s="3"/>
      <c r="P44" s="3"/>
      <c r="Q44" s="3"/>
      <c r="R44" s="3"/>
      <c r="S44" s="3"/>
      <c r="T44" s="3"/>
      <c r="U44" s="4"/>
      <c r="V44" s="4"/>
      <c r="W44" s="4"/>
      <c r="X44" s="4"/>
      <c r="Y44" s="4"/>
      <c r="Z44" s="4"/>
      <c r="AA44" s="4"/>
      <c r="AB44" s="7">
        <v>66</v>
      </c>
      <c r="AC44" s="4"/>
      <c r="AD44" s="4"/>
      <c r="AE44" s="4"/>
    </row>
    <row r="45" spans="1:31" ht="9.75" hidden="1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 t="s">
        <v>133</v>
      </c>
      <c r="N45" s="3"/>
      <c r="O45" s="3"/>
      <c r="P45" s="3"/>
      <c r="Q45" s="3"/>
      <c r="R45" s="3"/>
      <c r="S45" s="3"/>
      <c r="T45" s="3"/>
      <c r="U45" s="4"/>
      <c r="V45" s="4"/>
      <c r="W45" s="4"/>
      <c r="X45" s="4"/>
      <c r="Y45" s="4"/>
      <c r="Z45" s="4"/>
      <c r="AA45" s="4"/>
      <c r="AB45" s="7">
        <v>67</v>
      </c>
      <c r="AC45" s="4"/>
      <c r="AD45" s="4"/>
      <c r="AE45" s="4"/>
    </row>
    <row r="46" spans="1:31" ht="9.75" hidden="1" customHeight="1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 t="s">
        <v>134</v>
      </c>
      <c r="N46" s="3"/>
      <c r="O46" s="3"/>
      <c r="P46" s="3"/>
      <c r="Q46" s="3"/>
      <c r="R46" s="3"/>
      <c r="S46" s="3"/>
      <c r="T46" s="3"/>
      <c r="U46" s="4"/>
      <c r="V46" s="4"/>
      <c r="W46" s="4"/>
      <c r="X46" s="4"/>
      <c r="Y46" s="4"/>
      <c r="Z46" s="4"/>
      <c r="AA46" s="4"/>
      <c r="AB46" s="7">
        <v>54</v>
      </c>
      <c r="AC46" s="4"/>
      <c r="AD46" s="4"/>
      <c r="AE46" s="4"/>
    </row>
    <row r="47" spans="1:31" ht="9.75" hidden="1" customHeight="1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 t="s">
        <v>135</v>
      </c>
      <c r="N47" s="3"/>
      <c r="O47" s="3"/>
      <c r="P47" s="3"/>
      <c r="Q47" s="3"/>
      <c r="R47" s="3"/>
      <c r="S47" s="3"/>
      <c r="T47" s="3"/>
      <c r="U47" s="4"/>
      <c r="V47" s="4"/>
      <c r="W47" s="4"/>
      <c r="X47" s="4"/>
      <c r="Y47" s="4"/>
      <c r="Z47" s="4"/>
      <c r="AA47" s="4"/>
      <c r="AB47" s="7">
        <v>14</v>
      </c>
      <c r="AC47" s="4"/>
      <c r="AD47" s="4"/>
      <c r="AE47" s="4"/>
    </row>
    <row r="48" spans="1:31" ht="9.75" hidden="1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 t="s">
        <v>136</v>
      </c>
      <c r="N48" s="3"/>
      <c r="O48" s="3"/>
      <c r="P48" s="3"/>
      <c r="Q48" s="3"/>
      <c r="R48" s="3"/>
      <c r="S48" s="3"/>
      <c r="T48" s="3"/>
      <c r="U48" s="4"/>
      <c r="V48" s="4"/>
      <c r="W48" s="4"/>
      <c r="X48" s="4"/>
      <c r="Y48" s="4"/>
      <c r="Z48" s="4"/>
      <c r="AA48" s="4"/>
      <c r="AB48" s="7">
        <v>55</v>
      </c>
      <c r="AC48" s="4"/>
      <c r="AD48" s="4"/>
      <c r="AE48" s="4"/>
    </row>
    <row r="49" spans="1:31" ht="9.75" hidden="1" customHeight="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 t="s">
        <v>137</v>
      </c>
      <c r="N49" s="3"/>
      <c r="O49" s="3"/>
      <c r="P49" s="3"/>
      <c r="Q49" s="3"/>
      <c r="R49" s="3"/>
      <c r="S49" s="3"/>
      <c r="T49" s="3"/>
      <c r="U49" s="4"/>
      <c r="V49" s="4"/>
      <c r="W49" s="4"/>
      <c r="X49" s="4"/>
      <c r="Y49" s="4"/>
      <c r="Z49" s="4"/>
      <c r="AA49" s="4"/>
      <c r="AB49" s="7">
        <v>21</v>
      </c>
      <c r="AC49" s="4"/>
      <c r="AD49" s="4"/>
      <c r="AE49" s="4"/>
    </row>
    <row r="50" spans="1:31" ht="9.75" hidden="1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 t="s">
        <v>138</v>
      </c>
      <c r="N50" s="3"/>
      <c r="O50" s="3"/>
      <c r="P50" s="3"/>
      <c r="Q50" s="3"/>
      <c r="R50" s="3"/>
      <c r="S50" s="3"/>
      <c r="T50" s="3"/>
      <c r="U50" s="4"/>
      <c r="V50" s="4"/>
      <c r="W50" s="4"/>
      <c r="X50" s="4"/>
      <c r="Y50" s="4"/>
      <c r="Z50" s="4"/>
      <c r="AA50" s="4"/>
      <c r="AB50" s="7">
        <v>35</v>
      </c>
      <c r="AC50" s="4"/>
      <c r="AD50" s="4"/>
      <c r="AE50" s="4"/>
    </row>
    <row r="51" spans="1:31" ht="9.75" hidden="1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 t="s">
        <v>139</v>
      </c>
      <c r="N51" s="3"/>
      <c r="O51" s="3"/>
      <c r="P51" s="3"/>
      <c r="Q51" s="3"/>
      <c r="R51" s="3"/>
      <c r="S51" s="3"/>
      <c r="T51" s="3"/>
      <c r="U51" s="4"/>
      <c r="V51" s="4"/>
      <c r="W51" s="4"/>
      <c r="X51" s="4"/>
      <c r="Y51" s="4"/>
      <c r="Z51" s="4"/>
      <c r="AA51" s="4"/>
      <c r="AB51" s="7">
        <v>26</v>
      </c>
      <c r="AC51" s="4"/>
      <c r="AD51" s="4"/>
      <c r="AE51" s="4"/>
    </row>
    <row r="52" spans="1:31" ht="9.75" hidden="1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 t="s">
        <v>140</v>
      </c>
      <c r="N52" s="3"/>
      <c r="O52" s="3"/>
      <c r="P52" s="3"/>
      <c r="Q52" s="3"/>
      <c r="R52" s="3"/>
      <c r="S52" s="3"/>
      <c r="T52" s="3"/>
      <c r="U52" s="4"/>
      <c r="V52" s="4"/>
      <c r="W52" s="4"/>
      <c r="X52" s="4"/>
      <c r="Y52" s="4"/>
      <c r="Z52" s="4"/>
      <c r="AA52" s="4"/>
      <c r="AB52" s="7">
        <v>38</v>
      </c>
      <c r="AC52" s="4"/>
      <c r="AD52" s="4"/>
      <c r="AE52" s="4"/>
    </row>
    <row r="53" spans="1:31" ht="9.75" hidden="1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 t="s">
        <v>141</v>
      </c>
      <c r="N53" s="3"/>
      <c r="O53" s="3"/>
      <c r="P53" s="3"/>
      <c r="Q53" s="3"/>
      <c r="R53" s="3"/>
      <c r="S53" s="3"/>
      <c r="T53" s="3"/>
      <c r="U53" s="4"/>
      <c r="V53" s="4"/>
      <c r="W53" s="4"/>
      <c r="X53" s="4"/>
      <c r="Y53" s="4"/>
      <c r="Z53" s="4"/>
      <c r="AA53" s="4"/>
      <c r="AB53" s="7">
        <v>3</v>
      </c>
      <c r="AC53" s="4"/>
      <c r="AD53" s="4"/>
      <c r="AE53" s="4"/>
    </row>
    <row r="54" spans="1:31" ht="12.75" hidden="1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 t="s">
        <v>142</v>
      </c>
      <c r="N54" s="3"/>
      <c r="O54" s="3"/>
      <c r="P54" s="3"/>
      <c r="Q54" s="3"/>
      <c r="R54" s="3"/>
      <c r="S54" s="3"/>
      <c r="T54" s="3"/>
      <c r="U54" s="4"/>
      <c r="V54" s="4"/>
      <c r="W54" s="4"/>
      <c r="X54" s="4"/>
      <c r="Y54" s="4"/>
      <c r="Z54" s="4"/>
      <c r="AA54" s="4"/>
      <c r="AB54" s="7">
        <v>60</v>
      </c>
      <c r="AC54" s="4"/>
      <c r="AD54" s="4"/>
      <c r="AE54" s="4"/>
    </row>
    <row r="55" spans="1:31" ht="9.75" hidden="1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 t="s">
        <v>143</v>
      </c>
      <c r="N55" s="3"/>
      <c r="O55" s="3"/>
      <c r="P55" s="3"/>
      <c r="Q55" s="3"/>
      <c r="R55" s="3"/>
      <c r="S55" s="3"/>
      <c r="T55" s="3"/>
      <c r="U55" s="4"/>
      <c r="V55" s="4"/>
      <c r="W55" s="4"/>
      <c r="X55" s="4"/>
      <c r="Y55" s="4"/>
      <c r="Z55" s="4"/>
      <c r="AA55" s="4"/>
      <c r="AB55" s="7">
        <v>44</v>
      </c>
      <c r="AC55" s="4"/>
      <c r="AD55" s="4"/>
      <c r="AE55" s="4"/>
    </row>
    <row r="56" spans="1:31" ht="9.75" hidden="1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 t="s">
        <v>144</v>
      </c>
      <c r="N56" s="3"/>
      <c r="O56" s="3"/>
      <c r="P56" s="3"/>
      <c r="Q56" s="3"/>
      <c r="R56" s="3"/>
      <c r="S56" s="3"/>
      <c r="T56" s="3"/>
      <c r="U56" s="4"/>
      <c r="V56" s="4"/>
      <c r="W56" s="4"/>
      <c r="X56" s="4"/>
      <c r="Y56" s="4"/>
      <c r="Z56" s="4"/>
      <c r="AA56" s="4"/>
      <c r="AB56" s="7">
        <v>9</v>
      </c>
      <c r="AC56" s="4"/>
      <c r="AD56" s="4"/>
      <c r="AE56" s="4"/>
    </row>
    <row r="57" spans="1:31" ht="9.75" hidden="1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 t="s">
        <v>145</v>
      </c>
      <c r="N57" s="3"/>
      <c r="O57" s="3"/>
      <c r="P57" s="3"/>
      <c r="Q57" s="3"/>
      <c r="R57" s="3"/>
      <c r="S57" s="3"/>
      <c r="T57" s="3"/>
      <c r="U57" s="4"/>
      <c r="V57" s="4"/>
      <c r="W57" s="4"/>
      <c r="X57" s="4"/>
      <c r="Y57" s="4"/>
      <c r="Z57" s="4"/>
      <c r="AA57" s="4"/>
      <c r="AB57" s="7">
        <v>34</v>
      </c>
      <c r="AC57" s="4"/>
      <c r="AD57" s="4"/>
      <c r="AE57" s="4"/>
    </row>
    <row r="58" spans="1:31" ht="9.75" hidden="1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 t="s">
        <v>146</v>
      </c>
      <c r="N58" s="3"/>
      <c r="O58" s="3"/>
      <c r="P58" s="3"/>
      <c r="Q58" s="3"/>
      <c r="R58" s="3"/>
      <c r="S58" s="3"/>
      <c r="T58" s="3"/>
      <c r="U58" s="4"/>
      <c r="V58" s="4"/>
      <c r="W58" s="4"/>
      <c r="X58" s="4"/>
      <c r="Y58" s="4"/>
      <c r="Z58" s="4"/>
      <c r="AA58" s="4"/>
      <c r="AB58" s="7">
        <v>16</v>
      </c>
      <c r="AC58" s="4"/>
      <c r="AD58" s="4"/>
      <c r="AE58" s="4"/>
    </row>
    <row r="59" spans="1:31" ht="9.75" hidden="1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 t="s">
        <v>147</v>
      </c>
      <c r="N59" s="3"/>
      <c r="O59" s="3"/>
      <c r="P59" s="3"/>
      <c r="Q59" s="3"/>
      <c r="R59" s="3"/>
      <c r="S59" s="3"/>
      <c r="T59" s="3"/>
      <c r="U59" s="4"/>
      <c r="V59" s="4"/>
      <c r="W59" s="4"/>
      <c r="X59" s="4"/>
      <c r="Y59" s="4"/>
      <c r="Z59" s="4"/>
      <c r="AA59" s="4"/>
      <c r="AB59" s="7">
        <v>7</v>
      </c>
      <c r="AC59" s="4"/>
      <c r="AD59" s="4"/>
      <c r="AE59" s="4"/>
    </row>
    <row r="60" spans="1:31" ht="9.75" hidden="1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 t="s">
        <v>148</v>
      </c>
      <c r="N60" s="3"/>
      <c r="O60" s="3"/>
      <c r="P60" s="3"/>
      <c r="Q60" s="3"/>
      <c r="R60" s="3"/>
      <c r="S60" s="3"/>
      <c r="T60" s="3"/>
      <c r="U60" s="4"/>
      <c r="V60" s="4"/>
      <c r="W60" s="4"/>
      <c r="X60" s="4"/>
      <c r="Y60" s="4"/>
      <c r="Z60" s="4"/>
      <c r="AA60" s="4"/>
      <c r="AB60" s="7">
        <v>76</v>
      </c>
      <c r="AC60" s="4"/>
      <c r="AD60" s="4"/>
      <c r="AE60" s="4"/>
    </row>
    <row r="61" spans="1:31" ht="9.75" hidden="1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 t="s">
        <v>149</v>
      </c>
      <c r="N61" s="3"/>
      <c r="O61" s="3"/>
      <c r="P61" s="3"/>
      <c r="Q61" s="3"/>
      <c r="R61" s="3"/>
      <c r="S61" s="3"/>
      <c r="T61" s="3"/>
      <c r="U61" s="4"/>
      <c r="V61" s="4"/>
      <c r="W61" s="4"/>
      <c r="X61" s="4"/>
      <c r="Y61" s="4"/>
      <c r="Z61" s="4"/>
      <c r="AA61" s="4"/>
      <c r="AB61" s="7">
        <v>74</v>
      </c>
      <c r="AC61" s="4"/>
      <c r="AD61" s="4"/>
      <c r="AE61" s="4"/>
    </row>
    <row r="62" spans="1:31" ht="9.75" hidden="1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 t="s">
        <v>150</v>
      </c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4"/>
      <c r="Z62" s="4"/>
      <c r="AA62" s="4"/>
      <c r="AB62" s="7">
        <v>71</v>
      </c>
      <c r="AC62" s="4"/>
      <c r="AD62" s="4"/>
      <c r="AE62" s="4"/>
    </row>
    <row r="63" spans="1:31" ht="9.75" hidden="1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 t="s">
        <v>151</v>
      </c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4"/>
      <c r="Z63" s="4"/>
      <c r="AA63" s="4"/>
      <c r="AB63" s="7">
        <v>72</v>
      </c>
      <c r="AC63" s="4"/>
      <c r="AD63" s="4"/>
      <c r="AE63" s="4"/>
    </row>
    <row r="64" spans="1:31" ht="9.75" hidden="1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 t="s">
        <v>152</v>
      </c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4"/>
      <c r="Z64" s="4"/>
      <c r="AA64" s="4"/>
      <c r="AB64" s="7">
        <v>61</v>
      </c>
      <c r="AC64" s="4"/>
      <c r="AD64" s="4"/>
      <c r="AE64" s="4"/>
    </row>
    <row r="65" spans="1:31" ht="9.75" hidden="1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 t="s">
        <v>153</v>
      </c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4"/>
      <c r="Z65" s="4"/>
      <c r="AA65" s="4"/>
      <c r="AB65" s="7">
        <v>19</v>
      </c>
      <c r="AC65" s="4"/>
      <c r="AD65" s="4"/>
      <c r="AE65" s="4"/>
    </row>
    <row r="66" spans="1:31" ht="9.75" hidden="1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 t="s">
        <v>154</v>
      </c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4"/>
      <c r="Z66" s="4"/>
      <c r="AA66" s="4"/>
      <c r="AB66" s="7">
        <v>56</v>
      </c>
      <c r="AC66" s="4"/>
      <c r="AD66" s="4"/>
      <c r="AE66" s="4"/>
    </row>
    <row r="67" spans="1:31" ht="9.75" hidden="1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 t="s">
        <v>155</v>
      </c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4"/>
      <c r="Z67" s="4"/>
      <c r="AA67" s="4"/>
      <c r="AB67" s="7">
        <v>64</v>
      </c>
      <c r="AC67" s="4"/>
      <c r="AD67" s="4"/>
      <c r="AE67" s="4"/>
    </row>
    <row r="68" spans="1:31" ht="9.75" hidden="1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 t="s">
        <v>156</v>
      </c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4"/>
      <c r="Z68" s="4"/>
      <c r="AA68" s="4"/>
      <c r="AB68" s="7">
        <v>2</v>
      </c>
      <c r="AC68" s="4"/>
      <c r="AD68" s="4"/>
      <c r="AE68" s="4"/>
    </row>
    <row r="69" spans="1:31" ht="9.75" hidden="1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 t="s">
        <v>157</v>
      </c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4"/>
      <c r="Z69" s="4"/>
      <c r="AA69" s="4"/>
      <c r="AB69" s="7">
        <v>68</v>
      </c>
      <c r="AC69" s="4"/>
      <c r="AD69" s="4"/>
      <c r="AE69" s="4"/>
    </row>
    <row r="70" spans="1:31" ht="9.75" hidden="1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 t="s">
        <v>158</v>
      </c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4"/>
      <c r="Z70" s="4"/>
      <c r="AA70" s="4"/>
      <c r="AB70" s="7">
        <v>75</v>
      </c>
      <c r="AC70" s="4"/>
      <c r="AD70" s="4"/>
      <c r="AE70" s="4"/>
    </row>
    <row r="71" spans="1:31" ht="9.75" hidden="1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 t="s">
        <v>159</v>
      </c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4"/>
      <c r="Z71" s="4"/>
      <c r="AA71" s="4"/>
      <c r="AB71" s="7">
        <v>73</v>
      </c>
      <c r="AC71" s="4"/>
      <c r="AD71" s="4"/>
      <c r="AE71" s="4"/>
    </row>
    <row r="72" spans="1:31" ht="9.75" hidden="1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 t="s">
        <v>160</v>
      </c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4"/>
      <c r="Z72" s="4"/>
      <c r="AA72" s="4"/>
      <c r="AB72" s="7">
        <v>18</v>
      </c>
      <c r="AC72" s="4"/>
      <c r="AD72" s="4"/>
      <c r="AE72" s="4"/>
    </row>
    <row r="73" spans="1:31" ht="9.75" hidden="1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 t="s">
        <v>161</v>
      </c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4"/>
      <c r="Z73" s="4"/>
      <c r="AA73" s="4"/>
      <c r="AB73" s="7">
        <v>15</v>
      </c>
      <c r="AC73" s="4"/>
      <c r="AD73" s="4"/>
      <c r="AE73" s="4"/>
    </row>
    <row r="74" spans="1:31" ht="9.75" hidden="1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 t="s">
        <v>162</v>
      </c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4"/>
      <c r="Z74" s="4"/>
      <c r="AA74" s="4"/>
      <c r="AB74" s="7">
        <v>1</v>
      </c>
      <c r="AC74" s="4"/>
      <c r="AD74" s="4"/>
      <c r="AE74" s="4"/>
    </row>
    <row r="75" spans="1:31" ht="9.75" hidden="1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9.75" hidden="1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9.75" hidden="1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4"/>
      <c r="Z77" s="4"/>
      <c r="AA77" s="4"/>
      <c r="AB77" s="7"/>
      <c r="AC77" s="4"/>
      <c r="AD77" s="4"/>
      <c r="AE77" s="4"/>
    </row>
    <row r="78" spans="1:31" ht="9.75" hidden="1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4"/>
      <c r="Z78" s="4"/>
      <c r="AA78" s="4"/>
      <c r="AB78" s="7"/>
      <c r="AC78" s="4"/>
      <c r="AD78" s="4"/>
      <c r="AE78" s="4"/>
    </row>
    <row r="79" spans="1:31" ht="9.75" hidden="1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4"/>
      <c r="Z79" s="4"/>
      <c r="AA79" s="4"/>
      <c r="AB79" s="7"/>
      <c r="AC79" s="4"/>
      <c r="AD79" s="4"/>
      <c r="AE79" s="4"/>
    </row>
    <row r="80" spans="1:31" ht="9.75" hidden="1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4"/>
      <c r="X80" s="4"/>
      <c r="Y80" s="4"/>
      <c r="Z80" s="4"/>
      <c r="AA80" s="4"/>
      <c r="AB80" s="7"/>
      <c r="AC80" s="4"/>
      <c r="AD80" s="4"/>
      <c r="AE80" s="4"/>
    </row>
    <row r="81" spans="1:31" ht="9.75" hidden="1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4"/>
      <c r="Z81" s="4"/>
      <c r="AA81" s="4"/>
      <c r="AB81" s="7"/>
      <c r="AC81" s="4"/>
      <c r="AD81" s="4"/>
      <c r="AE81" s="4"/>
    </row>
    <row r="82" spans="1:31" ht="9.75" hidden="1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4"/>
      <c r="Z82" s="4"/>
      <c r="AA82" s="4"/>
      <c r="AB82" s="7"/>
      <c r="AC82" s="4"/>
      <c r="AD82" s="4"/>
      <c r="AE82" s="4"/>
    </row>
    <row r="83" spans="1:31" ht="9.75" hidden="1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4"/>
      <c r="X83" s="4"/>
      <c r="Y83" s="4"/>
      <c r="Z83" s="4"/>
      <c r="AA83" s="4"/>
      <c r="AB83" s="7"/>
      <c r="AC83" s="4"/>
      <c r="AD83" s="4"/>
      <c r="AE83" s="4"/>
    </row>
    <row r="84" spans="1:31" ht="9.75" hidden="1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4"/>
      <c r="Z84" s="4"/>
      <c r="AA84" s="4"/>
      <c r="AB84" s="7"/>
      <c r="AC84" s="4"/>
      <c r="AD84" s="4"/>
      <c r="AE84" s="4"/>
    </row>
    <row r="85" spans="1:31" ht="9.75" hidden="1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4"/>
      <c r="Z85" s="4"/>
      <c r="AA85" s="4"/>
      <c r="AB85" s="7"/>
      <c r="AC85" s="4"/>
      <c r="AD85" s="4"/>
      <c r="AE85" s="4"/>
    </row>
    <row r="86" spans="1:31" ht="9.75" hidden="1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4"/>
      <c r="Z86" s="4"/>
      <c r="AA86" s="4"/>
      <c r="AB86" s="7"/>
      <c r="AC86" s="4"/>
      <c r="AD86" s="4"/>
      <c r="AE86" s="4"/>
    </row>
    <row r="87" spans="1:31" ht="9.75" hidden="1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4"/>
      <c r="Z87" s="4"/>
      <c r="AA87" s="4"/>
      <c r="AB87" s="7"/>
      <c r="AC87" s="4"/>
      <c r="AD87" s="4"/>
      <c r="AE87" s="4"/>
    </row>
    <row r="88" spans="1:31" ht="9.75" hidden="1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4"/>
      <c r="X88" s="4"/>
      <c r="Y88" s="4"/>
      <c r="Z88" s="4"/>
      <c r="AA88" s="4"/>
      <c r="AB88" s="7"/>
      <c r="AC88" s="4"/>
      <c r="AD88" s="4"/>
      <c r="AE88" s="4"/>
    </row>
    <row r="89" spans="1:31" ht="9.75" hidden="1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4"/>
      <c r="X89" s="4"/>
      <c r="Y89" s="4"/>
      <c r="Z89" s="4"/>
      <c r="AA89" s="4"/>
      <c r="AB89" s="7"/>
      <c r="AC89" s="4"/>
      <c r="AD89" s="4"/>
      <c r="AE89" s="4"/>
    </row>
    <row r="90" spans="1:31" ht="9.75" hidden="1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4"/>
      <c r="X90" s="4"/>
      <c r="Y90" s="4"/>
      <c r="Z90" s="4"/>
      <c r="AA90" s="4"/>
      <c r="AB90" s="7"/>
      <c r="AC90" s="4"/>
      <c r="AD90" s="4"/>
      <c r="AE90" s="4"/>
    </row>
    <row r="91" spans="1:31" ht="9.75" hidden="1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4"/>
      <c r="X91" s="4"/>
      <c r="Y91" s="4"/>
      <c r="Z91" s="4"/>
      <c r="AA91" s="4"/>
      <c r="AB91" s="7"/>
      <c r="AC91" s="4"/>
      <c r="AD91" s="4"/>
      <c r="AE91" s="4"/>
    </row>
    <row r="92" spans="1:31" ht="9.75" hidden="1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4"/>
      <c r="Z92" s="4"/>
      <c r="AA92" s="4"/>
      <c r="AB92" s="7"/>
      <c r="AC92" s="4"/>
      <c r="AD92" s="4"/>
      <c r="AE92" s="4"/>
    </row>
    <row r="93" spans="1:31" ht="9.75" hidden="1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4"/>
      <c r="Z93" s="4"/>
      <c r="AA93" s="4"/>
      <c r="AB93" s="7"/>
      <c r="AC93" s="4"/>
      <c r="AD93" s="4"/>
      <c r="AE93" s="4"/>
    </row>
    <row r="94" spans="1:31" ht="9.75" hidden="1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7.25" customHeight="1" x14ac:dyDescent="0.2">
      <c r="A95" s="1"/>
      <c r="B95" s="9" t="s">
        <v>163</v>
      </c>
      <c r="C95" s="3"/>
      <c r="D95" s="4" t="s">
        <v>164</v>
      </c>
      <c r="E95" s="10">
        <f>COUNTIF(V98:V297,TRUE)</f>
        <v>6</v>
      </c>
      <c r="F95" s="3"/>
      <c r="G95" s="3"/>
      <c r="H95" s="3"/>
      <c r="I95" s="3"/>
      <c r="J95" s="3"/>
      <c r="K95" s="3"/>
      <c r="L95" s="3"/>
      <c r="M95" s="4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1.25" customHeight="1" x14ac:dyDescent="0.2">
      <c r="A96" s="1"/>
      <c r="B96" s="3"/>
      <c r="C96" s="3"/>
      <c r="D96" s="11">
        <f>E95</f>
        <v>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21" x14ac:dyDescent="0.2">
      <c r="A97" s="12" t="s">
        <v>165</v>
      </c>
      <c r="B97" s="13" t="s">
        <v>166</v>
      </c>
      <c r="C97" s="13" t="s">
        <v>167</v>
      </c>
      <c r="D97" s="14" t="s">
        <v>168</v>
      </c>
      <c r="E97" s="13" t="s">
        <v>169</v>
      </c>
      <c r="F97" s="14" t="s">
        <v>170</v>
      </c>
      <c r="G97" s="13" t="s">
        <v>171</v>
      </c>
      <c r="H97" s="13" t="s">
        <v>172</v>
      </c>
      <c r="I97" s="13" t="s">
        <v>173</v>
      </c>
      <c r="J97" s="14" t="s">
        <v>174</v>
      </c>
      <c r="K97" s="14" t="s">
        <v>175</v>
      </c>
      <c r="L97" s="14" t="s">
        <v>176</v>
      </c>
      <c r="M97" s="13" t="s">
        <v>177</v>
      </c>
      <c r="N97" s="13" t="s">
        <v>178</v>
      </c>
      <c r="O97" s="14" t="s">
        <v>179</v>
      </c>
      <c r="P97" s="13" t="s">
        <v>180</v>
      </c>
      <c r="Q97" s="14" t="s">
        <v>181</v>
      </c>
      <c r="R97" s="14" t="s">
        <v>182</v>
      </c>
      <c r="S97" s="14" t="s">
        <v>183</v>
      </c>
      <c r="T97" s="14" t="s">
        <v>184</v>
      </c>
      <c r="U97" s="14" t="s">
        <v>185</v>
      </c>
      <c r="V97" s="15"/>
      <c r="W97" s="4"/>
      <c r="X97" s="4"/>
      <c r="Y97" s="4"/>
      <c r="Z97" s="4"/>
      <c r="AA97" s="4"/>
      <c r="AB97" s="4"/>
      <c r="AC97" s="4"/>
      <c r="AD97" s="4"/>
      <c r="AE97" s="4"/>
    </row>
    <row r="98" spans="1:31" ht="52.5" x14ac:dyDescent="0.2">
      <c r="A98" s="1">
        <v>1</v>
      </c>
      <c r="B98" s="17">
        <v>44395</v>
      </c>
      <c r="C98" s="18" t="s">
        <v>187</v>
      </c>
      <c r="D98" s="18" t="s">
        <v>188</v>
      </c>
      <c r="E98" s="18" t="s">
        <v>189</v>
      </c>
      <c r="F98" s="16"/>
      <c r="G98" s="19" t="s">
        <v>17</v>
      </c>
      <c r="H98" s="19" t="s">
        <v>10</v>
      </c>
      <c r="I98" s="19" t="s">
        <v>27</v>
      </c>
      <c r="J98" s="19" t="s">
        <v>28</v>
      </c>
      <c r="K98" s="19" t="s">
        <v>28</v>
      </c>
      <c r="L98" s="19" t="s">
        <v>29</v>
      </c>
      <c r="M98" s="19" t="s">
        <v>124</v>
      </c>
      <c r="N98" s="19" t="s">
        <v>31</v>
      </c>
      <c r="O98" s="18" t="s">
        <v>190</v>
      </c>
      <c r="P98" s="19" t="s">
        <v>32</v>
      </c>
      <c r="Q98" s="18" t="s">
        <v>191</v>
      </c>
      <c r="R98" s="16" t="s">
        <v>186</v>
      </c>
      <c r="S98" s="5">
        <v>44398</v>
      </c>
      <c r="T98" s="16"/>
      <c r="U98" s="16"/>
      <c r="V98" s="4" t="e">
        <f>AND(AND(NOT(ISBLANK(#REF!)),NOT(ISERROR(DATEVALUE(TEXT(#REF!,"dd-MMM-yy"))))),AND(LEN(TRIM(#REF!))&gt;0,(LEN(#REF!)&lt;C$3)),AND(LEN(TRIM(#REF!))&gt;0,(LEN(#REF!)&lt;E$3)),NOT(ISNA(MATCH(#REF!,G$2:G$20,0))),NOT(ISNA(MATCH(#REF!,H$2:H$30,0))),NOT(ISNA(MATCH(#REF!,I$2:I$5,0))),NOT(ISNA(MATCH(#REF!,M$2:M$74,0))),NOT(ISNA(MATCH(#REF!,N$2:N$5,0))),NOT(ISNA(MATCH(#REF!,P$2:P$16,0))),OR(NOT(ISNA(MATCH(#REF!,J$2:J$16,0))),ISBLANK(#REF!)),OR(NOT(ISNA(MATCH(#REF!,J$2:J$16,0))),ISBLANK(#REF!)),OR(NOT(ISNA(MATCH(#REF!,L$2:L$5,0))),ISBLANK(#REF!)),(LEN(#REF!)&lt;D$3),(LEN(#REF!)&lt;F$3),(LEN(#REF!)&lt;O$3),(LEN(#REF!)&lt;Q$3),(LEN(R98)&lt;R$3),(LEN(T98)&lt;T$3),(LEN(U98)&lt;T$3),OR(NOT(ISERROR(DATEVALUE(TEXT(S98,"dd-MMM-yy")))),ISBLANK(S98)))</f>
        <v>#REF!</v>
      </c>
      <c r="W98" s="4"/>
      <c r="X98" s="4"/>
      <c r="Y98" s="4"/>
      <c r="Z98" s="4"/>
      <c r="AA98" s="4"/>
      <c r="AB98" s="4"/>
      <c r="AC98" s="4"/>
      <c r="AD98" s="4"/>
      <c r="AE98" s="4"/>
    </row>
    <row r="99" spans="1:31" ht="42" x14ac:dyDescent="0.2">
      <c r="A99" s="1">
        <v>2</v>
      </c>
      <c r="B99" s="17">
        <v>44395</v>
      </c>
      <c r="C99" s="19" t="s">
        <v>192</v>
      </c>
      <c r="D99" s="18" t="s">
        <v>188</v>
      </c>
      <c r="E99" s="19" t="s">
        <v>193</v>
      </c>
      <c r="F99" s="5"/>
      <c r="G99" s="19" t="s">
        <v>17</v>
      </c>
      <c r="H99" s="19" t="s">
        <v>10</v>
      </c>
      <c r="I99" s="19" t="s">
        <v>27</v>
      </c>
      <c r="J99" s="19" t="s">
        <v>28</v>
      </c>
      <c r="K99" s="19" t="s">
        <v>28</v>
      </c>
      <c r="L99" s="19" t="s">
        <v>29</v>
      </c>
      <c r="M99" s="19" t="s">
        <v>124</v>
      </c>
      <c r="N99" s="19" t="s">
        <v>31</v>
      </c>
      <c r="O99" s="18" t="s">
        <v>190</v>
      </c>
      <c r="P99" s="19" t="s">
        <v>24</v>
      </c>
      <c r="Q99" s="18" t="s">
        <v>191</v>
      </c>
      <c r="R99" s="16"/>
      <c r="S99" s="5"/>
      <c r="T99" s="16"/>
      <c r="U99" s="16"/>
      <c r="V99" s="4" t="b">
        <f>AND(AND(NOT(ISBLANK(B98)),NOT(ISERROR(DATEVALUE(TEXT(B98,"dd-MMM-yy"))))),AND(LEN(TRIM(C98))&gt;0,(LEN(C98)&lt;C$3)),AND(LEN(TRIM(E98))&gt;0,(LEN(E98)&lt;E$3)),NOT(ISNA(MATCH(G98,G$2:G$20,0))),NOT(ISNA(MATCH(H98,H$2:H$30,0))),NOT(ISNA(MATCH(I98,I$2:I$5,0))),NOT(ISNA(MATCH(M98,M$2:M$74,0))),NOT(ISNA(MATCH(N98,N$2:N$5,0))),NOT(ISNA(MATCH(P98,P$2:P$16,0))),OR(NOT(ISNA(MATCH(J98,J$2:J$16,0))),ISBLANK(J98)),OR(NOT(ISNA(MATCH(K98,J$2:J$16,0))),ISBLANK(K98)),OR(NOT(ISNA(MATCH(L98,L$2:L$5,0))),ISBLANK(L98)),(LEN(D98)&lt;D$3),(LEN(F98)&lt;F$3),(LEN(O98)&lt;O$3),(LEN(Q98)&lt;Q$3),(LEN(R99)&lt;R$3),(LEN(T99)&lt;T$3),(LEN(U99)&lt;T$3),OR(NOT(ISERROR(DATEVALUE(TEXT(S99,"dd-MMM-yy")))),ISBLANK(S99)))</f>
        <v>1</v>
      </c>
      <c r="W99" s="4"/>
      <c r="X99" s="4"/>
      <c r="Y99" s="4"/>
      <c r="Z99" s="4"/>
      <c r="AA99" s="4"/>
      <c r="AB99" s="4"/>
      <c r="AC99" s="4"/>
      <c r="AD99" s="4"/>
      <c r="AE99" s="4"/>
    </row>
    <row r="100" spans="1:31" ht="94.5" x14ac:dyDescent="0.2">
      <c r="A100" s="1">
        <v>3</v>
      </c>
      <c r="B100" s="17">
        <v>44395</v>
      </c>
      <c r="C100" s="19" t="s">
        <v>194</v>
      </c>
      <c r="D100" s="18" t="s">
        <v>188</v>
      </c>
      <c r="E100" s="19" t="s">
        <v>195</v>
      </c>
      <c r="F100" s="5"/>
      <c r="G100" s="19" t="s">
        <v>17</v>
      </c>
      <c r="H100" s="19" t="s">
        <v>10</v>
      </c>
      <c r="I100" s="19" t="s">
        <v>27</v>
      </c>
      <c r="J100" s="19" t="s">
        <v>28</v>
      </c>
      <c r="K100" s="19" t="s">
        <v>28</v>
      </c>
      <c r="L100" s="19" t="s">
        <v>21</v>
      </c>
      <c r="M100" s="19" t="s">
        <v>124</v>
      </c>
      <c r="N100" s="19" t="s">
        <v>23</v>
      </c>
      <c r="O100" s="18" t="s">
        <v>190</v>
      </c>
      <c r="P100" s="19" t="s">
        <v>32</v>
      </c>
      <c r="Q100" s="18" t="s">
        <v>191</v>
      </c>
      <c r="R100" s="16"/>
      <c r="S100" s="5"/>
      <c r="T100" s="16"/>
      <c r="U100" s="16"/>
      <c r="V100" s="4" t="b">
        <f>AND(AND(NOT(ISBLANK(B99)),NOT(ISERROR(DATEVALUE(TEXT(B99,"dd-MMM-yy"))))),AND(LEN(TRIM(C99))&gt;0,(LEN(C99)&lt;C$3)),AND(LEN(TRIM(E99))&gt;0,(LEN(E99)&lt;E$3)),NOT(ISNA(MATCH(G99,G$2:G$20,0))),NOT(ISNA(MATCH(H99,H$2:H$30,0))),NOT(ISNA(MATCH(I99,I$2:I$5,0))),NOT(ISNA(MATCH(M99,M$2:M$74,0))),NOT(ISNA(MATCH(N99,N$2:N$5,0))),NOT(ISNA(MATCH(P99,P$2:P$16,0))),OR(NOT(ISNA(MATCH(J99,J$2:J$16,0))),ISBLANK(J99)),OR(NOT(ISNA(MATCH(K99,J$2:J$16,0))),ISBLANK(K99)),OR(NOT(ISNA(MATCH(L99,L$2:L$5,0))),ISBLANK(L99)),(LEN(D99)&lt;D$3),(LEN(F99)&lt;F$3),(LEN(O99)&lt;O$3),(LEN(Q99)&lt;Q$3),(LEN(R100)&lt;R$3),(LEN(T100)&lt;T$3),(LEN(U100)&lt;T$3),OR(NOT(ISERROR(DATEVALUE(TEXT(S100,"dd-MMM-yy")))),ISBLANK(S100)))</f>
        <v>1</v>
      </c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63" x14ac:dyDescent="0.2">
      <c r="A101" s="1">
        <v>4</v>
      </c>
      <c r="B101" s="17">
        <v>44397</v>
      </c>
      <c r="C101" s="18" t="s">
        <v>196</v>
      </c>
      <c r="D101" s="18" t="s">
        <v>188</v>
      </c>
      <c r="E101" s="18" t="s">
        <v>197</v>
      </c>
      <c r="F101" s="16"/>
      <c r="G101" s="19" t="s">
        <v>17</v>
      </c>
      <c r="H101" s="19" t="s">
        <v>10</v>
      </c>
      <c r="I101" s="19" t="s">
        <v>27</v>
      </c>
      <c r="J101" s="19" t="s">
        <v>28</v>
      </c>
      <c r="K101" s="19" t="s">
        <v>28</v>
      </c>
      <c r="L101" s="19" t="s">
        <v>13</v>
      </c>
      <c r="M101" s="19" t="s">
        <v>124</v>
      </c>
      <c r="N101" s="19" t="s">
        <v>15</v>
      </c>
      <c r="O101" s="18" t="s">
        <v>198</v>
      </c>
      <c r="P101" s="19" t="s">
        <v>82</v>
      </c>
      <c r="Q101" s="18" t="s">
        <v>199</v>
      </c>
      <c r="R101" s="16"/>
      <c r="S101" s="5"/>
      <c r="T101" s="16"/>
      <c r="U101" s="16"/>
      <c r="V101" s="4" t="b">
        <f>AND(AND(NOT(ISBLANK(B100)),NOT(ISERROR(DATEVALUE(TEXT(B100,"dd-MMM-yy"))))),AND(LEN(TRIM(C100))&gt;0,(LEN(C100)&lt;C$3)),AND(LEN(TRIM(E100))&gt;0,(LEN(E100)&lt;E$3)),NOT(ISNA(MATCH(G100,G$2:G$20,0))),NOT(ISNA(MATCH(H100,H$2:H$30,0))),NOT(ISNA(MATCH(I100,I$2:I$5,0))),NOT(ISNA(MATCH(M100,M$2:M$74,0))),NOT(ISNA(MATCH(N100,N$2:N$5,0))),NOT(ISNA(MATCH(P100,P$2:P$16,0))),OR(NOT(ISNA(MATCH(J100,J$2:J$16,0))),ISBLANK(J100)),OR(NOT(ISNA(MATCH(K100,J$2:J$16,0))),ISBLANK(K100)),OR(NOT(ISNA(MATCH(L100,L$2:L$5,0))),ISBLANK(L100)),(LEN(D100)&lt;D$3),(LEN(F100)&lt;F$3),(LEN(O100)&lt;O$3),(LEN(Q100)&lt;Q$3),(LEN(R101)&lt;R$3),(LEN(T101)&lt;T$3),(LEN(U101)&lt;T$3),OR(NOT(ISERROR(DATEVALUE(TEXT(S101,"dd-MMM-yy")))),ISBLANK(S101)))</f>
        <v>1</v>
      </c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63" x14ac:dyDescent="0.2">
      <c r="A102" s="1">
        <v>5</v>
      </c>
      <c r="B102" s="17">
        <v>44397</v>
      </c>
      <c r="C102" s="18" t="s">
        <v>200</v>
      </c>
      <c r="D102" s="18" t="s">
        <v>188</v>
      </c>
      <c r="E102" s="18" t="s">
        <v>201</v>
      </c>
      <c r="F102" s="16"/>
      <c r="G102" s="19" t="s">
        <v>17</v>
      </c>
      <c r="H102" s="19" t="s">
        <v>10</v>
      </c>
      <c r="I102" s="19" t="s">
        <v>27</v>
      </c>
      <c r="J102" s="19" t="s">
        <v>28</v>
      </c>
      <c r="K102" s="19" t="s">
        <v>28</v>
      </c>
      <c r="L102" s="19" t="s">
        <v>21</v>
      </c>
      <c r="M102" s="19" t="s">
        <v>124</v>
      </c>
      <c r="N102" s="19" t="s">
        <v>23</v>
      </c>
      <c r="O102" s="18" t="s">
        <v>198</v>
      </c>
      <c r="P102" s="19" t="s">
        <v>37</v>
      </c>
      <c r="Q102" s="18" t="s">
        <v>199</v>
      </c>
      <c r="R102" s="16"/>
      <c r="S102" s="5"/>
      <c r="T102" s="16"/>
      <c r="U102" s="16"/>
      <c r="V102" s="4" t="b">
        <f>AND(AND(NOT(ISBLANK(B101)),NOT(ISERROR(DATEVALUE(TEXT(B101,"dd-MMM-yy"))))),AND(LEN(TRIM(C101))&gt;0,(LEN(C101)&lt;C$3)),AND(LEN(TRIM(E101))&gt;0,(LEN(E101)&lt;E$3)),NOT(ISNA(MATCH(G101,G$2:G$20,0))),NOT(ISNA(MATCH(H101,H$2:H$30,0))),NOT(ISNA(MATCH(I101,I$2:I$5,0))),NOT(ISNA(MATCH(M101,M$2:M$74,0))),NOT(ISNA(MATCH(N101,N$2:N$5,0))),NOT(ISNA(MATCH(P101,P$2:P$16,0))),OR(NOT(ISNA(MATCH(J101,J$2:J$16,0))),ISBLANK(J101)),OR(NOT(ISNA(MATCH(K101,J$2:J$16,0))),ISBLANK(K101)),OR(NOT(ISNA(MATCH(L101,L$2:L$5,0))),ISBLANK(L101)),(LEN(D101)&lt;D$3),(LEN(F101)&lt;F$3),(LEN(O101)&lt;O$3),(LEN(Q101)&lt;Q$3),(LEN(R102)&lt;R$3),(LEN(T102)&lt;T$3),(LEN(U102)&lt;T$3),OR(NOT(ISERROR(DATEVALUE(TEXT(S102,"dd-MMM-yy")))),ISBLANK(S102)))</f>
        <v>1</v>
      </c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63" x14ac:dyDescent="0.2">
      <c r="A103" s="1">
        <v>6</v>
      </c>
      <c r="B103" s="17">
        <v>44397</v>
      </c>
      <c r="C103" s="18" t="s">
        <v>202</v>
      </c>
      <c r="D103" s="18" t="s">
        <v>188</v>
      </c>
      <c r="E103" s="18" t="s">
        <v>203</v>
      </c>
      <c r="F103" s="16"/>
      <c r="G103" s="19" t="s">
        <v>17</v>
      </c>
      <c r="H103" s="19" t="s">
        <v>10</v>
      </c>
      <c r="I103" s="19" t="s">
        <v>27</v>
      </c>
      <c r="J103" s="19" t="s">
        <v>28</v>
      </c>
      <c r="K103" s="19" t="s">
        <v>28</v>
      </c>
      <c r="L103" s="19" t="s">
        <v>21</v>
      </c>
      <c r="M103" s="19" t="s">
        <v>124</v>
      </c>
      <c r="N103" s="19" t="s">
        <v>23</v>
      </c>
      <c r="O103" s="18" t="s">
        <v>198</v>
      </c>
      <c r="P103" s="19" t="s">
        <v>37</v>
      </c>
      <c r="Q103" s="18" t="s">
        <v>199</v>
      </c>
      <c r="R103" s="16"/>
      <c r="S103" s="5"/>
      <c r="T103" s="16"/>
      <c r="U103" s="16"/>
      <c r="V103" s="4" t="b">
        <f>AND(AND(NOT(ISBLANK(B102)),NOT(ISERROR(DATEVALUE(TEXT(B102,"dd-MMM-yy"))))),AND(LEN(TRIM(C102))&gt;0,(LEN(C102)&lt;C$3)),AND(LEN(TRIM(E102))&gt;0,(LEN(E102)&lt;E$3)),NOT(ISNA(MATCH(G102,G$2:G$20,0))),NOT(ISNA(MATCH(H102,H$2:H$30,0))),NOT(ISNA(MATCH(I102,I$2:I$5,0))),NOT(ISNA(MATCH(M102,M$2:M$74,0))),NOT(ISNA(MATCH(N102,N$2:N$5,0))),NOT(ISNA(MATCH(P102,P$2:P$16,0))),OR(NOT(ISNA(MATCH(J102,J$2:J$16,0))),ISBLANK(J102)),OR(NOT(ISNA(MATCH(K102,J$2:J$16,0))),ISBLANK(K102)),OR(NOT(ISNA(MATCH(L102,L$2:L$5,0))),ISBLANK(L102)),(LEN(D102)&lt;D$3),(LEN(F102)&lt;F$3),(LEN(O102)&lt;O$3),(LEN(Q102)&lt;Q$3),(LEN(R103)&lt;R$3),(LEN(T103)&lt;T$3),(LEN(U103)&lt;T$3),OR(NOT(ISERROR(DATEVALUE(TEXT(S103,"dd-MMM-yy")))),ISBLANK(S103)))</f>
        <v>1</v>
      </c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9.75" customHeight="1" x14ac:dyDescent="0.2">
      <c r="A104" s="1">
        <v>7</v>
      </c>
      <c r="R104" s="16"/>
      <c r="S104" s="5"/>
      <c r="T104" s="16"/>
      <c r="U104" s="16"/>
      <c r="V104" s="4" t="b">
        <f>AND(AND(NOT(ISBLANK(B103)),NOT(ISERROR(DATEVALUE(TEXT(B103,"dd-MMM-yy"))))),AND(LEN(TRIM(C103))&gt;0,(LEN(C103)&lt;C$3)),AND(LEN(TRIM(E103))&gt;0,(LEN(E103)&lt;E$3)),NOT(ISNA(MATCH(G103,G$2:G$20,0))),NOT(ISNA(MATCH(H103,H$2:H$30,0))),NOT(ISNA(MATCH(I103,I$2:I$5,0))),NOT(ISNA(MATCH(M103,M$2:M$74,0))),NOT(ISNA(MATCH(N103,N$2:N$5,0))),NOT(ISNA(MATCH(P103,P$2:P$16,0))),OR(NOT(ISNA(MATCH(J103,J$2:J$16,0))),ISBLANK(J103)),OR(NOT(ISNA(MATCH(K103,J$2:J$16,0))),ISBLANK(K103)),OR(NOT(ISNA(MATCH(L103,L$2:L$5,0))),ISBLANK(L103)),(LEN(D103)&lt;D$3),(LEN(F103)&lt;F$3),(LEN(O103)&lt;O$3),(LEN(Q103)&lt;Q$3),(LEN(R104)&lt;R$3),(LEN(T104)&lt;T$3),(LEN(U104)&lt;T$3),OR(NOT(ISERROR(DATEVALUE(TEXT(S104,"dd-MMM-yy")))),ISBLANK(S104)))</f>
        <v>1</v>
      </c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9.75" customHeight="1" x14ac:dyDescent="0.2">
      <c r="A105" s="1">
        <v>8</v>
      </c>
      <c r="B105" s="5"/>
      <c r="C105" s="16"/>
      <c r="D105" s="16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16"/>
      <c r="P105" s="3"/>
      <c r="Q105" s="18"/>
      <c r="R105" s="16"/>
      <c r="S105" s="5"/>
      <c r="T105" s="16"/>
      <c r="U105" s="16"/>
      <c r="V105" s="4" t="b">
        <f t="shared" ref="V98:V297" si="0">AND(AND(NOT(ISBLANK(B105)),NOT(ISERROR(DATEVALUE(TEXT(B105,"dd-MMM-yy"))))),AND(LEN(TRIM(C105))&gt;0,(LEN(C105)&lt;C$3)),AND(LEN(TRIM(E105))&gt;0,(LEN(E105)&lt;E$3)),NOT(ISNA(MATCH(G105,G$2:G$20,0))),NOT(ISNA(MATCH(H105,H$2:H$30,0))),NOT(ISNA(MATCH(I105,I$2:I$5,0))),NOT(ISNA(MATCH(M105,M$2:M$74,0))),NOT(ISNA(MATCH(N105,N$2:N$5,0))),NOT(ISNA(MATCH(P105,P$2:P$16,0))),OR(NOT(ISNA(MATCH(J105,J$2:J$16,0))),ISBLANK(J105)),OR(NOT(ISNA(MATCH(K105,J$2:J$16,0))),ISBLANK(K105)),OR(NOT(ISNA(MATCH(L105,L$2:L$5,0))),ISBLANK(L105)),(LEN(D105)&lt;D$3),(LEN(F105)&lt;F$3),(LEN(O105)&lt;O$3),(LEN(Q105)&lt;Q$3),(LEN(R105)&lt;R$3),(LEN(T105)&lt;T$3),(LEN(U105)&lt;T$3),OR(NOT(ISERROR(DATEVALUE(TEXT(S105,"dd-MMM-yy")))),ISBLANK(S105)))</f>
        <v>0</v>
      </c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9.75" customHeight="1" x14ac:dyDescent="0.2">
      <c r="A106" s="1">
        <v>9</v>
      </c>
      <c r="B106" s="5"/>
      <c r="C106" s="16"/>
      <c r="D106" s="16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16"/>
      <c r="P106" s="3"/>
      <c r="Q106" s="18"/>
      <c r="R106" s="16"/>
      <c r="S106" s="5"/>
      <c r="T106" s="16"/>
      <c r="U106" s="16"/>
      <c r="V106" s="4" t="b">
        <f t="shared" si="0"/>
        <v>0</v>
      </c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9.75" customHeight="1" x14ac:dyDescent="0.2">
      <c r="A107" s="1">
        <v>10</v>
      </c>
      <c r="B107" s="5"/>
      <c r="C107" s="16"/>
      <c r="D107" s="16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16"/>
      <c r="P107" s="3"/>
      <c r="Q107" s="18"/>
      <c r="R107" s="16"/>
      <c r="S107" s="5"/>
      <c r="T107" s="16"/>
      <c r="U107" s="16"/>
      <c r="V107" s="4" t="b">
        <f t="shared" si="0"/>
        <v>0</v>
      </c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9.75" customHeight="1" x14ac:dyDescent="0.2">
      <c r="A108" s="1">
        <v>11</v>
      </c>
      <c r="B108" s="5"/>
      <c r="C108" s="16"/>
      <c r="D108" s="16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16"/>
      <c r="P108" s="3"/>
      <c r="Q108" s="18"/>
      <c r="R108" s="16"/>
      <c r="S108" s="5"/>
      <c r="T108" s="16"/>
      <c r="U108" s="16"/>
      <c r="V108" s="4" t="b">
        <f t="shared" si="0"/>
        <v>0</v>
      </c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9.75" customHeight="1" x14ac:dyDescent="0.2">
      <c r="A109" s="1">
        <v>12</v>
      </c>
      <c r="B109" s="5"/>
      <c r="C109" s="16"/>
      <c r="D109" s="16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16"/>
      <c r="P109" s="3"/>
      <c r="Q109" s="18"/>
      <c r="R109" s="16"/>
      <c r="S109" s="5"/>
      <c r="T109" s="16"/>
      <c r="U109" s="16"/>
      <c r="V109" s="4" t="b">
        <f t="shared" si="0"/>
        <v>0</v>
      </c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9.75" customHeight="1" x14ac:dyDescent="0.2">
      <c r="A110" s="1">
        <v>13</v>
      </c>
      <c r="B110" s="5"/>
      <c r="C110" s="16"/>
      <c r="D110" s="16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16"/>
      <c r="P110" s="3"/>
      <c r="Q110" s="18"/>
      <c r="R110" s="16"/>
      <c r="S110" s="5"/>
      <c r="T110" s="16"/>
      <c r="U110" s="16"/>
      <c r="V110" s="4" t="b">
        <f t="shared" si="0"/>
        <v>0</v>
      </c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9.75" customHeight="1" x14ac:dyDescent="0.2">
      <c r="A111" s="1">
        <v>14</v>
      </c>
      <c r="B111" s="5"/>
      <c r="C111" s="16"/>
      <c r="D111" s="16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16"/>
      <c r="P111" s="3"/>
      <c r="Q111" s="18"/>
      <c r="R111" s="16"/>
      <c r="S111" s="5"/>
      <c r="T111" s="16"/>
      <c r="U111" s="16"/>
      <c r="V111" s="4" t="b">
        <f t="shared" si="0"/>
        <v>0</v>
      </c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9.75" customHeight="1" x14ac:dyDescent="0.2">
      <c r="A112" s="1">
        <v>15</v>
      </c>
      <c r="B112" s="5"/>
      <c r="C112" s="16"/>
      <c r="D112" s="16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16"/>
      <c r="P112" s="3"/>
      <c r="Q112" s="18"/>
      <c r="R112" s="16"/>
      <c r="S112" s="5"/>
      <c r="T112" s="16"/>
      <c r="U112" s="16"/>
      <c r="V112" s="4" t="b">
        <f t="shared" si="0"/>
        <v>0</v>
      </c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9.75" customHeight="1" x14ac:dyDescent="0.2">
      <c r="A113" s="1">
        <v>16</v>
      </c>
      <c r="B113" s="5"/>
      <c r="C113" s="16"/>
      <c r="D113" s="16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16"/>
      <c r="P113" s="3"/>
      <c r="Q113" s="18"/>
      <c r="R113" s="16"/>
      <c r="S113" s="5"/>
      <c r="T113" s="16"/>
      <c r="U113" s="16"/>
      <c r="V113" s="4" t="b">
        <f t="shared" si="0"/>
        <v>0</v>
      </c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9.75" customHeight="1" x14ac:dyDescent="0.2">
      <c r="A114" s="1">
        <v>17</v>
      </c>
      <c r="B114" s="5"/>
      <c r="C114" s="16"/>
      <c r="D114" s="16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16"/>
      <c r="P114" s="3"/>
      <c r="Q114" s="18"/>
      <c r="R114" s="16"/>
      <c r="S114" s="5"/>
      <c r="T114" s="16"/>
      <c r="U114" s="16"/>
      <c r="V114" s="4" t="b">
        <f t="shared" si="0"/>
        <v>0</v>
      </c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9.75" customHeight="1" x14ac:dyDescent="0.2">
      <c r="A115" s="1">
        <v>18</v>
      </c>
      <c r="B115" s="5"/>
      <c r="C115" s="16"/>
      <c r="D115" s="16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16"/>
      <c r="P115" s="3"/>
      <c r="Q115" s="18"/>
      <c r="R115" s="16"/>
      <c r="S115" s="5"/>
      <c r="T115" s="16"/>
      <c r="U115" s="16"/>
      <c r="V115" s="4" t="b">
        <f t="shared" si="0"/>
        <v>0</v>
      </c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9.75" customHeight="1" x14ac:dyDescent="0.2">
      <c r="A116" s="1">
        <v>19</v>
      </c>
      <c r="B116" s="5"/>
      <c r="C116" s="16"/>
      <c r="D116" s="16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16"/>
      <c r="P116" s="3"/>
      <c r="Q116" s="18"/>
      <c r="R116" s="16"/>
      <c r="S116" s="5"/>
      <c r="T116" s="16"/>
      <c r="U116" s="16"/>
      <c r="V116" s="4" t="b">
        <f t="shared" si="0"/>
        <v>0</v>
      </c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9.75" customHeight="1" x14ac:dyDescent="0.2">
      <c r="A117" s="1">
        <v>20</v>
      </c>
      <c r="B117" s="5"/>
      <c r="C117" s="16"/>
      <c r="D117" s="16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16"/>
      <c r="P117" s="3"/>
      <c r="Q117" s="18"/>
      <c r="R117" s="16"/>
      <c r="S117" s="5"/>
      <c r="T117" s="16"/>
      <c r="U117" s="16"/>
      <c r="V117" s="4" t="b">
        <f t="shared" si="0"/>
        <v>0</v>
      </c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9.75" customHeight="1" x14ac:dyDescent="0.2">
      <c r="A118" s="1">
        <v>21</v>
      </c>
      <c r="B118" s="5"/>
      <c r="C118" s="16"/>
      <c r="D118" s="16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16"/>
      <c r="P118" s="3"/>
      <c r="Q118" s="18"/>
      <c r="R118" s="16"/>
      <c r="S118" s="5"/>
      <c r="T118" s="16"/>
      <c r="U118" s="16"/>
      <c r="V118" s="4" t="b">
        <f t="shared" si="0"/>
        <v>0</v>
      </c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9.75" customHeight="1" x14ac:dyDescent="0.2">
      <c r="A119" s="1">
        <v>22</v>
      </c>
      <c r="B119" s="5"/>
      <c r="C119" s="16"/>
      <c r="D119" s="16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16"/>
      <c r="P119" s="3"/>
      <c r="Q119" s="18"/>
      <c r="R119" s="16"/>
      <c r="S119" s="5"/>
      <c r="T119" s="16"/>
      <c r="U119" s="16"/>
      <c r="V119" s="4" t="b">
        <f t="shared" si="0"/>
        <v>0</v>
      </c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9.75" customHeight="1" x14ac:dyDescent="0.2">
      <c r="A120" s="1">
        <v>23</v>
      </c>
      <c r="B120" s="5"/>
      <c r="C120" s="16"/>
      <c r="D120" s="16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16"/>
      <c r="P120" s="3"/>
      <c r="Q120" s="18"/>
      <c r="R120" s="16"/>
      <c r="S120" s="5"/>
      <c r="T120" s="16"/>
      <c r="U120" s="16"/>
      <c r="V120" s="4" t="b">
        <f t="shared" si="0"/>
        <v>0</v>
      </c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9.75" customHeight="1" x14ac:dyDescent="0.2">
      <c r="A121" s="1">
        <v>24</v>
      </c>
      <c r="B121" s="5"/>
      <c r="C121" s="16"/>
      <c r="D121" s="16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16"/>
      <c r="P121" s="3"/>
      <c r="Q121" s="18"/>
      <c r="R121" s="16"/>
      <c r="S121" s="5"/>
      <c r="T121" s="16"/>
      <c r="U121" s="16"/>
      <c r="V121" s="4" t="b">
        <f t="shared" si="0"/>
        <v>0</v>
      </c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9.75" customHeight="1" x14ac:dyDescent="0.2">
      <c r="A122" s="1">
        <v>25</v>
      </c>
      <c r="B122" s="5"/>
      <c r="C122" s="16"/>
      <c r="D122" s="16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16"/>
      <c r="P122" s="3"/>
      <c r="Q122" s="18"/>
      <c r="R122" s="16"/>
      <c r="S122" s="5"/>
      <c r="T122" s="16"/>
      <c r="U122" s="16"/>
      <c r="V122" s="4" t="b">
        <f t="shared" si="0"/>
        <v>0</v>
      </c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9.75" customHeight="1" x14ac:dyDescent="0.2">
      <c r="A123" s="1">
        <v>26</v>
      </c>
      <c r="B123" s="5"/>
      <c r="C123" s="16"/>
      <c r="D123" s="16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16"/>
      <c r="P123" s="3"/>
      <c r="Q123" s="18"/>
      <c r="R123" s="16"/>
      <c r="S123" s="5"/>
      <c r="T123" s="16"/>
      <c r="U123" s="16"/>
      <c r="V123" s="4" t="b">
        <f t="shared" si="0"/>
        <v>0</v>
      </c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9.75" customHeight="1" x14ac:dyDescent="0.2">
      <c r="A124" s="1">
        <v>27</v>
      </c>
      <c r="B124" s="5"/>
      <c r="C124" s="16"/>
      <c r="D124" s="16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16"/>
      <c r="P124" s="3"/>
      <c r="Q124" s="18"/>
      <c r="R124" s="16"/>
      <c r="S124" s="5"/>
      <c r="T124" s="16"/>
      <c r="U124" s="16"/>
      <c r="V124" s="4" t="b">
        <f t="shared" si="0"/>
        <v>0</v>
      </c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9.75" customHeight="1" x14ac:dyDescent="0.2">
      <c r="A125" s="1">
        <v>28</v>
      </c>
      <c r="B125" s="5"/>
      <c r="C125" s="16"/>
      <c r="D125" s="16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16"/>
      <c r="P125" s="3"/>
      <c r="Q125" s="18"/>
      <c r="R125" s="16"/>
      <c r="S125" s="5"/>
      <c r="T125" s="16"/>
      <c r="U125" s="16"/>
      <c r="V125" s="4" t="b">
        <f t="shared" si="0"/>
        <v>0</v>
      </c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9.75" customHeight="1" x14ac:dyDescent="0.2">
      <c r="A126" s="1">
        <v>29</v>
      </c>
      <c r="B126" s="5"/>
      <c r="C126" s="16"/>
      <c r="D126" s="16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16"/>
      <c r="P126" s="3"/>
      <c r="Q126" s="18"/>
      <c r="R126" s="16"/>
      <c r="S126" s="5"/>
      <c r="T126" s="16"/>
      <c r="U126" s="16"/>
      <c r="V126" s="4" t="b">
        <f t="shared" si="0"/>
        <v>0</v>
      </c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9.75" customHeight="1" x14ac:dyDescent="0.2">
      <c r="A127" s="1">
        <v>30</v>
      </c>
      <c r="B127" s="5"/>
      <c r="C127" s="16"/>
      <c r="D127" s="16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16"/>
      <c r="P127" s="3"/>
      <c r="Q127" s="18"/>
      <c r="R127" s="16"/>
      <c r="S127" s="5"/>
      <c r="T127" s="16"/>
      <c r="U127" s="16"/>
      <c r="V127" s="4" t="b">
        <f t="shared" si="0"/>
        <v>0</v>
      </c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9.75" customHeight="1" x14ac:dyDescent="0.2">
      <c r="A128" s="1">
        <v>31</v>
      </c>
      <c r="B128" s="5"/>
      <c r="C128" s="16"/>
      <c r="D128" s="16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16"/>
      <c r="P128" s="3"/>
      <c r="Q128" s="18"/>
      <c r="R128" s="16"/>
      <c r="S128" s="5"/>
      <c r="T128" s="16"/>
      <c r="U128" s="16"/>
      <c r="V128" s="4" t="b">
        <f t="shared" si="0"/>
        <v>0</v>
      </c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9.75" customHeight="1" x14ac:dyDescent="0.2">
      <c r="A129" s="1">
        <v>32</v>
      </c>
      <c r="B129" s="5"/>
      <c r="C129" s="16"/>
      <c r="D129" s="16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16"/>
      <c r="P129" s="3"/>
      <c r="Q129" s="18"/>
      <c r="R129" s="16"/>
      <c r="S129" s="5"/>
      <c r="T129" s="16"/>
      <c r="U129" s="16"/>
      <c r="V129" s="4" t="b">
        <f t="shared" si="0"/>
        <v>0</v>
      </c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9.75" customHeight="1" x14ac:dyDescent="0.2">
      <c r="A130" s="1">
        <v>33</v>
      </c>
      <c r="B130" s="5"/>
      <c r="C130" s="16"/>
      <c r="D130" s="16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16"/>
      <c r="P130" s="3"/>
      <c r="Q130" s="18"/>
      <c r="R130" s="16"/>
      <c r="S130" s="5"/>
      <c r="T130" s="16"/>
      <c r="U130" s="16"/>
      <c r="V130" s="4" t="b">
        <f t="shared" si="0"/>
        <v>0</v>
      </c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9.75" customHeight="1" x14ac:dyDescent="0.2">
      <c r="A131" s="1">
        <v>34</v>
      </c>
      <c r="B131" s="5"/>
      <c r="C131" s="16"/>
      <c r="D131" s="16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16"/>
      <c r="P131" s="3"/>
      <c r="Q131" s="18"/>
      <c r="R131" s="16"/>
      <c r="S131" s="5"/>
      <c r="T131" s="16"/>
      <c r="U131" s="16"/>
      <c r="V131" s="4" t="b">
        <f t="shared" si="0"/>
        <v>0</v>
      </c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9.75" customHeight="1" x14ac:dyDescent="0.2">
      <c r="A132" s="1">
        <v>35</v>
      </c>
      <c r="B132" s="5"/>
      <c r="C132" s="16"/>
      <c r="D132" s="16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16"/>
      <c r="P132" s="3"/>
      <c r="Q132" s="18"/>
      <c r="R132" s="16"/>
      <c r="S132" s="5"/>
      <c r="T132" s="16"/>
      <c r="U132" s="16"/>
      <c r="V132" s="4" t="b">
        <f t="shared" si="0"/>
        <v>0</v>
      </c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9.75" customHeight="1" x14ac:dyDescent="0.2">
      <c r="A133" s="1">
        <v>36</v>
      </c>
      <c r="B133" s="5"/>
      <c r="C133" s="16"/>
      <c r="D133" s="16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16"/>
      <c r="P133" s="3"/>
      <c r="Q133" s="18"/>
      <c r="R133" s="16"/>
      <c r="S133" s="5"/>
      <c r="T133" s="16"/>
      <c r="U133" s="16"/>
      <c r="V133" s="4" t="b">
        <f t="shared" si="0"/>
        <v>0</v>
      </c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9.75" customHeight="1" x14ac:dyDescent="0.2">
      <c r="A134" s="1">
        <v>37</v>
      </c>
      <c r="B134" s="5"/>
      <c r="C134" s="16"/>
      <c r="D134" s="16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16"/>
      <c r="P134" s="3"/>
      <c r="Q134" s="18"/>
      <c r="R134" s="16"/>
      <c r="S134" s="5"/>
      <c r="T134" s="16"/>
      <c r="U134" s="16"/>
      <c r="V134" s="4" t="b">
        <f t="shared" si="0"/>
        <v>0</v>
      </c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9.75" customHeight="1" x14ac:dyDescent="0.2">
      <c r="A135" s="1">
        <v>38</v>
      </c>
      <c r="B135" s="5"/>
      <c r="C135" s="16"/>
      <c r="D135" s="16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16"/>
      <c r="P135" s="3"/>
      <c r="Q135" s="18"/>
      <c r="R135" s="16"/>
      <c r="S135" s="5"/>
      <c r="T135" s="16"/>
      <c r="U135" s="16"/>
      <c r="V135" s="4" t="b">
        <f t="shared" si="0"/>
        <v>0</v>
      </c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9.75" customHeight="1" x14ac:dyDescent="0.2">
      <c r="A136" s="1">
        <v>39</v>
      </c>
      <c r="B136" s="5"/>
      <c r="C136" s="16"/>
      <c r="D136" s="16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16"/>
      <c r="P136" s="3"/>
      <c r="Q136" s="18"/>
      <c r="R136" s="16"/>
      <c r="S136" s="5"/>
      <c r="T136" s="16"/>
      <c r="U136" s="16"/>
      <c r="V136" s="4" t="b">
        <f t="shared" si="0"/>
        <v>0</v>
      </c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9.75" customHeight="1" x14ac:dyDescent="0.2">
      <c r="A137" s="1">
        <v>40</v>
      </c>
      <c r="B137" s="5"/>
      <c r="C137" s="16"/>
      <c r="D137" s="16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16"/>
      <c r="P137" s="3"/>
      <c r="Q137" s="18"/>
      <c r="R137" s="16"/>
      <c r="S137" s="5"/>
      <c r="T137" s="16"/>
      <c r="U137" s="16"/>
      <c r="V137" s="4" t="b">
        <f t="shared" si="0"/>
        <v>0</v>
      </c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9.75" customHeight="1" x14ac:dyDescent="0.2">
      <c r="A138" s="1">
        <v>41</v>
      </c>
      <c r="B138" s="5"/>
      <c r="C138" s="16"/>
      <c r="D138" s="16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16"/>
      <c r="P138" s="3"/>
      <c r="Q138" s="18"/>
      <c r="R138" s="16"/>
      <c r="S138" s="5"/>
      <c r="T138" s="16"/>
      <c r="U138" s="16"/>
      <c r="V138" s="4" t="b">
        <f t="shared" si="0"/>
        <v>0</v>
      </c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9.75" customHeight="1" x14ac:dyDescent="0.2">
      <c r="A139" s="1">
        <v>42</v>
      </c>
      <c r="B139" s="5"/>
      <c r="C139" s="16"/>
      <c r="D139" s="16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16"/>
      <c r="P139" s="3"/>
      <c r="Q139" s="18"/>
      <c r="R139" s="16"/>
      <c r="S139" s="5"/>
      <c r="T139" s="16"/>
      <c r="U139" s="16"/>
      <c r="V139" s="4" t="b">
        <f t="shared" si="0"/>
        <v>0</v>
      </c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9.75" customHeight="1" x14ac:dyDescent="0.2">
      <c r="A140" s="1">
        <v>43</v>
      </c>
      <c r="B140" s="5"/>
      <c r="C140" s="16"/>
      <c r="D140" s="16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16"/>
      <c r="P140" s="3"/>
      <c r="Q140" s="18"/>
      <c r="R140" s="16"/>
      <c r="S140" s="5"/>
      <c r="T140" s="16"/>
      <c r="U140" s="16"/>
      <c r="V140" s="4" t="b">
        <f t="shared" si="0"/>
        <v>0</v>
      </c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9.75" customHeight="1" x14ac:dyDescent="0.2">
      <c r="A141" s="1">
        <v>44</v>
      </c>
      <c r="B141" s="5"/>
      <c r="C141" s="16"/>
      <c r="D141" s="16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16"/>
      <c r="P141" s="3"/>
      <c r="Q141" s="18"/>
      <c r="R141" s="16"/>
      <c r="S141" s="5"/>
      <c r="T141" s="16"/>
      <c r="U141" s="16"/>
      <c r="V141" s="4" t="b">
        <f t="shared" si="0"/>
        <v>0</v>
      </c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9.75" customHeight="1" x14ac:dyDescent="0.2">
      <c r="A142" s="1">
        <v>45</v>
      </c>
      <c r="B142" s="5"/>
      <c r="C142" s="16"/>
      <c r="D142" s="16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16"/>
      <c r="P142" s="3"/>
      <c r="Q142" s="18"/>
      <c r="R142" s="16"/>
      <c r="S142" s="5"/>
      <c r="T142" s="16"/>
      <c r="U142" s="16"/>
      <c r="V142" s="4" t="b">
        <f t="shared" si="0"/>
        <v>0</v>
      </c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9.75" customHeight="1" x14ac:dyDescent="0.2">
      <c r="A143" s="1">
        <v>46</v>
      </c>
      <c r="B143" s="5"/>
      <c r="C143" s="16"/>
      <c r="D143" s="16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16"/>
      <c r="P143" s="3"/>
      <c r="Q143" s="18"/>
      <c r="R143" s="16"/>
      <c r="S143" s="5"/>
      <c r="T143" s="16"/>
      <c r="U143" s="16"/>
      <c r="V143" s="4" t="b">
        <f t="shared" si="0"/>
        <v>0</v>
      </c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9.75" customHeight="1" x14ac:dyDescent="0.2">
      <c r="A144" s="1">
        <v>47</v>
      </c>
      <c r="B144" s="5"/>
      <c r="C144" s="16"/>
      <c r="D144" s="16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16"/>
      <c r="P144" s="3"/>
      <c r="Q144" s="18"/>
      <c r="R144" s="16"/>
      <c r="S144" s="5"/>
      <c r="T144" s="16"/>
      <c r="U144" s="16"/>
      <c r="V144" s="4" t="b">
        <f t="shared" si="0"/>
        <v>0</v>
      </c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9.75" customHeight="1" x14ac:dyDescent="0.2">
      <c r="A145" s="1">
        <v>48</v>
      </c>
      <c r="B145" s="5"/>
      <c r="C145" s="16"/>
      <c r="D145" s="16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16"/>
      <c r="P145" s="3"/>
      <c r="Q145" s="18"/>
      <c r="R145" s="16"/>
      <c r="S145" s="5"/>
      <c r="T145" s="16"/>
      <c r="U145" s="16"/>
      <c r="V145" s="4" t="b">
        <f t="shared" si="0"/>
        <v>0</v>
      </c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9.75" customHeight="1" x14ac:dyDescent="0.2">
      <c r="A146" s="1">
        <v>49</v>
      </c>
      <c r="B146" s="5"/>
      <c r="C146" s="16"/>
      <c r="D146" s="16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16"/>
      <c r="P146" s="3"/>
      <c r="Q146" s="18"/>
      <c r="R146" s="16"/>
      <c r="S146" s="5"/>
      <c r="T146" s="16"/>
      <c r="U146" s="16"/>
      <c r="V146" s="4" t="b">
        <f t="shared" si="0"/>
        <v>0</v>
      </c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9.75" customHeight="1" x14ac:dyDescent="0.2">
      <c r="A147" s="1">
        <v>50</v>
      </c>
      <c r="B147" s="5"/>
      <c r="C147" s="16"/>
      <c r="D147" s="16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16"/>
      <c r="P147" s="3"/>
      <c r="Q147" s="18"/>
      <c r="R147" s="16"/>
      <c r="S147" s="5"/>
      <c r="T147" s="16"/>
      <c r="U147" s="16"/>
      <c r="V147" s="4" t="b">
        <f t="shared" si="0"/>
        <v>0</v>
      </c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9.75" customHeight="1" x14ac:dyDescent="0.2">
      <c r="A148" s="1">
        <v>51</v>
      </c>
      <c r="B148" s="5"/>
      <c r="C148" s="16"/>
      <c r="D148" s="16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16"/>
      <c r="P148" s="3"/>
      <c r="Q148" s="18"/>
      <c r="R148" s="16"/>
      <c r="S148" s="5"/>
      <c r="T148" s="16"/>
      <c r="U148" s="16"/>
      <c r="V148" s="4" t="b">
        <f t="shared" si="0"/>
        <v>0</v>
      </c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9.75" customHeight="1" x14ac:dyDescent="0.2">
      <c r="A149" s="1">
        <v>52</v>
      </c>
      <c r="B149" s="5"/>
      <c r="C149" s="16"/>
      <c r="D149" s="16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16"/>
      <c r="P149" s="3"/>
      <c r="Q149" s="18"/>
      <c r="R149" s="16"/>
      <c r="S149" s="5"/>
      <c r="T149" s="16"/>
      <c r="U149" s="16"/>
      <c r="V149" s="4" t="b">
        <f t="shared" si="0"/>
        <v>0</v>
      </c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9.75" customHeight="1" x14ac:dyDescent="0.2">
      <c r="A150" s="1">
        <v>53</v>
      </c>
      <c r="B150" s="5"/>
      <c r="C150" s="16"/>
      <c r="D150" s="16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16"/>
      <c r="P150" s="3"/>
      <c r="Q150" s="18"/>
      <c r="R150" s="16"/>
      <c r="S150" s="5"/>
      <c r="T150" s="16"/>
      <c r="U150" s="16"/>
      <c r="V150" s="4" t="b">
        <f t="shared" si="0"/>
        <v>0</v>
      </c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9.75" customHeight="1" x14ac:dyDescent="0.2">
      <c r="A151" s="1">
        <v>54</v>
      </c>
      <c r="B151" s="5"/>
      <c r="C151" s="16"/>
      <c r="D151" s="16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16"/>
      <c r="P151" s="3"/>
      <c r="Q151" s="18"/>
      <c r="R151" s="16"/>
      <c r="S151" s="5"/>
      <c r="T151" s="16"/>
      <c r="U151" s="16"/>
      <c r="V151" s="4" t="b">
        <f t="shared" si="0"/>
        <v>0</v>
      </c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9.75" customHeight="1" x14ac:dyDescent="0.2">
      <c r="A152" s="1">
        <v>55</v>
      </c>
      <c r="B152" s="5"/>
      <c r="C152" s="16"/>
      <c r="D152" s="16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16"/>
      <c r="P152" s="3"/>
      <c r="Q152" s="18"/>
      <c r="R152" s="16"/>
      <c r="S152" s="5"/>
      <c r="T152" s="16"/>
      <c r="U152" s="16"/>
      <c r="V152" s="4" t="b">
        <f t="shared" si="0"/>
        <v>0</v>
      </c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9.75" customHeight="1" x14ac:dyDescent="0.2">
      <c r="A153" s="1">
        <v>56</v>
      </c>
      <c r="B153" s="5"/>
      <c r="C153" s="16"/>
      <c r="D153" s="16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16"/>
      <c r="P153" s="3"/>
      <c r="Q153" s="18"/>
      <c r="R153" s="16"/>
      <c r="S153" s="5"/>
      <c r="T153" s="16"/>
      <c r="U153" s="16"/>
      <c r="V153" s="4" t="b">
        <f t="shared" si="0"/>
        <v>0</v>
      </c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9.75" customHeight="1" x14ac:dyDescent="0.2">
      <c r="A154" s="1">
        <v>57</v>
      </c>
      <c r="B154" s="5"/>
      <c r="C154" s="16"/>
      <c r="D154" s="16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16"/>
      <c r="P154" s="3"/>
      <c r="Q154" s="18"/>
      <c r="R154" s="16"/>
      <c r="S154" s="5"/>
      <c r="T154" s="16"/>
      <c r="U154" s="16"/>
      <c r="V154" s="4" t="b">
        <f t="shared" si="0"/>
        <v>0</v>
      </c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9.75" customHeight="1" x14ac:dyDescent="0.2">
      <c r="A155" s="1">
        <v>58</v>
      </c>
      <c r="B155" s="5"/>
      <c r="C155" s="16"/>
      <c r="D155" s="16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16"/>
      <c r="P155" s="3"/>
      <c r="Q155" s="18"/>
      <c r="R155" s="16"/>
      <c r="S155" s="5"/>
      <c r="T155" s="16"/>
      <c r="U155" s="16"/>
      <c r="V155" s="4" t="b">
        <f t="shared" si="0"/>
        <v>0</v>
      </c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9.75" customHeight="1" x14ac:dyDescent="0.2">
      <c r="A156" s="1">
        <v>59</v>
      </c>
      <c r="B156" s="5"/>
      <c r="C156" s="16"/>
      <c r="D156" s="16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16"/>
      <c r="P156" s="3"/>
      <c r="Q156" s="18"/>
      <c r="R156" s="16"/>
      <c r="S156" s="5"/>
      <c r="T156" s="16"/>
      <c r="U156" s="16"/>
      <c r="V156" s="4" t="b">
        <f t="shared" si="0"/>
        <v>0</v>
      </c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9.75" customHeight="1" x14ac:dyDescent="0.2">
      <c r="A157" s="1">
        <v>60</v>
      </c>
      <c r="B157" s="5"/>
      <c r="C157" s="16"/>
      <c r="D157" s="16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16"/>
      <c r="P157" s="3"/>
      <c r="Q157" s="18"/>
      <c r="R157" s="16"/>
      <c r="S157" s="5"/>
      <c r="T157" s="16"/>
      <c r="U157" s="16"/>
      <c r="V157" s="4" t="b">
        <f t="shared" si="0"/>
        <v>0</v>
      </c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9.75" customHeight="1" x14ac:dyDescent="0.2">
      <c r="A158" s="1">
        <v>61</v>
      </c>
      <c r="B158" s="5"/>
      <c r="C158" s="16"/>
      <c r="D158" s="16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16"/>
      <c r="P158" s="3"/>
      <c r="Q158" s="18"/>
      <c r="R158" s="16"/>
      <c r="S158" s="5"/>
      <c r="T158" s="16"/>
      <c r="U158" s="16"/>
      <c r="V158" s="4" t="b">
        <f t="shared" si="0"/>
        <v>0</v>
      </c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9.75" customHeight="1" x14ac:dyDescent="0.2">
      <c r="A159" s="1">
        <v>62</v>
      </c>
      <c r="B159" s="5"/>
      <c r="C159" s="16"/>
      <c r="D159" s="16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16"/>
      <c r="P159" s="3"/>
      <c r="Q159" s="18"/>
      <c r="R159" s="16"/>
      <c r="S159" s="5"/>
      <c r="T159" s="16"/>
      <c r="U159" s="16"/>
      <c r="V159" s="4" t="b">
        <f t="shared" si="0"/>
        <v>0</v>
      </c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9.75" customHeight="1" x14ac:dyDescent="0.2">
      <c r="A160" s="1">
        <v>63</v>
      </c>
      <c r="B160" s="5"/>
      <c r="C160" s="16"/>
      <c r="D160" s="16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16"/>
      <c r="P160" s="3"/>
      <c r="Q160" s="18"/>
      <c r="R160" s="16"/>
      <c r="S160" s="5"/>
      <c r="T160" s="16"/>
      <c r="U160" s="16"/>
      <c r="V160" s="4" t="b">
        <f t="shared" si="0"/>
        <v>0</v>
      </c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9.75" customHeight="1" x14ac:dyDescent="0.2">
      <c r="A161" s="1">
        <v>64</v>
      </c>
      <c r="B161" s="5"/>
      <c r="C161" s="16"/>
      <c r="D161" s="16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16"/>
      <c r="P161" s="3"/>
      <c r="Q161" s="18"/>
      <c r="R161" s="16"/>
      <c r="S161" s="5"/>
      <c r="T161" s="16"/>
      <c r="U161" s="16"/>
      <c r="V161" s="4" t="b">
        <f t="shared" si="0"/>
        <v>0</v>
      </c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9.75" customHeight="1" x14ac:dyDescent="0.2">
      <c r="A162" s="1">
        <v>65</v>
      </c>
      <c r="B162" s="5"/>
      <c r="C162" s="16"/>
      <c r="D162" s="16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16"/>
      <c r="P162" s="3"/>
      <c r="Q162" s="18"/>
      <c r="R162" s="16"/>
      <c r="S162" s="5"/>
      <c r="T162" s="16"/>
      <c r="U162" s="16"/>
      <c r="V162" s="4" t="b">
        <f t="shared" si="0"/>
        <v>0</v>
      </c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9.75" customHeight="1" x14ac:dyDescent="0.2">
      <c r="A163" s="1">
        <v>66</v>
      </c>
      <c r="B163" s="5"/>
      <c r="C163" s="16"/>
      <c r="D163" s="16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16"/>
      <c r="P163" s="3"/>
      <c r="Q163" s="18"/>
      <c r="R163" s="16"/>
      <c r="S163" s="5"/>
      <c r="T163" s="16"/>
      <c r="U163" s="16"/>
      <c r="V163" s="4" t="b">
        <f t="shared" si="0"/>
        <v>0</v>
      </c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9.75" customHeight="1" x14ac:dyDescent="0.2">
      <c r="A164" s="1">
        <v>67</v>
      </c>
      <c r="B164" s="5"/>
      <c r="C164" s="16"/>
      <c r="D164" s="16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16"/>
      <c r="P164" s="3"/>
      <c r="Q164" s="18"/>
      <c r="R164" s="16"/>
      <c r="S164" s="5"/>
      <c r="T164" s="16"/>
      <c r="U164" s="16"/>
      <c r="V164" s="4" t="b">
        <f t="shared" si="0"/>
        <v>0</v>
      </c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9.75" customHeight="1" x14ac:dyDescent="0.2">
      <c r="A165" s="1">
        <v>68</v>
      </c>
      <c r="B165" s="5"/>
      <c r="C165" s="16"/>
      <c r="D165" s="16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16"/>
      <c r="P165" s="3"/>
      <c r="Q165" s="18"/>
      <c r="R165" s="16"/>
      <c r="S165" s="5"/>
      <c r="T165" s="16"/>
      <c r="U165" s="16"/>
      <c r="V165" s="4" t="b">
        <f t="shared" si="0"/>
        <v>0</v>
      </c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9.75" customHeight="1" x14ac:dyDescent="0.2">
      <c r="A166" s="1">
        <v>69</v>
      </c>
      <c r="B166" s="5"/>
      <c r="C166" s="16"/>
      <c r="D166" s="16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16"/>
      <c r="P166" s="3"/>
      <c r="Q166" s="18"/>
      <c r="R166" s="16"/>
      <c r="S166" s="5"/>
      <c r="T166" s="16"/>
      <c r="U166" s="16"/>
      <c r="V166" s="4" t="b">
        <f t="shared" si="0"/>
        <v>0</v>
      </c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9.75" customHeight="1" x14ac:dyDescent="0.2">
      <c r="A167" s="1">
        <v>70</v>
      </c>
      <c r="B167" s="5"/>
      <c r="C167" s="16"/>
      <c r="D167" s="16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16"/>
      <c r="P167" s="3"/>
      <c r="Q167" s="18"/>
      <c r="R167" s="16"/>
      <c r="S167" s="5"/>
      <c r="T167" s="16"/>
      <c r="U167" s="16"/>
      <c r="V167" s="4" t="b">
        <f t="shared" si="0"/>
        <v>0</v>
      </c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9.75" customHeight="1" x14ac:dyDescent="0.2">
      <c r="A168" s="1">
        <v>71</v>
      </c>
      <c r="B168" s="5"/>
      <c r="C168" s="16"/>
      <c r="D168" s="16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16"/>
      <c r="P168" s="3"/>
      <c r="Q168" s="18"/>
      <c r="R168" s="16"/>
      <c r="S168" s="5"/>
      <c r="T168" s="16"/>
      <c r="U168" s="16"/>
      <c r="V168" s="4" t="b">
        <f t="shared" si="0"/>
        <v>0</v>
      </c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9.75" customHeight="1" x14ac:dyDescent="0.2">
      <c r="A169" s="1">
        <v>72</v>
      </c>
      <c r="B169" s="5"/>
      <c r="C169" s="16"/>
      <c r="D169" s="16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16"/>
      <c r="P169" s="3"/>
      <c r="Q169" s="18"/>
      <c r="R169" s="16"/>
      <c r="S169" s="5"/>
      <c r="T169" s="16"/>
      <c r="U169" s="16"/>
      <c r="V169" s="4" t="b">
        <f t="shared" si="0"/>
        <v>0</v>
      </c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9.75" customHeight="1" x14ac:dyDescent="0.2">
      <c r="A170" s="1">
        <v>73</v>
      </c>
      <c r="B170" s="5"/>
      <c r="C170" s="16"/>
      <c r="D170" s="16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16"/>
      <c r="P170" s="3"/>
      <c r="Q170" s="18"/>
      <c r="R170" s="16"/>
      <c r="S170" s="5"/>
      <c r="T170" s="16"/>
      <c r="U170" s="16"/>
      <c r="V170" s="4" t="b">
        <f t="shared" si="0"/>
        <v>0</v>
      </c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9.75" customHeight="1" x14ac:dyDescent="0.2">
      <c r="A171" s="1">
        <v>74</v>
      </c>
      <c r="B171" s="5"/>
      <c r="C171" s="16"/>
      <c r="D171" s="16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16"/>
      <c r="P171" s="3"/>
      <c r="Q171" s="18"/>
      <c r="R171" s="16"/>
      <c r="S171" s="5"/>
      <c r="T171" s="16"/>
      <c r="U171" s="16"/>
      <c r="V171" s="4" t="b">
        <f t="shared" si="0"/>
        <v>0</v>
      </c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9.75" customHeight="1" x14ac:dyDescent="0.2">
      <c r="A172" s="1">
        <v>75</v>
      </c>
      <c r="B172" s="5"/>
      <c r="C172" s="16"/>
      <c r="D172" s="16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16"/>
      <c r="P172" s="3"/>
      <c r="Q172" s="18"/>
      <c r="R172" s="16"/>
      <c r="S172" s="5"/>
      <c r="T172" s="16"/>
      <c r="U172" s="16"/>
      <c r="V172" s="4" t="b">
        <f t="shared" si="0"/>
        <v>0</v>
      </c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9.75" customHeight="1" x14ac:dyDescent="0.2">
      <c r="A173" s="1">
        <v>76</v>
      </c>
      <c r="B173" s="5"/>
      <c r="C173" s="16"/>
      <c r="D173" s="16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16"/>
      <c r="P173" s="3"/>
      <c r="Q173" s="18"/>
      <c r="R173" s="16"/>
      <c r="S173" s="5"/>
      <c r="T173" s="16"/>
      <c r="U173" s="16"/>
      <c r="V173" s="4" t="b">
        <f t="shared" si="0"/>
        <v>0</v>
      </c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9.75" customHeight="1" x14ac:dyDescent="0.2">
      <c r="A174" s="1">
        <v>77</v>
      </c>
      <c r="B174" s="5"/>
      <c r="C174" s="16"/>
      <c r="D174" s="16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16"/>
      <c r="P174" s="3"/>
      <c r="Q174" s="18"/>
      <c r="R174" s="16"/>
      <c r="S174" s="5"/>
      <c r="T174" s="16"/>
      <c r="U174" s="16"/>
      <c r="V174" s="4" t="b">
        <f t="shared" si="0"/>
        <v>0</v>
      </c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9.75" customHeight="1" x14ac:dyDescent="0.2">
      <c r="A175" s="1">
        <v>78</v>
      </c>
      <c r="B175" s="5"/>
      <c r="C175" s="16"/>
      <c r="D175" s="16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16"/>
      <c r="P175" s="3"/>
      <c r="Q175" s="18"/>
      <c r="R175" s="16"/>
      <c r="S175" s="5"/>
      <c r="T175" s="16"/>
      <c r="U175" s="16"/>
      <c r="V175" s="4" t="b">
        <f t="shared" si="0"/>
        <v>0</v>
      </c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9.75" customHeight="1" x14ac:dyDescent="0.2">
      <c r="A176" s="1">
        <v>79</v>
      </c>
      <c r="B176" s="5"/>
      <c r="C176" s="16"/>
      <c r="D176" s="16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16"/>
      <c r="P176" s="3"/>
      <c r="Q176" s="18"/>
      <c r="R176" s="16"/>
      <c r="S176" s="5"/>
      <c r="T176" s="16"/>
      <c r="U176" s="16"/>
      <c r="V176" s="4" t="b">
        <f t="shared" si="0"/>
        <v>0</v>
      </c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9.75" customHeight="1" x14ac:dyDescent="0.2">
      <c r="A177" s="1">
        <v>80</v>
      </c>
      <c r="B177" s="5"/>
      <c r="C177" s="16"/>
      <c r="D177" s="16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16"/>
      <c r="P177" s="3"/>
      <c r="Q177" s="18"/>
      <c r="R177" s="16"/>
      <c r="S177" s="5"/>
      <c r="T177" s="16"/>
      <c r="U177" s="16"/>
      <c r="V177" s="4" t="b">
        <f t="shared" si="0"/>
        <v>0</v>
      </c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9.75" customHeight="1" x14ac:dyDescent="0.2">
      <c r="A178" s="1">
        <v>81</v>
      </c>
      <c r="B178" s="5"/>
      <c r="C178" s="16"/>
      <c r="D178" s="16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16"/>
      <c r="P178" s="3"/>
      <c r="Q178" s="18"/>
      <c r="R178" s="16"/>
      <c r="S178" s="5"/>
      <c r="T178" s="16"/>
      <c r="U178" s="16"/>
      <c r="V178" s="4" t="b">
        <f t="shared" si="0"/>
        <v>0</v>
      </c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9.75" customHeight="1" x14ac:dyDescent="0.2">
      <c r="A179" s="1">
        <v>82</v>
      </c>
      <c r="B179" s="5"/>
      <c r="C179" s="16"/>
      <c r="D179" s="16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16"/>
      <c r="P179" s="3"/>
      <c r="Q179" s="18"/>
      <c r="R179" s="16"/>
      <c r="S179" s="5"/>
      <c r="T179" s="16"/>
      <c r="U179" s="16"/>
      <c r="V179" s="4" t="b">
        <f t="shared" si="0"/>
        <v>0</v>
      </c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9.75" customHeight="1" x14ac:dyDescent="0.2">
      <c r="A180" s="1">
        <v>83</v>
      </c>
      <c r="B180" s="5"/>
      <c r="C180" s="16"/>
      <c r="D180" s="16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16"/>
      <c r="P180" s="3"/>
      <c r="Q180" s="18"/>
      <c r="R180" s="16"/>
      <c r="S180" s="5"/>
      <c r="T180" s="16"/>
      <c r="U180" s="16"/>
      <c r="V180" s="4" t="b">
        <f t="shared" si="0"/>
        <v>0</v>
      </c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9.75" customHeight="1" x14ac:dyDescent="0.2">
      <c r="A181" s="1">
        <v>84</v>
      </c>
      <c r="B181" s="5"/>
      <c r="C181" s="16"/>
      <c r="D181" s="16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16"/>
      <c r="P181" s="3"/>
      <c r="Q181" s="18"/>
      <c r="R181" s="16"/>
      <c r="S181" s="5"/>
      <c r="T181" s="16"/>
      <c r="U181" s="16"/>
      <c r="V181" s="4" t="b">
        <f t="shared" si="0"/>
        <v>0</v>
      </c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9.75" customHeight="1" x14ac:dyDescent="0.2">
      <c r="A182" s="1">
        <v>85</v>
      </c>
      <c r="B182" s="5"/>
      <c r="C182" s="16"/>
      <c r="D182" s="16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16"/>
      <c r="P182" s="3"/>
      <c r="Q182" s="18"/>
      <c r="R182" s="16"/>
      <c r="S182" s="5"/>
      <c r="T182" s="16"/>
      <c r="U182" s="16"/>
      <c r="V182" s="4" t="b">
        <f t="shared" si="0"/>
        <v>0</v>
      </c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9.75" customHeight="1" x14ac:dyDescent="0.2">
      <c r="A183" s="1">
        <v>86</v>
      </c>
      <c r="B183" s="5"/>
      <c r="C183" s="16"/>
      <c r="D183" s="16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16"/>
      <c r="P183" s="3"/>
      <c r="Q183" s="18"/>
      <c r="R183" s="16"/>
      <c r="S183" s="5"/>
      <c r="T183" s="16"/>
      <c r="U183" s="16"/>
      <c r="V183" s="4" t="b">
        <f t="shared" si="0"/>
        <v>0</v>
      </c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9.75" customHeight="1" x14ac:dyDescent="0.2">
      <c r="A184" s="1">
        <v>87</v>
      </c>
      <c r="B184" s="5"/>
      <c r="C184" s="16"/>
      <c r="D184" s="16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16"/>
      <c r="P184" s="3"/>
      <c r="Q184" s="18"/>
      <c r="R184" s="16"/>
      <c r="S184" s="5"/>
      <c r="T184" s="16"/>
      <c r="U184" s="16"/>
      <c r="V184" s="4" t="b">
        <f t="shared" si="0"/>
        <v>0</v>
      </c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9.75" customHeight="1" x14ac:dyDescent="0.2">
      <c r="A185" s="1">
        <v>88</v>
      </c>
      <c r="B185" s="5"/>
      <c r="C185" s="16"/>
      <c r="D185" s="16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16"/>
      <c r="P185" s="3"/>
      <c r="Q185" s="18"/>
      <c r="R185" s="16"/>
      <c r="S185" s="5"/>
      <c r="T185" s="16"/>
      <c r="U185" s="16"/>
      <c r="V185" s="4" t="b">
        <f t="shared" si="0"/>
        <v>0</v>
      </c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9.75" customHeight="1" x14ac:dyDescent="0.2">
      <c r="A186" s="1">
        <v>89</v>
      </c>
      <c r="B186" s="5"/>
      <c r="C186" s="16"/>
      <c r="D186" s="16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16"/>
      <c r="P186" s="3"/>
      <c r="Q186" s="18"/>
      <c r="R186" s="16"/>
      <c r="S186" s="5"/>
      <c r="T186" s="16"/>
      <c r="U186" s="16"/>
      <c r="V186" s="4" t="b">
        <f t="shared" si="0"/>
        <v>0</v>
      </c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9.75" customHeight="1" x14ac:dyDescent="0.2">
      <c r="A187" s="1">
        <v>90</v>
      </c>
      <c r="B187" s="5"/>
      <c r="C187" s="16"/>
      <c r="D187" s="16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16"/>
      <c r="P187" s="3"/>
      <c r="Q187" s="18"/>
      <c r="R187" s="16"/>
      <c r="S187" s="5"/>
      <c r="T187" s="16"/>
      <c r="U187" s="16"/>
      <c r="V187" s="4" t="b">
        <f t="shared" si="0"/>
        <v>0</v>
      </c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9.75" customHeight="1" x14ac:dyDescent="0.2">
      <c r="A188" s="1">
        <v>91</v>
      </c>
      <c r="B188" s="5"/>
      <c r="C188" s="16"/>
      <c r="D188" s="16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16"/>
      <c r="P188" s="3"/>
      <c r="Q188" s="18"/>
      <c r="R188" s="16"/>
      <c r="S188" s="5"/>
      <c r="T188" s="16"/>
      <c r="U188" s="16"/>
      <c r="V188" s="4" t="b">
        <f t="shared" si="0"/>
        <v>0</v>
      </c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9.75" customHeight="1" x14ac:dyDescent="0.2">
      <c r="A189" s="1">
        <v>92</v>
      </c>
      <c r="B189" s="5"/>
      <c r="C189" s="16"/>
      <c r="D189" s="16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16"/>
      <c r="P189" s="3"/>
      <c r="Q189" s="18"/>
      <c r="R189" s="16"/>
      <c r="S189" s="5"/>
      <c r="T189" s="16"/>
      <c r="U189" s="16"/>
      <c r="V189" s="4" t="b">
        <f t="shared" si="0"/>
        <v>0</v>
      </c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9.75" customHeight="1" x14ac:dyDescent="0.2">
      <c r="A190" s="1">
        <v>93</v>
      </c>
      <c r="B190" s="5"/>
      <c r="C190" s="16"/>
      <c r="D190" s="16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16"/>
      <c r="P190" s="3"/>
      <c r="Q190" s="18"/>
      <c r="R190" s="16"/>
      <c r="S190" s="5"/>
      <c r="T190" s="16"/>
      <c r="U190" s="16"/>
      <c r="V190" s="4" t="b">
        <f t="shared" si="0"/>
        <v>0</v>
      </c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9.75" customHeight="1" x14ac:dyDescent="0.2">
      <c r="A191" s="1">
        <v>94</v>
      </c>
      <c r="B191" s="5"/>
      <c r="C191" s="16"/>
      <c r="D191" s="16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16"/>
      <c r="P191" s="3"/>
      <c r="Q191" s="18"/>
      <c r="R191" s="16"/>
      <c r="S191" s="5"/>
      <c r="T191" s="16"/>
      <c r="U191" s="16"/>
      <c r="V191" s="4" t="b">
        <f t="shared" si="0"/>
        <v>0</v>
      </c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9.75" customHeight="1" x14ac:dyDescent="0.2">
      <c r="A192" s="1">
        <v>95</v>
      </c>
      <c r="B192" s="5"/>
      <c r="C192" s="16"/>
      <c r="D192" s="16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16"/>
      <c r="P192" s="3"/>
      <c r="Q192" s="18"/>
      <c r="R192" s="16"/>
      <c r="S192" s="5"/>
      <c r="T192" s="16"/>
      <c r="U192" s="16"/>
      <c r="V192" s="4" t="b">
        <f t="shared" si="0"/>
        <v>0</v>
      </c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9.75" customHeight="1" x14ac:dyDescent="0.2">
      <c r="A193" s="1">
        <v>96</v>
      </c>
      <c r="B193" s="5"/>
      <c r="C193" s="16"/>
      <c r="D193" s="16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16"/>
      <c r="P193" s="3"/>
      <c r="Q193" s="18"/>
      <c r="R193" s="16"/>
      <c r="S193" s="5"/>
      <c r="T193" s="16"/>
      <c r="U193" s="16"/>
      <c r="V193" s="4" t="b">
        <f t="shared" si="0"/>
        <v>0</v>
      </c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9.75" customHeight="1" x14ac:dyDescent="0.2">
      <c r="A194" s="1">
        <v>97</v>
      </c>
      <c r="B194" s="5"/>
      <c r="C194" s="16"/>
      <c r="D194" s="16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16"/>
      <c r="P194" s="3"/>
      <c r="Q194" s="18"/>
      <c r="R194" s="16"/>
      <c r="S194" s="5"/>
      <c r="T194" s="16"/>
      <c r="U194" s="16"/>
      <c r="V194" s="4" t="b">
        <f t="shared" si="0"/>
        <v>0</v>
      </c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9.75" customHeight="1" x14ac:dyDescent="0.2">
      <c r="A195" s="1">
        <v>98</v>
      </c>
      <c r="B195" s="5"/>
      <c r="C195" s="16"/>
      <c r="D195" s="16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16"/>
      <c r="P195" s="3"/>
      <c r="Q195" s="18"/>
      <c r="R195" s="16"/>
      <c r="S195" s="5"/>
      <c r="T195" s="16"/>
      <c r="U195" s="16"/>
      <c r="V195" s="4" t="b">
        <f t="shared" si="0"/>
        <v>0</v>
      </c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9.75" customHeight="1" x14ac:dyDescent="0.2">
      <c r="A196" s="1">
        <v>99</v>
      </c>
      <c r="B196" s="5"/>
      <c r="C196" s="16"/>
      <c r="D196" s="16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16"/>
      <c r="P196" s="3"/>
      <c r="Q196" s="18"/>
      <c r="R196" s="16"/>
      <c r="S196" s="5"/>
      <c r="T196" s="16"/>
      <c r="U196" s="16"/>
      <c r="V196" s="4" t="b">
        <f t="shared" si="0"/>
        <v>0</v>
      </c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9.75" customHeight="1" x14ac:dyDescent="0.2">
      <c r="A197" s="1">
        <v>100</v>
      </c>
      <c r="B197" s="5"/>
      <c r="C197" s="16"/>
      <c r="D197" s="16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16"/>
      <c r="P197" s="3"/>
      <c r="Q197" s="18"/>
      <c r="R197" s="16"/>
      <c r="S197" s="5"/>
      <c r="T197" s="16"/>
      <c r="U197" s="16"/>
      <c r="V197" s="4" t="b">
        <f t="shared" si="0"/>
        <v>0</v>
      </c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9.75" customHeight="1" x14ac:dyDescent="0.2">
      <c r="A198" s="1">
        <v>101</v>
      </c>
      <c r="B198" s="5"/>
      <c r="C198" s="16"/>
      <c r="D198" s="16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16"/>
      <c r="P198" s="3"/>
      <c r="Q198" s="18"/>
      <c r="R198" s="16"/>
      <c r="S198" s="5"/>
      <c r="T198" s="16"/>
      <c r="U198" s="16"/>
      <c r="V198" s="4" t="b">
        <f t="shared" si="0"/>
        <v>0</v>
      </c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9.75" customHeight="1" x14ac:dyDescent="0.2">
      <c r="A199" s="1">
        <v>102</v>
      </c>
      <c r="B199" s="5"/>
      <c r="C199" s="16"/>
      <c r="D199" s="16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16"/>
      <c r="P199" s="3"/>
      <c r="Q199" s="18"/>
      <c r="R199" s="16"/>
      <c r="S199" s="5"/>
      <c r="T199" s="16"/>
      <c r="U199" s="16"/>
      <c r="V199" s="4" t="b">
        <f t="shared" si="0"/>
        <v>0</v>
      </c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9.75" customHeight="1" x14ac:dyDescent="0.2">
      <c r="A200" s="1">
        <v>103</v>
      </c>
      <c r="B200" s="5"/>
      <c r="C200" s="16"/>
      <c r="D200" s="16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16"/>
      <c r="P200" s="3"/>
      <c r="Q200" s="18"/>
      <c r="R200" s="16"/>
      <c r="S200" s="5"/>
      <c r="T200" s="16"/>
      <c r="U200" s="16"/>
      <c r="V200" s="4" t="b">
        <f t="shared" si="0"/>
        <v>0</v>
      </c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9.75" customHeight="1" x14ac:dyDescent="0.2">
      <c r="A201" s="1">
        <v>104</v>
      </c>
      <c r="B201" s="5"/>
      <c r="C201" s="16"/>
      <c r="D201" s="16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16"/>
      <c r="P201" s="3"/>
      <c r="Q201" s="18"/>
      <c r="R201" s="16"/>
      <c r="S201" s="5"/>
      <c r="T201" s="16"/>
      <c r="U201" s="16"/>
      <c r="V201" s="4" t="b">
        <f t="shared" si="0"/>
        <v>0</v>
      </c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9.75" customHeight="1" x14ac:dyDescent="0.2">
      <c r="A202" s="1">
        <v>105</v>
      </c>
      <c r="B202" s="5"/>
      <c r="C202" s="16"/>
      <c r="D202" s="16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16"/>
      <c r="P202" s="3"/>
      <c r="Q202" s="18"/>
      <c r="R202" s="16"/>
      <c r="S202" s="5"/>
      <c r="T202" s="16"/>
      <c r="U202" s="16"/>
      <c r="V202" s="4" t="b">
        <f t="shared" si="0"/>
        <v>0</v>
      </c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9.75" customHeight="1" x14ac:dyDescent="0.2">
      <c r="A203" s="1">
        <v>106</v>
      </c>
      <c r="B203" s="5"/>
      <c r="C203" s="16"/>
      <c r="D203" s="16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16"/>
      <c r="P203" s="3"/>
      <c r="Q203" s="18"/>
      <c r="R203" s="16"/>
      <c r="S203" s="5"/>
      <c r="T203" s="16"/>
      <c r="U203" s="16"/>
      <c r="V203" s="4" t="b">
        <f t="shared" si="0"/>
        <v>0</v>
      </c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9.75" customHeight="1" x14ac:dyDescent="0.2">
      <c r="A204" s="1">
        <v>107</v>
      </c>
      <c r="B204" s="5"/>
      <c r="C204" s="16"/>
      <c r="D204" s="16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16"/>
      <c r="P204" s="3"/>
      <c r="Q204" s="18"/>
      <c r="R204" s="16"/>
      <c r="S204" s="5"/>
      <c r="T204" s="16"/>
      <c r="U204" s="16"/>
      <c r="V204" s="4" t="b">
        <f t="shared" si="0"/>
        <v>0</v>
      </c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9.75" customHeight="1" x14ac:dyDescent="0.2">
      <c r="A205" s="1">
        <v>108</v>
      </c>
      <c r="B205" s="5"/>
      <c r="C205" s="16"/>
      <c r="D205" s="16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16"/>
      <c r="P205" s="3"/>
      <c r="Q205" s="18"/>
      <c r="R205" s="16"/>
      <c r="S205" s="5"/>
      <c r="T205" s="16"/>
      <c r="U205" s="16"/>
      <c r="V205" s="4" t="b">
        <f t="shared" si="0"/>
        <v>0</v>
      </c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9.75" customHeight="1" x14ac:dyDescent="0.2">
      <c r="A206" s="1">
        <v>109</v>
      </c>
      <c r="B206" s="5"/>
      <c r="C206" s="16"/>
      <c r="D206" s="16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16"/>
      <c r="P206" s="3"/>
      <c r="Q206" s="18"/>
      <c r="R206" s="16"/>
      <c r="S206" s="5"/>
      <c r="T206" s="16"/>
      <c r="U206" s="16"/>
      <c r="V206" s="4" t="b">
        <f t="shared" si="0"/>
        <v>0</v>
      </c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9.75" customHeight="1" x14ac:dyDescent="0.2">
      <c r="A207" s="1">
        <v>110</v>
      </c>
      <c r="B207" s="5"/>
      <c r="C207" s="16"/>
      <c r="D207" s="16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16"/>
      <c r="P207" s="3"/>
      <c r="Q207" s="18"/>
      <c r="R207" s="16"/>
      <c r="S207" s="5"/>
      <c r="T207" s="16"/>
      <c r="U207" s="16"/>
      <c r="V207" s="4" t="b">
        <f t="shared" si="0"/>
        <v>0</v>
      </c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9.75" customHeight="1" x14ac:dyDescent="0.2">
      <c r="A208" s="1">
        <v>111</v>
      </c>
      <c r="B208" s="5"/>
      <c r="C208" s="16"/>
      <c r="D208" s="16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16"/>
      <c r="P208" s="3"/>
      <c r="Q208" s="18"/>
      <c r="R208" s="16"/>
      <c r="S208" s="5"/>
      <c r="T208" s="16"/>
      <c r="U208" s="16"/>
      <c r="V208" s="4" t="b">
        <f t="shared" si="0"/>
        <v>0</v>
      </c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9.75" customHeight="1" x14ac:dyDescent="0.2">
      <c r="A209" s="1">
        <v>112</v>
      </c>
      <c r="B209" s="5"/>
      <c r="C209" s="16"/>
      <c r="D209" s="16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16"/>
      <c r="P209" s="3"/>
      <c r="Q209" s="18"/>
      <c r="R209" s="16"/>
      <c r="S209" s="5"/>
      <c r="T209" s="16"/>
      <c r="U209" s="16"/>
      <c r="V209" s="4" t="b">
        <f t="shared" si="0"/>
        <v>0</v>
      </c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9.75" customHeight="1" x14ac:dyDescent="0.2">
      <c r="A210" s="1">
        <v>113</v>
      </c>
      <c r="B210" s="5"/>
      <c r="C210" s="16"/>
      <c r="D210" s="16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16"/>
      <c r="P210" s="3"/>
      <c r="Q210" s="18"/>
      <c r="R210" s="16"/>
      <c r="S210" s="5"/>
      <c r="T210" s="16"/>
      <c r="U210" s="16"/>
      <c r="V210" s="4" t="b">
        <f t="shared" si="0"/>
        <v>0</v>
      </c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9.75" customHeight="1" x14ac:dyDescent="0.2">
      <c r="A211" s="1">
        <v>114</v>
      </c>
      <c r="B211" s="5"/>
      <c r="C211" s="16"/>
      <c r="D211" s="16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16"/>
      <c r="P211" s="3"/>
      <c r="Q211" s="18"/>
      <c r="R211" s="16"/>
      <c r="S211" s="5"/>
      <c r="T211" s="16"/>
      <c r="U211" s="16"/>
      <c r="V211" s="4" t="b">
        <f t="shared" si="0"/>
        <v>0</v>
      </c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9.75" customHeight="1" x14ac:dyDescent="0.2">
      <c r="A212" s="1">
        <v>115</v>
      </c>
      <c r="B212" s="5"/>
      <c r="C212" s="16"/>
      <c r="D212" s="16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16"/>
      <c r="P212" s="3"/>
      <c r="Q212" s="18"/>
      <c r="R212" s="16"/>
      <c r="S212" s="5"/>
      <c r="T212" s="16"/>
      <c r="U212" s="16"/>
      <c r="V212" s="4" t="b">
        <f t="shared" si="0"/>
        <v>0</v>
      </c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9.75" customHeight="1" x14ac:dyDescent="0.2">
      <c r="A213" s="1">
        <v>116</v>
      </c>
      <c r="B213" s="5"/>
      <c r="C213" s="16"/>
      <c r="D213" s="16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16"/>
      <c r="P213" s="3"/>
      <c r="Q213" s="18"/>
      <c r="R213" s="16"/>
      <c r="S213" s="5"/>
      <c r="T213" s="16"/>
      <c r="U213" s="16"/>
      <c r="V213" s="4" t="b">
        <f t="shared" si="0"/>
        <v>0</v>
      </c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9.75" customHeight="1" x14ac:dyDescent="0.2">
      <c r="A214" s="1">
        <v>117</v>
      </c>
      <c r="B214" s="5"/>
      <c r="C214" s="16"/>
      <c r="D214" s="16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16"/>
      <c r="P214" s="3"/>
      <c r="Q214" s="18"/>
      <c r="R214" s="16"/>
      <c r="S214" s="5"/>
      <c r="T214" s="16"/>
      <c r="U214" s="16"/>
      <c r="V214" s="4" t="b">
        <f t="shared" si="0"/>
        <v>0</v>
      </c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9.75" customHeight="1" x14ac:dyDescent="0.2">
      <c r="A215" s="1">
        <v>118</v>
      </c>
      <c r="B215" s="5"/>
      <c r="C215" s="16"/>
      <c r="D215" s="16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16"/>
      <c r="P215" s="3"/>
      <c r="Q215" s="18"/>
      <c r="R215" s="16"/>
      <c r="S215" s="5"/>
      <c r="T215" s="16"/>
      <c r="U215" s="16"/>
      <c r="V215" s="4" t="b">
        <f t="shared" si="0"/>
        <v>0</v>
      </c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9.75" customHeight="1" x14ac:dyDescent="0.2">
      <c r="A216" s="1">
        <v>119</v>
      </c>
      <c r="B216" s="5"/>
      <c r="C216" s="16"/>
      <c r="D216" s="16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16"/>
      <c r="P216" s="3"/>
      <c r="Q216" s="18"/>
      <c r="R216" s="16"/>
      <c r="S216" s="5"/>
      <c r="T216" s="16"/>
      <c r="U216" s="16"/>
      <c r="V216" s="4" t="b">
        <f t="shared" si="0"/>
        <v>0</v>
      </c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9.75" customHeight="1" x14ac:dyDescent="0.2">
      <c r="A217" s="1">
        <v>120</v>
      </c>
      <c r="B217" s="5"/>
      <c r="C217" s="16"/>
      <c r="D217" s="16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16"/>
      <c r="P217" s="3"/>
      <c r="Q217" s="18"/>
      <c r="R217" s="16"/>
      <c r="S217" s="5"/>
      <c r="T217" s="16"/>
      <c r="U217" s="16"/>
      <c r="V217" s="4" t="b">
        <f t="shared" si="0"/>
        <v>0</v>
      </c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9.75" customHeight="1" x14ac:dyDescent="0.2">
      <c r="A218" s="1">
        <v>121</v>
      </c>
      <c r="B218" s="5"/>
      <c r="C218" s="16"/>
      <c r="D218" s="16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16"/>
      <c r="P218" s="3"/>
      <c r="Q218" s="18"/>
      <c r="R218" s="16"/>
      <c r="S218" s="5"/>
      <c r="T218" s="16"/>
      <c r="U218" s="16"/>
      <c r="V218" s="4" t="b">
        <f t="shared" si="0"/>
        <v>0</v>
      </c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9.75" customHeight="1" x14ac:dyDescent="0.2">
      <c r="A219" s="1">
        <v>122</v>
      </c>
      <c r="B219" s="5"/>
      <c r="C219" s="16"/>
      <c r="D219" s="16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16"/>
      <c r="P219" s="3"/>
      <c r="Q219" s="18"/>
      <c r="R219" s="16"/>
      <c r="S219" s="5"/>
      <c r="T219" s="16"/>
      <c r="U219" s="16"/>
      <c r="V219" s="4" t="b">
        <f t="shared" si="0"/>
        <v>0</v>
      </c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9.75" customHeight="1" x14ac:dyDescent="0.2">
      <c r="A220" s="1">
        <v>123</v>
      </c>
      <c r="B220" s="5"/>
      <c r="C220" s="16"/>
      <c r="D220" s="16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16"/>
      <c r="P220" s="3"/>
      <c r="Q220" s="16"/>
      <c r="R220" s="16"/>
      <c r="S220" s="5"/>
      <c r="T220" s="16"/>
      <c r="U220" s="16"/>
      <c r="V220" s="4" t="b">
        <f t="shared" si="0"/>
        <v>0</v>
      </c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9.75" customHeight="1" x14ac:dyDescent="0.2">
      <c r="A221" s="1">
        <v>124</v>
      </c>
      <c r="B221" s="5"/>
      <c r="C221" s="16"/>
      <c r="D221" s="16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16"/>
      <c r="P221" s="3"/>
      <c r="Q221" s="16"/>
      <c r="R221" s="16"/>
      <c r="S221" s="5"/>
      <c r="T221" s="16"/>
      <c r="U221" s="16"/>
      <c r="V221" s="4" t="b">
        <f t="shared" si="0"/>
        <v>0</v>
      </c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9.75" customHeight="1" x14ac:dyDescent="0.2">
      <c r="A222" s="1">
        <v>125</v>
      </c>
      <c r="B222" s="5"/>
      <c r="C222" s="16"/>
      <c r="D222" s="16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16"/>
      <c r="P222" s="3"/>
      <c r="Q222" s="16"/>
      <c r="R222" s="16"/>
      <c r="S222" s="5"/>
      <c r="T222" s="16"/>
      <c r="U222" s="16"/>
      <c r="V222" s="4" t="b">
        <f t="shared" si="0"/>
        <v>0</v>
      </c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9.75" customHeight="1" x14ac:dyDescent="0.2">
      <c r="A223" s="1">
        <v>126</v>
      </c>
      <c r="B223" s="5"/>
      <c r="C223" s="16"/>
      <c r="D223" s="16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16"/>
      <c r="P223" s="3"/>
      <c r="Q223" s="16"/>
      <c r="R223" s="16"/>
      <c r="S223" s="5"/>
      <c r="T223" s="16"/>
      <c r="U223" s="16"/>
      <c r="V223" s="4" t="b">
        <f t="shared" si="0"/>
        <v>0</v>
      </c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9.75" customHeight="1" x14ac:dyDescent="0.2">
      <c r="A224" s="1">
        <v>127</v>
      </c>
      <c r="B224" s="5"/>
      <c r="C224" s="16"/>
      <c r="D224" s="16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16"/>
      <c r="P224" s="3"/>
      <c r="Q224" s="16"/>
      <c r="R224" s="16"/>
      <c r="S224" s="5"/>
      <c r="T224" s="16"/>
      <c r="U224" s="16"/>
      <c r="V224" s="4" t="b">
        <f t="shared" si="0"/>
        <v>0</v>
      </c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9.75" customHeight="1" x14ac:dyDescent="0.2">
      <c r="A225" s="1">
        <v>128</v>
      </c>
      <c r="B225" s="5"/>
      <c r="C225" s="16"/>
      <c r="D225" s="16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16"/>
      <c r="P225" s="3"/>
      <c r="Q225" s="16"/>
      <c r="R225" s="16"/>
      <c r="S225" s="5"/>
      <c r="T225" s="16"/>
      <c r="U225" s="16"/>
      <c r="V225" s="4" t="b">
        <f t="shared" si="0"/>
        <v>0</v>
      </c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9.75" customHeight="1" x14ac:dyDescent="0.2">
      <c r="A226" s="1">
        <v>129</v>
      </c>
      <c r="B226" s="5"/>
      <c r="C226" s="16"/>
      <c r="D226" s="16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16"/>
      <c r="P226" s="3"/>
      <c r="Q226" s="16"/>
      <c r="R226" s="16"/>
      <c r="S226" s="5"/>
      <c r="T226" s="16"/>
      <c r="U226" s="16"/>
      <c r="V226" s="4" t="b">
        <f t="shared" si="0"/>
        <v>0</v>
      </c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9.75" customHeight="1" x14ac:dyDescent="0.2">
      <c r="A227" s="1">
        <v>130</v>
      </c>
      <c r="B227" s="5"/>
      <c r="C227" s="16"/>
      <c r="D227" s="16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16"/>
      <c r="P227" s="3"/>
      <c r="Q227" s="16"/>
      <c r="R227" s="16"/>
      <c r="S227" s="5"/>
      <c r="T227" s="16"/>
      <c r="U227" s="16"/>
      <c r="V227" s="4" t="b">
        <f t="shared" si="0"/>
        <v>0</v>
      </c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9.75" customHeight="1" x14ac:dyDescent="0.2">
      <c r="A228" s="1">
        <v>131</v>
      </c>
      <c r="B228" s="5"/>
      <c r="C228" s="16"/>
      <c r="D228" s="16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16"/>
      <c r="P228" s="3"/>
      <c r="Q228" s="16"/>
      <c r="R228" s="16"/>
      <c r="S228" s="5"/>
      <c r="T228" s="16"/>
      <c r="U228" s="16"/>
      <c r="V228" s="4" t="b">
        <f t="shared" si="0"/>
        <v>0</v>
      </c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9.75" customHeight="1" x14ac:dyDescent="0.2">
      <c r="A229" s="1">
        <v>132</v>
      </c>
      <c r="B229" s="5"/>
      <c r="C229" s="16"/>
      <c r="D229" s="16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16"/>
      <c r="P229" s="3"/>
      <c r="Q229" s="16"/>
      <c r="R229" s="16"/>
      <c r="S229" s="5"/>
      <c r="T229" s="16"/>
      <c r="U229" s="16"/>
      <c r="V229" s="4" t="b">
        <f t="shared" si="0"/>
        <v>0</v>
      </c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9.75" customHeight="1" x14ac:dyDescent="0.2">
      <c r="A230" s="1">
        <v>133</v>
      </c>
      <c r="B230" s="5"/>
      <c r="C230" s="16"/>
      <c r="D230" s="16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16"/>
      <c r="P230" s="3"/>
      <c r="Q230" s="16"/>
      <c r="R230" s="16"/>
      <c r="S230" s="5"/>
      <c r="T230" s="16"/>
      <c r="U230" s="16"/>
      <c r="V230" s="4" t="b">
        <f t="shared" si="0"/>
        <v>0</v>
      </c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9.75" customHeight="1" x14ac:dyDescent="0.2">
      <c r="A231" s="1">
        <v>134</v>
      </c>
      <c r="B231" s="5"/>
      <c r="C231" s="16"/>
      <c r="D231" s="16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16"/>
      <c r="P231" s="3"/>
      <c r="Q231" s="16"/>
      <c r="R231" s="16"/>
      <c r="S231" s="5"/>
      <c r="T231" s="16"/>
      <c r="U231" s="16"/>
      <c r="V231" s="4" t="b">
        <f t="shared" si="0"/>
        <v>0</v>
      </c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9.75" customHeight="1" x14ac:dyDescent="0.2">
      <c r="A232" s="1">
        <v>135</v>
      </c>
      <c r="B232" s="5"/>
      <c r="C232" s="16"/>
      <c r="D232" s="16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16"/>
      <c r="P232" s="3"/>
      <c r="Q232" s="16"/>
      <c r="R232" s="16"/>
      <c r="S232" s="5"/>
      <c r="T232" s="16"/>
      <c r="U232" s="16"/>
      <c r="V232" s="4" t="b">
        <f t="shared" si="0"/>
        <v>0</v>
      </c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9.75" customHeight="1" x14ac:dyDescent="0.2">
      <c r="A233" s="1">
        <v>136</v>
      </c>
      <c r="B233" s="5"/>
      <c r="C233" s="16"/>
      <c r="D233" s="16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16"/>
      <c r="P233" s="3"/>
      <c r="Q233" s="16"/>
      <c r="R233" s="16"/>
      <c r="S233" s="5"/>
      <c r="T233" s="16"/>
      <c r="U233" s="16"/>
      <c r="V233" s="4" t="b">
        <f t="shared" si="0"/>
        <v>0</v>
      </c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9.75" customHeight="1" x14ac:dyDescent="0.2">
      <c r="A234" s="1">
        <v>137</v>
      </c>
      <c r="B234" s="5"/>
      <c r="C234" s="16"/>
      <c r="D234" s="16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16"/>
      <c r="P234" s="3"/>
      <c r="Q234" s="16"/>
      <c r="R234" s="16"/>
      <c r="S234" s="5"/>
      <c r="T234" s="16"/>
      <c r="U234" s="16"/>
      <c r="V234" s="4" t="b">
        <f t="shared" si="0"/>
        <v>0</v>
      </c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9.75" customHeight="1" x14ac:dyDescent="0.2">
      <c r="A235" s="1">
        <v>138</v>
      </c>
      <c r="B235" s="5"/>
      <c r="C235" s="16"/>
      <c r="D235" s="16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16"/>
      <c r="P235" s="3"/>
      <c r="Q235" s="16"/>
      <c r="R235" s="16"/>
      <c r="S235" s="5"/>
      <c r="T235" s="16"/>
      <c r="U235" s="16"/>
      <c r="V235" s="4" t="b">
        <f t="shared" si="0"/>
        <v>0</v>
      </c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9.75" customHeight="1" x14ac:dyDescent="0.2">
      <c r="A236" s="1">
        <v>139</v>
      </c>
      <c r="B236" s="5"/>
      <c r="C236" s="16"/>
      <c r="D236" s="16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16"/>
      <c r="P236" s="3"/>
      <c r="Q236" s="16"/>
      <c r="R236" s="16"/>
      <c r="S236" s="5"/>
      <c r="T236" s="16"/>
      <c r="U236" s="16"/>
      <c r="V236" s="4" t="b">
        <f t="shared" si="0"/>
        <v>0</v>
      </c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9.75" customHeight="1" x14ac:dyDescent="0.2">
      <c r="A237" s="1">
        <v>140</v>
      </c>
      <c r="B237" s="5"/>
      <c r="C237" s="16"/>
      <c r="D237" s="16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16"/>
      <c r="P237" s="3"/>
      <c r="Q237" s="16"/>
      <c r="R237" s="16"/>
      <c r="S237" s="5"/>
      <c r="T237" s="16"/>
      <c r="U237" s="16"/>
      <c r="V237" s="4" t="b">
        <f t="shared" si="0"/>
        <v>0</v>
      </c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9.75" customHeight="1" x14ac:dyDescent="0.2">
      <c r="A238" s="1">
        <v>141</v>
      </c>
      <c r="B238" s="5"/>
      <c r="C238" s="16"/>
      <c r="D238" s="16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16"/>
      <c r="P238" s="3"/>
      <c r="Q238" s="16"/>
      <c r="R238" s="16"/>
      <c r="S238" s="5"/>
      <c r="T238" s="16"/>
      <c r="U238" s="16"/>
      <c r="V238" s="4" t="b">
        <f t="shared" si="0"/>
        <v>0</v>
      </c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9.75" customHeight="1" x14ac:dyDescent="0.2">
      <c r="A239" s="1">
        <v>142</v>
      </c>
      <c r="B239" s="5"/>
      <c r="C239" s="16"/>
      <c r="D239" s="16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16"/>
      <c r="P239" s="3"/>
      <c r="Q239" s="16"/>
      <c r="R239" s="16"/>
      <c r="S239" s="5"/>
      <c r="T239" s="16"/>
      <c r="U239" s="16"/>
      <c r="V239" s="4" t="b">
        <f t="shared" si="0"/>
        <v>0</v>
      </c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9.75" customHeight="1" x14ac:dyDescent="0.2">
      <c r="A240" s="1">
        <v>143</v>
      </c>
      <c r="B240" s="5"/>
      <c r="C240" s="16"/>
      <c r="D240" s="16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16"/>
      <c r="P240" s="3"/>
      <c r="Q240" s="16"/>
      <c r="R240" s="16"/>
      <c r="S240" s="5"/>
      <c r="T240" s="16"/>
      <c r="U240" s="16"/>
      <c r="V240" s="4" t="b">
        <f t="shared" si="0"/>
        <v>0</v>
      </c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9.75" customHeight="1" x14ac:dyDescent="0.2">
      <c r="A241" s="1">
        <v>144</v>
      </c>
      <c r="B241" s="5"/>
      <c r="C241" s="16"/>
      <c r="D241" s="16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16"/>
      <c r="P241" s="3"/>
      <c r="Q241" s="16"/>
      <c r="R241" s="16"/>
      <c r="S241" s="5"/>
      <c r="T241" s="16"/>
      <c r="U241" s="16"/>
      <c r="V241" s="4" t="b">
        <f t="shared" si="0"/>
        <v>0</v>
      </c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9.75" customHeight="1" x14ac:dyDescent="0.2">
      <c r="A242" s="1">
        <v>145</v>
      </c>
      <c r="B242" s="5"/>
      <c r="C242" s="16"/>
      <c r="D242" s="16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16"/>
      <c r="P242" s="3"/>
      <c r="Q242" s="16"/>
      <c r="R242" s="16"/>
      <c r="S242" s="5"/>
      <c r="T242" s="16"/>
      <c r="U242" s="16"/>
      <c r="V242" s="4" t="b">
        <f t="shared" si="0"/>
        <v>0</v>
      </c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9.75" customHeight="1" x14ac:dyDescent="0.2">
      <c r="A243" s="1">
        <v>146</v>
      </c>
      <c r="B243" s="5"/>
      <c r="C243" s="16"/>
      <c r="D243" s="16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16"/>
      <c r="P243" s="3"/>
      <c r="Q243" s="16"/>
      <c r="R243" s="16"/>
      <c r="S243" s="5"/>
      <c r="T243" s="16"/>
      <c r="U243" s="16"/>
      <c r="V243" s="4" t="b">
        <f t="shared" si="0"/>
        <v>0</v>
      </c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9.75" customHeight="1" x14ac:dyDescent="0.2">
      <c r="A244" s="1">
        <v>147</v>
      </c>
      <c r="B244" s="5"/>
      <c r="C244" s="16"/>
      <c r="D244" s="16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16"/>
      <c r="P244" s="3"/>
      <c r="Q244" s="16"/>
      <c r="R244" s="16"/>
      <c r="S244" s="5"/>
      <c r="T244" s="16"/>
      <c r="U244" s="16"/>
      <c r="V244" s="4" t="b">
        <f t="shared" si="0"/>
        <v>0</v>
      </c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9.75" customHeight="1" x14ac:dyDescent="0.2">
      <c r="A245" s="1">
        <v>148</v>
      </c>
      <c r="B245" s="5"/>
      <c r="C245" s="16"/>
      <c r="D245" s="16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16"/>
      <c r="P245" s="3"/>
      <c r="Q245" s="16"/>
      <c r="R245" s="16"/>
      <c r="S245" s="5"/>
      <c r="T245" s="16"/>
      <c r="U245" s="16"/>
      <c r="V245" s="4" t="b">
        <f t="shared" si="0"/>
        <v>0</v>
      </c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9.75" customHeight="1" x14ac:dyDescent="0.2">
      <c r="A246" s="1">
        <v>149</v>
      </c>
      <c r="B246" s="5"/>
      <c r="C246" s="16"/>
      <c r="D246" s="16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16"/>
      <c r="P246" s="3"/>
      <c r="Q246" s="16"/>
      <c r="R246" s="16"/>
      <c r="S246" s="5"/>
      <c r="T246" s="16"/>
      <c r="U246" s="16"/>
      <c r="V246" s="4" t="b">
        <f t="shared" si="0"/>
        <v>0</v>
      </c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9.75" customHeight="1" x14ac:dyDescent="0.2">
      <c r="A247" s="1">
        <v>150</v>
      </c>
      <c r="B247" s="5"/>
      <c r="C247" s="16"/>
      <c r="D247" s="16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16"/>
      <c r="P247" s="3"/>
      <c r="Q247" s="16"/>
      <c r="R247" s="16"/>
      <c r="S247" s="5"/>
      <c r="T247" s="16"/>
      <c r="U247" s="16"/>
      <c r="V247" s="4" t="b">
        <f t="shared" si="0"/>
        <v>0</v>
      </c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9.75" customHeight="1" x14ac:dyDescent="0.2">
      <c r="A248" s="1">
        <v>151</v>
      </c>
      <c r="B248" s="5"/>
      <c r="C248" s="16"/>
      <c r="D248" s="16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16"/>
      <c r="P248" s="3"/>
      <c r="Q248" s="16"/>
      <c r="R248" s="16"/>
      <c r="S248" s="5"/>
      <c r="T248" s="16"/>
      <c r="U248" s="16"/>
      <c r="V248" s="4" t="b">
        <f t="shared" si="0"/>
        <v>0</v>
      </c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9.75" customHeight="1" x14ac:dyDescent="0.2">
      <c r="A249" s="1">
        <v>152</v>
      </c>
      <c r="B249" s="5"/>
      <c r="C249" s="16"/>
      <c r="D249" s="16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16"/>
      <c r="P249" s="3"/>
      <c r="Q249" s="16"/>
      <c r="R249" s="16"/>
      <c r="S249" s="5"/>
      <c r="T249" s="16"/>
      <c r="U249" s="16"/>
      <c r="V249" s="4" t="b">
        <f t="shared" si="0"/>
        <v>0</v>
      </c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9.75" customHeight="1" x14ac:dyDescent="0.2">
      <c r="A250" s="1">
        <v>153</v>
      </c>
      <c r="B250" s="5"/>
      <c r="C250" s="16"/>
      <c r="D250" s="16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16"/>
      <c r="P250" s="3"/>
      <c r="Q250" s="16"/>
      <c r="R250" s="16"/>
      <c r="S250" s="5"/>
      <c r="T250" s="16"/>
      <c r="U250" s="16"/>
      <c r="V250" s="4" t="b">
        <f t="shared" si="0"/>
        <v>0</v>
      </c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9.75" customHeight="1" x14ac:dyDescent="0.2">
      <c r="A251" s="1">
        <v>154</v>
      </c>
      <c r="B251" s="5"/>
      <c r="C251" s="16"/>
      <c r="D251" s="16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16"/>
      <c r="P251" s="3"/>
      <c r="Q251" s="16"/>
      <c r="R251" s="16"/>
      <c r="S251" s="5"/>
      <c r="T251" s="16"/>
      <c r="U251" s="16"/>
      <c r="V251" s="4" t="b">
        <f t="shared" si="0"/>
        <v>0</v>
      </c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9.75" customHeight="1" x14ac:dyDescent="0.2">
      <c r="A252" s="1">
        <v>155</v>
      </c>
      <c r="B252" s="5"/>
      <c r="C252" s="16"/>
      <c r="D252" s="16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16"/>
      <c r="P252" s="3"/>
      <c r="Q252" s="16"/>
      <c r="R252" s="16"/>
      <c r="S252" s="5"/>
      <c r="T252" s="16"/>
      <c r="U252" s="16"/>
      <c r="V252" s="4" t="b">
        <f t="shared" si="0"/>
        <v>0</v>
      </c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9.75" customHeight="1" x14ac:dyDescent="0.2">
      <c r="A253" s="1">
        <v>156</v>
      </c>
      <c r="B253" s="5"/>
      <c r="C253" s="16"/>
      <c r="D253" s="16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16"/>
      <c r="P253" s="3"/>
      <c r="Q253" s="16"/>
      <c r="R253" s="16"/>
      <c r="S253" s="5"/>
      <c r="T253" s="16"/>
      <c r="U253" s="16"/>
      <c r="V253" s="4" t="b">
        <f t="shared" si="0"/>
        <v>0</v>
      </c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9.75" customHeight="1" x14ac:dyDescent="0.2">
      <c r="A254" s="1">
        <v>157</v>
      </c>
      <c r="B254" s="5"/>
      <c r="C254" s="16"/>
      <c r="D254" s="16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16"/>
      <c r="P254" s="3"/>
      <c r="Q254" s="16"/>
      <c r="R254" s="16"/>
      <c r="S254" s="5"/>
      <c r="T254" s="16"/>
      <c r="U254" s="16"/>
      <c r="V254" s="4" t="b">
        <f t="shared" si="0"/>
        <v>0</v>
      </c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9.75" customHeight="1" x14ac:dyDescent="0.2">
      <c r="A255" s="1">
        <v>158</v>
      </c>
      <c r="B255" s="5"/>
      <c r="C255" s="16"/>
      <c r="D255" s="16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16"/>
      <c r="P255" s="3"/>
      <c r="Q255" s="16"/>
      <c r="R255" s="16"/>
      <c r="S255" s="5"/>
      <c r="T255" s="16"/>
      <c r="U255" s="16"/>
      <c r="V255" s="4" t="b">
        <f t="shared" si="0"/>
        <v>0</v>
      </c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9.75" customHeight="1" x14ac:dyDescent="0.2">
      <c r="A256" s="1">
        <v>159</v>
      </c>
      <c r="B256" s="5"/>
      <c r="C256" s="16"/>
      <c r="D256" s="16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16"/>
      <c r="P256" s="3"/>
      <c r="Q256" s="16"/>
      <c r="R256" s="16"/>
      <c r="S256" s="5"/>
      <c r="T256" s="16"/>
      <c r="U256" s="16"/>
      <c r="V256" s="4" t="b">
        <f t="shared" si="0"/>
        <v>0</v>
      </c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9.75" customHeight="1" x14ac:dyDescent="0.2">
      <c r="A257" s="1">
        <v>160</v>
      </c>
      <c r="B257" s="5"/>
      <c r="C257" s="16"/>
      <c r="D257" s="16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16"/>
      <c r="P257" s="3"/>
      <c r="Q257" s="16"/>
      <c r="R257" s="16"/>
      <c r="S257" s="5"/>
      <c r="T257" s="16"/>
      <c r="U257" s="16"/>
      <c r="V257" s="4" t="b">
        <f t="shared" si="0"/>
        <v>0</v>
      </c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9.75" customHeight="1" x14ac:dyDescent="0.2">
      <c r="A258" s="1">
        <v>161</v>
      </c>
      <c r="B258" s="5"/>
      <c r="C258" s="16"/>
      <c r="D258" s="16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16"/>
      <c r="P258" s="3"/>
      <c r="Q258" s="16"/>
      <c r="R258" s="16"/>
      <c r="S258" s="5"/>
      <c r="T258" s="16"/>
      <c r="U258" s="16"/>
      <c r="V258" s="4" t="b">
        <f t="shared" si="0"/>
        <v>0</v>
      </c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9.75" customHeight="1" x14ac:dyDescent="0.2">
      <c r="A259" s="1">
        <v>162</v>
      </c>
      <c r="B259" s="5"/>
      <c r="C259" s="16"/>
      <c r="D259" s="16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16"/>
      <c r="P259" s="3"/>
      <c r="Q259" s="16"/>
      <c r="R259" s="16"/>
      <c r="S259" s="5"/>
      <c r="T259" s="16"/>
      <c r="U259" s="16"/>
      <c r="V259" s="4" t="b">
        <f t="shared" si="0"/>
        <v>0</v>
      </c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9.75" customHeight="1" x14ac:dyDescent="0.2">
      <c r="A260" s="1">
        <v>163</v>
      </c>
      <c r="B260" s="5"/>
      <c r="C260" s="16"/>
      <c r="D260" s="16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16"/>
      <c r="P260" s="3"/>
      <c r="Q260" s="16"/>
      <c r="R260" s="16"/>
      <c r="S260" s="5"/>
      <c r="T260" s="16"/>
      <c r="U260" s="16"/>
      <c r="V260" s="4" t="b">
        <f t="shared" si="0"/>
        <v>0</v>
      </c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9.75" customHeight="1" x14ac:dyDescent="0.2">
      <c r="A261" s="1">
        <v>164</v>
      </c>
      <c r="B261" s="5"/>
      <c r="C261" s="16"/>
      <c r="D261" s="16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16"/>
      <c r="P261" s="3"/>
      <c r="Q261" s="16"/>
      <c r="R261" s="16"/>
      <c r="S261" s="5"/>
      <c r="T261" s="16"/>
      <c r="U261" s="16"/>
      <c r="V261" s="4" t="b">
        <f t="shared" si="0"/>
        <v>0</v>
      </c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9.75" customHeight="1" x14ac:dyDescent="0.2">
      <c r="A262" s="1">
        <v>165</v>
      </c>
      <c r="B262" s="5"/>
      <c r="C262" s="16"/>
      <c r="D262" s="16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16"/>
      <c r="P262" s="3"/>
      <c r="Q262" s="16"/>
      <c r="R262" s="16"/>
      <c r="S262" s="5"/>
      <c r="T262" s="16"/>
      <c r="U262" s="16"/>
      <c r="V262" s="4" t="b">
        <f t="shared" si="0"/>
        <v>0</v>
      </c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9.75" customHeight="1" x14ac:dyDescent="0.2">
      <c r="A263" s="1">
        <v>166</v>
      </c>
      <c r="B263" s="5"/>
      <c r="C263" s="16"/>
      <c r="D263" s="16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16"/>
      <c r="P263" s="3"/>
      <c r="Q263" s="16"/>
      <c r="R263" s="16"/>
      <c r="S263" s="5"/>
      <c r="T263" s="16"/>
      <c r="U263" s="16"/>
      <c r="V263" s="4" t="b">
        <f t="shared" si="0"/>
        <v>0</v>
      </c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9.75" customHeight="1" x14ac:dyDescent="0.2">
      <c r="A264" s="1">
        <v>167</v>
      </c>
      <c r="B264" s="5"/>
      <c r="C264" s="16"/>
      <c r="D264" s="16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16"/>
      <c r="P264" s="3"/>
      <c r="Q264" s="16"/>
      <c r="R264" s="16"/>
      <c r="S264" s="5"/>
      <c r="T264" s="16"/>
      <c r="U264" s="16"/>
      <c r="V264" s="4" t="b">
        <f t="shared" si="0"/>
        <v>0</v>
      </c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9.75" customHeight="1" x14ac:dyDescent="0.2">
      <c r="A265" s="1">
        <v>168</v>
      </c>
      <c r="B265" s="5"/>
      <c r="C265" s="16"/>
      <c r="D265" s="16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16"/>
      <c r="P265" s="3"/>
      <c r="Q265" s="16"/>
      <c r="R265" s="16"/>
      <c r="S265" s="5"/>
      <c r="T265" s="16"/>
      <c r="U265" s="16"/>
      <c r="V265" s="4" t="b">
        <f t="shared" si="0"/>
        <v>0</v>
      </c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9.75" customHeight="1" x14ac:dyDescent="0.2">
      <c r="A266" s="1">
        <v>169</v>
      </c>
      <c r="B266" s="5"/>
      <c r="C266" s="16"/>
      <c r="D266" s="16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16"/>
      <c r="P266" s="3"/>
      <c r="Q266" s="16"/>
      <c r="R266" s="16"/>
      <c r="S266" s="5"/>
      <c r="T266" s="16"/>
      <c r="U266" s="16"/>
      <c r="V266" s="4" t="b">
        <f t="shared" si="0"/>
        <v>0</v>
      </c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9.75" customHeight="1" x14ac:dyDescent="0.2">
      <c r="A267" s="1">
        <v>170</v>
      </c>
      <c r="B267" s="5"/>
      <c r="C267" s="16"/>
      <c r="D267" s="16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16"/>
      <c r="P267" s="3"/>
      <c r="Q267" s="16"/>
      <c r="R267" s="16"/>
      <c r="S267" s="5"/>
      <c r="T267" s="16"/>
      <c r="U267" s="16"/>
      <c r="V267" s="4" t="b">
        <f t="shared" si="0"/>
        <v>0</v>
      </c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9.75" customHeight="1" x14ac:dyDescent="0.2">
      <c r="A268" s="1">
        <v>171</v>
      </c>
      <c r="B268" s="5"/>
      <c r="C268" s="16"/>
      <c r="D268" s="16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16"/>
      <c r="P268" s="3"/>
      <c r="Q268" s="16"/>
      <c r="R268" s="16"/>
      <c r="S268" s="5"/>
      <c r="T268" s="16"/>
      <c r="U268" s="16"/>
      <c r="V268" s="4" t="b">
        <f t="shared" si="0"/>
        <v>0</v>
      </c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9.75" customHeight="1" x14ac:dyDescent="0.2">
      <c r="A269" s="1">
        <v>172</v>
      </c>
      <c r="B269" s="5"/>
      <c r="C269" s="16"/>
      <c r="D269" s="16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16"/>
      <c r="P269" s="3"/>
      <c r="Q269" s="16"/>
      <c r="R269" s="16"/>
      <c r="S269" s="5"/>
      <c r="T269" s="16"/>
      <c r="U269" s="16"/>
      <c r="V269" s="4" t="b">
        <f t="shared" si="0"/>
        <v>0</v>
      </c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9.75" customHeight="1" x14ac:dyDescent="0.2">
      <c r="A270" s="1">
        <v>173</v>
      </c>
      <c r="B270" s="5"/>
      <c r="C270" s="16"/>
      <c r="D270" s="16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16"/>
      <c r="P270" s="3"/>
      <c r="Q270" s="16"/>
      <c r="R270" s="16"/>
      <c r="S270" s="5"/>
      <c r="T270" s="16"/>
      <c r="U270" s="16"/>
      <c r="V270" s="4" t="b">
        <f t="shared" si="0"/>
        <v>0</v>
      </c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9.75" customHeight="1" x14ac:dyDescent="0.2">
      <c r="A271" s="1">
        <v>174</v>
      </c>
      <c r="B271" s="5"/>
      <c r="C271" s="16"/>
      <c r="D271" s="16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16"/>
      <c r="P271" s="3"/>
      <c r="Q271" s="16"/>
      <c r="R271" s="16"/>
      <c r="S271" s="5"/>
      <c r="T271" s="16"/>
      <c r="U271" s="16"/>
      <c r="V271" s="4" t="b">
        <f t="shared" si="0"/>
        <v>0</v>
      </c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9.75" customHeight="1" x14ac:dyDescent="0.2">
      <c r="A272" s="1">
        <v>175</v>
      </c>
      <c r="B272" s="5"/>
      <c r="C272" s="16"/>
      <c r="D272" s="16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16"/>
      <c r="P272" s="3"/>
      <c r="Q272" s="16"/>
      <c r="R272" s="16"/>
      <c r="S272" s="5"/>
      <c r="T272" s="16"/>
      <c r="U272" s="16"/>
      <c r="V272" s="4" t="b">
        <f t="shared" si="0"/>
        <v>0</v>
      </c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9.75" customHeight="1" x14ac:dyDescent="0.2">
      <c r="A273" s="1">
        <v>176</v>
      </c>
      <c r="B273" s="5"/>
      <c r="C273" s="16"/>
      <c r="D273" s="16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16"/>
      <c r="P273" s="3"/>
      <c r="Q273" s="16"/>
      <c r="R273" s="16"/>
      <c r="S273" s="5"/>
      <c r="T273" s="16"/>
      <c r="U273" s="16"/>
      <c r="V273" s="4" t="b">
        <f t="shared" si="0"/>
        <v>0</v>
      </c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9.75" customHeight="1" x14ac:dyDescent="0.2">
      <c r="A274" s="1">
        <v>177</v>
      </c>
      <c r="B274" s="5"/>
      <c r="C274" s="16"/>
      <c r="D274" s="16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16"/>
      <c r="P274" s="3"/>
      <c r="Q274" s="16"/>
      <c r="R274" s="16"/>
      <c r="S274" s="5"/>
      <c r="T274" s="16"/>
      <c r="U274" s="16"/>
      <c r="V274" s="4" t="b">
        <f t="shared" si="0"/>
        <v>0</v>
      </c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9.75" customHeight="1" x14ac:dyDescent="0.2">
      <c r="A275" s="1">
        <v>178</v>
      </c>
      <c r="B275" s="5"/>
      <c r="C275" s="16"/>
      <c r="D275" s="16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16"/>
      <c r="P275" s="3"/>
      <c r="Q275" s="16"/>
      <c r="R275" s="16"/>
      <c r="S275" s="5"/>
      <c r="T275" s="16"/>
      <c r="U275" s="16"/>
      <c r="V275" s="4" t="b">
        <f t="shared" si="0"/>
        <v>0</v>
      </c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9.75" customHeight="1" x14ac:dyDescent="0.2">
      <c r="A276" s="1">
        <v>179</v>
      </c>
      <c r="B276" s="5"/>
      <c r="C276" s="16"/>
      <c r="D276" s="16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16"/>
      <c r="P276" s="3"/>
      <c r="Q276" s="16"/>
      <c r="R276" s="16"/>
      <c r="S276" s="5"/>
      <c r="T276" s="16"/>
      <c r="U276" s="16"/>
      <c r="V276" s="4" t="b">
        <f t="shared" si="0"/>
        <v>0</v>
      </c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9.75" customHeight="1" x14ac:dyDescent="0.2">
      <c r="A277" s="1">
        <v>180</v>
      </c>
      <c r="B277" s="5"/>
      <c r="C277" s="16"/>
      <c r="D277" s="16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16"/>
      <c r="P277" s="3"/>
      <c r="Q277" s="16"/>
      <c r="R277" s="16"/>
      <c r="S277" s="5"/>
      <c r="T277" s="16"/>
      <c r="U277" s="16"/>
      <c r="V277" s="4" t="b">
        <f t="shared" si="0"/>
        <v>0</v>
      </c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9.75" customHeight="1" x14ac:dyDescent="0.2">
      <c r="A278" s="1">
        <v>181</v>
      </c>
      <c r="B278" s="5"/>
      <c r="C278" s="16"/>
      <c r="D278" s="16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16"/>
      <c r="P278" s="3"/>
      <c r="Q278" s="16"/>
      <c r="R278" s="16"/>
      <c r="S278" s="5"/>
      <c r="T278" s="16"/>
      <c r="U278" s="16"/>
      <c r="V278" s="4" t="b">
        <f t="shared" si="0"/>
        <v>0</v>
      </c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9.75" customHeight="1" x14ac:dyDescent="0.2">
      <c r="A279" s="1">
        <v>182</v>
      </c>
      <c r="B279" s="5"/>
      <c r="C279" s="16"/>
      <c r="D279" s="16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16"/>
      <c r="P279" s="3"/>
      <c r="Q279" s="16"/>
      <c r="R279" s="16"/>
      <c r="S279" s="5"/>
      <c r="T279" s="16"/>
      <c r="U279" s="16"/>
      <c r="V279" s="4" t="b">
        <f t="shared" si="0"/>
        <v>0</v>
      </c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9.75" customHeight="1" x14ac:dyDescent="0.2">
      <c r="A280" s="1">
        <v>183</v>
      </c>
      <c r="B280" s="5"/>
      <c r="C280" s="16"/>
      <c r="D280" s="16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16"/>
      <c r="P280" s="3"/>
      <c r="Q280" s="16"/>
      <c r="R280" s="16"/>
      <c r="S280" s="5"/>
      <c r="T280" s="16"/>
      <c r="U280" s="16"/>
      <c r="V280" s="4" t="b">
        <f t="shared" si="0"/>
        <v>0</v>
      </c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9.75" customHeight="1" x14ac:dyDescent="0.2">
      <c r="A281" s="1">
        <v>184</v>
      </c>
      <c r="B281" s="5"/>
      <c r="C281" s="16"/>
      <c r="D281" s="16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16"/>
      <c r="P281" s="3"/>
      <c r="Q281" s="16"/>
      <c r="R281" s="16"/>
      <c r="S281" s="5"/>
      <c r="T281" s="16"/>
      <c r="U281" s="16"/>
      <c r="V281" s="4" t="b">
        <f t="shared" si="0"/>
        <v>0</v>
      </c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9.75" customHeight="1" x14ac:dyDescent="0.2">
      <c r="A282" s="1">
        <v>185</v>
      </c>
      <c r="B282" s="5"/>
      <c r="C282" s="16"/>
      <c r="D282" s="16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16"/>
      <c r="P282" s="3"/>
      <c r="Q282" s="16"/>
      <c r="R282" s="16"/>
      <c r="S282" s="5"/>
      <c r="T282" s="16"/>
      <c r="U282" s="16"/>
      <c r="V282" s="4" t="b">
        <f t="shared" si="0"/>
        <v>0</v>
      </c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9.75" customHeight="1" x14ac:dyDescent="0.2">
      <c r="A283" s="1">
        <v>186</v>
      </c>
      <c r="B283" s="5"/>
      <c r="C283" s="16"/>
      <c r="D283" s="16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16"/>
      <c r="P283" s="3"/>
      <c r="Q283" s="16"/>
      <c r="R283" s="16"/>
      <c r="S283" s="5"/>
      <c r="T283" s="16"/>
      <c r="U283" s="16"/>
      <c r="V283" s="4" t="b">
        <f t="shared" si="0"/>
        <v>0</v>
      </c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9.75" customHeight="1" x14ac:dyDescent="0.2">
      <c r="A284" s="1">
        <v>187</v>
      </c>
      <c r="B284" s="5"/>
      <c r="C284" s="16"/>
      <c r="D284" s="16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16"/>
      <c r="P284" s="3"/>
      <c r="Q284" s="16"/>
      <c r="R284" s="16"/>
      <c r="S284" s="5"/>
      <c r="T284" s="16"/>
      <c r="U284" s="16"/>
      <c r="V284" s="4" t="b">
        <f t="shared" si="0"/>
        <v>0</v>
      </c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9.75" customHeight="1" x14ac:dyDescent="0.2">
      <c r="A285" s="1">
        <v>188</v>
      </c>
      <c r="B285" s="5"/>
      <c r="C285" s="16"/>
      <c r="D285" s="16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16"/>
      <c r="P285" s="3"/>
      <c r="Q285" s="16"/>
      <c r="R285" s="16"/>
      <c r="S285" s="5"/>
      <c r="T285" s="16"/>
      <c r="U285" s="16"/>
      <c r="V285" s="4" t="b">
        <f t="shared" si="0"/>
        <v>0</v>
      </c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9.75" customHeight="1" x14ac:dyDescent="0.2">
      <c r="A286" s="1">
        <v>189</v>
      </c>
      <c r="B286" s="5"/>
      <c r="C286" s="16"/>
      <c r="D286" s="16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16"/>
      <c r="P286" s="3"/>
      <c r="Q286" s="16"/>
      <c r="R286" s="16"/>
      <c r="S286" s="5"/>
      <c r="T286" s="16"/>
      <c r="U286" s="16"/>
      <c r="V286" s="4" t="b">
        <f t="shared" si="0"/>
        <v>0</v>
      </c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9.75" customHeight="1" x14ac:dyDescent="0.2">
      <c r="A287" s="1">
        <v>190</v>
      </c>
      <c r="B287" s="5"/>
      <c r="C287" s="16"/>
      <c r="D287" s="16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16"/>
      <c r="P287" s="3"/>
      <c r="Q287" s="16"/>
      <c r="R287" s="16"/>
      <c r="S287" s="5"/>
      <c r="T287" s="16"/>
      <c r="U287" s="16"/>
      <c r="V287" s="4" t="b">
        <f t="shared" si="0"/>
        <v>0</v>
      </c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9.75" customHeight="1" x14ac:dyDescent="0.2">
      <c r="A288" s="1">
        <v>191</v>
      </c>
      <c r="B288" s="5"/>
      <c r="C288" s="16"/>
      <c r="D288" s="16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16"/>
      <c r="P288" s="3"/>
      <c r="Q288" s="16"/>
      <c r="R288" s="16"/>
      <c r="S288" s="5"/>
      <c r="T288" s="16"/>
      <c r="U288" s="16"/>
      <c r="V288" s="4" t="b">
        <f t="shared" si="0"/>
        <v>0</v>
      </c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9.75" customHeight="1" x14ac:dyDescent="0.2">
      <c r="A289" s="1">
        <v>192</v>
      </c>
      <c r="B289" s="5"/>
      <c r="C289" s="16"/>
      <c r="D289" s="16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16"/>
      <c r="P289" s="3"/>
      <c r="Q289" s="16"/>
      <c r="R289" s="16"/>
      <c r="S289" s="5"/>
      <c r="T289" s="16"/>
      <c r="U289" s="16"/>
      <c r="V289" s="4" t="b">
        <f t="shared" si="0"/>
        <v>0</v>
      </c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9.75" customHeight="1" x14ac:dyDescent="0.2">
      <c r="A290" s="1">
        <v>193</v>
      </c>
      <c r="B290" s="5"/>
      <c r="C290" s="16"/>
      <c r="D290" s="16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16"/>
      <c r="P290" s="3"/>
      <c r="Q290" s="16"/>
      <c r="R290" s="16"/>
      <c r="S290" s="5"/>
      <c r="T290" s="16"/>
      <c r="U290" s="16"/>
      <c r="V290" s="4" t="b">
        <f t="shared" si="0"/>
        <v>0</v>
      </c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9.75" customHeight="1" x14ac:dyDescent="0.2">
      <c r="A291" s="1">
        <v>194</v>
      </c>
      <c r="B291" s="5"/>
      <c r="C291" s="16"/>
      <c r="D291" s="16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16"/>
      <c r="P291" s="3"/>
      <c r="Q291" s="16"/>
      <c r="R291" s="16"/>
      <c r="S291" s="5"/>
      <c r="T291" s="16"/>
      <c r="U291" s="16"/>
      <c r="V291" s="4" t="b">
        <f t="shared" si="0"/>
        <v>0</v>
      </c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9.75" customHeight="1" x14ac:dyDescent="0.2">
      <c r="A292" s="1">
        <v>195</v>
      </c>
      <c r="B292" s="5"/>
      <c r="C292" s="16"/>
      <c r="D292" s="16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16"/>
      <c r="P292" s="3"/>
      <c r="Q292" s="16"/>
      <c r="R292" s="16"/>
      <c r="S292" s="5"/>
      <c r="T292" s="16"/>
      <c r="U292" s="16"/>
      <c r="V292" s="4" t="b">
        <f t="shared" si="0"/>
        <v>0</v>
      </c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9.75" customHeight="1" x14ac:dyDescent="0.2">
      <c r="A293" s="1">
        <v>196</v>
      </c>
      <c r="B293" s="5"/>
      <c r="C293" s="16"/>
      <c r="D293" s="16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16"/>
      <c r="P293" s="3"/>
      <c r="Q293" s="16"/>
      <c r="R293" s="16"/>
      <c r="S293" s="5"/>
      <c r="T293" s="16"/>
      <c r="U293" s="16"/>
      <c r="V293" s="4" t="b">
        <f t="shared" si="0"/>
        <v>0</v>
      </c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9.75" customHeight="1" x14ac:dyDescent="0.2">
      <c r="A294" s="1">
        <v>197</v>
      </c>
      <c r="B294" s="5"/>
      <c r="C294" s="16"/>
      <c r="D294" s="16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16"/>
      <c r="P294" s="3"/>
      <c r="Q294" s="16"/>
      <c r="R294" s="16"/>
      <c r="S294" s="5"/>
      <c r="T294" s="16"/>
      <c r="U294" s="16"/>
      <c r="V294" s="4" t="b">
        <f t="shared" si="0"/>
        <v>0</v>
      </c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9.75" customHeight="1" x14ac:dyDescent="0.2">
      <c r="A295" s="1">
        <v>198</v>
      </c>
      <c r="B295" s="5"/>
      <c r="C295" s="16"/>
      <c r="D295" s="16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16"/>
      <c r="P295" s="3"/>
      <c r="Q295" s="16"/>
      <c r="R295" s="16"/>
      <c r="S295" s="5"/>
      <c r="T295" s="16"/>
      <c r="U295" s="16"/>
      <c r="V295" s="4" t="b">
        <f t="shared" si="0"/>
        <v>0</v>
      </c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9.75" customHeight="1" x14ac:dyDescent="0.2">
      <c r="A296" s="1">
        <v>199</v>
      </c>
      <c r="B296" s="5"/>
      <c r="C296" s="16"/>
      <c r="D296" s="16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16"/>
      <c r="P296" s="3"/>
      <c r="Q296" s="16"/>
      <c r="R296" s="16"/>
      <c r="S296" s="5"/>
      <c r="T296" s="16"/>
      <c r="U296" s="16"/>
      <c r="V296" s="4" t="b">
        <f t="shared" si="0"/>
        <v>0</v>
      </c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9.75" customHeight="1" x14ac:dyDescent="0.2">
      <c r="A297" s="1">
        <v>200</v>
      </c>
      <c r="B297" s="5"/>
      <c r="C297" s="16"/>
      <c r="D297" s="16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16"/>
      <c r="P297" s="3"/>
      <c r="Q297" s="16"/>
      <c r="R297" s="16"/>
      <c r="S297" s="5"/>
      <c r="T297" s="16"/>
      <c r="U297" s="16"/>
      <c r="V297" s="4" t="b">
        <f t="shared" si="0"/>
        <v>0</v>
      </c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9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9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9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9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9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9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9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9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9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9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9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9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9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9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9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9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9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9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9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9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9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9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9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9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9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9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9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9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9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9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9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9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9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9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9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9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9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9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9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9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9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9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9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9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9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9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9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9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9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9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9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9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9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9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9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9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9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9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9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9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9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9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9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9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9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9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9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9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9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9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9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9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9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9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9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9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9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9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9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9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9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9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9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9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9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9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9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9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9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9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9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9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9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9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9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9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9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9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9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9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9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9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9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9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9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9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9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9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9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9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9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9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9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9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9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9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9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9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9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9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9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9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9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9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9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9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9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9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9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9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9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9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9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9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9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9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9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9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9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9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9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9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9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9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9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9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9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9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9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9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9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9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9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9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9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9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9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9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9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9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9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9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9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9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9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9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9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9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9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9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9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9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9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9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9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9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9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9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9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9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9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9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9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9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9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9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9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9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9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9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9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9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9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9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9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9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9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9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9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9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9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9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9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9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9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9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9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9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9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9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9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9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9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9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9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9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9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9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9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9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9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9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9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9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9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9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9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9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9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9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9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9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9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9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9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9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9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9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9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9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9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9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9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9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9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9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9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9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9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9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9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9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9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9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9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9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9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9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9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9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9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9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9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9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9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9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9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9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9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9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9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9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9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9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9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9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9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9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9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9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9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9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9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9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9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9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9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9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9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9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9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9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9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9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9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9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9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9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9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9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9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9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9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9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9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9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9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9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9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9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9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9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9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9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9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9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9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9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9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9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9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9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9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9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9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9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9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9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9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9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9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9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9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9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9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9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9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9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9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9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9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9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9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9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9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9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9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9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9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9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9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9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9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9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9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9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9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9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9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9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9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9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9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9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9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9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9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9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9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9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9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9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9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9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9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9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9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9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9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9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9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9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9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9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9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9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9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9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9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9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9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9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9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9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9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9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9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9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9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9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9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9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9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9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9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9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9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9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9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9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9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9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9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9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9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9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9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9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9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9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9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9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9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9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9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9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9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9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9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9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9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9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9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9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9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9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9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9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9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9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9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9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9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9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9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9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9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9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9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9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9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9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9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9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9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9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9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9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9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9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9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9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9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9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9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9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9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9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9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9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9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9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9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9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9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9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9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9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9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9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9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9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9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9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9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9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9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9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9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9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9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9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9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9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9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9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9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9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9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9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9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9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9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9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9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9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9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9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9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9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9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9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9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9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9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9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9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9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9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9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9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9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9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9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9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9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9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9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9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9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9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9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9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9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9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9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9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9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9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9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9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9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9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9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9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9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9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9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9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9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9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9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9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9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9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9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9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9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9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9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9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9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9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9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9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9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9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9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9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9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9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9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9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9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9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9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9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9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9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9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9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9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9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9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9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9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9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9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9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9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9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9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9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9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9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9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9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9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9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9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9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9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9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9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9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9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9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9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9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9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9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9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9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9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9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9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9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9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9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9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9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9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9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9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9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9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9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9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9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9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9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9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9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9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9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9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9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9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9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9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9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9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9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9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9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9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9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9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9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9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9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9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9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9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9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9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9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9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9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9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9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9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9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9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9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9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9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9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9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9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9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9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9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9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9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9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9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9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9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9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9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9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9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9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9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9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9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9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9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9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9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9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9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9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9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9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9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9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9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9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9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9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9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conditionalFormatting sqref="C105:C297 C98:C103">
    <cfRule type="expression" dxfId="10" priority="1">
      <formula>AND(NOT(ISBLANK(C98)),(LEN(C98)&lt;C$3))</formula>
    </cfRule>
  </conditionalFormatting>
  <conditionalFormatting sqref="T98:T297 D105:F297 D98:F103 O105:O297 O98:O103 Q105:R297 Q98:Q103 R98:R104">
    <cfRule type="expression" dxfId="9" priority="2">
      <formula>OR(ISBLANK(D98),(LEN(D98)&lt;D$3))</formula>
    </cfRule>
  </conditionalFormatting>
  <conditionalFormatting sqref="I105:I297 I98:I103 L105:L297 L98:L103 N105:N297 N98:N103">
    <cfRule type="expression" dxfId="8" priority="3">
      <formula>NOT(ISNA(MATCH(I98,A$2:A$5,0)))</formula>
    </cfRule>
  </conditionalFormatting>
  <conditionalFormatting sqref="U98:U297">
    <cfRule type="expression" dxfId="7" priority="4">
      <formula>OR(ISBLANK(U98),(LEN(U98)&lt;T$3))</formula>
    </cfRule>
  </conditionalFormatting>
  <conditionalFormatting sqref="G105:G297 G98:G103">
    <cfRule type="expression" dxfId="6" priority="5">
      <formula>NOT(ISNA(MATCH(G98,A$2:A$20,0)))</formula>
    </cfRule>
  </conditionalFormatting>
  <conditionalFormatting sqref="J105:J297 J98:J103 P105:P297 P98:P103">
    <cfRule type="expression" dxfId="5" priority="6">
      <formula>NOT(ISNA(MATCH(J98,A$2:A$16,0)))</formula>
    </cfRule>
  </conditionalFormatting>
  <conditionalFormatting sqref="K105:K297 K98:K103">
    <cfRule type="expression" dxfId="4" priority="7">
      <formula>NOT(ISNA(MATCH(K98,IV$2:IV$16,0)))</formula>
    </cfRule>
  </conditionalFormatting>
  <conditionalFormatting sqref="H105:H297 H98:H103">
    <cfRule type="expression" dxfId="3" priority="8">
      <formula>NOT(ISNA(MATCH(H98,A$2:A$30,0)))</formula>
    </cfRule>
  </conditionalFormatting>
  <conditionalFormatting sqref="S98:S297">
    <cfRule type="expression" dxfId="2" priority="9">
      <formula>OR(NOT(ISERROR(DATEVALUE(TEXT(S98,"dd-MMM-yy")))),ISBLANK(S98))</formula>
    </cfRule>
  </conditionalFormatting>
  <conditionalFormatting sqref="D99:D102 E99:E103 F99:P102 B105:B297 B98:B103 C105:C241 C99:C103 Q105:Q219 Q99:Q103">
    <cfRule type="expression" dxfId="1" priority="10">
      <formula>AND(NOT(ISBLANK(B98)),NOT(ISERROR(DATEVALUE(TEXT(B98,"dd-MMM-yy")))))</formula>
    </cfRule>
  </conditionalFormatting>
  <conditionalFormatting sqref="M105:M297 M98:M103">
    <cfRule type="expression" dxfId="0" priority="11">
      <formula>NOT(ISNA(MATCH(M98,$M$2:$M$74,0)))</formula>
    </cfRule>
  </conditionalFormatting>
  <dataValidations count="12">
    <dataValidation type="custom" allowBlank="1" showInputMessage="1" showErrorMessage="1" prompt=" - " sqref="R98:R219 Q220:R297 T98:T297 O98:O103 O105:O297 F101:F103 F105:F297 D98:D103 D105:D297 F98" xr:uid="{00000000-0002-0000-0000-000006000000}">
      <formula1>LT(LEN(D98),(F$3))</formula1>
    </dataValidation>
    <dataValidation type="custom" allowBlank="1" showInputMessage="1" showErrorMessage="1" prompt=" - " sqref="U98:U297" xr:uid="{00000000-0002-0000-0000-000008000000}">
      <formula1>LT(LEN(U98),($T$3))</formula1>
    </dataValidation>
    <dataValidation type="custom" allowBlank="1" showInputMessage="1" showErrorMessage="1" prompt=" - " sqref="C242:C297 E101:E103 E105:E297 E98" xr:uid="{00000000-0002-0000-0000-000009000000}">
      <formula1>AND(GTE(LEN(C98),MIN((C$2),(A$3))),LTE(LEN(C98),MAX((C$2),(A$3))))</formula1>
    </dataValidation>
    <dataValidation type="date" operator="greaterThan" allowBlank="1" showInputMessage="1" showErrorMessage="1" prompt=" - " sqref="F99:F100 S98:S297 B98:B103 B105:B297" xr:uid="{00000000-0002-0000-0000-00000A000000}">
      <formula1>B$2</formula1>
    </dataValidation>
    <dataValidation type="list" allowBlank="1" showInputMessage="1" showErrorMessage="1" prompt=" - " sqref="G105:G297 G98:G103" xr:uid="{00000000-0002-0000-0000-000000000000}">
      <formula1>$G$2:$G$20</formula1>
    </dataValidation>
    <dataValidation type="list" allowBlank="1" showInputMessage="1" showErrorMessage="1" prompt=" - " sqref="J105:K297 J98:K103" xr:uid="{00000000-0002-0000-0000-000001000000}">
      <formula1>$J$2:$J$16</formula1>
    </dataValidation>
    <dataValidation type="list" allowBlank="1" showInputMessage="1" showErrorMessage="1" prompt=" - " sqref="M105:M297 M98:M103" xr:uid="{00000000-0002-0000-0000-000002000000}">
      <formula1>$M$2:$M$74</formula1>
    </dataValidation>
    <dataValidation type="list" allowBlank="1" showInputMessage="1" showErrorMessage="1" prompt=" - " sqref="N105:N297 N98:N103" xr:uid="{00000000-0002-0000-0000-000003000000}">
      <formula1>$N$2:$N$5</formula1>
    </dataValidation>
    <dataValidation type="list" allowBlank="1" showInputMessage="1" showErrorMessage="1" prompt=" - " sqref="H105:H297 H98:H103" xr:uid="{00000000-0002-0000-0000-000004000000}">
      <formula1>$H$2:$H$30</formula1>
    </dataValidation>
    <dataValidation type="list" allowBlank="1" showInputMessage="1" showErrorMessage="1" prompt=" - " sqref="I105:I297 I98:I103" xr:uid="{00000000-0002-0000-0000-000005000000}">
      <formula1>$I$2:$I$5</formula1>
    </dataValidation>
    <dataValidation type="list" allowBlank="1" showInputMessage="1" showErrorMessage="1" prompt=" - " sqref="P105:P297 P98:P103" xr:uid="{00000000-0002-0000-0000-000007000000}">
      <formula1>$P$2:$P$16</formula1>
    </dataValidation>
    <dataValidation type="list" allowBlank="1" showInputMessage="1" showErrorMessage="1" prompt=" - " sqref="L105:L297 L98:L103" xr:uid="{00000000-0002-0000-0000-00000B000000}">
      <formula1>$L$2:$L$5</formula1>
    </dataValidation>
  </dataValidations>
  <pageMargins left="0.7" right="0.7" top="0.75" bottom="0.75" header="0" footer="0"/>
  <pageSetup orientation="landscape"/>
  <headerFooter>
    <oddFooter>&amp;L 18e-BM/PM/HDCV/FSOFT v1.7&amp;CInternal use 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1" max="1" width="4.5703125" customWidth="1"/>
    <col min="2" max="2" width="12.42578125" customWidth="1"/>
    <col min="3" max="3" width="21.7109375" customWidth="1"/>
    <col min="4" max="4" width="14.85546875" customWidth="1"/>
    <col min="5" max="5" width="32.5703125" customWidth="1"/>
    <col min="6" max="6" width="8" customWidth="1"/>
    <col min="7" max="7" width="7.85546875" customWidth="1"/>
    <col min="8" max="8" width="9.7109375" customWidth="1"/>
    <col min="9" max="9" width="4.140625" customWidth="1"/>
    <col min="10" max="10" width="4.7109375" customWidth="1"/>
    <col min="11" max="11" width="5" customWidth="1"/>
    <col min="12" max="12" width="3.5703125" customWidth="1"/>
    <col min="13" max="13" width="4.28515625" customWidth="1"/>
    <col min="14" max="14" width="3.42578125" customWidth="1"/>
    <col min="15" max="15" width="8.85546875" customWidth="1"/>
    <col min="16" max="16" width="4.42578125" customWidth="1"/>
    <col min="17" max="17" width="6.140625" customWidth="1"/>
    <col min="18" max="18" width="5.7109375" customWidth="1"/>
    <col min="19" max="19" width="22.85546875" customWidth="1"/>
    <col min="20" max="20" width="23.7109375" customWidth="1"/>
    <col min="21" max="21" width="25.28515625" customWidth="1"/>
    <col min="22" max="22" width="21.85546875" customWidth="1"/>
    <col min="23" max="26" width="8" customWidth="1"/>
  </cols>
  <sheetData>
    <row r="1" spans="1:26" ht="19.5" customHeight="1" x14ac:dyDescent="0.2">
      <c r="A1" s="20" t="e">
        <f>IF('Defect log'!V98,'Defect log'!A98,"")</f>
        <v>#REF!</v>
      </c>
      <c r="B1" s="1" t="e">
        <f>IF(ISBLANK('Defect log'!#REF!),"",TEXT('Defect log'!#REF!,"dd-MMM-yy"))</f>
        <v>#REF!</v>
      </c>
      <c r="C1" s="21" t="e">
        <f>IF(ISBLANK('Defect log'!#REF!),"",IF(ISNUMBER('Defect log'!#REF!),TEXT('Defect log'!#REF!,"@"),'Defect log'!#REF!))</f>
        <v>#REF!</v>
      </c>
      <c r="D1" s="21" t="e">
        <f>IF(ISBLANK('Defect log'!#REF!),"",IF(ISNUMBER('Defect log'!#REF!),TEXT('Defect log'!#REF!,"@"),'Defect log'!#REF!))</f>
        <v>#REF!</v>
      </c>
      <c r="E1" s="21" t="e">
        <f>IF(ISBLANK('Defect log'!#REF!),"",IF(ISNUMBER('Defect log'!#REF!),TEXT('Defect log'!#REF!,"@"),'Defect log'!#REF!))</f>
        <v>#REF!</v>
      </c>
      <c r="F1" s="1" t="e">
        <f>IF(ISBLANK('Defect log'!#REF!),"",IF(ISNUMBER('Defect log'!#REF!),TEXT('Defect log'!#REF!,"@"),'Defect log'!#REF!))</f>
        <v>#REF!</v>
      </c>
      <c r="G1" s="22" t="e">
        <f>IF(ISBLANK('Defect log'!#REF!),"0",TEXT(VLOOKUP('Defect log'!#REF!,'Defect log'!G$2:U$23,15,FALSE),"@"))</f>
        <v>#REF!</v>
      </c>
      <c r="H1" s="22" t="e">
        <f>IF(ISBLANK('Defect log'!#REF!),"0",TEXT(VLOOKUP('Defect log'!#REF!,'Defect log'!H$2:W$35,16,FALSE),"@"))</f>
        <v>#REF!</v>
      </c>
      <c r="I1" s="22" t="e">
        <f>IF(ISBLANK('Defect log'!#REF!),"0",TEXT(VLOOKUP('Defect log'!#REF!,'Defect log'!I$2:X$5,16,FALSE),"@"))</f>
        <v>#REF!</v>
      </c>
      <c r="J1" s="22" t="e">
        <f>IF(ISBLANK('Defect log'!#REF!),"0",TEXT(VLOOKUP('Defect log'!#REF!,'Defect log'!J$2:Y$17,16,FALSE),"@"))</f>
        <v>#REF!</v>
      </c>
      <c r="K1" s="22" t="e">
        <f>IF(ISBLANK('Defect log'!#REF!),"0",TEXT(VLOOKUP('Defect log'!#REF!,'Defect log'!J$2:Y$17,16,FALSE),"@"))</f>
        <v>#REF!</v>
      </c>
      <c r="L1" s="22" t="e">
        <f>IF(ISBLANK('Defect log'!#REF!),"0",TEXT(VLOOKUP('Defect log'!#REF!,'Defect log'!L$2:AA$5,16,FALSE),"@"))</f>
        <v>#REF!</v>
      </c>
      <c r="M1" s="22" t="e">
        <f>IF(ISBLANK('Defect log'!#REF!),"0",TEXT(VLOOKUP('Defect log'!#REF!,'Defect log'!M$2:AB$76,16,FALSE),"@"))</f>
        <v>#REF!</v>
      </c>
      <c r="N1" s="22" t="e">
        <f>IF(ISBLANK('Defect log'!#REF!),"0",TEXT(VLOOKUP('Defect log'!#REF!,'Defect log'!N$2:AC$5,16,FALSE),"@"))</f>
        <v>#REF!</v>
      </c>
      <c r="O1" s="21" t="e">
        <f>IF(ISBLANK('Defect log'!#REF!),"",IF(ISNUMBER('Defect log'!#REF!),TEXT('Defect log'!#REF!,"@"),'Defect log'!#REF!))</f>
        <v>#REF!</v>
      </c>
      <c r="P1" s="22" t="e">
        <f>IF(ISBLANK('Defect log'!#REF!),"0",TEXT(VLOOKUP('Defect log'!#REF!,'Defect log'!P$2:AE$21,16,FALSE),"@"))</f>
        <v>#REF!</v>
      </c>
      <c r="Q1" s="21" t="e">
        <f>IF(ISBLANK('Defect log'!#REF!),"",IF(ISNUMBER('Defect log'!#REF!),TEXT('Defect log'!#REF!,"@"),'Defect log'!#REF!))</f>
        <v>#REF!</v>
      </c>
      <c r="R1" s="21" t="str">
        <f>IF(ISBLANK('Defect log'!R98),"",IF(ISNUMBER('Defect log'!R98),TEXT('Defect log'!R98,"@"),'Defect log'!R98))</f>
        <v>Dev1</v>
      </c>
      <c r="S1" s="1" t="str">
        <f>IF(ISBLANK('Defect log'!S98),"",TEXT('Defect log'!S98,"dd-MMM-yy"))</f>
        <v>21-Jul-21</v>
      </c>
      <c r="T1" s="23" t="str">
        <f>IF(ISBLANK('Defect log'!T98),"",IF(ISNUMBER('Defect log'!T98),TEXT('Defect log'!T98,"@"),'Defect log'!T98))</f>
        <v/>
      </c>
      <c r="U1" s="23" t="str">
        <f>IF(ISBLANK('Defect log'!U98),"",IF(ISNUMBER('Defect log'!U98),TEXT('Defect log'!U98,"@"),'Defect log'!U98))</f>
        <v/>
      </c>
      <c r="V1" s="23"/>
      <c r="W1" s="24"/>
      <c r="X1" s="24"/>
      <c r="Y1" s="24"/>
      <c r="Z1" s="24"/>
    </row>
    <row r="2" spans="1:26" ht="9.75" customHeight="1" x14ac:dyDescent="0.2">
      <c r="A2" s="20">
        <f>IF('Defect log'!V99,'Defect log'!A99,"")</f>
        <v>2</v>
      </c>
      <c r="B2" s="1" t="str">
        <f>IF(ISBLANK('Defect log'!B98),"",TEXT('Defect log'!B98,"dd-MMM-yy"))</f>
        <v>18-Jul-21</v>
      </c>
      <c r="C2" s="21" t="str">
        <f>IF(ISBLANK('Defect log'!C98),"",IF(ISNUMBER('Defect log'!C98),TEXT('Defect log'!C98,"@"),'Defect log'!C98))</f>
        <v>Prefixed shown number of entry defect</v>
      </c>
      <c r="D2" s="21" t="str">
        <f>IF(ISBLANK('Defect log'!D98),"",IF(ISNUMBER('Defect log'!D98),TEXT('Defect log'!D98,"@"),'Defect log'!D98))</f>
        <v>TZM_SWT</v>
      </c>
      <c r="E2" s="21" t="str">
        <f>IF(ISBLANK('Defect log'!E98),"",IF(ISNUMBER('Defect log'!E98),TEXT('Defect log'!E98,"@"),'Defect log'!E98))</f>
        <v xml:space="preserve">The filter button collapses but doesn't show options with value equal or less than the total number of entry results  </v>
      </c>
      <c r="F2" s="1" t="str">
        <f>IF(ISBLANK('Defect log'!F98),"",IF(ISNUMBER('Defect log'!F98),TEXT('Defect log'!F98,"@"),'Defect log'!F98))</f>
        <v/>
      </c>
      <c r="G2" s="22" t="str">
        <f>IF(ISBLANK('Defect log'!G98),"0",TEXT(VLOOKUP('Defect log'!G98,'Defect log'!G$2:U$23,15,FALSE),"@"))</f>
        <v>12</v>
      </c>
      <c r="H2" s="22" t="str">
        <f>IF(ISBLANK('Defect log'!H98),"0",TEXT(VLOOKUP('Defect log'!H98,'Defect log'!H$2:W$35,16,FALSE),"@"))</f>
        <v>4</v>
      </c>
      <c r="I2" s="22" t="str">
        <f>IF(ISBLANK('Defect log'!I98),"0",TEXT(VLOOKUP('Defect log'!I98,'Defect log'!I$2:X$5,16,FALSE),"@"))</f>
        <v>1</v>
      </c>
      <c r="J2" s="22" t="str">
        <f>IF(ISBLANK('Defect log'!J98),"0",TEXT(VLOOKUP('Defect log'!J98,'Defect log'!J$2:Y$17,16,FALSE),"@"))</f>
        <v>4</v>
      </c>
      <c r="K2" s="22" t="str">
        <f>IF(ISBLANK('Defect log'!K98),"0",TEXT(VLOOKUP('Defect log'!K98,'Defect log'!J$2:Y$17,16,FALSE),"@"))</f>
        <v>4</v>
      </c>
      <c r="L2" s="22" t="str">
        <f>IF(ISBLANK('Defect log'!L98),"0",TEXT(VLOOKUP('Defect log'!L98,'Defect log'!L$2:AA$5,16,FALSE),"@"))</f>
        <v>4</v>
      </c>
      <c r="M2" s="22" t="str">
        <f>IF(ISBLANK('Defect log'!M98),"0",TEXT(VLOOKUP('Defect log'!M98,'Defect log'!M$2:AB$76,16,FALSE),"@"))</f>
        <v>53</v>
      </c>
      <c r="N2" s="22" t="str">
        <f>IF(ISBLANK('Defect log'!N98),"0",TEXT(VLOOKUP('Defect log'!N98,'Defect log'!N$2:AC$5,16,FALSE),"@"))</f>
        <v>4</v>
      </c>
      <c r="O2" s="21" t="str">
        <f>IF(ISBLANK('Defect log'!O98),"",IF(ISNUMBER('Defect log'!O98),TEXT('Defect log'!O98,"@"),'Defect log'!O98))</f>
        <v>Manage POI</v>
      </c>
      <c r="P2" s="22" t="str">
        <f>IF(ISBLANK('Defect log'!P98),"0",TEXT(VLOOKUP('Defect log'!P98,'Defect log'!P$2:AE$21,16,FALSE),"@"))</f>
        <v>14</v>
      </c>
      <c r="Q2" s="21" t="str">
        <f>IF(ISBLANK('Defect log'!Q98),"",IF(ISNUMBER('Defect log'!Q98),TEXT('Defect log'!Q98,"@"),'Defect log'!Q98))</f>
        <v>HoangMT</v>
      </c>
      <c r="R2" s="1" t="str">
        <f>IF(ISBLANK('Defect log'!R99),"",IF(ISNUMBER('Defect log'!R99),TEXT('Defect log'!R99,"@"),'Defect log'!R99))</f>
        <v/>
      </c>
      <c r="S2" s="1" t="str">
        <f>IF(ISBLANK('Defect log'!S99),"",TEXT('Defect log'!S99,"dd-MMM-yy"))</f>
        <v/>
      </c>
      <c r="T2" s="23" t="str">
        <f>IF(ISBLANK('Defect log'!T99),"",IF(ISNUMBER('Defect log'!T99),TEXT('Defect log'!T99,"@"),'Defect log'!T99))</f>
        <v/>
      </c>
      <c r="U2" s="23" t="str">
        <f>IF(ISBLANK('Defect log'!U99),"",IF(ISNUMBER('Defect log'!U99),TEXT('Defect log'!U99,"@"),'Defect log'!U99))</f>
        <v/>
      </c>
      <c r="V2" s="23"/>
      <c r="W2" s="24"/>
      <c r="X2" s="24"/>
      <c r="Y2" s="24"/>
      <c r="Z2" s="24"/>
    </row>
    <row r="3" spans="1:26" ht="9.75" customHeight="1" x14ac:dyDescent="0.2">
      <c r="A3" s="20">
        <f>IF('Defect log'!V100,'Defect log'!A100,"")</f>
        <v>3</v>
      </c>
      <c r="B3" s="1" t="str">
        <f>IF(ISBLANK('Defect log'!B99),"",TEXT('Defect log'!B99,"dd-MMM-yy"))</f>
        <v>18-Jul-21</v>
      </c>
      <c r="C3" s="1" t="str">
        <f>IF(ISBLANK('Defect log'!C99),"",IF(ISNUMBER('Defect log'!C99),TEXT('Defect log'!C99,"@"),'Defect log'!C99))</f>
        <v>Search filter does not support typo correction</v>
      </c>
      <c r="D3" s="21" t="str">
        <f>IF(ISBLANK('Defect log'!D99),"",IF(ISNUMBER('Defect log'!D99),TEXT('Defect log'!D99,"@"),'Defect log'!D99))</f>
        <v>TZM_SWT</v>
      </c>
      <c r="E3" s="1" t="str">
        <f>IF(ISBLANK('Defect log'!E99),"",IF(ISNUMBER('Defect log'!E99),TEXT('Defect log'!E99,"@"),'Defect log'!E99))</f>
        <v>POI search bar in Manage POI module doesn't include typo correction function</v>
      </c>
      <c r="F3" s="1" t="str">
        <f>IF(ISBLANK('Defect log'!F99),"",IF(ISNUMBER('Defect log'!F99),TEXT('Defect log'!F99,"@"),'Defect log'!F99))</f>
        <v/>
      </c>
      <c r="G3" s="22" t="str">
        <f>IF(ISBLANK('Defect log'!G99),"0",TEXT(VLOOKUP('Defect log'!G99,'Defect log'!G$2:U$23,15,FALSE),"@"))</f>
        <v>12</v>
      </c>
      <c r="H3" s="22" t="str">
        <f>IF(ISBLANK('Defect log'!H99),"0",TEXT(VLOOKUP('Defect log'!H99,'Defect log'!H$2:W$35,16,FALSE),"@"))</f>
        <v>4</v>
      </c>
      <c r="I3" s="22" t="str">
        <f>IF(ISBLANK('Defect log'!I99),"0",TEXT(VLOOKUP('Defect log'!I99,'Defect log'!I$2:X$5,16,FALSE),"@"))</f>
        <v>1</v>
      </c>
      <c r="J3" s="22" t="str">
        <f>IF(ISBLANK('Defect log'!J99),"0",TEXT(VLOOKUP('Defect log'!J99,'Defect log'!J$2:Y$17,16,FALSE),"@"))</f>
        <v>4</v>
      </c>
      <c r="K3" s="22" t="str">
        <f>IF(ISBLANK('Defect log'!K99),"0",TEXT(VLOOKUP('Defect log'!K99,'Defect log'!J$2:Y$17,16,FALSE),"@"))</f>
        <v>4</v>
      </c>
      <c r="L3" s="22" t="str">
        <f>IF(ISBLANK('Defect log'!L99),"0",TEXT(VLOOKUP('Defect log'!L99,'Defect log'!L$2:AA$5,16,FALSE),"@"))</f>
        <v>4</v>
      </c>
      <c r="M3" s="22" t="str">
        <f>IF(ISBLANK('Defect log'!M99),"0",TEXT(VLOOKUP('Defect log'!M99,'Defect log'!M$2:AB$76,16,FALSE),"@"))</f>
        <v>53</v>
      </c>
      <c r="N3" s="22" t="str">
        <f>IF(ISBLANK('Defect log'!N99),"0",TEXT(VLOOKUP('Defect log'!N99,'Defect log'!N$2:AC$5,16,FALSE),"@"))</f>
        <v>4</v>
      </c>
      <c r="O3" s="21" t="str">
        <f>IF(ISBLANK('Defect log'!O99),"",IF(ISNUMBER('Defect log'!O99),TEXT('Defect log'!O99,"@"),'Defect log'!O99))</f>
        <v>Manage POI</v>
      </c>
      <c r="P3" s="22" t="str">
        <f>IF(ISBLANK('Defect log'!P99),"0",TEXT(VLOOKUP('Defect log'!P99,'Defect log'!P$2:AE$21,16,FALSE),"@"))</f>
        <v>13</v>
      </c>
      <c r="Q3" s="21" t="str">
        <f>IF(ISBLANK('Defect log'!Q99),"",IF(ISNUMBER('Defect log'!Q99),TEXT('Defect log'!Q99,"@"),'Defect log'!Q99))</f>
        <v>HoangMT</v>
      </c>
      <c r="R3" s="1" t="str">
        <f>IF(ISBLANK('Defect log'!R100),"",IF(ISNUMBER('Defect log'!R100),TEXT('Defect log'!R100,"@"),'Defect log'!R100))</f>
        <v/>
      </c>
      <c r="S3" s="1" t="str">
        <f>IF(ISBLANK('Defect log'!S100),"",TEXT('Defect log'!S100,"dd-MMM-yy"))</f>
        <v/>
      </c>
      <c r="T3" s="23" t="str">
        <f>IF(ISBLANK('Defect log'!T100),"",IF(ISNUMBER('Defect log'!T100),TEXT('Defect log'!T100,"@"),'Defect log'!T100))</f>
        <v/>
      </c>
      <c r="U3" s="23" t="str">
        <f>IF(ISBLANK('Defect log'!U100),"",IF(ISNUMBER('Defect log'!U100),TEXT('Defect log'!U100,"@"),'Defect log'!U100))</f>
        <v/>
      </c>
      <c r="V3" s="23"/>
      <c r="W3" s="24"/>
      <c r="X3" s="24"/>
      <c r="Y3" s="24"/>
      <c r="Z3" s="24"/>
    </row>
    <row r="4" spans="1:26" ht="9.75" customHeight="1" x14ac:dyDescent="0.2">
      <c r="A4" s="20">
        <f>IF('Defect log'!V101,'Defect log'!A101,"")</f>
        <v>4</v>
      </c>
      <c r="B4" s="1" t="str">
        <f>IF(ISBLANK('Defect log'!B100),"",TEXT('Defect log'!B100,"dd-MMM-yy"))</f>
        <v>18-Jul-21</v>
      </c>
      <c r="C4" s="1" t="str">
        <f>IF(ISBLANK('Defect log'!C100),"",IF(ISNUMBER('Defect log'!C100),TEXT('Defect log'!C100,"@"),'Defect log'!C100))</f>
        <v>Can't delete POI when logged in with the role of a brand</v>
      </c>
      <c r="D4" s="21" t="str">
        <f>IF(ISBLANK('Defect log'!D100),"",IF(ISNUMBER('Defect log'!D100),TEXT('Defect log'!D100,"@"),'Defect log'!D100))</f>
        <v>TZM_SWT</v>
      </c>
      <c r="E4" s="1" t="str">
        <f>IF(ISBLANK('Defect log'!E100),"",IF(ISNUMBER('Defect log'!E100),TEXT('Defect log'!E100,"@"),'Defect log'!E100))</f>
        <v>Logging in with a brand role doesn't allow user to delete a POI when they cllick the delete button. The POI stays the same there, with only the status of that POI changed from Approved to Waiting Aprroval</v>
      </c>
      <c r="F4" s="1" t="str">
        <f>IF(ISBLANK('Defect log'!F100),"",IF(ISNUMBER('Defect log'!F100),TEXT('Defect log'!F100,"@"),'Defect log'!F100))</f>
        <v/>
      </c>
      <c r="G4" s="22" t="str">
        <f>IF(ISBLANK('Defect log'!G100),"0",TEXT(VLOOKUP('Defect log'!G100,'Defect log'!G$2:U$23,15,FALSE),"@"))</f>
        <v>12</v>
      </c>
      <c r="H4" s="22" t="str">
        <f>IF(ISBLANK('Defect log'!H100),"0",TEXT(VLOOKUP('Defect log'!H100,'Defect log'!H$2:W$35,16,FALSE),"@"))</f>
        <v>4</v>
      </c>
      <c r="I4" s="22" t="str">
        <f>IF(ISBLANK('Defect log'!I100),"0",TEXT(VLOOKUP('Defect log'!I100,'Defect log'!I$2:X$5,16,FALSE),"@"))</f>
        <v>1</v>
      </c>
      <c r="J4" s="22" t="str">
        <f>IF(ISBLANK('Defect log'!J100),"0",TEXT(VLOOKUP('Defect log'!J100,'Defect log'!J$2:Y$17,16,FALSE),"@"))</f>
        <v>4</v>
      </c>
      <c r="K4" s="22" t="str">
        <f>IF(ISBLANK('Defect log'!K100),"0",TEXT(VLOOKUP('Defect log'!K100,'Defect log'!J$2:Y$17,16,FALSE),"@"))</f>
        <v>4</v>
      </c>
      <c r="L4" s="22" t="str">
        <f>IF(ISBLANK('Defect log'!L100),"0",TEXT(VLOOKUP('Defect log'!L100,'Defect log'!L$2:AA$5,16,FALSE),"@"))</f>
        <v>3</v>
      </c>
      <c r="M4" s="22" t="str">
        <f>IF(ISBLANK('Defect log'!M100),"0",TEXT(VLOOKUP('Defect log'!M100,'Defect log'!M$2:AB$76,16,FALSE),"@"))</f>
        <v>53</v>
      </c>
      <c r="N4" s="22" t="str">
        <f>IF(ISBLANK('Defect log'!N100),"0",TEXT(VLOOKUP('Defect log'!N100,'Defect log'!N$2:AC$5,16,FALSE),"@"))</f>
        <v>3</v>
      </c>
      <c r="O4" s="21" t="str">
        <f>IF(ISBLANK('Defect log'!O100),"",IF(ISNUMBER('Defect log'!O100),TEXT('Defect log'!O100,"@"),'Defect log'!O100))</f>
        <v>Manage POI</v>
      </c>
      <c r="P4" s="22" t="str">
        <f>IF(ISBLANK('Defect log'!P100),"0",TEXT(VLOOKUP('Defect log'!P100,'Defect log'!P$2:AE$21,16,FALSE),"@"))</f>
        <v>14</v>
      </c>
      <c r="Q4" s="21" t="str">
        <f>IF(ISBLANK('Defect log'!Q100),"",IF(ISNUMBER('Defect log'!Q100),TEXT('Defect log'!Q100,"@"),'Defect log'!Q100))</f>
        <v>HoangMT</v>
      </c>
      <c r="R4" s="1" t="str">
        <f>IF(ISBLANK('Defect log'!R101),"",IF(ISNUMBER('Defect log'!R101),TEXT('Defect log'!R101,"@"),'Defect log'!R101))</f>
        <v/>
      </c>
      <c r="S4" s="1" t="str">
        <f>IF(ISBLANK('Defect log'!S101),"",TEXT('Defect log'!S101,"dd-MMM-yy"))</f>
        <v/>
      </c>
      <c r="T4" s="23" t="str">
        <f>IF(ISBLANK('Defect log'!T101),"",IF(ISNUMBER('Defect log'!T101),TEXT('Defect log'!T101,"@"),'Defect log'!T101))</f>
        <v/>
      </c>
      <c r="U4" s="23" t="str">
        <f>IF(ISBLANK('Defect log'!U101),"",IF(ISNUMBER('Defect log'!U101),TEXT('Defect log'!U101,"@"),'Defect log'!U101))</f>
        <v/>
      </c>
      <c r="V4" s="23"/>
      <c r="W4" s="24"/>
      <c r="X4" s="24"/>
      <c r="Y4" s="24"/>
      <c r="Z4" s="24"/>
    </row>
    <row r="5" spans="1:26" ht="9.75" customHeight="1" x14ac:dyDescent="0.2">
      <c r="A5" s="20">
        <f>IF('Defect log'!V102,'Defect log'!A102,"")</f>
        <v>5</v>
      </c>
      <c r="B5" s="1" t="str">
        <f>IF(ISBLANK('Defect log'!B101),"",TEXT('Defect log'!B101,"dd-MMM-yy"))</f>
        <v>20-Jul-21</v>
      </c>
      <c r="C5" s="21" t="str">
        <f>IF(ISBLANK('Defect log'!C101),"",IF(ISNUMBER('Defect log'!C101),TEXT('Defect log'!C101,"@"),'Defect log'!C101))</f>
        <v>Store's location is not located correctly with the Map</v>
      </c>
      <c r="D5" s="21" t="str">
        <f>IF(ISBLANK('Defect log'!D101),"",IF(ISNUMBER('Defect log'!D101),TEXT('Defect log'!D101,"@"),'Defect log'!D101))</f>
        <v>TZM_SWT</v>
      </c>
      <c r="E5" s="21" t="str">
        <f>IF(ISBLANK('Defect log'!E101),"",IF(ISNUMBER('Defect log'!E101),TEXT('Defect log'!E101,"@"),'Defect log'!E101))</f>
        <v>Most of the stores whose location given by Google Maps can't be located correctly with the Map of TradeZoneMap system when creating the store</v>
      </c>
      <c r="F5" s="1" t="str">
        <f>IF(ISBLANK('Defect log'!F101),"",IF(ISNUMBER('Defect log'!F101),TEXT('Defect log'!F101,"@"),'Defect log'!F101))</f>
        <v/>
      </c>
      <c r="G5" s="22" t="str">
        <f>IF(ISBLANK('Defect log'!G101),"0",TEXT(VLOOKUP('Defect log'!G101,'Defect log'!G$2:U$23,15,FALSE),"@"))</f>
        <v>12</v>
      </c>
      <c r="H5" s="22" t="str">
        <f>IF(ISBLANK('Defect log'!H101),"0",TEXT(VLOOKUP('Defect log'!H101,'Defect log'!H$2:W$35,16,FALSE),"@"))</f>
        <v>4</v>
      </c>
      <c r="I5" s="22" t="str">
        <f>IF(ISBLANK('Defect log'!I101),"0",TEXT(VLOOKUP('Defect log'!I101,'Defect log'!I$2:X$5,16,FALSE),"@"))</f>
        <v>1</v>
      </c>
      <c r="J5" s="22" t="str">
        <f>IF(ISBLANK('Defect log'!J101),"0",TEXT(VLOOKUP('Defect log'!J101,'Defect log'!J$2:Y$17,16,FALSE),"@"))</f>
        <v>4</v>
      </c>
      <c r="K5" s="22" t="str">
        <f>IF(ISBLANK('Defect log'!K101),"0",TEXT(VLOOKUP('Defect log'!K101,'Defect log'!J$2:Y$17,16,FALSE),"@"))</f>
        <v>4</v>
      </c>
      <c r="L5" s="22" t="str">
        <f>IF(ISBLANK('Defect log'!L101),"0",TEXT(VLOOKUP('Defect log'!L101,'Defect log'!L$2:AA$5,16,FALSE),"@"))</f>
        <v>2</v>
      </c>
      <c r="M5" s="22" t="str">
        <f>IF(ISBLANK('Defect log'!M101),"0",TEXT(VLOOKUP('Defect log'!M101,'Defect log'!M$2:AB$76,16,FALSE),"@"))</f>
        <v>53</v>
      </c>
      <c r="N5" s="22" t="str">
        <f>IF(ISBLANK('Defect log'!N101),"0",TEXT(VLOOKUP('Defect log'!N101,'Defect log'!N$2:AC$5,16,FALSE),"@"))</f>
        <v>2</v>
      </c>
      <c r="O5" s="21" t="str">
        <f>IF(ISBLANK('Defect log'!O101),"",IF(ISNUMBER('Defect log'!O101),TEXT('Defect log'!O101,"@"),'Defect log'!O101))</f>
        <v>Store Management</v>
      </c>
      <c r="P5" s="22" t="str">
        <f>IF(ISBLANK('Defect log'!P101),"0",TEXT(VLOOKUP('Defect log'!P101,'Defect log'!P$2:AE$21,16,FALSE),"@"))</f>
        <v>10</v>
      </c>
      <c r="Q5" s="21" t="str">
        <f>IF(ISBLANK('Defect log'!Q101),"",IF(ISNUMBER('Defect log'!Q101),TEXT('Defect log'!Q101,"@"),'Defect log'!Q101))</f>
        <v>PhongNT</v>
      </c>
      <c r="R5" s="1" t="str">
        <f>IF(ISBLANK('Defect log'!R102),"",IF(ISNUMBER('Defect log'!R102),TEXT('Defect log'!R102,"@"),'Defect log'!R102))</f>
        <v/>
      </c>
      <c r="S5" s="1" t="str">
        <f>IF(ISBLANK('Defect log'!S102),"",TEXT('Defect log'!S102,"dd-MMM-yy"))</f>
        <v/>
      </c>
      <c r="T5" s="23" t="str">
        <f>IF(ISBLANK('Defect log'!T102),"",IF(ISNUMBER('Defect log'!T102),TEXT('Defect log'!T102,"@"),'Defect log'!T102))</f>
        <v/>
      </c>
      <c r="U5" s="23" t="str">
        <f>IF(ISBLANK('Defect log'!U102),"",IF(ISNUMBER('Defect log'!U102),TEXT('Defect log'!U102,"@"),'Defect log'!U102))</f>
        <v/>
      </c>
      <c r="V5" s="23"/>
      <c r="W5" s="24"/>
      <c r="X5" s="24"/>
      <c r="Y5" s="24"/>
      <c r="Z5" s="24"/>
    </row>
    <row r="6" spans="1:26" ht="9.75" customHeight="1" x14ac:dyDescent="0.2">
      <c r="A6" s="20">
        <f>IF('Defect log'!V103,'Defect log'!A103,"")</f>
        <v>6</v>
      </c>
      <c r="B6" s="1" t="str">
        <f>IF(ISBLANK('Defect log'!B102),"",TEXT('Defect log'!B102,"dd-MMM-yy"))</f>
        <v>20-Jul-21</v>
      </c>
      <c r="C6" s="21" t="str">
        <f>IF(ISBLANK('Defect log'!C102),"",IF(ISNUMBER('Defect log'!C102),TEXT('Defect log'!C102,"@"),'Defect log'!C102))</f>
        <v>Store can be created wity empty time slot</v>
      </c>
      <c r="D6" s="21" t="str">
        <f>IF(ISBLANK('Defect log'!D102),"",IF(ISNUMBER('Defect log'!D102),TEXT('Defect log'!D102,"@"),'Defect log'!D102))</f>
        <v>TZM_SWT</v>
      </c>
      <c r="E6" s="21" t="str">
        <f>IF(ISBLANK('Defect log'!E102),"",IF(ISNUMBER('Defect log'!E102),TEXT('Defect log'!E102,"@"),'Defect log'!E102))</f>
        <v>The system allows brand to create store with all information filled but time slot. We can leave the time slot empty and create a store with that</v>
      </c>
      <c r="F6" s="1" t="str">
        <f>IF(ISBLANK('Defect log'!F102),"",IF(ISNUMBER('Defect log'!F102),TEXT('Defect log'!F102,"@"),'Defect log'!F102))</f>
        <v/>
      </c>
      <c r="G6" s="22" t="str">
        <f>IF(ISBLANK('Defect log'!G102),"0",TEXT(VLOOKUP('Defect log'!G102,'Defect log'!G$2:U$23,15,FALSE),"@"))</f>
        <v>12</v>
      </c>
      <c r="H6" s="22" t="str">
        <f>IF(ISBLANK('Defect log'!H102),"0",TEXT(VLOOKUP('Defect log'!H102,'Defect log'!H$2:W$35,16,FALSE),"@"))</f>
        <v>4</v>
      </c>
      <c r="I6" s="22" t="str">
        <f>IF(ISBLANK('Defect log'!I102),"0",TEXT(VLOOKUP('Defect log'!I102,'Defect log'!I$2:X$5,16,FALSE),"@"))</f>
        <v>1</v>
      </c>
      <c r="J6" s="22" t="str">
        <f>IF(ISBLANK('Defect log'!J102),"0",TEXT(VLOOKUP('Defect log'!J102,'Defect log'!J$2:Y$17,16,FALSE),"@"))</f>
        <v>4</v>
      </c>
      <c r="K6" s="22" t="str">
        <f>IF(ISBLANK('Defect log'!K102),"0",TEXT(VLOOKUP('Defect log'!K102,'Defect log'!J$2:Y$17,16,FALSE),"@"))</f>
        <v>4</v>
      </c>
      <c r="L6" s="22" t="str">
        <f>IF(ISBLANK('Defect log'!L102),"0",TEXT(VLOOKUP('Defect log'!L102,'Defect log'!L$2:AA$5,16,FALSE),"@"))</f>
        <v>3</v>
      </c>
      <c r="M6" s="22" t="str">
        <f>IF(ISBLANK('Defect log'!M102),"0",TEXT(VLOOKUP('Defect log'!M102,'Defect log'!M$2:AB$76,16,FALSE),"@"))</f>
        <v>53</v>
      </c>
      <c r="N6" s="22" t="str">
        <f>IF(ISBLANK('Defect log'!N102),"0",TEXT(VLOOKUP('Defect log'!N102,'Defect log'!N$2:AC$5,16,FALSE),"@"))</f>
        <v>3</v>
      </c>
      <c r="O6" s="21" t="str">
        <f>IF(ISBLANK('Defect log'!O102),"",IF(ISNUMBER('Defect log'!O102),TEXT('Defect log'!O102,"@"),'Defect log'!O102))</f>
        <v>Store Management</v>
      </c>
      <c r="P6" s="22" t="str">
        <f>IF(ISBLANK('Defect log'!P102),"0",TEXT(VLOOKUP('Defect log'!P102,'Defect log'!P$2:AE$21,16,FALSE),"@"))</f>
        <v>15</v>
      </c>
      <c r="Q6" s="21" t="str">
        <f>IF(ISBLANK('Defect log'!Q102),"",IF(ISNUMBER('Defect log'!Q102),TEXT('Defect log'!Q102,"@"),'Defect log'!Q102))</f>
        <v>PhongNT</v>
      </c>
      <c r="R6" s="1" t="str">
        <f>IF(ISBLANK('Defect log'!R103),"",IF(ISNUMBER('Defect log'!R103),TEXT('Defect log'!R103,"@"),'Defect log'!R103))</f>
        <v/>
      </c>
      <c r="S6" s="1" t="str">
        <f>IF(ISBLANK('Defect log'!S103),"",TEXT('Defect log'!S103,"dd-MMM-yy"))</f>
        <v/>
      </c>
      <c r="T6" s="23" t="str">
        <f>IF(ISBLANK('Defect log'!T103),"",IF(ISNUMBER('Defect log'!T103),TEXT('Defect log'!T103,"@"),'Defect log'!T103))</f>
        <v/>
      </c>
      <c r="U6" s="23" t="str">
        <f>IF(ISBLANK('Defect log'!U103),"",IF(ISNUMBER('Defect log'!U103),TEXT('Defect log'!U103,"@"),'Defect log'!U103))</f>
        <v/>
      </c>
      <c r="V6" s="23"/>
      <c r="W6" s="24"/>
      <c r="X6" s="24"/>
      <c r="Y6" s="24"/>
      <c r="Z6" s="24"/>
    </row>
    <row r="7" spans="1:26" ht="9.75" customHeight="1" x14ac:dyDescent="0.2">
      <c r="A7" s="20">
        <f>IF('Defect log'!V104,'Defect log'!A104,"")</f>
        <v>7</v>
      </c>
      <c r="B7" s="1" t="str">
        <f>IF(ISBLANK('Defect log'!B103),"",TEXT('Defect log'!B103,"dd-MMM-yy"))</f>
        <v>20-Jul-21</v>
      </c>
      <c r="C7" s="21" t="str">
        <f>IF(ISBLANK('Defect log'!C103),"",IF(ISNUMBER('Defect log'!C103),TEXT('Defect log'!C103,"@"),'Defect log'!C103))</f>
        <v>Store can be updated with empty time slot</v>
      </c>
      <c r="D7" s="21" t="str">
        <f>IF(ISBLANK('Defect log'!D103),"",IF(ISNUMBER('Defect log'!D103),TEXT('Defect log'!D103,"@"),'Defect log'!D103))</f>
        <v>TZM_SWT</v>
      </c>
      <c r="E7" s="21" t="str">
        <f>IF(ISBLANK('Defect log'!E103),"",IF(ISNUMBER('Defect log'!E103),TEXT('Defect log'!E103,"@"),'Defect log'!E103))</f>
        <v>The system allows brand to update store with all information filled but time slot. We can leave the time slot empty and update a store with that</v>
      </c>
      <c r="F7" s="1" t="str">
        <f>IF(ISBLANK('Defect log'!F103),"",IF(ISNUMBER('Defect log'!F103),TEXT('Defect log'!F103,"@"),'Defect log'!F103))</f>
        <v/>
      </c>
      <c r="G7" s="22" t="str">
        <f>IF(ISBLANK('Defect log'!G103),"0",TEXT(VLOOKUP('Defect log'!G103,'Defect log'!G$2:U$23,15,FALSE),"@"))</f>
        <v>12</v>
      </c>
      <c r="H7" s="22" t="str">
        <f>IF(ISBLANK('Defect log'!H103),"0",TEXT(VLOOKUP('Defect log'!H103,'Defect log'!H$2:W$35,16,FALSE),"@"))</f>
        <v>4</v>
      </c>
      <c r="I7" s="22" t="str">
        <f>IF(ISBLANK('Defect log'!I103),"0",TEXT(VLOOKUP('Defect log'!I103,'Defect log'!I$2:X$5,16,FALSE),"@"))</f>
        <v>1</v>
      </c>
      <c r="J7" s="22" t="str">
        <f>IF(ISBLANK('Defect log'!J103),"0",TEXT(VLOOKUP('Defect log'!J103,'Defect log'!J$2:Y$17,16,FALSE),"@"))</f>
        <v>4</v>
      </c>
      <c r="K7" s="22" t="str">
        <f>IF(ISBLANK('Defect log'!K103),"0",TEXT(VLOOKUP('Defect log'!K103,'Defect log'!J$2:Y$17,16,FALSE),"@"))</f>
        <v>4</v>
      </c>
      <c r="L7" s="22" t="str">
        <f>IF(ISBLANK('Defect log'!L103),"0",TEXT(VLOOKUP('Defect log'!L103,'Defect log'!L$2:AA$5,16,FALSE),"@"))</f>
        <v>3</v>
      </c>
      <c r="M7" s="22" t="str">
        <f>IF(ISBLANK('Defect log'!M103),"0",TEXT(VLOOKUP('Defect log'!M103,'Defect log'!M$2:AB$76,16,FALSE),"@"))</f>
        <v>53</v>
      </c>
      <c r="N7" s="22" t="str">
        <f>IF(ISBLANK('Defect log'!N103),"0",TEXT(VLOOKUP('Defect log'!N103,'Defect log'!N$2:AC$5,16,FALSE),"@"))</f>
        <v>3</v>
      </c>
      <c r="O7" s="21" t="str">
        <f>IF(ISBLANK('Defect log'!O103),"",IF(ISNUMBER('Defect log'!O103),TEXT('Defect log'!O103,"@"),'Defect log'!O103))</f>
        <v>Store Management</v>
      </c>
      <c r="P7" s="22" t="str">
        <f>IF(ISBLANK('Defect log'!P103),"0",TEXT(VLOOKUP('Defect log'!P103,'Defect log'!P$2:AE$21,16,FALSE),"@"))</f>
        <v>15</v>
      </c>
      <c r="Q7" s="21" t="str">
        <f>IF(ISBLANK('Defect log'!Q103),"",IF(ISNUMBER('Defect log'!Q103),TEXT('Defect log'!Q103,"@"),'Defect log'!Q103))</f>
        <v>PhongNT</v>
      </c>
      <c r="R7" s="1" t="str">
        <f>IF(ISBLANK('Defect log'!R104),"",IF(ISNUMBER('Defect log'!R104),TEXT('Defect log'!R104,"@"),'Defect log'!R104))</f>
        <v/>
      </c>
      <c r="S7" s="1" t="str">
        <f>IF(ISBLANK('Defect log'!S104),"",TEXT('Defect log'!S104,"dd-MMM-yy"))</f>
        <v/>
      </c>
      <c r="T7" s="23" t="str">
        <f>IF(ISBLANK('Defect log'!T104),"",IF(ISNUMBER('Defect log'!T104),TEXT('Defect log'!T104,"@"),'Defect log'!T104))</f>
        <v/>
      </c>
      <c r="U7" s="23" t="str">
        <f>IF(ISBLANK('Defect log'!U104),"",IF(ISNUMBER('Defect log'!U104),TEXT('Defect log'!U104,"@"),'Defect log'!U104))</f>
        <v/>
      </c>
      <c r="V7" s="23"/>
      <c r="W7" s="24"/>
      <c r="X7" s="24"/>
      <c r="Y7" s="24"/>
      <c r="Z7" s="24"/>
    </row>
    <row r="8" spans="1:26" ht="9.75" customHeight="1" x14ac:dyDescent="0.2">
      <c r="A8" s="20" t="str">
        <f>IF('Defect log'!V105,'Defect log'!A105,"")</f>
        <v/>
      </c>
      <c r="B8" s="1" t="str">
        <f>IF(ISBLANK('Defect log'!B105),"",TEXT('Defect log'!B105,"dd-MMM-yy"))</f>
        <v/>
      </c>
      <c r="C8" s="1" t="str">
        <f>IF(ISBLANK('Defect log'!C105),"",IF(ISNUMBER('Defect log'!C105),TEXT('Defect log'!C105,"@"),'Defect log'!C105))</f>
        <v/>
      </c>
      <c r="D8" s="1" t="str">
        <f>IF(ISBLANK('Defect log'!D105),"",IF(ISNUMBER('Defect log'!D105),TEXT('Defect log'!D105,"@"),'Defect log'!D105))</f>
        <v/>
      </c>
      <c r="E8" s="1" t="str">
        <f>IF(ISBLANK('Defect log'!E105),"",IF(ISNUMBER('Defect log'!E105),TEXT('Defect log'!E105,"@"),'Defect log'!E105))</f>
        <v/>
      </c>
      <c r="F8" s="1" t="str">
        <f>IF(ISBLANK('Defect log'!F105),"",IF(ISNUMBER('Defect log'!F105),TEXT('Defect log'!F105,"@"),'Defect log'!F105))</f>
        <v/>
      </c>
      <c r="G8" s="22" t="str">
        <f>IF(ISBLANK('Defect log'!G105),"0",TEXT(VLOOKUP('Defect log'!G105,'Defect log'!G$2:U$23,15,FALSE),"@"))</f>
        <v>0</v>
      </c>
      <c r="H8" s="22" t="str">
        <f>IF(ISBLANK('Defect log'!H105),"0",TEXT(VLOOKUP('Defect log'!H105,'Defect log'!H$2:W$35,16,FALSE),"@"))</f>
        <v>0</v>
      </c>
      <c r="I8" s="22" t="str">
        <f>IF(ISBLANK('Defect log'!I105),"0",TEXT(VLOOKUP('Defect log'!I105,'Defect log'!I$2:X$5,16,FALSE),"@"))</f>
        <v>0</v>
      </c>
      <c r="J8" s="22" t="str">
        <f>IF(ISBLANK('Defect log'!J105),"0",TEXT(VLOOKUP('Defect log'!J105,'Defect log'!J$2:Y$17,16,FALSE),"@"))</f>
        <v>0</v>
      </c>
      <c r="K8" s="22" t="str">
        <f>IF(ISBLANK('Defect log'!K105),"0",TEXT(VLOOKUP('Defect log'!K105,'Defect log'!J$2:Y$17,16,FALSE),"@"))</f>
        <v>0</v>
      </c>
      <c r="L8" s="22" t="str">
        <f>IF(ISBLANK('Defect log'!L105),"0",TEXT(VLOOKUP('Defect log'!L105,'Defect log'!L$2:AA$5,16,FALSE),"@"))</f>
        <v>0</v>
      </c>
      <c r="M8" s="22" t="str">
        <f>IF(ISBLANK('Defect log'!M105),"0",TEXT(VLOOKUP('Defect log'!M105,'Defect log'!M$2:AB$76,16,FALSE),"@"))</f>
        <v>0</v>
      </c>
      <c r="N8" s="22" t="str">
        <f>IF(ISBLANK('Defect log'!N105),"0",TEXT(VLOOKUP('Defect log'!N105,'Defect log'!N$2:AC$5,16,FALSE),"@"))</f>
        <v>0</v>
      </c>
      <c r="O8" s="1" t="str">
        <f>IF(ISBLANK('Defect log'!O105),"",IF(ISNUMBER('Defect log'!O105),TEXT('Defect log'!O105,"@"),'Defect log'!O105))</f>
        <v/>
      </c>
      <c r="P8" s="22" t="str">
        <f>IF(ISBLANK('Defect log'!P105),"0",TEXT(VLOOKUP('Defect log'!P105,'Defect log'!P$2:AE$21,16,FALSE),"@"))</f>
        <v>0</v>
      </c>
      <c r="Q8" s="1" t="str">
        <f>IF(ISBLANK('Defect log'!Q105),"",IF(ISNUMBER('Defect log'!Q105),TEXT('Defect log'!Q105,"@"),'Defect log'!Q105))</f>
        <v/>
      </c>
      <c r="R8" s="1" t="str">
        <f>IF(ISBLANK('Defect log'!R105),"",IF(ISNUMBER('Defect log'!R105),TEXT('Defect log'!R105,"@"),'Defect log'!R105))</f>
        <v/>
      </c>
      <c r="S8" s="1" t="str">
        <f>IF(ISBLANK('Defect log'!S105),"",TEXT('Defect log'!S105,"dd-MMM-yy"))</f>
        <v/>
      </c>
      <c r="T8" s="23" t="str">
        <f>IF(ISBLANK('Defect log'!T105),"",IF(ISNUMBER('Defect log'!T105),TEXT('Defect log'!T105,"@"),'Defect log'!T105))</f>
        <v/>
      </c>
      <c r="U8" s="23" t="str">
        <f>IF(ISBLANK('Defect log'!U105),"",IF(ISNUMBER('Defect log'!U105),TEXT('Defect log'!U105,"@"),'Defect log'!U105))</f>
        <v/>
      </c>
      <c r="V8" s="23"/>
      <c r="W8" s="24"/>
      <c r="X8" s="24"/>
      <c r="Y8" s="24"/>
      <c r="Z8" s="24"/>
    </row>
    <row r="9" spans="1:26" ht="9.75" customHeight="1" x14ac:dyDescent="0.2">
      <c r="A9" s="20" t="str">
        <f>IF('Defect log'!V106,'Defect log'!A106,"")</f>
        <v/>
      </c>
      <c r="B9" s="1" t="str">
        <f>IF(ISBLANK('Defect log'!B106),"",TEXT('Defect log'!B106,"dd-MMM-yy"))</f>
        <v/>
      </c>
      <c r="C9" s="1" t="str">
        <f>IF(ISBLANK('Defect log'!C106),"",IF(ISNUMBER('Defect log'!C106),TEXT('Defect log'!C106,"@"),'Defect log'!C106))</f>
        <v/>
      </c>
      <c r="D9" s="1" t="str">
        <f>IF(ISBLANK('Defect log'!D106),"",IF(ISNUMBER('Defect log'!D106),TEXT('Defect log'!D106,"@"),'Defect log'!D106))</f>
        <v/>
      </c>
      <c r="E9" s="1" t="str">
        <f>IF(ISBLANK('Defect log'!E106),"",IF(ISNUMBER('Defect log'!E106),TEXT('Defect log'!E106,"@"),'Defect log'!E106))</f>
        <v/>
      </c>
      <c r="F9" s="1" t="str">
        <f>IF(ISBLANK('Defect log'!F106),"",IF(ISNUMBER('Defect log'!F106),TEXT('Defect log'!F106,"@"),'Defect log'!F106))</f>
        <v/>
      </c>
      <c r="G9" s="22" t="str">
        <f>IF(ISBLANK('Defect log'!G106),"0",TEXT(VLOOKUP('Defect log'!G106,'Defect log'!G$2:U$23,15,FALSE),"@"))</f>
        <v>0</v>
      </c>
      <c r="H9" s="22" t="str">
        <f>IF(ISBLANK('Defect log'!H106),"0",TEXT(VLOOKUP('Defect log'!H106,'Defect log'!H$2:W$35,16,FALSE),"@"))</f>
        <v>0</v>
      </c>
      <c r="I9" s="22" t="str">
        <f>IF(ISBLANK('Defect log'!I106),"0",TEXT(VLOOKUP('Defect log'!I106,'Defect log'!I$2:X$5,16,FALSE),"@"))</f>
        <v>0</v>
      </c>
      <c r="J9" s="22" t="str">
        <f>IF(ISBLANK('Defect log'!J106),"0",TEXT(VLOOKUP('Defect log'!J106,'Defect log'!J$2:Y$17,16,FALSE),"@"))</f>
        <v>0</v>
      </c>
      <c r="K9" s="22" t="str">
        <f>IF(ISBLANK('Defect log'!K106),"0",TEXT(VLOOKUP('Defect log'!K106,'Defect log'!J$2:Y$17,16,FALSE),"@"))</f>
        <v>0</v>
      </c>
      <c r="L9" s="22" t="str">
        <f>IF(ISBLANK('Defect log'!L106),"0",TEXT(VLOOKUP('Defect log'!L106,'Defect log'!L$2:AA$5,16,FALSE),"@"))</f>
        <v>0</v>
      </c>
      <c r="M9" s="22" t="str">
        <f>IF(ISBLANK('Defect log'!M106),"0",TEXT(VLOOKUP('Defect log'!M106,'Defect log'!M$2:AB$76,16,FALSE),"@"))</f>
        <v>0</v>
      </c>
      <c r="N9" s="22" t="str">
        <f>IF(ISBLANK('Defect log'!N106),"0",TEXT(VLOOKUP('Defect log'!N106,'Defect log'!N$2:AC$5,16,FALSE),"@"))</f>
        <v>0</v>
      </c>
      <c r="O9" s="1" t="str">
        <f>IF(ISBLANK('Defect log'!O106),"",IF(ISNUMBER('Defect log'!O106),TEXT('Defect log'!O106,"@"),'Defect log'!O106))</f>
        <v/>
      </c>
      <c r="P9" s="22" t="str">
        <f>IF(ISBLANK('Defect log'!P106),"0",TEXT(VLOOKUP('Defect log'!P106,'Defect log'!P$2:AE$21,16,FALSE),"@"))</f>
        <v>0</v>
      </c>
      <c r="Q9" s="1" t="str">
        <f>IF(ISBLANK('Defect log'!Q106),"",IF(ISNUMBER('Defect log'!Q106),TEXT('Defect log'!Q106,"@"),'Defect log'!Q106))</f>
        <v/>
      </c>
      <c r="R9" s="1" t="str">
        <f>IF(ISBLANK('Defect log'!R106),"",IF(ISNUMBER('Defect log'!R106),TEXT('Defect log'!R106,"@"),'Defect log'!R106))</f>
        <v/>
      </c>
      <c r="S9" s="1" t="str">
        <f>IF(ISBLANK('Defect log'!S106),"",TEXT('Defect log'!S106,"dd-MMM-yy"))</f>
        <v/>
      </c>
      <c r="T9" s="23" t="str">
        <f>IF(ISBLANK('Defect log'!T106),"",IF(ISNUMBER('Defect log'!T106),TEXT('Defect log'!T106,"@"),'Defect log'!T106))</f>
        <v/>
      </c>
      <c r="U9" s="23" t="str">
        <f>IF(ISBLANK('Defect log'!U106),"",IF(ISNUMBER('Defect log'!U106),TEXT('Defect log'!U106,"@"),'Defect log'!U106))</f>
        <v/>
      </c>
      <c r="V9" s="23"/>
      <c r="W9" s="24"/>
      <c r="X9" s="24"/>
      <c r="Y9" s="24"/>
      <c r="Z9" s="24"/>
    </row>
    <row r="10" spans="1:26" ht="9.75" customHeight="1" x14ac:dyDescent="0.2">
      <c r="A10" s="20" t="str">
        <f>IF('Defect log'!V107,'Defect log'!A107,"")</f>
        <v/>
      </c>
      <c r="B10" s="1" t="str">
        <f>IF(ISBLANK('Defect log'!B107),"",TEXT('Defect log'!B107,"dd-MMM-yy"))</f>
        <v/>
      </c>
      <c r="C10" s="1" t="str">
        <f>IF(ISBLANK('Defect log'!C107),"",IF(ISNUMBER('Defect log'!C107),TEXT('Defect log'!C107,"@"),'Defect log'!C107))</f>
        <v/>
      </c>
      <c r="D10" s="1" t="str">
        <f>IF(ISBLANK('Defect log'!D107),"",IF(ISNUMBER('Defect log'!D107),TEXT('Defect log'!D107,"@"),'Defect log'!D107))</f>
        <v/>
      </c>
      <c r="E10" s="1" t="str">
        <f>IF(ISBLANK('Defect log'!E107),"",IF(ISNUMBER('Defect log'!E107),TEXT('Defect log'!E107,"@"),'Defect log'!E107))</f>
        <v/>
      </c>
      <c r="F10" s="1" t="str">
        <f>IF(ISBLANK('Defect log'!F107),"",IF(ISNUMBER('Defect log'!F107),TEXT('Defect log'!F107,"@"),'Defect log'!F107))</f>
        <v/>
      </c>
      <c r="G10" s="22" t="str">
        <f>IF(ISBLANK('Defect log'!G107),"0",TEXT(VLOOKUP('Defect log'!G107,'Defect log'!G$2:U$23,15,FALSE),"@"))</f>
        <v>0</v>
      </c>
      <c r="H10" s="22" t="str">
        <f>IF(ISBLANK('Defect log'!H107),"0",TEXT(VLOOKUP('Defect log'!H107,'Defect log'!H$2:W$35,16,FALSE),"@"))</f>
        <v>0</v>
      </c>
      <c r="I10" s="22" t="str">
        <f>IF(ISBLANK('Defect log'!I107),"0",TEXT(VLOOKUP('Defect log'!I107,'Defect log'!I$2:X$5,16,FALSE),"@"))</f>
        <v>0</v>
      </c>
      <c r="J10" s="22" t="str">
        <f>IF(ISBLANK('Defect log'!J107),"0",TEXT(VLOOKUP('Defect log'!J107,'Defect log'!J$2:Y$17,16,FALSE),"@"))</f>
        <v>0</v>
      </c>
      <c r="K10" s="22" t="str">
        <f>IF(ISBLANK('Defect log'!K107),"0",TEXT(VLOOKUP('Defect log'!K107,'Defect log'!J$2:Y$17,16,FALSE),"@"))</f>
        <v>0</v>
      </c>
      <c r="L10" s="22" t="str">
        <f>IF(ISBLANK('Defect log'!L107),"0",TEXT(VLOOKUP('Defect log'!L107,'Defect log'!L$2:AA$5,16,FALSE),"@"))</f>
        <v>0</v>
      </c>
      <c r="M10" s="22" t="str">
        <f>IF(ISBLANK('Defect log'!M107),"0",TEXT(VLOOKUP('Defect log'!M107,'Defect log'!M$2:AB$76,16,FALSE),"@"))</f>
        <v>0</v>
      </c>
      <c r="N10" s="22" t="str">
        <f>IF(ISBLANK('Defect log'!N107),"0",TEXT(VLOOKUP('Defect log'!N107,'Defect log'!N$2:AC$5,16,FALSE),"@"))</f>
        <v>0</v>
      </c>
      <c r="O10" s="1" t="str">
        <f>IF(ISBLANK('Defect log'!O107),"",IF(ISNUMBER('Defect log'!O107),TEXT('Defect log'!O107,"@"),'Defect log'!O107))</f>
        <v/>
      </c>
      <c r="P10" s="22" t="str">
        <f>IF(ISBLANK('Defect log'!P107),"0",TEXT(VLOOKUP('Defect log'!P107,'Defect log'!P$2:AE$21,16,FALSE),"@"))</f>
        <v>0</v>
      </c>
      <c r="Q10" s="1" t="str">
        <f>IF(ISBLANK('Defect log'!Q107),"",IF(ISNUMBER('Defect log'!Q107),TEXT('Defect log'!Q107,"@"),'Defect log'!Q107))</f>
        <v/>
      </c>
      <c r="R10" s="1" t="str">
        <f>IF(ISBLANK('Defect log'!R107),"",IF(ISNUMBER('Defect log'!R107),TEXT('Defect log'!R107,"@"),'Defect log'!R107))</f>
        <v/>
      </c>
      <c r="S10" s="1" t="str">
        <f>IF(ISBLANK('Defect log'!S107),"",TEXT('Defect log'!S107,"dd-MMM-yy"))</f>
        <v/>
      </c>
      <c r="T10" s="23" t="str">
        <f>IF(ISBLANK('Defect log'!T107),"",IF(ISNUMBER('Defect log'!T107),TEXT('Defect log'!T107,"@"),'Defect log'!T107))</f>
        <v/>
      </c>
      <c r="U10" s="23" t="str">
        <f>IF(ISBLANK('Defect log'!U107),"",IF(ISNUMBER('Defect log'!U107),TEXT('Defect log'!U107,"@"),'Defect log'!U107))</f>
        <v/>
      </c>
      <c r="V10" s="23"/>
      <c r="W10" s="24"/>
      <c r="X10" s="24"/>
      <c r="Y10" s="24"/>
      <c r="Z10" s="24"/>
    </row>
    <row r="11" spans="1:26" ht="9.75" customHeight="1" x14ac:dyDescent="0.2">
      <c r="A11" s="20" t="str">
        <f>IF('Defect log'!V108,'Defect log'!A108,"")</f>
        <v/>
      </c>
      <c r="B11" s="1" t="str">
        <f>IF(ISBLANK('Defect log'!B108),"",TEXT('Defect log'!B108,"dd-MMM-yy"))</f>
        <v/>
      </c>
      <c r="C11" s="1" t="str">
        <f>IF(ISBLANK('Defect log'!C108),"",IF(ISNUMBER('Defect log'!C108),TEXT('Defect log'!C108,"@"),'Defect log'!C108))</f>
        <v/>
      </c>
      <c r="D11" s="1" t="str">
        <f>IF(ISBLANK('Defect log'!D108),"",IF(ISNUMBER('Defect log'!D108),TEXT('Defect log'!D108,"@"),'Defect log'!D108))</f>
        <v/>
      </c>
      <c r="E11" s="1" t="str">
        <f>IF(ISBLANK('Defect log'!E108),"",IF(ISNUMBER('Defect log'!E108),TEXT('Defect log'!E108,"@"),'Defect log'!E108))</f>
        <v/>
      </c>
      <c r="F11" s="1" t="str">
        <f>IF(ISBLANK('Defect log'!F108),"",IF(ISNUMBER('Defect log'!F108),TEXT('Defect log'!F108,"@"),'Defect log'!F108))</f>
        <v/>
      </c>
      <c r="G11" s="22" t="str">
        <f>IF(ISBLANK('Defect log'!G108),"0",TEXT(VLOOKUP('Defect log'!G108,'Defect log'!G$2:U$23,15,FALSE),"@"))</f>
        <v>0</v>
      </c>
      <c r="H11" s="22" t="str">
        <f>IF(ISBLANK('Defect log'!H108),"0",TEXT(VLOOKUP('Defect log'!H108,'Defect log'!H$2:W$35,16,FALSE),"@"))</f>
        <v>0</v>
      </c>
      <c r="I11" s="22" t="str">
        <f>IF(ISBLANK('Defect log'!I108),"0",TEXT(VLOOKUP('Defect log'!I108,'Defect log'!I$2:X$5,16,FALSE),"@"))</f>
        <v>0</v>
      </c>
      <c r="J11" s="22" t="str">
        <f>IF(ISBLANK('Defect log'!J108),"0",TEXT(VLOOKUP('Defect log'!J108,'Defect log'!J$2:Y$17,16,FALSE),"@"))</f>
        <v>0</v>
      </c>
      <c r="K11" s="22" t="str">
        <f>IF(ISBLANK('Defect log'!K108),"0",TEXT(VLOOKUP('Defect log'!K108,'Defect log'!J$2:Y$17,16,FALSE),"@"))</f>
        <v>0</v>
      </c>
      <c r="L11" s="22" t="str">
        <f>IF(ISBLANK('Defect log'!L108),"0",TEXT(VLOOKUP('Defect log'!L108,'Defect log'!L$2:AA$5,16,FALSE),"@"))</f>
        <v>0</v>
      </c>
      <c r="M11" s="22" t="str">
        <f>IF(ISBLANK('Defect log'!M108),"0",TEXT(VLOOKUP('Defect log'!M108,'Defect log'!M$2:AB$76,16,FALSE),"@"))</f>
        <v>0</v>
      </c>
      <c r="N11" s="22" t="str">
        <f>IF(ISBLANK('Defect log'!N108),"0",TEXT(VLOOKUP('Defect log'!N108,'Defect log'!N$2:AC$5,16,FALSE),"@"))</f>
        <v>0</v>
      </c>
      <c r="O11" s="1" t="str">
        <f>IF(ISBLANK('Defect log'!O108),"",IF(ISNUMBER('Defect log'!O108),TEXT('Defect log'!O108,"@"),'Defect log'!O108))</f>
        <v/>
      </c>
      <c r="P11" s="22" t="str">
        <f>IF(ISBLANK('Defect log'!P108),"0",TEXT(VLOOKUP('Defect log'!P108,'Defect log'!P$2:AE$21,16,FALSE),"@"))</f>
        <v>0</v>
      </c>
      <c r="Q11" s="1" t="str">
        <f>IF(ISBLANK('Defect log'!Q108),"",IF(ISNUMBER('Defect log'!Q108),TEXT('Defect log'!Q108,"@"),'Defect log'!Q108))</f>
        <v/>
      </c>
      <c r="R11" s="1" t="str">
        <f>IF(ISBLANK('Defect log'!R108),"",IF(ISNUMBER('Defect log'!R108),TEXT('Defect log'!R108,"@"),'Defect log'!R108))</f>
        <v/>
      </c>
      <c r="S11" s="1" t="str">
        <f>IF(ISBLANK('Defect log'!S108),"",TEXT('Defect log'!S108,"dd-MMM-yy"))</f>
        <v/>
      </c>
      <c r="T11" s="23" t="str">
        <f>IF(ISBLANK('Defect log'!T108),"",IF(ISNUMBER('Defect log'!T108),TEXT('Defect log'!T108,"@"),'Defect log'!T108))</f>
        <v/>
      </c>
      <c r="U11" s="23" t="str">
        <f>IF(ISBLANK('Defect log'!U108),"",IF(ISNUMBER('Defect log'!U108),TEXT('Defect log'!U108,"@"),'Defect log'!U108))</f>
        <v/>
      </c>
      <c r="V11" s="23"/>
      <c r="W11" s="24"/>
      <c r="X11" s="24"/>
      <c r="Y11" s="24"/>
      <c r="Z11" s="24"/>
    </row>
    <row r="12" spans="1:26" ht="9.75" customHeight="1" x14ac:dyDescent="0.2">
      <c r="A12" s="20" t="str">
        <f>IF('Defect log'!V109,'Defect log'!A109,"")</f>
        <v/>
      </c>
      <c r="B12" s="1" t="str">
        <f>IF(ISBLANK('Defect log'!B109),"",TEXT('Defect log'!B109,"dd-MMM-yy"))</f>
        <v/>
      </c>
      <c r="C12" s="1" t="str">
        <f>IF(ISBLANK('Defect log'!C109),"",IF(ISNUMBER('Defect log'!C109),TEXT('Defect log'!C109,"@"),'Defect log'!C109))</f>
        <v/>
      </c>
      <c r="D12" s="1" t="str">
        <f>IF(ISBLANK('Defect log'!D109),"",IF(ISNUMBER('Defect log'!D109),TEXT('Defect log'!D109,"@"),'Defect log'!D109))</f>
        <v/>
      </c>
      <c r="E12" s="1" t="str">
        <f>IF(ISBLANK('Defect log'!E109),"",IF(ISNUMBER('Defect log'!E109),TEXT('Defect log'!E109,"@"),'Defect log'!E109))</f>
        <v/>
      </c>
      <c r="F12" s="1" t="str">
        <f>IF(ISBLANK('Defect log'!F109),"",IF(ISNUMBER('Defect log'!F109),TEXT('Defect log'!F109,"@"),'Defect log'!F109))</f>
        <v/>
      </c>
      <c r="G12" s="22" t="str">
        <f>IF(ISBLANK('Defect log'!G109),"0",TEXT(VLOOKUP('Defect log'!G109,'Defect log'!G$2:U$23,15,FALSE),"@"))</f>
        <v>0</v>
      </c>
      <c r="H12" s="22" t="str">
        <f>IF(ISBLANK('Defect log'!H109),"0",TEXT(VLOOKUP('Defect log'!H109,'Defect log'!H$2:W$35,16,FALSE),"@"))</f>
        <v>0</v>
      </c>
      <c r="I12" s="22" t="str">
        <f>IF(ISBLANK('Defect log'!I109),"0",TEXT(VLOOKUP('Defect log'!I109,'Defect log'!I$2:X$5,16,FALSE),"@"))</f>
        <v>0</v>
      </c>
      <c r="J12" s="22" t="str">
        <f>IF(ISBLANK('Defect log'!J109),"0",TEXT(VLOOKUP('Defect log'!J109,'Defect log'!J$2:Y$17,16,FALSE),"@"))</f>
        <v>0</v>
      </c>
      <c r="K12" s="22" t="str">
        <f>IF(ISBLANK('Defect log'!K109),"0",TEXT(VLOOKUP('Defect log'!K109,'Defect log'!J$2:Y$17,16,FALSE),"@"))</f>
        <v>0</v>
      </c>
      <c r="L12" s="22" t="str">
        <f>IF(ISBLANK('Defect log'!L109),"0",TEXT(VLOOKUP('Defect log'!L109,'Defect log'!L$2:AA$5,16,FALSE),"@"))</f>
        <v>0</v>
      </c>
      <c r="M12" s="22" t="str">
        <f>IF(ISBLANK('Defect log'!M109),"0",TEXT(VLOOKUP('Defect log'!M109,'Defect log'!M$2:AB$76,16,FALSE),"@"))</f>
        <v>0</v>
      </c>
      <c r="N12" s="22" t="str">
        <f>IF(ISBLANK('Defect log'!N109),"0",TEXT(VLOOKUP('Defect log'!N109,'Defect log'!N$2:AC$5,16,FALSE),"@"))</f>
        <v>0</v>
      </c>
      <c r="O12" s="1" t="str">
        <f>IF(ISBLANK('Defect log'!O109),"",IF(ISNUMBER('Defect log'!O109),TEXT('Defect log'!O109,"@"),'Defect log'!O109))</f>
        <v/>
      </c>
      <c r="P12" s="22" t="str">
        <f>IF(ISBLANK('Defect log'!P109),"0",TEXT(VLOOKUP('Defect log'!P109,'Defect log'!P$2:AE$21,16,FALSE),"@"))</f>
        <v>0</v>
      </c>
      <c r="Q12" s="1" t="str">
        <f>IF(ISBLANK('Defect log'!Q109),"",IF(ISNUMBER('Defect log'!Q109),TEXT('Defect log'!Q109,"@"),'Defect log'!Q109))</f>
        <v/>
      </c>
      <c r="R12" s="1" t="str">
        <f>IF(ISBLANK('Defect log'!R109),"",IF(ISNUMBER('Defect log'!R109),TEXT('Defect log'!R109,"@"),'Defect log'!R109))</f>
        <v/>
      </c>
      <c r="S12" s="1" t="str">
        <f>IF(ISBLANK('Defect log'!S109),"",TEXT('Defect log'!S109,"dd-MMM-yy"))</f>
        <v/>
      </c>
      <c r="T12" s="23" t="str">
        <f>IF(ISBLANK('Defect log'!T109),"",IF(ISNUMBER('Defect log'!T109),TEXT('Defect log'!T109,"@"),'Defect log'!T109))</f>
        <v/>
      </c>
      <c r="U12" s="23" t="str">
        <f>IF(ISBLANK('Defect log'!U109),"",IF(ISNUMBER('Defect log'!U109),TEXT('Defect log'!U109,"@"),'Defect log'!U109))</f>
        <v/>
      </c>
      <c r="V12" s="23"/>
      <c r="W12" s="24"/>
      <c r="X12" s="24"/>
      <c r="Y12" s="24"/>
      <c r="Z12" s="24"/>
    </row>
    <row r="13" spans="1:26" ht="9.75" customHeight="1" x14ac:dyDescent="0.2">
      <c r="A13" s="20" t="str">
        <f>IF('Defect log'!V110,'Defect log'!A110,"")</f>
        <v/>
      </c>
      <c r="B13" s="1" t="str">
        <f>IF(ISBLANK('Defect log'!B110),"",TEXT('Defect log'!B110,"dd-MMM-yy"))</f>
        <v/>
      </c>
      <c r="C13" s="1" t="str">
        <f>IF(ISBLANK('Defect log'!C110),"",IF(ISNUMBER('Defect log'!C110),TEXT('Defect log'!C110,"@"),'Defect log'!C110))</f>
        <v/>
      </c>
      <c r="D13" s="1" t="str">
        <f>IF(ISBLANK('Defect log'!D110),"",IF(ISNUMBER('Defect log'!D110),TEXT('Defect log'!D110,"@"),'Defect log'!D110))</f>
        <v/>
      </c>
      <c r="E13" s="1" t="str">
        <f>IF(ISBLANK('Defect log'!E110),"",IF(ISNUMBER('Defect log'!E110),TEXT('Defect log'!E110,"@"),'Defect log'!E110))</f>
        <v/>
      </c>
      <c r="F13" s="1" t="str">
        <f>IF(ISBLANK('Defect log'!F110),"",IF(ISNUMBER('Defect log'!F110),TEXT('Defect log'!F110,"@"),'Defect log'!F110))</f>
        <v/>
      </c>
      <c r="G13" s="22" t="str">
        <f>IF(ISBLANK('Defect log'!G110),"0",TEXT(VLOOKUP('Defect log'!G110,'Defect log'!G$2:U$23,15,FALSE),"@"))</f>
        <v>0</v>
      </c>
      <c r="H13" s="22" t="str">
        <f>IF(ISBLANK('Defect log'!H110),"0",TEXT(VLOOKUP('Defect log'!H110,'Defect log'!H$2:W$35,16,FALSE),"@"))</f>
        <v>0</v>
      </c>
      <c r="I13" s="22" t="str">
        <f>IF(ISBLANK('Defect log'!I110),"0",TEXT(VLOOKUP('Defect log'!I110,'Defect log'!I$2:X$5,16,FALSE),"@"))</f>
        <v>0</v>
      </c>
      <c r="J13" s="22" t="str">
        <f>IF(ISBLANK('Defect log'!J110),"0",TEXT(VLOOKUP('Defect log'!J110,'Defect log'!J$2:Y$17,16,FALSE),"@"))</f>
        <v>0</v>
      </c>
      <c r="K13" s="22" t="str">
        <f>IF(ISBLANK('Defect log'!K110),"0",TEXT(VLOOKUP('Defect log'!K110,'Defect log'!J$2:Y$17,16,FALSE),"@"))</f>
        <v>0</v>
      </c>
      <c r="L13" s="22" t="str">
        <f>IF(ISBLANK('Defect log'!L110),"0",TEXT(VLOOKUP('Defect log'!L110,'Defect log'!L$2:AA$5,16,FALSE),"@"))</f>
        <v>0</v>
      </c>
      <c r="M13" s="22" t="str">
        <f>IF(ISBLANK('Defect log'!M110),"0",TEXT(VLOOKUP('Defect log'!M110,'Defect log'!M$2:AB$76,16,FALSE),"@"))</f>
        <v>0</v>
      </c>
      <c r="N13" s="22" t="str">
        <f>IF(ISBLANK('Defect log'!N110),"0",TEXT(VLOOKUP('Defect log'!N110,'Defect log'!N$2:AC$5,16,FALSE),"@"))</f>
        <v>0</v>
      </c>
      <c r="O13" s="1" t="str">
        <f>IF(ISBLANK('Defect log'!O110),"",IF(ISNUMBER('Defect log'!O110),TEXT('Defect log'!O110,"@"),'Defect log'!O110))</f>
        <v/>
      </c>
      <c r="P13" s="22" t="str">
        <f>IF(ISBLANK('Defect log'!P110),"0",TEXT(VLOOKUP('Defect log'!P110,'Defect log'!P$2:AE$21,16,FALSE),"@"))</f>
        <v>0</v>
      </c>
      <c r="Q13" s="1" t="str">
        <f>IF(ISBLANK('Defect log'!Q110),"",IF(ISNUMBER('Defect log'!Q110),TEXT('Defect log'!Q110,"@"),'Defect log'!Q110))</f>
        <v/>
      </c>
      <c r="R13" s="1" t="str">
        <f>IF(ISBLANK('Defect log'!R110),"",IF(ISNUMBER('Defect log'!R110),TEXT('Defect log'!R110,"@"),'Defect log'!R110))</f>
        <v/>
      </c>
      <c r="S13" s="1" t="str">
        <f>IF(ISBLANK('Defect log'!S110),"",TEXT('Defect log'!S110,"dd-MMM-yy"))</f>
        <v/>
      </c>
      <c r="T13" s="23" t="str">
        <f>IF(ISBLANK('Defect log'!T110),"",IF(ISNUMBER('Defect log'!T110),TEXT('Defect log'!T110,"@"),'Defect log'!T110))</f>
        <v/>
      </c>
      <c r="U13" s="23" t="str">
        <f>IF(ISBLANK('Defect log'!U110),"",IF(ISNUMBER('Defect log'!U110),TEXT('Defect log'!U110,"@"),'Defect log'!U110))</f>
        <v/>
      </c>
      <c r="V13" s="23"/>
      <c r="W13" s="24"/>
      <c r="X13" s="24"/>
      <c r="Y13" s="24"/>
      <c r="Z13" s="24"/>
    </row>
    <row r="14" spans="1:26" ht="9.75" customHeight="1" x14ac:dyDescent="0.2">
      <c r="A14" s="20" t="str">
        <f>IF('Defect log'!V111,'Defect log'!A111,"")</f>
        <v/>
      </c>
      <c r="B14" s="1" t="str">
        <f>IF(ISBLANK('Defect log'!B111),"",TEXT('Defect log'!B111,"dd-MMM-yy"))</f>
        <v/>
      </c>
      <c r="C14" s="1" t="str">
        <f>IF(ISBLANK('Defect log'!C111),"",IF(ISNUMBER('Defect log'!C111),TEXT('Defect log'!C111,"@"),'Defect log'!C111))</f>
        <v/>
      </c>
      <c r="D14" s="1" t="str">
        <f>IF(ISBLANK('Defect log'!D111),"",IF(ISNUMBER('Defect log'!D111),TEXT('Defect log'!D111,"@"),'Defect log'!D111))</f>
        <v/>
      </c>
      <c r="E14" s="1" t="str">
        <f>IF(ISBLANK('Defect log'!E111),"",IF(ISNUMBER('Defect log'!E111),TEXT('Defect log'!E111,"@"),'Defect log'!E111))</f>
        <v/>
      </c>
      <c r="F14" s="1" t="str">
        <f>IF(ISBLANK('Defect log'!F111),"",IF(ISNUMBER('Defect log'!F111),TEXT('Defect log'!F111,"@"),'Defect log'!F111))</f>
        <v/>
      </c>
      <c r="G14" s="22" t="str">
        <f>IF(ISBLANK('Defect log'!G111),"0",TEXT(VLOOKUP('Defect log'!G111,'Defect log'!G$2:U$23,15,FALSE),"@"))</f>
        <v>0</v>
      </c>
      <c r="H14" s="22" t="str">
        <f>IF(ISBLANK('Defect log'!H111),"0",TEXT(VLOOKUP('Defect log'!H111,'Defect log'!H$2:W$35,16,FALSE),"@"))</f>
        <v>0</v>
      </c>
      <c r="I14" s="22" t="str">
        <f>IF(ISBLANK('Defect log'!I111),"0",TEXT(VLOOKUP('Defect log'!I111,'Defect log'!I$2:X$5,16,FALSE),"@"))</f>
        <v>0</v>
      </c>
      <c r="J14" s="22" t="str">
        <f>IF(ISBLANK('Defect log'!J111),"0",TEXT(VLOOKUP('Defect log'!J111,'Defect log'!J$2:Y$17,16,FALSE),"@"))</f>
        <v>0</v>
      </c>
      <c r="K14" s="22" t="str">
        <f>IF(ISBLANK('Defect log'!K111),"0",TEXT(VLOOKUP('Defect log'!K111,'Defect log'!J$2:Y$17,16,FALSE),"@"))</f>
        <v>0</v>
      </c>
      <c r="L14" s="22" t="str">
        <f>IF(ISBLANK('Defect log'!L111),"0",TEXT(VLOOKUP('Defect log'!L111,'Defect log'!L$2:AA$5,16,FALSE),"@"))</f>
        <v>0</v>
      </c>
      <c r="M14" s="22" t="str">
        <f>IF(ISBLANK('Defect log'!M111),"0",TEXT(VLOOKUP('Defect log'!M111,'Defect log'!M$2:AB$76,16,FALSE),"@"))</f>
        <v>0</v>
      </c>
      <c r="N14" s="22" t="str">
        <f>IF(ISBLANK('Defect log'!N111),"0",TEXT(VLOOKUP('Defect log'!N111,'Defect log'!N$2:AC$5,16,FALSE),"@"))</f>
        <v>0</v>
      </c>
      <c r="O14" s="1" t="str">
        <f>IF(ISBLANK('Defect log'!O111),"",IF(ISNUMBER('Defect log'!O111),TEXT('Defect log'!O111,"@"),'Defect log'!O111))</f>
        <v/>
      </c>
      <c r="P14" s="22" t="str">
        <f>IF(ISBLANK('Defect log'!P111),"0",TEXT(VLOOKUP('Defect log'!P111,'Defect log'!P$2:AE$21,16,FALSE),"@"))</f>
        <v>0</v>
      </c>
      <c r="Q14" s="1" t="str">
        <f>IF(ISBLANK('Defect log'!Q111),"",IF(ISNUMBER('Defect log'!Q111),TEXT('Defect log'!Q111,"@"),'Defect log'!Q111))</f>
        <v/>
      </c>
      <c r="R14" s="1" t="str">
        <f>IF(ISBLANK('Defect log'!R111),"",IF(ISNUMBER('Defect log'!R111),TEXT('Defect log'!R111,"@"),'Defect log'!R111))</f>
        <v/>
      </c>
      <c r="S14" s="1" t="str">
        <f>IF(ISBLANK('Defect log'!S111),"",TEXT('Defect log'!S111,"dd-MMM-yy"))</f>
        <v/>
      </c>
      <c r="T14" s="23" t="str">
        <f>IF(ISBLANK('Defect log'!T111),"",IF(ISNUMBER('Defect log'!T111),TEXT('Defect log'!T111,"@"),'Defect log'!T111))</f>
        <v/>
      </c>
      <c r="U14" s="23" t="str">
        <f>IF(ISBLANK('Defect log'!U111),"",IF(ISNUMBER('Defect log'!U111),TEXT('Defect log'!U111,"@"),'Defect log'!U111))</f>
        <v/>
      </c>
      <c r="V14" s="23"/>
      <c r="W14" s="24"/>
      <c r="X14" s="24"/>
      <c r="Y14" s="24"/>
      <c r="Z14" s="24"/>
    </row>
    <row r="15" spans="1:26" ht="9.75" customHeight="1" x14ac:dyDescent="0.2">
      <c r="A15" s="20" t="str">
        <f>IF('Defect log'!V112,'Defect log'!A112,"")</f>
        <v/>
      </c>
      <c r="B15" s="1" t="str">
        <f>IF(ISBLANK('Defect log'!B112),"",TEXT('Defect log'!B112,"dd-MMM-yy"))</f>
        <v/>
      </c>
      <c r="C15" s="1" t="str">
        <f>IF(ISBLANK('Defect log'!C112),"",IF(ISNUMBER('Defect log'!C112),TEXT('Defect log'!C112,"@"),'Defect log'!C112))</f>
        <v/>
      </c>
      <c r="D15" s="1" t="str">
        <f>IF(ISBLANK('Defect log'!D112),"",IF(ISNUMBER('Defect log'!D112),TEXT('Defect log'!D112,"@"),'Defect log'!D112))</f>
        <v/>
      </c>
      <c r="E15" s="1" t="str">
        <f>IF(ISBLANK('Defect log'!E112),"",IF(ISNUMBER('Defect log'!E112),TEXT('Defect log'!E112,"@"),'Defect log'!E112))</f>
        <v/>
      </c>
      <c r="F15" s="1" t="str">
        <f>IF(ISBLANK('Defect log'!F112),"",IF(ISNUMBER('Defect log'!F112),TEXT('Defect log'!F112,"@"),'Defect log'!F112))</f>
        <v/>
      </c>
      <c r="G15" s="22" t="str">
        <f>IF(ISBLANK('Defect log'!G112),"0",TEXT(VLOOKUP('Defect log'!G112,'Defect log'!G$2:U$23,15,FALSE),"@"))</f>
        <v>0</v>
      </c>
      <c r="H15" s="22" t="str">
        <f>IF(ISBLANK('Defect log'!H112),"0",TEXT(VLOOKUP('Defect log'!H112,'Defect log'!H$2:W$35,16,FALSE),"@"))</f>
        <v>0</v>
      </c>
      <c r="I15" s="22" t="str">
        <f>IF(ISBLANK('Defect log'!I112),"0",TEXT(VLOOKUP('Defect log'!I112,'Defect log'!I$2:X$5,16,FALSE),"@"))</f>
        <v>0</v>
      </c>
      <c r="J15" s="22" t="str">
        <f>IF(ISBLANK('Defect log'!J112),"0",TEXT(VLOOKUP('Defect log'!J112,'Defect log'!J$2:Y$17,16,FALSE),"@"))</f>
        <v>0</v>
      </c>
      <c r="K15" s="22" t="str">
        <f>IF(ISBLANK('Defect log'!K112),"0",TEXT(VLOOKUP('Defect log'!K112,'Defect log'!J$2:Y$17,16,FALSE),"@"))</f>
        <v>0</v>
      </c>
      <c r="L15" s="22" t="str">
        <f>IF(ISBLANK('Defect log'!L112),"0",TEXT(VLOOKUP('Defect log'!L112,'Defect log'!L$2:AA$5,16,FALSE),"@"))</f>
        <v>0</v>
      </c>
      <c r="M15" s="22" t="str">
        <f>IF(ISBLANK('Defect log'!M112),"0",TEXT(VLOOKUP('Defect log'!M112,'Defect log'!M$2:AB$76,16,FALSE),"@"))</f>
        <v>0</v>
      </c>
      <c r="N15" s="22" t="str">
        <f>IF(ISBLANK('Defect log'!N112),"0",TEXT(VLOOKUP('Defect log'!N112,'Defect log'!N$2:AC$5,16,FALSE),"@"))</f>
        <v>0</v>
      </c>
      <c r="O15" s="1" t="str">
        <f>IF(ISBLANK('Defect log'!O112),"",IF(ISNUMBER('Defect log'!O112),TEXT('Defect log'!O112,"@"),'Defect log'!O112))</f>
        <v/>
      </c>
      <c r="P15" s="22" t="str">
        <f>IF(ISBLANK('Defect log'!P112),"0",TEXT(VLOOKUP('Defect log'!P112,'Defect log'!P$2:AE$21,16,FALSE),"@"))</f>
        <v>0</v>
      </c>
      <c r="Q15" s="1" t="str">
        <f>IF(ISBLANK('Defect log'!Q112),"",IF(ISNUMBER('Defect log'!Q112),TEXT('Defect log'!Q112,"@"),'Defect log'!Q112))</f>
        <v/>
      </c>
      <c r="R15" s="1" t="str">
        <f>IF(ISBLANK('Defect log'!R112),"",IF(ISNUMBER('Defect log'!R112),TEXT('Defect log'!R112,"@"),'Defect log'!R112))</f>
        <v/>
      </c>
      <c r="S15" s="1" t="str">
        <f>IF(ISBLANK('Defect log'!S112),"",TEXT('Defect log'!S112,"dd-MMM-yy"))</f>
        <v/>
      </c>
      <c r="T15" s="23" t="str">
        <f>IF(ISBLANK('Defect log'!T112),"",IF(ISNUMBER('Defect log'!T112),TEXT('Defect log'!T112,"@"),'Defect log'!T112))</f>
        <v/>
      </c>
      <c r="U15" s="23" t="str">
        <f>IF(ISBLANK('Defect log'!U112),"",IF(ISNUMBER('Defect log'!U112),TEXT('Defect log'!U112,"@"),'Defect log'!U112))</f>
        <v/>
      </c>
      <c r="V15" s="23"/>
      <c r="W15" s="24"/>
      <c r="X15" s="24"/>
      <c r="Y15" s="24"/>
      <c r="Z15" s="24"/>
    </row>
    <row r="16" spans="1:26" ht="9.75" customHeight="1" x14ac:dyDescent="0.2">
      <c r="A16" s="20" t="str">
        <f>IF('Defect log'!V113,'Defect log'!A113,"")</f>
        <v/>
      </c>
      <c r="B16" s="1" t="str">
        <f>IF(ISBLANK('Defect log'!B113),"",TEXT('Defect log'!B113,"dd-MMM-yy"))</f>
        <v/>
      </c>
      <c r="C16" s="1" t="str">
        <f>IF(ISBLANK('Defect log'!C113),"",IF(ISNUMBER('Defect log'!C113),TEXT('Defect log'!C113,"@"),'Defect log'!C113))</f>
        <v/>
      </c>
      <c r="D16" s="1" t="str">
        <f>IF(ISBLANK('Defect log'!D113),"",IF(ISNUMBER('Defect log'!D113),TEXT('Defect log'!D113,"@"),'Defect log'!D113))</f>
        <v/>
      </c>
      <c r="E16" s="1" t="str">
        <f>IF(ISBLANK('Defect log'!E113),"",IF(ISNUMBER('Defect log'!E113),TEXT('Defect log'!E113,"@"),'Defect log'!E113))</f>
        <v/>
      </c>
      <c r="F16" s="1" t="str">
        <f>IF(ISBLANK('Defect log'!F113),"",IF(ISNUMBER('Defect log'!F113),TEXT('Defect log'!F113,"@"),'Defect log'!F113))</f>
        <v/>
      </c>
      <c r="G16" s="22" t="str">
        <f>IF(ISBLANK('Defect log'!G113),"0",TEXT(VLOOKUP('Defect log'!G113,'Defect log'!G$2:U$23,15,FALSE),"@"))</f>
        <v>0</v>
      </c>
      <c r="H16" s="22" t="str">
        <f>IF(ISBLANK('Defect log'!H113),"0",TEXT(VLOOKUP('Defect log'!H113,'Defect log'!H$2:W$35,16,FALSE),"@"))</f>
        <v>0</v>
      </c>
      <c r="I16" s="22" t="str">
        <f>IF(ISBLANK('Defect log'!I113),"0",TEXT(VLOOKUP('Defect log'!I113,'Defect log'!I$2:X$5,16,FALSE),"@"))</f>
        <v>0</v>
      </c>
      <c r="J16" s="22" t="str">
        <f>IF(ISBLANK('Defect log'!J113),"0",TEXT(VLOOKUP('Defect log'!J113,'Defect log'!J$2:Y$17,16,FALSE),"@"))</f>
        <v>0</v>
      </c>
      <c r="K16" s="22" t="str">
        <f>IF(ISBLANK('Defect log'!K113),"0",TEXT(VLOOKUP('Defect log'!K113,'Defect log'!J$2:Y$17,16,FALSE),"@"))</f>
        <v>0</v>
      </c>
      <c r="L16" s="22" t="str">
        <f>IF(ISBLANK('Defect log'!L113),"0",TEXT(VLOOKUP('Defect log'!L113,'Defect log'!L$2:AA$5,16,FALSE),"@"))</f>
        <v>0</v>
      </c>
      <c r="M16" s="22" t="str">
        <f>IF(ISBLANK('Defect log'!M113),"0",TEXT(VLOOKUP('Defect log'!M113,'Defect log'!M$2:AB$76,16,FALSE),"@"))</f>
        <v>0</v>
      </c>
      <c r="N16" s="22" t="str">
        <f>IF(ISBLANK('Defect log'!N113),"0",TEXT(VLOOKUP('Defect log'!N113,'Defect log'!N$2:AC$5,16,FALSE),"@"))</f>
        <v>0</v>
      </c>
      <c r="O16" s="1" t="str">
        <f>IF(ISBLANK('Defect log'!O113),"",IF(ISNUMBER('Defect log'!O113),TEXT('Defect log'!O113,"@"),'Defect log'!O113))</f>
        <v/>
      </c>
      <c r="P16" s="22" t="str">
        <f>IF(ISBLANK('Defect log'!P113),"0",TEXT(VLOOKUP('Defect log'!P113,'Defect log'!P$2:AE$21,16,FALSE),"@"))</f>
        <v>0</v>
      </c>
      <c r="Q16" s="1" t="str">
        <f>IF(ISBLANK('Defect log'!Q113),"",IF(ISNUMBER('Defect log'!Q113),TEXT('Defect log'!Q113,"@"),'Defect log'!Q113))</f>
        <v/>
      </c>
      <c r="R16" s="1" t="str">
        <f>IF(ISBLANK('Defect log'!R113),"",IF(ISNUMBER('Defect log'!R113),TEXT('Defect log'!R113,"@"),'Defect log'!R113))</f>
        <v/>
      </c>
      <c r="S16" s="1" t="str">
        <f>IF(ISBLANK('Defect log'!S113),"",TEXT('Defect log'!S113,"dd-MMM-yy"))</f>
        <v/>
      </c>
      <c r="T16" s="23" t="str">
        <f>IF(ISBLANK('Defect log'!T113),"",IF(ISNUMBER('Defect log'!T113),TEXT('Defect log'!T113,"@"),'Defect log'!T113))</f>
        <v/>
      </c>
      <c r="U16" s="23" t="str">
        <f>IF(ISBLANK('Defect log'!U113),"",IF(ISNUMBER('Defect log'!U113),TEXT('Defect log'!U113,"@"),'Defect log'!U113))</f>
        <v/>
      </c>
      <c r="V16" s="23"/>
      <c r="W16" s="24"/>
      <c r="X16" s="24"/>
      <c r="Y16" s="24"/>
      <c r="Z16" s="24"/>
    </row>
    <row r="17" spans="1:26" ht="9.75" customHeight="1" x14ac:dyDescent="0.2">
      <c r="A17" s="20" t="str">
        <f>IF('Defect log'!V114,'Defect log'!A114,"")</f>
        <v/>
      </c>
      <c r="B17" s="1" t="str">
        <f>IF(ISBLANK('Defect log'!B114),"",TEXT('Defect log'!B114,"dd-MMM-yy"))</f>
        <v/>
      </c>
      <c r="C17" s="1" t="str">
        <f>IF(ISBLANK('Defect log'!C114),"",IF(ISNUMBER('Defect log'!C114),TEXT('Defect log'!C114,"@"),'Defect log'!C114))</f>
        <v/>
      </c>
      <c r="D17" s="1" t="str">
        <f>IF(ISBLANK('Defect log'!D114),"",IF(ISNUMBER('Defect log'!D114),TEXT('Defect log'!D114,"@"),'Defect log'!D114))</f>
        <v/>
      </c>
      <c r="E17" s="1" t="str">
        <f>IF(ISBLANK('Defect log'!E114),"",IF(ISNUMBER('Defect log'!E114),TEXT('Defect log'!E114,"@"),'Defect log'!E114))</f>
        <v/>
      </c>
      <c r="F17" s="1" t="str">
        <f>IF(ISBLANK('Defect log'!F114),"",IF(ISNUMBER('Defect log'!F114),TEXT('Defect log'!F114,"@"),'Defect log'!F114))</f>
        <v/>
      </c>
      <c r="G17" s="22" t="str">
        <f>IF(ISBLANK('Defect log'!G114),"0",TEXT(VLOOKUP('Defect log'!G114,'Defect log'!G$2:U$23,15,FALSE),"@"))</f>
        <v>0</v>
      </c>
      <c r="H17" s="22" t="str">
        <f>IF(ISBLANK('Defect log'!H114),"0",TEXT(VLOOKUP('Defect log'!H114,'Defect log'!H$2:W$35,16,FALSE),"@"))</f>
        <v>0</v>
      </c>
      <c r="I17" s="22" t="str">
        <f>IF(ISBLANK('Defect log'!I114),"0",TEXT(VLOOKUP('Defect log'!I114,'Defect log'!I$2:X$5,16,FALSE),"@"))</f>
        <v>0</v>
      </c>
      <c r="J17" s="22" t="str">
        <f>IF(ISBLANK('Defect log'!J114),"0",TEXT(VLOOKUP('Defect log'!J114,'Defect log'!J$2:Y$17,16,FALSE),"@"))</f>
        <v>0</v>
      </c>
      <c r="K17" s="22" t="str">
        <f>IF(ISBLANK('Defect log'!K114),"0",TEXT(VLOOKUP('Defect log'!K114,'Defect log'!J$2:Y$17,16,FALSE),"@"))</f>
        <v>0</v>
      </c>
      <c r="L17" s="22" t="str">
        <f>IF(ISBLANK('Defect log'!L114),"0",TEXT(VLOOKUP('Defect log'!L114,'Defect log'!L$2:AA$5,16,FALSE),"@"))</f>
        <v>0</v>
      </c>
      <c r="M17" s="22" t="str">
        <f>IF(ISBLANK('Defect log'!M114),"0",TEXT(VLOOKUP('Defect log'!M114,'Defect log'!M$2:AB$76,16,FALSE),"@"))</f>
        <v>0</v>
      </c>
      <c r="N17" s="22" t="str">
        <f>IF(ISBLANK('Defect log'!N114),"0",TEXT(VLOOKUP('Defect log'!N114,'Defect log'!N$2:AC$5,16,FALSE),"@"))</f>
        <v>0</v>
      </c>
      <c r="O17" s="1" t="str">
        <f>IF(ISBLANK('Defect log'!O114),"",IF(ISNUMBER('Defect log'!O114),TEXT('Defect log'!O114,"@"),'Defect log'!O114))</f>
        <v/>
      </c>
      <c r="P17" s="22" t="str">
        <f>IF(ISBLANK('Defect log'!P114),"0",TEXT(VLOOKUP('Defect log'!P114,'Defect log'!P$2:AE$21,16,FALSE),"@"))</f>
        <v>0</v>
      </c>
      <c r="Q17" s="1" t="str">
        <f>IF(ISBLANK('Defect log'!Q114),"",IF(ISNUMBER('Defect log'!Q114),TEXT('Defect log'!Q114,"@"),'Defect log'!Q114))</f>
        <v/>
      </c>
      <c r="R17" s="1" t="str">
        <f>IF(ISBLANK('Defect log'!R114),"",IF(ISNUMBER('Defect log'!R114),TEXT('Defect log'!R114,"@"),'Defect log'!R114))</f>
        <v/>
      </c>
      <c r="S17" s="1" t="str">
        <f>IF(ISBLANK('Defect log'!S114),"",TEXT('Defect log'!S114,"dd-MMM-yy"))</f>
        <v/>
      </c>
      <c r="T17" s="23" t="str">
        <f>IF(ISBLANK('Defect log'!T114),"",IF(ISNUMBER('Defect log'!T114),TEXT('Defect log'!T114,"@"),'Defect log'!T114))</f>
        <v/>
      </c>
      <c r="U17" s="23" t="str">
        <f>IF(ISBLANK('Defect log'!U114),"",IF(ISNUMBER('Defect log'!U114),TEXT('Defect log'!U114,"@"),'Defect log'!U114))</f>
        <v/>
      </c>
      <c r="V17" s="23"/>
      <c r="W17" s="24"/>
      <c r="X17" s="24"/>
      <c r="Y17" s="24"/>
      <c r="Z17" s="24"/>
    </row>
    <row r="18" spans="1:26" ht="9.75" customHeight="1" x14ac:dyDescent="0.2">
      <c r="A18" s="20" t="str">
        <f>IF('Defect log'!V115,'Defect log'!A115,"")</f>
        <v/>
      </c>
      <c r="B18" s="1" t="str">
        <f>IF(ISBLANK('Defect log'!B115),"",TEXT('Defect log'!B115,"dd-MMM-yy"))</f>
        <v/>
      </c>
      <c r="C18" s="1" t="str">
        <f>IF(ISBLANK('Defect log'!C115),"",IF(ISNUMBER('Defect log'!C115),TEXT('Defect log'!C115,"@"),'Defect log'!C115))</f>
        <v/>
      </c>
      <c r="D18" s="1" t="str">
        <f>IF(ISBLANK('Defect log'!D115),"",IF(ISNUMBER('Defect log'!D115),TEXT('Defect log'!D115,"@"),'Defect log'!D115))</f>
        <v/>
      </c>
      <c r="E18" s="1" t="str">
        <f>IF(ISBLANK('Defect log'!E115),"",IF(ISNUMBER('Defect log'!E115),TEXT('Defect log'!E115,"@"),'Defect log'!E115))</f>
        <v/>
      </c>
      <c r="F18" s="1" t="str">
        <f>IF(ISBLANK('Defect log'!F115),"",IF(ISNUMBER('Defect log'!F115),TEXT('Defect log'!F115,"@"),'Defect log'!F115))</f>
        <v/>
      </c>
      <c r="G18" s="22" t="str">
        <f>IF(ISBLANK('Defect log'!G115),"0",TEXT(VLOOKUP('Defect log'!G115,'Defect log'!G$2:U$23,15,FALSE),"@"))</f>
        <v>0</v>
      </c>
      <c r="H18" s="22" t="str">
        <f>IF(ISBLANK('Defect log'!H115),"0",TEXT(VLOOKUP('Defect log'!H115,'Defect log'!H$2:W$35,16,FALSE),"@"))</f>
        <v>0</v>
      </c>
      <c r="I18" s="22" t="str">
        <f>IF(ISBLANK('Defect log'!I115),"0",TEXT(VLOOKUP('Defect log'!I115,'Defect log'!I$2:X$5,16,FALSE),"@"))</f>
        <v>0</v>
      </c>
      <c r="J18" s="22" t="str">
        <f>IF(ISBLANK('Defect log'!J115),"0",TEXT(VLOOKUP('Defect log'!J115,'Defect log'!J$2:Y$17,16,FALSE),"@"))</f>
        <v>0</v>
      </c>
      <c r="K18" s="22" t="str">
        <f>IF(ISBLANK('Defect log'!K115),"0",TEXT(VLOOKUP('Defect log'!K115,'Defect log'!J$2:Y$17,16,FALSE),"@"))</f>
        <v>0</v>
      </c>
      <c r="L18" s="22" t="str">
        <f>IF(ISBLANK('Defect log'!L115),"0",TEXT(VLOOKUP('Defect log'!L115,'Defect log'!L$2:AA$5,16,FALSE),"@"))</f>
        <v>0</v>
      </c>
      <c r="M18" s="22" t="str">
        <f>IF(ISBLANK('Defect log'!M115),"0",TEXT(VLOOKUP('Defect log'!M115,'Defect log'!M$2:AB$76,16,FALSE),"@"))</f>
        <v>0</v>
      </c>
      <c r="N18" s="22" t="str">
        <f>IF(ISBLANK('Defect log'!N115),"0",TEXT(VLOOKUP('Defect log'!N115,'Defect log'!N$2:AC$5,16,FALSE),"@"))</f>
        <v>0</v>
      </c>
      <c r="O18" s="1" t="str">
        <f>IF(ISBLANK('Defect log'!O115),"",IF(ISNUMBER('Defect log'!O115),TEXT('Defect log'!O115,"@"),'Defect log'!O115))</f>
        <v/>
      </c>
      <c r="P18" s="22" t="str">
        <f>IF(ISBLANK('Defect log'!P115),"0",TEXT(VLOOKUP('Defect log'!P115,'Defect log'!P$2:AE$21,16,FALSE),"@"))</f>
        <v>0</v>
      </c>
      <c r="Q18" s="1" t="str">
        <f>IF(ISBLANK('Defect log'!Q115),"",IF(ISNUMBER('Defect log'!Q115),TEXT('Defect log'!Q115,"@"),'Defect log'!Q115))</f>
        <v/>
      </c>
      <c r="R18" s="1" t="str">
        <f>IF(ISBLANK('Defect log'!R115),"",IF(ISNUMBER('Defect log'!R115),TEXT('Defect log'!R115,"@"),'Defect log'!R115))</f>
        <v/>
      </c>
      <c r="S18" s="1" t="str">
        <f>IF(ISBLANK('Defect log'!S115),"",TEXT('Defect log'!S115,"dd-MMM-yy"))</f>
        <v/>
      </c>
      <c r="T18" s="23" t="str">
        <f>IF(ISBLANK('Defect log'!T115),"",IF(ISNUMBER('Defect log'!T115),TEXT('Defect log'!T115,"@"),'Defect log'!T115))</f>
        <v/>
      </c>
      <c r="U18" s="23" t="str">
        <f>IF(ISBLANK('Defect log'!U115),"",IF(ISNUMBER('Defect log'!U115),TEXT('Defect log'!U115,"@"),'Defect log'!U115))</f>
        <v/>
      </c>
      <c r="V18" s="23"/>
      <c r="W18" s="24"/>
      <c r="X18" s="24"/>
      <c r="Y18" s="24"/>
      <c r="Z18" s="24"/>
    </row>
    <row r="19" spans="1:26" ht="9.75" customHeight="1" x14ac:dyDescent="0.2">
      <c r="A19" s="20" t="str">
        <f>IF('Defect log'!V116,'Defect log'!A116,"")</f>
        <v/>
      </c>
      <c r="B19" s="1" t="str">
        <f>IF(ISBLANK('Defect log'!B116),"",TEXT('Defect log'!B116,"dd-MMM-yy"))</f>
        <v/>
      </c>
      <c r="C19" s="1" t="str">
        <f>IF(ISBLANK('Defect log'!C116),"",IF(ISNUMBER('Defect log'!C116),TEXT('Defect log'!C116,"@"),'Defect log'!C116))</f>
        <v/>
      </c>
      <c r="D19" s="1" t="str">
        <f>IF(ISBLANK('Defect log'!D116),"",IF(ISNUMBER('Defect log'!D116),TEXT('Defect log'!D116,"@"),'Defect log'!D116))</f>
        <v/>
      </c>
      <c r="E19" s="1" t="str">
        <f>IF(ISBLANK('Defect log'!E116),"",IF(ISNUMBER('Defect log'!E116),TEXT('Defect log'!E116,"@"),'Defect log'!E116))</f>
        <v/>
      </c>
      <c r="F19" s="1" t="str">
        <f>IF(ISBLANK('Defect log'!F116),"",IF(ISNUMBER('Defect log'!F116),TEXT('Defect log'!F116,"@"),'Defect log'!F116))</f>
        <v/>
      </c>
      <c r="G19" s="22" t="str">
        <f>IF(ISBLANK('Defect log'!G116),"0",TEXT(VLOOKUP('Defect log'!G116,'Defect log'!G$2:U$23,15,FALSE),"@"))</f>
        <v>0</v>
      </c>
      <c r="H19" s="22" t="str">
        <f>IF(ISBLANK('Defect log'!H116),"0",TEXT(VLOOKUP('Defect log'!H116,'Defect log'!H$2:W$35,16,FALSE),"@"))</f>
        <v>0</v>
      </c>
      <c r="I19" s="22" t="str">
        <f>IF(ISBLANK('Defect log'!I116),"0",TEXT(VLOOKUP('Defect log'!I116,'Defect log'!I$2:X$5,16,FALSE),"@"))</f>
        <v>0</v>
      </c>
      <c r="J19" s="22" t="str">
        <f>IF(ISBLANK('Defect log'!J116),"0",TEXT(VLOOKUP('Defect log'!J116,'Defect log'!J$2:Y$17,16,FALSE),"@"))</f>
        <v>0</v>
      </c>
      <c r="K19" s="22" t="str">
        <f>IF(ISBLANK('Defect log'!K116),"0",TEXT(VLOOKUP('Defect log'!K116,'Defect log'!J$2:Y$17,16,FALSE),"@"))</f>
        <v>0</v>
      </c>
      <c r="L19" s="22" t="str">
        <f>IF(ISBLANK('Defect log'!L116),"0",TEXT(VLOOKUP('Defect log'!L116,'Defect log'!L$2:AA$5,16,FALSE),"@"))</f>
        <v>0</v>
      </c>
      <c r="M19" s="22" t="str">
        <f>IF(ISBLANK('Defect log'!M116),"0",TEXT(VLOOKUP('Defect log'!M116,'Defect log'!M$2:AB$76,16,FALSE),"@"))</f>
        <v>0</v>
      </c>
      <c r="N19" s="22" t="str">
        <f>IF(ISBLANK('Defect log'!N116),"0",TEXT(VLOOKUP('Defect log'!N116,'Defect log'!N$2:AC$5,16,FALSE),"@"))</f>
        <v>0</v>
      </c>
      <c r="O19" s="1" t="str">
        <f>IF(ISBLANK('Defect log'!O116),"",IF(ISNUMBER('Defect log'!O116),TEXT('Defect log'!O116,"@"),'Defect log'!O116))</f>
        <v/>
      </c>
      <c r="P19" s="22" t="str">
        <f>IF(ISBLANK('Defect log'!P116),"0",TEXT(VLOOKUP('Defect log'!P116,'Defect log'!P$2:AE$21,16,FALSE),"@"))</f>
        <v>0</v>
      </c>
      <c r="Q19" s="1" t="str">
        <f>IF(ISBLANK('Defect log'!Q116),"",IF(ISNUMBER('Defect log'!Q116),TEXT('Defect log'!Q116,"@"),'Defect log'!Q116))</f>
        <v/>
      </c>
      <c r="R19" s="1" t="str">
        <f>IF(ISBLANK('Defect log'!R116),"",IF(ISNUMBER('Defect log'!R116),TEXT('Defect log'!R116,"@"),'Defect log'!R116))</f>
        <v/>
      </c>
      <c r="S19" s="1" t="str">
        <f>IF(ISBLANK('Defect log'!S116),"",TEXT('Defect log'!S116,"dd-MMM-yy"))</f>
        <v/>
      </c>
      <c r="T19" s="23" t="str">
        <f>IF(ISBLANK('Defect log'!T116),"",IF(ISNUMBER('Defect log'!T116),TEXT('Defect log'!T116,"@"),'Defect log'!T116))</f>
        <v/>
      </c>
      <c r="U19" s="23" t="str">
        <f>IF(ISBLANK('Defect log'!U116),"",IF(ISNUMBER('Defect log'!U116),TEXT('Defect log'!U116,"@"),'Defect log'!U116))</f>
        <v/>
      </c>
      <c r="V19" s="23"/>
      <c r="W19" s="24"/>
      <c r="X19" s="24"/>
      <c r="Y19" s="24"/>
      <c r="Z19" s="24"/>
    </row>
    <row r="20" spans="1:26" ht="9.75" customHeight="1" x14ac:dyDescent="0.2">
      <c r="A20" s="20" t="str">
        <f>IF('Defect log'!V117,'Defect log'!A117,"")</f>
        <v/>
      </c>
      <c r="B20" s="1" t="str">
        <f>IF(ISBLANK('Defect log'!B117),"",TEXT('Defect log'!B117,"dd-MMM-yy"))</f>
        <v/>
      </c>
      <c r="C20" s="1" t="str">
        <f>IF(ISBLANK('Defect log'!C117),"",IF(ISNUMBER('Defect log'!C117),TEXT('Defect log'!C117,"@"),'Defect log'!C117))</f>
        <v/>
      </c>
      <c r="D20" s="1" t="str">
        <f>IF(ISBLANK('Defect log'!D117),"",IF(ISNUMBER('Defect log'!D117),TEXT('Defect log'!D117,"@"),'Defect log'!D117))</f>
        <v/>
      </c>
      <c r="E20" s="1" t="str">
        <f>IF(ISBLANK('Defect log'!E117),"",IF(ISNUMBER('Defect log'!E117),TEXT('Defect log'!E117,"@"),'Defect log'!E117))</f>
        <v/>
      </c>
      <c r="F20" s="1" t="str">
        <f>IF(ISBLANK('Defect log'!F117),"",IF(ISNUMBER('Defect log'!F117),TEXT('Defect log'!F117,"@"),'Defect log'!F117))</f>
        <v/>
      </c>
      <c r="G20" s="22" t="str">
        <f>IF(ISBLANK('Defect log'!G117),"0",TEXT(VLOOKUP('Defect log'!G117,'Defect log'!G$2:U$23,15,FALSE),"@"))</f>
        <v>0</v>
      </c>
      <c r="H20" s="22" t="str">
        <f>IF(ISBLANK('Defect log'!H117),"0",TEXT(VLOOKUP('Defect log'!H117,'Defect log'!H$2:W$35,16,FALSE),"@"))</f>
        <v>0</v>
      </c>
      <c r="I20" s="22" t="str">
        <f>IF(ISBLANK('Defect log'!I117),"0",TEXT(VLOOKUP('Defect log'!I117,'Defect log'!I$2:X$5,16,FALSE),"@"))</f>
        <v>0</v>
      </c>
      <c r="J20" s="22" t="str">
        <f>IF(ISBLANK('Defect log'!J117),"0",TEXT(VLOOKUP('Defect log'!J117,'Defect log'!J$2:Y$17,16,FALSE),"@"))</f>
        <v>0</v>
      </c>
      <c r="K20" s="22" t="str">
        <f>IF(ISBLANK('Defect log'!K117),"0",TEXT(VLOOKUP('Defect log'!K117,'Defect log'!J$2:Y$17,16,FALSE),"@"))</f>
        <v>0</v>
      </c>
      <c r="L20" s="22" t="str">
        <f>IF(ISBLANK('Defect log'!L117),"0",TEXT(VLOOKUP('Defect log'!L117,'Defect log'!L$2:AA$5,16,FALSE),"@"))</f>
        <v>0</v>
      </c>
      <c r="M20" s="22" t="str">
        <f>IF(ISBLANK('Defect log'!M117),"0",TEXT(VLOOKUP('Defect log'!M117,'Defect log'!M$2:AB$76,16,FALSE),"@"))</f>
        <v>0</v>
      </c>
      <c r="N20" s="22" t="str">
        <f>IF(ISBLANK('Defect log'!N117),"0",TEXT(VLOOKUP('Defect log'!N117,'Defect log'!N$2:AC$5,16,FALSE),"@"))</f>
        <v>0</v>
      </c>
      <c r="O20" s="1" t="str">
        <f>IF(ISBLANK('Defect log'!O117),"",IF(ISNUMBER('Defect log'!O117),TEXT('Defect log'!O117,"@"),'Defect log'!O117))</f>
        <v/>
      </c>
      <c r="P20" s="22" t="str">
        <f>IF(ISBLANK('Defect log'!P117),"0",TEXT(VLOOKUP('Defect log'!P117,'Defect log'!P$2:AE$21,16,FALSE),"@"))</f>
        <v>0</v>
      </c>
      <c r="Q20" s="1" t="str">
        <f>IF(ISBLANK('Defect log'!Q117),"",IF(ISNUMBER('Defect log'!Q117),TEXT('Defect log'!Q117,"@"),'Defect log'!Q117))</f>
        <v/>
      </c>
      <c r="R20" s="1" t="str">
        <f>IF(ISBLANK('Defect log'!R117),"",IF(ISNUMBER('Defect log'!R117),TEXT('Defect log'!R117,"@"),'Defect log'!R117))</f>
        <v/>
      </c>
      <c r="S20" s="1" t="str">
        <f>IF(ISBLANK('Defect log'!S117),"",TEXT('Defect log'!S117,"dd-MMM-yy"))</f>
        <v/>
      </c>
      <c r="T20" s="23" t="str">
        <f>IF(ISBLANK('Defect log'!T117),"",IF(ISNUMBER('Defect log'!T117),TEXT('Defect log'!T117,"@"),'Defect log'!T117))</f>
        <v/>
      </c>
      <c r="U20" s="23" t="str">
        <f>IF(ISBLANK('Defect log'!U117),"",IF(ISNUMBER('Defect log'!U117),TEXT('Defect log'!U117,"@"),'Defect log'!U117))</f>
        <v/>
      </c>
      <c r="V20" s="23"/>
      <c r="W20" s="24"/>
      <c r="X20" s="24"/>
      <c r="Y20" s="24"/>
      <c r="Z20" s="24"/>
    </row>
    <row r="21" spans="1:26" ht="9.75" customHeight="1" x14ac:dyDescent="0.2">
      <c r="A21" s="20" t="str">
        <f>IF('Defect log'!V118,'Defect log'!A118,"")</f>
        <v/>
      </c>
      <c r="B21" s="1" t="str">
        <f>IF(ISBLANK('Defect log'!B118),"",TEXT('Defect log'!B118,"dd-MMM-yy"))</f>
        <v/>
      </c>
      <c r="C21" s="1" t="str">
        <f>IF(ISBLANK('Defect log'!C118),"",IF(ISNUMBER('Defect log'!C118),TEXT('Defect log'!C118,"@"),'Defect log'!C118))</f>
        <v/>
      </c>
      <c r="D21" s="1" t="str">
        <f>IF(ISBLANK('Defect log'!D118),"",IF(ISNUMBER('Defect log'!D118),TEXT('Defect log'!D118,"@"),'Defect log'!D118))</f>
        <v/>
      </c>
      <c r="E21" s="1" t="str">
        <f>IF(ISBLANK('Defect log'!E118),"",IF(ISNUMBER('Defect log'!E118),TEXT('Defect log'!E118,"@"),'Defect log'!E118))</f>
        <v/>
      </c>
      <c r="F21" s="1" t="str">
        <f>IF(ISBLANK('Defect log'!F118),"",IF(ISNUMBER('Defect log'!F118),TEXT('Defect log'!F118,"@"),'Defect log'!F118))</f>
        <v/>
      </c>
      <c r="G21" s="22" t="str">
        <f>IF(ISBLANK('Defect log'!G118),"0",TEXT(VLOOKUP('Defect log'!G118,'Defect log'!G$2:U$23,15,FALSE),"@"))</f>
        <v>0</v>
      </c>
      <c r="H21" s="22" t="str">
        <f>IF(ISBLANK('Defect log'!H118),"0",TEXT(VLOOKUP('Defect log'!H118,'Defect log'!H$2:W$35,16,FALSE),"@"))</f>
        <v>0</v>
      </c>
      <c r="I21" s="22" t="str">
        <f>IF(ISBLANK('Defect log'!I118),"0",TEXT(VLOOKUP('Defect log'!I118,'Defect log'!I$2:X$5,16,FALSE),"@"))</f>
        <v>0</v>
      </c>
      <c r="J21" s="22" t="str">
        <f>IF(ISBLANK('Defect log'!J118),"0",TEXT(VLOOKUP('Defect log'!J118,'Defect log'!J$2:Y$17,16,FALSE),"@"))</f>
        <v>0</v>
      </c>
      <c r="K21" s="22" t="str">
        <f>IF(ISBLANK('Defect log'!K118),"0",TEXT(VLOOKUP('Defect log'!K118,'Defect log'!J$2:Y$17,16,FALSE),"@"))</f>
        <v>0</v>
      </c>
      <c r="L21" s="22" t="str">
        <f>IF(ISBLANK('Defect log'!L118),"0",TEXT(VLOOKUP('Defect log'!L118,'Defect log'!L$2:AA$5,16,FALSE),"@"))</f>
        <v>0</v>
      </c>
      <c r="M21" s="22" t="str">
        <f>IF(ISBLANK('Defect log'!M118),"0",TEXT(VLOOKUP('Defect log'!M118,'Defect log'!M$2:AB$76,16,FALSE),"@"))</f>
        <v>0</v>
      </c>
      <c r="N21" s="22" t="str">
        <f>IF(ISBLANK('Defect log'!N118),"0",TEXT(VLOOKUP('Defect log'!N118,'Defect log'!N$2:AC$5,16,FALSE),"@"))</f>
        <v>0</v>
      </c>
      <c r="O21" s="1" t="str">
        <f>IF(ISBLANK('Defect log'!O118),"",IF(ISNUMBER('Defect log'!O118),TEXT('Defect log'!O118,"@"),'Defect log'!O118))</f>
        <v/>
      </c>
      <c r="P21" s="22" t="str">
        <f>IF(ISBLANK('Defect log'!P118),"0",TEXT(VLOOKUP('Defect log'!P118,'Defect log'!P$2:AE$21,16,FALSE),"@"))</f>
        <v>0</v>
      </c>
      <c r="Q21" s="1" t="str">
        <f>IF(ISBLANK('Defect log'!Q118),"",IF(ISNUMBER('Defect log'!Q118),TEXT('Defect log'!Q118,"@"),'Defect log'!Q118))</f>
        <v/>
      </c>
      <c r="R21" s="1" t="str">
        <f>IF(ISBLANK('Defect log'!R118),"",IF(ISNUMBER('Defect log'!R118),TEXT('Defect log'!R118,"@"),'Defect log'!R118))</f>
        <v/>
      </c>
      <c r="S21" s="1" t="str">
        <f>IF(ISBLANK('Defect log'!S118),"",TEXT('Defect log'!S118,"dd-MMM-yy"))</f>
        <v/>
      </c>
      <c r="T21" s="23" t="str">
        <f>IF(ISBLANK('Defect log'!T118),"",IF(ISNUMBER('Defect log'!T118),TEXT('Defect log'!T118,"@"),'Defect log'!T118))</f>
        <v/>
      </c>
      <c r="U21" s="23" t="str">
        <f>IF(ISBLANK('Defect log'!U118),"",IF(ISNUMBER('Defect log'!U118),TEXT('Defect log'!U118,"@"),'Defect log'!U118))</f>
        <v/>
      </c>
      <c r="V21" s="23"/>
      <c r="W21" s="24"/>
      <c r="X21" s="24"/>
      <c r="Y21" s="24"/>
      <c r="Z21" s="24"/>
    </row>
    <row r="22" spans="1:26" ht="9.75" customHeight="1" x14ac:dyDescent="0.2">
      <c r="A22" s="20" t="str">
        <f>IF('Defect log'!V119,'Defect log'!A119,"")</f>
        <v/>
      </c>
      <c r="B22" s="1" t="str">
        <f>IF(ISBLANK('Defect log'!B119),"",TEXT('Defect log'!B119,"dd-MMM-yy"))</f>
        <v/>
      </c>
      <c r="C22" s="1" t="str">
        <f>IF(ISBLANK('Defect log'!C119),"",IF(ISNUMBER('Defect log'!C119),TEXT('Defect log'!C119,"@"),'Defect log'!C119))</f>
        <v/>
      </c>
      <c r="D22" s="1" t="str">
        <f>IF(ISBLANK('Defect log'!D119),"",IF(ISNUMBER('Defect log'!D119),TEXT('Defect log'!D119,"@"),'Defect log'!D119))</f>
        <v/>
      </c>
      <c r="E22" s="1" t="str">
        <f>IF(ISBLANK('Defect log'!E119),"",IF(ISNUMBER('Defect log'!E119),TEXT('Defect log'!E119,"@"),'Defect log'!E119))</f>
        <v/>
      </c>
      <c r="F22" s="1" t="str">
        <f>IF(ISBLANK('Defect log'!F119),"",IF(ISNUMBER('Defect log'!F119),TEXT('Defect log'!F119,"@"),'Defect log'!F119))</f>
        <v/>
      </c>
      <c r="G22" s="22" t="str">
        <f>IF(ISBLANK('Defect log'!G119),"0",TEXT(VLOOKUP('Defect log'!G119,'Defect log'!G$2:U$23,15,FALSE),"@"))</f>
        <v>0</v>
      </c>
      <c r="H22" s="22" t="str">
        <f>IF(ISBLANK('Defect log'!H119),"0",TEXT(VLOOKUP('Defect log'!H119,'Defect log'!H$2:W$35,16,FALSE),"@"))</f>
        <v>0</v>
      </c>
      <c r="I22" s="22" t="str">
        <f>IF(ISBLANK('Defect log'!I119),"0",TEXT(VLOOKUP('Defect log'!I119,'Defect log'!I$2:X$5,16,FALSE),"@"))</f>
        <v>0</v>
      </c>
      <c r="J22" s="22" t="str">
        <f>IF(ISBLANK('Defect log'!J119),"0",TEXT(VLOOKUP('Defect log'!J119,'Defect log'!J$2:Y$17,16,FALSE),"@"))</f>
        <v>0</v>
      </c>
      <c r="K22" s="22" t="str">
        <f>IF(ISBLANK('Defect log'!K119),"0",TEXT(VLOOKUP('Defect log'!K119,'Defect log'!J$2:Y$17,16,FALSE),"@"))</f>
        <v>0</v>
      </c>
      <c r="L22" s="22" t="str">
        <f>IF(ISBLANK('Defect log'!L119),"0",TEXT(VLOOKUP('Defect log'!L119,'Defect log'!L$2:AA$5,16,FALSE),"@"))</f>
        <v>0</v>
      </c>
      <c r="M22" s="22" t="str">
        <f>IF(ISBLANK('Defect log'!M119),"0",TEXT(VLOOKUP('Defect log'!M119,'Defect log'!M$2:AB$76,16,FALSE),"@"))</f>
        <v>0</v>
      </c>
      <c r="N22" s="22" t="str">
        <f>IF(ISBLANK('Defect log'!N119),"0",TEXT(VLOOKUP('Defect log'!N119,'Defect log'!N$2:AC$5,16,FALSE),"@"))</f>
        <v>0</v>
      </c>
      <c r="O22" s="1" t="str">
        <f>IF(ISBLANK('Defect log'!O119),"",IF(ISNUMBER('Defect log'!O119),TEXT('Defect log'!O119,"@"),'Defect log'!O119))</f>
        <v/>
      </c>
      <c r="P22" s="22" t="str">
        <f>IF(ISBLANK('Defect log'!P119),"0",TEXT(VLOOKUP('Defect log'!P119,'Defect log'!P$2:AE$21,16,FALSE),"@"))</f>
        <v>0</v>
      </c>
      <c r="Q22" s="1" t="str">
        <f>IF(ISBLANK('Defect log'!Q119),"",IF(ISNUMBER('Defect log'!Q119),TEXT('Defect log'!Q119,"@"),'Defect log'!Q119))</f>
        <v/>
      </c>
      <c r="R22" s="1" t="str">
        <f>IF(ISBLANK('Defect log'!R119),"",IF(ISNUMBER('Defect log'!R119),TEXT('Defect log'!R119,"@"),'Defect log'!R119))</f>
        <v/>
      </c>
      <c r="S22" s="1" t="str">
        <f>IF(ISBLANK('Defect log'!S119),"",TEXT('Defect log'!S119,"dd-MMM-yy"))</f>
        <v/>
      </c>
      <c r="T22" s="23" t="str">
        <f>IF(ISBLANK('Defect log'!T119),"",IF(ISNUMBER('Defect log'!T119),TEXT('Defect log'!T119,"@"),'Defect log'!T119))</f>
        <v/>
      </c>
      <c r="U22" s="23" t="str">
        <f>IF(ISBLANK('Defect log'!U119),"",IF(ISNUMBER('Defect log'!U119),TEXT('Defect log'!U119,"@"),'Defect log'!U119))</f>
        <v/>
      </c>
      <c r="V22" s="23"/>
      <c r="W22" s="24"/>
      <c r="X22" s="24"/>
      <c r="Y22" s="24"/>
      <c r="Z22" s="24"/>
    </row>
    <row r="23" spans="1:26" ht="9.75" customHeight="1" x14ac:dyDescent="0.2">
      <c r="A23" s="20" t="str">
        <f>IF('Defect log'!V120,'Defect log'!A120,"")</f>
        <v/>
      </c>
      <c r="B23" s="1" t="str">
        <f>IF(ISBLANK('Defect log'!B120),"",TEXT('Defect log'!B120,"dd-MMM-yy"))</f>
        <v/>
      </c>
      <c r="C23" s="1" t="str">
        <f>IF(ISBLANK('Defect log'!C120),"",IF(ISNUMBER('Defect log'!C120),TEXT('Defect log'!C120,"@"),'Defect log'!C120))</f>
        <v/>
      </c>
      <c r="D23" s="1" t="str">
        <f>IF(ISBLANK('Defect log'!D120),"",IF(ISNUMBER('Defect log'!D120),TEXT('Defect log'!D120,"@"),'Defect log'!D120))</f>
        <v/>
      </c>
      <c r="E23" s="1" t="str">
        <f>IF(ISBLANK('Defect log'!E120),"",IF(ISNUMBER('Defect log'!E120),TEXT('Defect log'!E120,"@"),'Defect log'!E120))</f>
        <v/>
      </c>
      <c r="F23" s="1" t="str">
        <f>IF(ISBLANK('Defect log'!F120),"",IF(ISNUMBER('Defect log'!F120),TEXT('Defect log'!F120,"@"),'Defect log'!F120))</f>
        <v/>
      </c>
      <c r="G23" s="22" t="str">
        <f>IF(ISBLANK('Defect log'!G120),"0",TEXT(VLOOKUP('Defect log'!G120,'Defect log'!G$2:U$23,15,FALSE),"@"))</f>
        <v>0</v>
      </c>
      <c r="H23" s="22" t="str">
        <f>IF(ISBLANK('Defect log'!H120),"0",TEXT(VLOOKUP('Defect log'!H120,'Defect log'!H$2:W$35,16,FALSE),"@"))</f>
        <v>0</v>
      </c>
      <c r="I23" s="22" t="str">
        <f>IF(ISBLANK('Defect log'!I120),"0",TEXT(VLOOKUP('Defect log'!I120,'Defect log'!I$2:X$5,16,FALSE),"@"))</f>
        <v>0</v>
      </c>
      <c r="J23" s="22" t="str">
        <f>IF(ISBLANK('Defect log'!J120),"0",TEXT(VLOOKUP('Defect log'!J120,'Defect log'!J$2:Y$17,16,FALSE),"@"))</f>
        <v>0</v>
      </c>
      <c r="K23" s="22" t="str">
        <f>IF(ISBLANK('Defect log'!K120),"0",TEXT(VLOOKUP('Defect log'!K120,'Defect log'!J$2:Y$17,16,FALSE),"@"))</f>
        <v>0</v>
      </c>
      <c r="L23" s="22" t="str">
        <f>IF(ISBLANK('Defect log'!L120),"0",TEXT(VLOOKUP('Defect log'!L120,'Defect log'!L$2:AA$5,16,FALSE),"@"))</f>
        <v>0</v>
      </c>
      <c r="M23" s="22" t="str">
        <f>IF(ISBLANK('Defect log'!M120),"0",TEXT(VLOOKUP('Defect log'!M120,'Defect log'!M$2:AB$76,16,FALSE),"@"))</f>
        <v>0</v>
      </c>
      <c r="N23" s="22" t="str">
        <f>IF(ISBLANK('Defect log'!N120),"0",TEXT(VLOOKUP('Defect log'!N120,'Defect log'!N$2:AC$5,16,FALSE),"@"))</f>
        <v>0</v>
      </c>
      <c r="O23" s="1" t="str">
        <f>IF(ISBLANK('Defect log'!O120),"",IF(ISNUMBER('Defect log'!O120),TEXT('Defect log'!O120,"@"),'Defect log'!O120))</f>
        <v/>
      </c>
      <c r="P23" s="22" t="str">
        <f>IF(ISBLANK('Defect log'!P120),"0",TEXT(VLOOKUP('Defect log'!P120,'Defect log'!P$2:AE$21,16,FALSE),"@"))</f>
        <v>0</v>
      </c>
      <c r="Q23" s="1" t="str">
        <f>IF(ISBLANK('Defect log'!Q120),"",IF(ISNUMBER('Defect log'!Q120),TEXT('Defect log'!Q120,"@"),'Defect log'!Q120))</f>
        <v/>
      </c>
      <c r="R23" s="1" t="str">
        <f>IF(ISBLANK('Defect log'!R120),"",IF(ISNUMBER('Defect log'!R120),TEXT('Defect log'!R120,"@"),'Defect log'!R120))</f>
        <v/>
      </c>
      <c r="S23" s="1" t="str">
        <f>IF(ISBLANK('Defect log'!S120),"",TEXT('Defect log'!S120,"dd-MMM-yy"))</f>
        <v/>
      </c>
      <c r="T23" s="23" t="str">
        <f>IF(ISBLANK('Defect log'!T120),"",IF(ISNUMBER('Defect log'!T120),TEXT('Defect log'!T120,"@"),'Defect log'!T120))</f>
        <v/>
      </c>
      <c r="U23" s="23" t="str">
        <f>IF(ISBLANK('Defect log'!U120),"",IF(ISNUMBER('Defect log'!U120),TEXT('Defect log'!U120,"@"),'Defect log'!U120))</f>
        <v/>
      </c>
      <c r="V23" s="23"/>
      <c r="W23" s="24"/>
      <c r="X23" s="24"/>
      <c r="Y23" s="24"/>
      <c r="Z23" s="24"/>
    </row>
    <row r="24" spans="1:26" ht="9.75" customHeight="1" x14ac:dyDescent="0.2">
      <c r="A24" s="20" t="str">
        <f>IF('Defect log'!V121,'Defect log'!A121,"")</f>
        <v/>
      </c>
      <c r="B24" s="1" t="str">
        <f>IF(ISBLANK('Defect log'!B121),"",TEXT('Defect log'!B121,"dd-MMM-yy"))</f>
        <v/>
      </c>
      <c r="C24" s="1" t="str">
        <f>IF(ISBLANK('Defect log'!C121),"",IF(ISNUMBER('Defect log'!C121),TEXT('Defect log'!C121,"@"),'Defect log'!C121))</f>
        <v/>
      </c>
      <c r="D24" s="1" t="str">
        <f>IF(ISBLANK('Defect log'!D121),"",IF(ISNUMBER('Defect log'!D121),TEXT('Defect log'!D121,"@"),'Defect log'!D121))</f>
        <v/>
      </c>
      <c r="E24" s="1" t="str">
        <f>IF(ISBLANK('Defect log'!E121),"",IF(ISNUMBER('Defect log'!E121),TEXT('Defect log'!E121,"@"),'Defect log'!E121))</f>
        <v/>
      </c>
      <c r="F24" s="1" t="str">
        <f>IF(ISBLANK('Defect log'!F121),"",IF(ISNUMBER('Defect log'!F121),TEXT('Defect log'!F121,"@"),'Defect log'!F121))</f>
        <v/>
      </c>
      <c r="G24" s="22" t="str">
        <f>IF(ISBLANK('Defect log'!G121),"0",TEXT(VLOOKUP('Defect log'!G121,'Defect log'!G$2:U$23,15,FALSE),"@"))</f>
        <v>0</v>
      </c>
      <c r="H24" s="22" t="str">
        <f>IF(ISBLANK('Defect log'!H121),"0",TEXT(VLOOKUP('Defect log'!H121,'Defect log'!H$2:W$35,16,FALSE),"@"))</f>
        <v>0</v>
      </c>
      <c r="I24" s="22" t="str">
        <f>IF(ISBLANK('Defect log'!I121),"0",TEXT(VLOOKUP('Defect log'!I121,'Defect log'!I$2:X$5,16,FALSE),"@"))</f>
        <v>0</v>
      </c>
      <c r="J24" s="22" t="str">
        <f>IF(ISBLANK('Defect log'!J121),"0",TEXT(VLOOKUP('Defect log'!J121,'Defect log'!J$2:Y$17,16,FALSE),"@"))</f>
        <v>0</v>
      </c>
      <c r="K24" s="22" t="str">
        <f>IF(ISBLANK('Defect log'!K121),"0",TEXT(VLOOKUP('Defect log'!K121,'Defect log'!J$2:Y$17,16,FALSE),"@"))</f>
        <v>0</v>
      </c>
      <c r="L24" s="22" t="str">
        <f>IF(ISBLANK('Defect log'!L121),"0",TEXT(VLOOKUP('Defect log'!L121,'Defect log'!L$2:AA$5,16,FALSE),"@"))</f>
        <v>0</v>
      </c>
      <c r="M24" s="22" t="str">
        <f>IF(ISBLANK('Defect log'!M121),"0",TEXT(VLOOKUP('Defect log'!M121,'Defect log'!M$2:AB$76,16,FALSE),"@"))</f>
        <v>0</v>
      </c>
      <c r="N24" s="22" t="str">
        <f>IF(ISBLANK('Defect log'!N121),"0",TEXT(VLOOKUP('Defect log'!N121,'Defect log'!N$2:AC$5,16,FALSE),"@"))</f>
        <v>0</v>
      </c>
      <c r="O24" s="1" t="str">
        <f>IF(ISBLANK('Defect log'!O121),"",IF(ISNUMBER('Defect log'!O121),TEXT('Defect log'!O121,"@"),'Defect log'!O121))</f>
        <v/>
      </c>
      <c r="P24" s="22" t="str">
        <f>IF(ISBLANK('Defect log'!P121),"0",TEXT(VLOOKUP('Defect log'!P121,'Defect log'!P$2:AE$21,16,FALSE),"@"))</f>
        <v>0</v>
      </c>
      <c r="Q24" s="1" t="str">
        <f>IF(ISBLANK('Defect log'!Q121),"",IF(ISNUMBER('Defect log'!Q121),TEXT('Defect log'!Q121,"@"),'Defect log'!Q121))</f>
        <v/>
      </c>
      <c r="R24" s="1" t="str">
        <f>IF(ISBLANK('Defect log'!R121),"",IF(ISNUMBER('Defect log'!R121),TEXT('Defect log'!R121,"@"),'Defect log'!R121))</f>
        <v/>
      </c>
      <c r="S24" s="1" t="str">
        <f>IF(ISBLANK('Defect log'!S121),"",TEXT('Defect log'!S121,"dd-MMM-yy"))</f>
        <v/>
      </c>
      <c r="T24" s="23" t="str">
        <f>IF(ISBLANK('Defect log'!T121),"",IF(ISNUMBER('Defect log'!T121),TEXT('Defect log'!T121,"@"),'Defect log'!T121))</f>
        <v/>
      </c>
      <c r="U24" s="23" t="str">
        <f>IF(ISBLANK('Defect log'!U121),"",IF(ISNUMBER('Defect log'!U121),TEXT('Defect log'!U121,"@"),'Defect log'!U121))</f>
        <v/>
      </c>
      <c r="V24" s="23"/>
      <c r="W24" s="24"/>
      <c r="X24" s="24"/>
      <c r="Y24" s="24"/>
      <c r="Z24" s="24"/>
    </row>
    <row r="25" spans="1:26" ht="9.75" customHeight="1" x14ac:dyDescent="0.2">
      <c r="A25" s="20" t="str">
        <f>IF('Defect log'!V122,'Defect log'!A122,"")</f>
        <v/>
      </c>
      <c r="B25" s="1" t="str">
        <f>IF(ISBLANK('Defect log'!B122),"",TEXT('Defect log'!B122,"dd-MMM-yy"))</f>
        <v/>
      </c>
      <c r="C25" s="1" t="str">
        <f>IF(ISBLANK('Defect log'!C122),"",IF(ISNUMBER('Defect log'!C122),TEXT('Defect log'!C122,"@"),'Defect log'!C122))</f>
        <v/>
      </c>
      <c r="D25" s="1" t="str">
        <f>IF(ISBLANK('Defect log'!D122),"",IF(ISNUMBER('Defect log'!D122),TEXT('Defect log'!D122,"@"),'Defect log'!D122))</f>
        <v/>
      </c>
      <c r="E25" s="1" t="str">
        <f>IF(ISBLANK('Defect log'!E122),"",IF(ISNUMBER('Defect log'!E122),TEXT('Defect log'!E122,"@"),'Defect log'!E122))</f>
        <v/>
      </c>
      <c r="F25" s="1" t="str">
        <f>IF(ISBLANK('Defect log'!F122),"",IF(ISNUMBER('Defect log'!F122),TEXT('Defect log'!F122,"@"),'Defect log'!F122))</f>
        <v/>
      </c>
      <c r="G25" s="22" t="str">
        <f>IF(ISBLANK('Defect log'!G122),"0",TEXT(VLOOKUP('Defect log'!G122,'Defect log'!G$2:U$23,15,FALSE),"@"))</f>
        <v>0</v>
      </c>
      <c r="H25" s="22" t="str">
        <f>IF(ISBLANK('Defect log'!H122),"0",TEXT(VLOOKUP('Defect log'!H122,'Defect log'!H$2:W$35,16,FALSE),"@"))</f>
        <v>0</v>
      </c>
      <c r="I25" s="22" t="str">
        <f>IF(ISBLANK('Defect log'!I122),"0",TEXT(VLOOKUP('Defect log'!I122,'Defect log'!I$2:X$5,16,FALSE),"@"))</f>
        <v>0</v>
      </c>
      <c r="J25" s="22" t="str">
        <f>IF(ISBLANK('Defect log'!J122),"0",TEXT(VLOOKUP('Defect log'!J122,'Defect log'!J$2:Y$17,16,FALSE),"@"))</f>
        <v>0</v>
      </c>
      <c r="K25" s="22" t="str">
        <f>IF(ISBLANK('Defect log'!K122),"0",TEXT(VLOOKUP('Defect log'!K122,'Defect log'!J$2:Y$17,16,FALSE),"@"))</f>
        <v>0</v>
      </c>
      <c r="L25" s="22" t="str">
        <f>IF(ISBLANK('Defect log'!L122),"0",TEXT(VLOOKUP('Defect log'!L122,'Defect log'!L$2:AA$5,16,FALSE),"@"))</f>
        <v>0</v>
      </c>
      <c r="M25" s="22" t="str">
        <f>IF(ISBLANK('Defect log'!M122),"0",TEXT(VLOOKUP('Defect log'!M122,'Defect log'!M$2:AB$76,16,FALSE),"@"))</f>
        <v>0</v>
      </c>
      <c r="N25" s="22" t="str">
        <f>IF(ISBLANK('Defect log'!N122),"0",TEXT(VLOOKUP('Defect log'!N122,'Defect log'!N$2:AC$5,16,FALSE),"@"))</f>
        <v>0</v>
      </c>
      <c r="O25" s="1" t="str">
        <f>IF(ISBLANK('Defect log'!O122),"",IF(ISNUMBER('Defect log'!O122),TEXT('Defect log'!O122,"@"),'Defect log'!O122))</f>
        <v/>
      </c>
      <c r="P25" s="22" t="str">
        <f>IF(ISBLANK('Defect log'!P122),"0",TEXT(VLOOKUP('Defect log'!P122,'Defect log'!P$2:AE$21,16,FALSE),"@"))</f>
        <v>0</v>
      </c>
      <c r="Q25" s="1" t="str">
        <f>IF(ISBLANK('Defect log'!Q122),"",IF(ISNUMBER('Defect log'!Q122),TEXT('Defect log'!Q122,"@"),'Defect log'!Q122))</f>
        <v/>
      </c>
      <c r="R25" s="1" t="str">
        <f>IF(ISBLANK('Defect log'!R122),"",IF(ISNUMBER('Defect log'!R122),TEXT('Defect log'!R122,"@"),'Defect log'!R122))</f>
        <v/>
      </c>
      <c r="S25" s="1" t="str">
        <f>IF(ISBLANK('Defect log'!S122),"",TEXT('Defect log'!S122,"dd-MMM-yy"))</f>
        <v/>
      </c>
      <c r="T25" s="23" t="str">
        <f>IF(ISBLANK('Defect log'!T122),"",IF(ISNUMBER('Defect log'!T122),TEXT('Defect log'!T122,"@"),'Defect log'!T122))</f>
        <v/>
      </c>
      <c r="U25" s="23" t="str">
        <f>IF(ISBLANK('Defect log'!U122),"",IF(ISNUMBER('Defect log'!U122),TEXT('Defect log'!U122,"@"),'Defect log'!U122))</f>
        <v/>
      </c>
      <c r="V25" s="23"/>
      <c r="W25" s="24"/>
      <c r="X25" s="24"/>
      <c r="Y25" s="24"/>
      <c r="Z25" s="24"/>
    </row>
    <row r="26" spans="1:26" ht="9.75" customHeight="1" x14ac:dyDescent="0.2">
      <c r="A26" s="20" t="str">
        <f>IF('Defect log'!V123,'Defect log'!A123,"")</f>
        <v/>
      </c>
      <c r="B26" s="1" t="str">
        <f>IF(ISBLANK('Defect log'!B123),"",TEXT('Defect log'!B123,"dd-MMM-yy"))</f>
        <v/>
      </c>
      <c r="C26" s="1" t="str">
        <f>IF(ISBLANK('Defect log'!C123),"",IF(ISNUMBER('Defect log'!C123),TEXT('Defect log'!C123,"@"),'Defect log'!C123))</f>
        <v/>
      </c>
      <c r="D26" s="1" t="str">
        <f>IF(ISBLANK('Defect log'!D123),"",IF(ISNUMBER('Defect log'!D123),TEXT('Defect log'!D123,"@"),'Defect log'!D123))</f>
        <v/>
      </c>
      <c r="E26" s="1" t="str">
        <f>IF(ISBLANK('Defect log'!E123),"",IF(ISNUMBER('Defect log'!E123),TEXT('Defect log'!E123,"@"),'Defect log'!E123))</f>
        <v/>
      </c>
      <c r="F26" s="1" t="str">
        <f>IF(ISBLANK('Defect log'!F123),"",IF(ISNUMBER('Defect log'!F123),TEXT('Defect log'!F123,"@"),'Defect log'!F123))</f>
        <v/>
      </c>
      <c r="G26" s="22" t="str">
        <f>IF(ISBLANK('Defect log'!G123),"0",TEXT(VLOOKUP('Defect log'!G123,'Defect log'!G$2:U$23,15,FALSE),"@"))</f>
        <v>0</v>
      </c>
      <c r="H26" s="22" t="str">
        <f>IF(ISBLANK('Defect log'!H123),"0",TEXT(VLOOKUP('Defect log'!H123,'Defect log'!H$2:W$35,16,FALSE),"@"))</f>
        <v>0</v>
      </c>
      <c r="I26" s="22" t="str">
        <f>IF(ISBLANK('Defect log'!I123),"0",TEXT(VLOOKUP('Defect log'!I123,'Defect log'!I$2:X$5,16,FALSE),"@"))</f>
        <v>0</v>
      </c>
      <c r="J26" s="22" t="str">
        <f>IF(ISBLANK('Defect log'!J123),"0",TEXT(VLOOKUP('Defect log'!J123,'Defect log'!J$2:Y$17,16,FALSE),"@"))</f>
        <v>0</v>
      </c>
      <c r="K26" s="22" t="str">
        <f>IF(ISBLANK('Defect log'!K123),"0",TEXT(VLOOKUP('Defect log'!K123,'Defect log'!J$2:Y$17,16,FALSE),"@"))</f>
        <v>0</v>
      </c>
      <c r="L26" s="22" t="str">
        <f>IF(ISBLANK('Defect log'!L123),"0",TEXT(VLOOKUP('Defect log'!L123,'Defect log'!L$2:AA$5,16,FALSE),"@"))</f>
        <v>0</v>
      </c>
      <c r="M26" s="22" t="str">
        <f>IF(ISBLANK('Defect log'!M123),"0",TEXT(VLOOKUP('Defect log'!M123,'Defect log'!M$2:AB$76,16,FALSE),"@"))</f>
        <v>0</v>
      </c>
      <c r="N26" s="22" t="str">
        <f>IF(ISBLANK('Defect log'!N123),"0",TEXT(VLOOKUP('Defect log'!N123,'Defect log'!N$2:AC$5,16,FALSE),"@"))</f>
        <v>0</v>
      </c>
      <c r="O26" s="1" t="str">
        <f>IF(ISBLANK('Defect log'!O123),"",IF(ISNUMBER('Defect log'!O123),TEXT('Defect log'!O123,"@"),'Defect log'!O123))</f>
        <v/>
      </c>
      <c r="P26" s="22" t="str">
        <f>IF(ISBLANK('Defect log'!P123),"0",TEXT(VLOOKUP('Defect log'!P123,'Defect log'!P$2:AE$21,16,FALSE),"@"))</f>
        <v>0</v>
      </c>
      <c r="Q26" s="1" t="str">
        <f>IF(ISBLANK('Defect log'!Q123),"",IF(ISNUMBER('Defect log'!Q123),TEXT('Defect log'!Q123,"@"),'Defect log'!Q123))</f>
        <v/>
      </c>
      <c r="R26" s="1" t="str">
        <f>IF(ISBLANK('Defect log'!R123),"",IF(ISNUMBER('Defect log'!R123),TEXT('Defect log'!R123,"@"),'Defect log'!R123))</f>
        <v/>
      </c>
      <c r="S26" s="1" t="str">
        <f>IF(ISBLANK('Defect log'!S123),"",TEXT('Defect log'!S123,"dd-MMM-yy"))</f>
        <v/>
      </c>
      <c r="T26" s="23" t="str">
        <f>IF(ISBLANK('Defect log'!T123),"",IF(ISNUMBER('Defect log'!T123),TEXT('Defect log'!T123,"@"),'Defect log'!T123))</f>
        <v/>
      </c>
      <c r="U26" s="23" t="str">
        <f>IF(ISBLANK('Defect log'!U123),"",IF(ISNUMBER('Defect log'!U123),TEXT('Defect log'!U123,"@"),'Defect log'!U123))</f>
        <v/>
      </c>
      <c r="V26" s="23"/>
      <c r="W26" s="24"/>
      <c r="X26" s="24"/>
      <c r="Y26" s="24"/>
      <c r="Z26" s="24"/>
    </row>
    <row r="27" spans="1:26" ht="9.75" customHeight="1" x14ac:dyDescent="0.2">
      <c r="A27" s="20" t="str">
        <f>IF('Defect log'!V124,'Defect log'!A124,"")</f>
        <v/>
      </c>
      <c r="B27" s="1" t="str">
        <f>IF(ISBLANK('Defect log'!B124),"",TEXT('Defect log'!B124,"dd-MMM-yy"))</f>
        <v/>
      </c>
      <c r="C27" s="1" t="str">
        <f>IF(ISBLANK('Defect log'!C124),"",IF(ISNUMBER('Defect log'!C124),TEXT('Defect log'!C124,"@"),'Defect log'!C124))</f>
        <v/>
      </c>
      <c r="D27" s="1" t="str">
        <f>IF(ISBLANK('Defect log'!D124),"",IF(ISNUMBER('Defect log'!D124),TEXT('Defect log'!D124,"@"),'Defect log'!D124))</f>
        <v/>
      </c>
      <c r="E27" s="1" t="str">
        <f>IF(ISBLANK('Defect log'!E124),"",IF(ISNUMBER('Defect log'!E124),TEXT('Defect log'!E124,"@"),'Defect log'!E124))</f>
        <v/>
      </c>
      <c r="F27" s="1" t="str">
        <f>IF(ISBLANK('Defect log'!F124),"",IF(ISNUMBER('Defect log'!F124),TEXT('Defect log'!F124,"@"),'Defect log'!F124))</f>
        <v/>
      </c>
      <c r="G27" s="22" t="str">
        <f>IF(ISBLANK('Defect log'!G124),"0",TEXT(VLOOKUP('Defect log'!G124,'Defect log'!G$2:U$23,15,FALSE),"@"))</f>
        <v>0</v>
      </c>
      <c r="H27" s="22" t="str">
        <f>IF(ISBLANK('Defect log'!H124),"0",TEXT(VLOOKUP('Defect log'!H124,'Defect log'!H$2:W$35,16,FALSE),"@"))</f>
        <v>0</v>
      </c>
      <c r="I27" s="22" t="str">
        <f>IF(ISBLANK('Defect log'!I124),"0",TEXT(VLOOKUP('Defect log'!I124,'Defect log'!I$2:X$5,16,FALSE),"@"))</f>
        <v>0</v>
      </c>
      <c r="J27" s="22" t="str">
        <f>IF(ISBLANK('Defect log'!J124),"0",TEXT(VLOOKUP('Defect log'!J124,'Defect log'!J$2:Y$17,16,FALSE),"@"))</f>
        <v>0</v>
      </c>
      <c r="K27" s="22" t="str">
        <f>IF(ISBLANK('Defect log'!K124),"0",TEXT(VLOOKUP('Defect log'!K124,'Defect log'!J$2:Y$17,16,FALSE),"@"))</f>
        <v>0</v>
      </c>
      <c r="L27" s="22" t="str">
        <f>IF(ISBLANK('Defect log'!L124),"0",TEXT(VLOOKUP('Defect log'!L124,'Defect log'!L$2:AA$5,16,FALSE),"@"))</f>
        <v>0</v>
      </c>
      <c r="M27" s="22" t="str">
        <f>IF(ISBLANK('Defect log'!M124),"0",TEXT(VLOOKUP('Defect log'!M124,'Defect log'!M$2:AB$76,16,FALSE),"@"))</f>
        <v>0</v>
      </c>
      <c r="N27" s="22" t="str">
        <f>IF(ISBLANK('Defect log'!N124),"0",TEXT(VLOOKUP('Defect log'!N124,'Defect log'!N$2:AC$5,16,FALSE),"@"))</f>
        <v>0</v>
      </c>
      <c r="O27" s="1" t="str">
        <f>IF(ISBLANK('Defect log'!O124),"",IF(ISNUMBER('Defect log'!O124),TEXT('Defect log'!O124,"@"),'Defect log'!O124))</f>
        <v/>
      </c>
      <c r="P27" s="22" t="str">
        <f>IF(ISBLANK('Defect log'!P124),"0",TEXT(VLOOKUP('Defect log'!P124,'Defect log'!P$2:AE$21,16,FALSE),"@"))</f>
        <v>0</v>
      </c>
      <c r="Q27" s="1" t="str">
        <f>IF(ISBLANK('Defect log'!Q124),"",IF(ISNUMBER('Defect log'!Q124),TEXT('Defect log'!Q124,"@"),'Defect log'!Q124))</f>
        <v/>
      </c>
      <c r="R27" s="1" t="str">
        <f>IF(ISBLANK('Defect log'!R124),"",IF(ISNUMBER('Defect log'!R124),TEXT('Defect log'!R124,"@"),'Defect log'!R124))</f>
        <v/>
      </c>
      <c r="S27" s="1" t="str">
        <f>IF(ISBLANK('Defect log'!S124),"",TEXT('Defect log'!S124,"dd-MMM-yy"))</f>
        <v/>
      </c>
      <c r="T27" s="23" t="str">
        <f>IF(ISBLANK('Defect log'!T124),"",IF(ISNUMBER('Defect log'!T124),TEXT('Defect log'!T124,"@"),'Defect log'!T124))</f>
        <v/>
      </c>
      <c r="U27" s="23" t="str">
        <f>IF(ISBLANK('Defect log'!U124),"",IF(ISNUMBER('Defect log'!U124),TEXT('Defect log'!U124,"@"),'Defect log'!U124))</f>
        <v/>
      </c>
      <c r="V27" s="23"/>
      <c r="W27" s="24"/>
      <c r="X27" s="24"/>
      <c r="Y27" s="24"/>
      <c r="Z27" s="24"/>
    </row>
    <row r="28" spans="1:26" ht="9.75" customHeight="1" x14ac:dyDescent="0.2">
      <c r="A28" s="20" t="str">
        <f>IF('Defect log'!V125,'Defect log'!A125,"")</f>
        <v/>
      </c>
      <c r="B28" s="1" t="str">
        <f>IF(ISBLANK('Defect log'!B125),"",TEXT('Defect log'!B125,"dd-MMM-yy"))</f>
        <v/>
      </c>
      <c r="C28" s="1" t="str">
        <f>IF(ISBLANK('Defect log'!C125),"",IF(ISNUMBER('Defect log'!C125),TEXT('Defect log'!C125,"@"),'Defect log'!C125))</f>
        <v/>
      </c>
      <c r="D28" s="1" t="str">
        <f>IF(ISBLANK('Defect log'!D125),"",IF(ISNUMBER('Defect log'!D125),TEXT('Defect log'!D125,"@"),'Defect log'!D125))</f>
        <v/>
      </c>
      <c r="E28" s="1" t="str">
        <f>IF(ISBLANK('Defect log'!E125),"",IF(ISNUMBER('Defect log'!E125),TEXT('Defect log'!E125,"@"),'Defect log'!E125))</f>
        <v/>
      </c>
      <c r="F28" s="1" t="str">
        <f>IF(ISBLANK('Defect log'!F125),"",IF(ISNUMBER('Defect log'!F125),TEXT('Defect log'!F125,"@"),'Defect log'!F125))</f>
        <v/>
      </c>
      <c r="G28" s="22" t="str">
        <f>IF(ISBLANK('Defect log'!G125),"0",TEXT(VLOOKUP('Defect log'!G125,'Defect log'!G$2:U$23,15,FALSE),"@"))</f>
        <v>0</v>
      </c>
      <c r="H28" s="22" t="str">
        <f>IF(ISBLANK('Defect log'!H125),"0",TEXT(VLOOKUP('Defect log'!H125,'Defect log'!H$2:W$35,16,FALSE),"@"))</f>
        <v>0</v>
      </c>
      <c r="I28" s="22" t="str">
        <f>IF(ISBLANK('Defect log'!I125),"0",TEXT(VLOOKUP('Defect log'!I125,'Defect log'!I$2:X$5,16,FALSE),"@"))</f>
        <v>0</v>
      </c>
      <c r="J28" s="22" t="str">
        <f>IF(ISBLANK('Defect log'!J125),"0",TEXT(VLOOKUP('Defect log'!J125,'Defect log'!J$2:Y$17,16,FALSE),"@"))</f>
        <v>0</v>
      </c>
      <c r="K28" s="22" t="str">
        <f>IF(ISBLANK('Defect log'!K125),"0",TEXT(VLOOKUP('Defect log'!K125,'Defect log'!J$2:Y$17,16,FALSE),"@"))</f>
        <v>0</v>
      </c>
      <c r="L28" s="22" t="str">
        <f>IF(ISBLANK('Defect log'!L125),"0",TEXT(VLOOKUP('Defect log'!L125,'Defect log'!L$2:AA$5,16,FALSE),"@"))</f>
        <v>0</v>
      </c>
      <c r="M28" s="22" t="str">
        <f>IF(ISBLANK('Defect log'!M125),"0",TEXT(VLOOKUP('Defect log'!M125,'Defect log'!M$2:AB$76,16,FALSE),"@"))</f>
        <v>0</v>
      </c>
      <c r="N28" s="22" t="str">
        <f>IF(ISBLANK('Defect log'!N125),"0",TEXT(VLOOKUP('Defect log'!N125,'Defect log'!N$2:AC$5,16,FALSE),"@"))</f>
        <v>0</v>
      </c>
      <c r="O28" s="1" t="str">
        <f>IF(ISBLANK('Defect log'!O125),"",IF(ISNUMBER('Defect log'!O125),TEXT('Defect log'!O125,"@"),'Defect log'!O125))</f>
        <v/>
      </c>
      <c r="P28" s="22" t="str">
        <f>IF(ISBLANK('Defect log'!P125),"0",TEXT(VLOOKUP('Defect log'!P125,'Defect log'!P$2:AE$21,16,FALSE),"@"))</f>
        <v>0</v>
      </c>
      <c r="Q28" s="1" t="str">
        <f>IF(ISBLANK('Defect log'!Q125),"",IF(ISNUMBER('Defect log'!Q125),TEXT('Defect log'!Q125,"@"),'Defect log'!Q125))</f>
        <v/>
      </c>
      <c r="R28" s="1" t="str">
        <f>IF(ISBLANK('Defect log'!R125),"",IF(ISNUMBER('Defect log'!R125),TEXT('Defect log'!R125,"@"),'Defect log'!R125))</f>
        <v/>
      </c>
      <c r="S28" s="1" t="str">
        <f>IF(ISBLANK('Defect log'!S125),"",TEXT('Defect log'!S125,"dd-MMM-yy"))</f>
        <v/>
      </c>
      <c r="T28" s="23" t="str">
        <f>IF(ISBLANK('Defect log'!T125),"",IF(ISNUMBER('Defect log'!T125),TEXT('Defect log'!T125,"@"),'Defect log'!T125))</f>
        <v/>
      </c>
      <c r="U28" s="23" t="str">
        <f>IF(ISBLANK('Defect log'!U125),"",IF(ISNUMBER('Defect log'!U125),TEXT('Defect log'!U125,"@"),'Defect log'!U125))</f>
        <v/>
      </c>
      <c r="V28" s="23"/>
      <c r="W28" s="24"/>
      <c r="X28" s="24"/>
      <c r="Y28" s="24"/>
      <c r="Z28" s="24"/>
    </row>
    <row r="29" spans="1:26" ht="9.75" customHeight="1" x14ac:dyDescent="0.2">
      <c r="A29" s="20" t="str">
        <f>IF('Defect log'!V126,'Defect log'!A126,"")</f>
        <v/>
      </c>
      <c r="B29" s="1" t="str">
        <f>IF(ISBLANK('Defect log'!B126),"",TEXT('Defect log'!B126,"dd-MMM-yy"))</f>
        <v/>
      </c>
      <c r="C29" s="1" t="str">
        <f>IF(ISBLANK('Defect log'!C126),"",IF(ISNUMBER('Defect log'!C126),TEXT('Defect log'!C126,"@"),'Defect log'!C126))</f>
        <v/>
      </c>
      <c r="D29" s="1" t="str">
        <f>IF(ISBLANK('Defect log'!D126),"",IF(ISNUMBER('Defect log'!D126),TEXT('Defect log'!D126,"@"),'Defect log'!D126))</f>
        <v/>
      </c>
      <c r="E29" s="1" t="str">
        <f>IF(ISBLANK('Defect log'!E126),"",IF(ISNUMBER('Defect log'!E126),TEXT('Defect log'!E126,"@"),'Defect log'!E126))</f>
        <v/>
      </c>
      <c r="F29" s="1" t="str">
        <f>IF(ISBLANK('Defect log'!F126),"",IF(ISNUMBER('Defect log'!F126),TEXT('Defect log'!F126,"@"),'Defect log'!F126))</f>
        <v/>
      </c>
      <c r="G29" s="22" t="str">
        <f>IF(ISBLANK('Defect log'!G126),"0",TEXT(VLOOKUP('Defect log'!G126,'Defect log'!G$2:U$23,15,FALSE),"@"))</f>
        <v>0</v>
      </c>
      <c r="H29" s="22" t="str">
        <f>IF(ISBLANK('Defect log'!H126),"0",TEXT(VLOOKUP('Defect log'!H126,'Defect log'!H$2:W$35,16,FALSE),"@"))</f>
        <v>0</v>
      </c>
      <c r="I29" s="22" t="str">
        <f>IF(ISBLANK('Defect log'!I126),"0",TEXT(VLOOKUP('Defect log'!I126,'Defect log'!I$2:X$5,16,FALSE),"@"))</f>
        <v>0</v>
      </c>
      <c r="J29" s="22" t="str">
        <f>IF(ISBLANK('Defect log'!J126),"0",TEXT(VLOOKUP('Defect log'!J126,'Defect log'!J$2:Y$17,16,FALSE),"@"))</f>
        <v>0</v>
      </c>
      <c r="K29" s="22" t="str">
        <f>IF(ISBLANK('Defect log'!K126),"0",TEXT(VLOOKUP('Defect log'!K126,'Defect log'!J$2:Y$17,16,FALSE),"@"))</f>
        <v>0</v>
      </c>
      <c r="L29" s="22" t="str">
        <f>IF(ISBLANK('Defect log'!L126),"0",TEXT(VLOOKUP('Defect log'!L126,'Defect log'!L$2:AA$5,16,FALSE),"@"))</f>
        <v>0</v>
      </c>
      <c r="M29" s="22" t="str">
        <f>IF(ISBLANK('Defect log'!M126),"0",TEXT(VLOOKUP('Defect log'!M126,'Defect log'!M$2:AB$76,16,FALSE),"@"))</f>
        <v>0</v>
      </c>
      <c r="N29" s="22" t="str">
        <f>IF(ISBLANK('Defect log'!N126),"0",TEXT(VLOOKUP('Defect log'!N126,'Defect log'!N$2:AC$5,16,FALSE),"@"))</f>
        <v>0</v>
      </c>
      <c r="O29" s="1" t="str">
        <f>IF(ISBLANK('Defect log'!O126),"",IF(ISNUMBER('Defect log'!O126),TEXT('Defect log'!O126,"@"),'Defect log'!O126))</f>
        <v/>
      </c>
      <c r="P29" s="22" t="str">
        <f>IF(ISBLANK('Defect log'!P126),"0",TEXT(VLOOKUP('Defect log'!P126,'Defect log'!P$2:AE$21,16,FALSE),"@"))</f>
        <v>0</v>
      </c>
      <c r="Q29" s="1" t="str">
        <f>IF(ISBLANK('Defect log'!Q126),"",IF(ISNUMBER('Defect log'!Q126),TEXT('Defect log'!Q126,"@"),'Defect log'!Q126))</f>
        <v/>
      </c>
      <c r="R29" s="1" t="str">
        <f>IF(ISBLANK('Defect log'!R126),"",IF(ISNUMBER('Defect log'!R126),TEXT('Defect log'!R126,"@"),'Defect log'!R126))</f>
        <v/>
      </c>
      <c r="S29" s="1" t="str">
        <f>IF(ISBLANK('Defect log'!S126),"",TEXT('Defect log'!S126,"dd-MMM-yy"))</f>
        <v/>
      </c>
      <c r="T29" s="23" t="str">
        <f>IF(ISBLANK('Defect log'!T126),"",IF(ISNUMBER('Defect log'!T126),TEXT('Defect log'!T126,"@"),'Defect log'!T126))</f>
        <v/>
      </c>
      <c r="U29" s="23" t="str">
        <f>IF(ISBLANK('Defect log'!U126),"",IF(ISNUMBER('Defect log'!U126),TEXT('Defect log'!U126,"@"),'Defect log'!U126))</f>
        <v/>
      </c>
      <c r="V29" s="23"/>
      <c r="W29" s="24"/>
      <c r="X29" s="24"/>
      <c r="Y29" s="24"/>
      <c r="Z29" s="24"/>
    </row>
    <row r="30" spans="1:26" ht="9.75" customHeight="1" x14ac:dyDescent="0.2">
      <c r="A30" s="20" t="str">
        <f>IF('Defect log'!V127,'Defect log'!A127,"")</f>
        <v/>
      </c>
      <c r="B30" s="1" t="str">
        <f>IF(ISBLANK('Defect log'!B127),"",TEXT('Defect log'!B127,"dd-MMM-yy"))</f>
        <v/>
      </c>
      <c r="C30" s="1" t="str">
        <f>IF(ISBLANK('Defect log'!C127),"",IF(ISNUMBER('Defect log'!C127),TEXT('Defect log'!C127,"@"),'Defect log'!C127))</f>
        <v/>
      </c>
      <c r="D30" s="1" t="str">
        <f>IF(ISBLANK('Defect log'!D127),"",IF(ISNUMBER('Defect log'!D127),TEXT('Defect log'!D127,"@"),'Defect log'!D127))</f>
        <v/>
      </c>
      <c r="E30" s="1" t="str">
        <f>IF(ISBLANK('Defect log'!E127),"",IF(ISNUMBER('Defect log'!E127),TEXT('Defect log'!E127,"@"),'Defect log'!E127))</f>
        <v/>
      </c>
      <c r="F30" s="1" t="str">
        <f>IF(ISBLANK('Defect log'!F127),"",IF(ISNUMBER('Defect log'!F127),TEXT('Defect log'!F127,"@"),'Defect log'!F127))</f>
        <v/>
      </c>
      <c r="G30" s="22" t="str">
        <f>IF(ISBLANK('Defect log'!G127),"0",TEXT(VLOOKUP('Defect log'!G127,'Defect log'!G$2:U$23,15,FALSE),"@"))</f>
        <v>0</v>
      </c>
      <c r="H30" s="22" t="str">
        <f>IF(ISBLANK('Defect log'!H127),"0",TEXT(VLOOKUP('Defect log'!H127,'Defect log'!H$2:W$35,16,FALSE),"@"))</f>
        <v>0</v>
      </c>
      <c r="I30" s="22" t="str">
        <f>IF(ISBLANK('Defect log'!I127),"0",TEXT(VLOOKUP('Defect log'!I127,'Defect log'!I$2:X$5,16,FALSE),"@"))</f>
        <v>0</v>
      </c>
      <c r="J30" s="22" t="str">
        <f>IF(ISBLANK('Defect log'!J127),"0",TEXT(VLOOKUP('Defect log'!J127,'Defect log'!J$2:Y$17,16,FALSE),"@"))</f>
        <v>0</v>
      </c>
      <c r="K30" s="22" t="str">
        <f>IF(ISBLANK('Defect log'!K127),"0",TEXT(VLOOKUP('Defect log'!K127,'Defect log'!J$2:Y$17,16,FALSE),"@"))</f>
        <v>0</v>
      </c>
      <c r="L30" s="22" t="str">
        <f>IF(ISBLANK('Defect log'!L127),"0",TEXT(VLOOKUP('Defect log'!L127,'Defect log'!L$2:AA$5,16,FALSE),"@"))</f>
        <v>0</v>
      </c>
      <c r="M30" s="22" t="str">
        <f>IF(ISBLANK('Defect log'!M127),"0",TEXT(VLOOKUP('Defect log'!M127,'Defect log'!M$2:AB$76,16,FALSE),"@"))</f>
        <v>0</v>
      </c>
      <c r="N30" s="22" t="str">
        <f>IF(ISBLANK('Defect log'!N127),"0",TEXT(VLOOKUP('Defect log'!N127,'Defect log'!N$2:AC$5,16,FALSE),"@"))</f>
        <v>0</v>
      </c>
      <c r="O30" s="1" t="str">
        <f>IF(ISBLANK('Defect log'!O127),"",IF(ISNUMBER('Defect log'!O127),TEXT('Defect log'!O127,"@"),'Defect log'!O127))</f>
        <v/>
      </c>
      <c r="P30" s="22" t="str">
        <f>IF(ISBLANK('Defect log'!P127),"0",TEXT(VLOOKUP('Defect log'!P127,'Defect log'!P$2:AE$21,16,FALSE),"@"))</f>
        <v>0</v>
      </c>
      <c r="Q30" s="1" t="str">
        <f>IF(ISBLANK('Defect log'!Q127),"",IF(ISNUMBER('Defect log'!Q127),TEXT('Defect log'!Q127,"@"),'Defect log'!Q127))</f>
        <v/>
      </c>
      <c r="R30" s="1" t="str">
        <f>IF(ISBLANK('Defect log'!R127),"",IF(ISNUMBER('Defect log'!R127),TEXT('Defect log'!R127,"@"),'Defect log'!R127))</f>
        <v/>
      </c>
      <c r="S30" s="1" t="str">
        <f>IF(ISBLANK('Defect log'!S127),"",TEXT('Defect log'!S127,"dd-MMM-yy"))</f>
        <v/>
      </c>
      <c r="T30" s="23" t="str">
        <f>IF(ISBLANK('Defect log'!T127),"",IF(ISNUMBER('Defect log'!T127),TEXT('Defect log'!T127,"@"),'Defect log'!T127))</f>
        <v/>
      </c>
      <c r="U30" s="23" t="str">
        <f>IF(ISBLANK('Defect log'!U127),"",IF(ISNUMBER('Defect log'!U127),TEXT('Defect log'!U127,"@"),'Defect log'!U127))</f>
        <v/>
      </c>
      <c r="V30" s="23"/>
      <c r="W30" s="24"/>
      <c r="X30" s="24"/>
      <c r="Y30" s="24"/>
      <c r="Z30" s="24"/>
    </row>
    <row r="31" spans="1:26" ht="9.75" customHeight="1" x14ac:dyDescent="0.2">
      <c r="A31" s="20" t="str">
        <f>IF('Defect log'!V128,'Defect log'!A128,"")</f>
        <v/>
      </c>
      <c r="B31" s="1" t="str">
        <f>IF(ISBLANK('Defect log'!B128),"",TEXT('Defect log'!B128,"dd-MMM-yy"))</f>
        <v/>
      </c>
      <c r="C31" s="1" t="str">
        <f>IF(ISBLANK('Defect log'!C128),"",IF(ISNUMBER('Defect log'!C128),TEXT('Defect log'!C128,"@"),'Defect log'!C128))</f>
        <v/>
      </c>
      <c r="D31" s="1" t="str">
        <f>IF(ISBLANK('Defect log'!D128),"",IF(ISNUMBER('Defect log'!D128),TEXT('Defect log'!D128,"@"),'Defect log'!D128))</f>
        <v/>
      </c>
      <c r="E31" s="1" t="str">
        <f>IF(ISBLANK('Defect log'!E128),"",IF(ISNUMBER('Defect log'!E128),TEXT('Defect log'!E128,"@"),'Defect log'!E128))</f>
        <v/>
      </c>
      <c r="F31" s="1" t="str">
        <f>IF(ISBLANK('Defect log'!F128),"",IF(ISNUMBER('Defect log'!F128),TEXT('Defect log'!F128,"@"),'Defect log'!F128))</f>
        <v/>
      </c>
      <c r="G31" s="22" t="str">
        <f>IF(ISBLANK('Defect log'!G128),"0",TEXT(VLOOKUP('Defect log'!G128,'Defect log'!G$2:U$23,15,FALSE),"@"))</f>
        <v>0</v>
      </c>
      <c r="H31" s="22" t="str">
        <f>IF(ISBLANK('Defect log'!H128),"0",TEXT(VLOOKUP('Defect log'!H128,'Defect log'!H$2:W$35,16,FALSE),"@"))</f>
        <v>0</v>
      </c>
      <c r="I31" s="22" t="str">
        <f>IF(ISBLANK('Defect log'!I128),"0",TEXT(VLOOKUP('Defect log'!I128,'Defect log'!I$2:X$5,16,FALSE),"@"))</f>
        <v>0</v>
      </c>
      <c r="J31" s="22" t="str">
        <f>IF(ISBLANK('Defect log'!J128),"0",TEXT(VLOOKUP('Defect log'!J128,'Defect log'!J$2:Y$17,16,FALSE),"@"))</f>
        <v>0</v>
      </c>
      <c r="K31" s="22" t="str">
        <f>IF(ISBLANK('Defect log'!K128),"0",TEXT(VLOOKUP('Defect log'!K128,'Defect log'!J$2:Y$17,16,FALSE),"@"))</f>
        <v>0</v>
      </c>
      <c r="L31" s="22" t="str">
        <f>IF(ISBLANK('Defect log'!L128),"0",TEXT(VLOOKUP('Defect log'!L128,'Defect log'!L$2:AA$5,16,FALSE),"@"))</f>
        <v>0</v>
      </c>
      <c r="M31" s="22" t="str">
        <f>IF(ISBLANK('Defect log'!M128),"0",TEXT(VLOOKUP('Defect log'!M128,'Defect log'!M$2:AB$76,16,FALSE),"@"))</f>
        <v>0</v>
      </c>
      <c r="N31" s="22" t="str">
        <f>IF(ISBLANK('Defect log'!N128),"0",TEXT(VLOOKUP('Defect log'!N128,'Defect log'!N$2:AC$5,16,FALSE),"@"))</f>
        <v>0</v>
      </c>
      <c r="O31" s="1" t="str">
        <f>IF(ISBLANK('Defect log'!O128),"",IF(ISNUMBER('Defect log'!O128),TEXT('Defect log'!O128,"@"),'Defect log'!O128))</f>
        <v/>
      </c>
      <c r="P31" s="22" t="str">
        <f>IF(ISBLANK('Defect log'!P128),"0",TEXT(VLOOKUP('Defect log'!P128,'Defect log'!P$2:AE$21,16,FALSE),"@"))</f>
        <v>0</v>
      </c>
      <c r="Q31" s="1" t="str">
        <f>IF(ISBLANK('Defect log'!Q128),"",IF(ISNUMBER('Defect log'!Q128),TEXT('Defect log'!Q128,"@"),'Defect log'!Q128))</f>
        <v/>
      </c>
      <c r="R31" s="1" t="str">
        <f>IF(ISBLANK('Defect log'!R128),"",IF(ISNUMBER('Defect log'!R128),TEXT('Defect log'!R128,"@"),'Defect log'!R128))</f>
        <v/>
      </c>
      <c r="S31" s="1" t="str">
        <f>IF(ISBLANK('Defect log'!S128),"",TEXT('Defect log'!S128,"dd-MMM-yy"))</f>
        <v/>
      </c>
      <c r="T31" s="23" t="str">
        <f>IF(ISBLANK('Defect log'!T128),"",IF(ISNUMBER('Defect log'!T128),TEXT('Defect log'!T128,"@"),'Defect log'!T128))</f>
        <v/>
      </c>
      <c r="U31" s="23" t="str">
        <f>IF(ISBLANK('Defect log'!U128),"",IF(ISNUMBER('Defect log'!U128),TEXT('Defect log'!U128,"@"),'Defect log'!U128))</f>
        <v/>
      </c>
      <c r="V31" s="23"/>
      <c r="W31" s="24"/>
      <c r="X31" s="24"/>
      <c r="Y31" s="24"/>
      <c r="Z31" s="24"/>
    </row>
    <row r="32" spans="1:26" ht="9.75" customHeight="1" x14ac:dyDescent="0.2">
      <c r="A32" s="20" t="str">
        <f>IF('Defect log'!V129,'Defect log'!A129,"")</f>
        <v/>
      </c>
      <c r="B32" s="1" t="str">
        <f>IF(ISBLANK('Defect log'!B129),"",TEXT('Defect log'!B129,"dd-MMM-yy"))</f>
        <v/>
      </c>
      <c r="C32" s="1" t="str">
        <f>IF(ISBLANK('Defect log'!C129),"",IF(ISNUMBER('Defect log'!C129),TEXT('Defect log'!C129,"@"),'Defect log'!C129))</f>
        <v/>
      </c>
      <c r="D32" s="1" t="str">
        <f>IF(ISBLANK('Defect log'!D129),"",IF(ISNUMBER('Defect log'!D129),TEXT('Defect log'!D129,"@"),'Defect log'!D129))</f>
        <v/>
      </c>
      <c r="E32" s="1" t="str">
        <f>IF(ISBLANK('Defect log'!E129),"",IF(ISNUMBER('Defect log'!E129),TEXT('Defect log'!E129,"@"),'Defect log'!E129))</f>
        <v/>
      </c>
      <c r="F32" s="1" t="str">
        <f>IF(ISBLANK('Defect log'!F129),"",IF(ISNUMBER('Defect log'!F129),TEXT('Defect log'!F129,"@"),'Defect log'!F129))</f>
        <v/>
      </c>
      <c r="G32" s="22" t="str">
        <f>IF(ISBLANK('Defect log'!G129),"0",TEXT(VLOOKUP('Defect log'!G129,'Defect log'!G$2:U$23,15,FALSE),"@"))</f>
        <v>0</v>
      </c>
      <c r="H32" s="22" t="str">
        <f>IF(ISBLANK('Defect log'!H129),"0",TEXT(VLOOKUP('Defect log'!H129,'Defect log'!H$2:W$35,16,FALSE),"@"))</f>
        <v>0</v>
      </c>
      <c r="I32" s="22" t="str">
        <f>IF(ISBLANK('Defect log'!I129),"0",TEXT(VLOOKUP('Defect log'!I129,'Defect log'!I$2:X$5,16,FALSE),"@"))</f>
        <v>0</v>
      </c>
      <c r="J32" s="22" t="str">
        <f>IF(ISBLANK('Defect log'!J129),"0",TEXT(VLOOKUP('Defect log'!J129,'Defect log'!J$2:Y$17,16,FALSE),"@"))</f>
        <v>0</v>
      </c>
      <c r="K32" s="22" t="str">
        <f>IF(ISBLANK('Defect log'!K129),"0",TEXT(VLOOKUP('Defect log'!K129,'Defect log'!J$2:Y$17,16,FALSE),"@"))</f>
        <v>0</v>
      </c>
      <c r="L32" s="22" t="str">
        <f>IF(ISBLANK('Defect log'!L129),"0",TEXT(VLOOKUP('Defect log'!L129,'Defect log'!L$2:AA$5,16,FALSE),"@"))</f>
        <v>0</v>
      </c>
      <c r="M32" s="22" t="str">
        <f>IF(ISBLANK('Defect log'!M129),"0",TEXT(VLOOKUP('Defect log'!M129,'Defect log'!M$2:AB$76,16,FALSE),"@"))</f>
        <v>0</v>
      </c>
      <c r="N32" s="22" t="str">
        <f>IF(ISBLANK('Defect log'!N129),"0",TEXT(VLOOKUP('Defect log'!N129,'Defect log'!N$2:AC$5,16,FALSE),"@"))</f>
        <v>0</v>
      </c>
      <c r="O32" s="1" t="str">
        <f>IF(ISBLANK('Defect log'!O129),"",IF(ISNUMBER('Defect log'!O129),TEXT('Defect log'!O129,"@"),'Defect log'!O129))</f>
        <v/>
      </c>
      <c r="P32" s="22" t="str">
        <f>IF(ISBLANK('Defect log'!P129),"0",TEXT(VLOOKUP('Defect log'!P129,'Defect log'!P$2:AE$21,16,FALSE),"@"))</f>
        <v>0</v>
      </c>
      <c r="Q32" s="1" t="str">
        <f>IF(ISBLANK('Defect log'!Q129),"",IF(ISNUMBER('Defect log'!Q129),TEXT('Defect log'!Q129,"@"),'Defect log'!Q129))</f>
        <v/>
      </c>
      <c r="R32" s="1" t="str">
        <f>IF(ISBLANK('Defect log'!R129),"",IF(ISNUMBER('Defect log'!R129),TEXT('Defect log'!R129,"@"),'Defect log'!R129))</f>
        <v/>
      </c>
      <c r="S32" s="1" t="str">
        <f>IF(ISBLANK('Defect log'!S129),"",TEXT('Defect log'!S129,"dd-MMM-yy"))</f>
        <v/>
      </c>
      <c r="T32" s="23" t="str">
        <f>IF(ISBLANK('Defect log'!T129),"",IF(ISNUMBER('Defect log'!T129),TEXT('Defect log'!T129,"@"),'Defect log'!T129))</f>
        <v/>
      </c>
      <c r="U32" s="23" t="str">
        <f>IF(ISBLANK('Defect log'!U129),"",IF(ISNUMBER('Defect log'!U129),TEXT('Defect log'!U129,"@"),'Defect log'!U129))</f>
        <v/>
      </c>
      <c r="V32" s="23"/>
      <c r="W32" s="24"/>
      <c r="X32" s="24"/>
      <c r="Y32" s="24"/>
      <c r="Z32" s="24"/>
    </row>
    <row r="33" spans="1:26" ht="9.75" customHeight="1" x14ac:dyDescent="0.2">
      <c r="A33" s="20" t="str">
        <f>IF('Defect log'!V130,'Defect log'!A130,"")</f>
        <v/>
      </c>
      <c r="B33" s="1" t="str">
        <f>IF(ISBLANK('Defect log'!B130),"",TEXT('Defect log'!B130,"dd-MMM-yy"))</f>
        <v/>
      </c>
      <c r="C33" s="1" t="str">
        <f>IF(ISBLANK('Defect log'!C130),"",IF(ISNUMBER('Defect log'!C130),TEXT('Defect log'!C130,"@"),'Defect log'!C130))</f>
        <v/>
      </c>
      <c r="D33" s="1" t="str">
        <f>IF(ISBLANK('Defect log'!D130),"",IF(ISNUMBER('Defect log'!D130),TEXT('Defect log'!D130,"@"),'Defect log'!D130))</f>
        <v/>
      </c>
      <c r="E33" s="1" t="str">
        <f>IF(ISBLANK('Defect log'!E130),"",IF(ISNUMBER('Defect log'!E130),TEXT('Defect log'!E130,"@"),'Defect log'!E130))</f>
        <v/>
      </c>
      <c r="F33" s="1" t="str">
        <f>IF(ISBLANK('Defect log'!F130),"",IF(ISNUMBER('Defect log'!F130),TEXT('Defect log'!F130,"@"),'Defect log'!F130))</f>
        <v/>
      </c>
      <c r="G33" s="22" t="str">
        <f>IF(ISBLANK('Defect log'!G130),"0",TEXT(VLOOKUP('Defect log'!G130,'Defect log'!G$2:U$23,15,FALSE),"@"))</f>
        <v>0</v>
      </c>
      <c r="H33" s="22" t="str">
        <f>IF(ISBLANK('Defect log'!H130),"0",TEXT(VLOOKUP('Defect log'!H130,'Defect log'!H$2:W$35,16,FALSE),"@"))</f>
        <v>0</v>
      </c>
      <c r="I33" s="22" t="str">
        <f>IF(ISBLANK('Defect log'!I130),"0",TEXT(VLOOKUP('Defect log'!I130,'Defect log'!I$2:X$5,16,FALSE),"@"))</f>
        <v>0</v>
      </c>
      <c r="J33" s="22" t="str">
        <f>IF(ISBLANK('Defect log'!J130),"0",TEXT(VLOOKUP('Defect log'!J130,'Defect log'!J$2:Y$17,16,FALSE),"@"))</f>
        <v>0</v>
      </c>
      <c r="K33" s="22" t="str">
        <f>IF(ISBLANK('Defect log'!K130),"0",TEXT(VLOOKUP('Defect log'!K130,'Defect log'!J$2:Y$17,16,FALSE),"@"))</f>
        <v>0</v>
      </c>
      <c r="L33" s="22" t="str">
        <f>IF(ISBLANK('Defect log'!L130),"0",TEXT(VLOOKUP('Defect log'!L130,'Defect log'!L$2:AA$5,16,FALSE),"@"))</f>
        <v>0</v>
      </c>
      <c r="M33" s="22" t="str">
        <f>IF(ISBLANK('Defect log'!M130),"0",TEXT(VLOOKUP('Defect log'!M130,'Defect log'!M$2:AB$76,16,FALSE),"@"))</f>
        <v>0</v>
      </c>
      <c r="N33" s="22" t="str">
        <f>IF(ISBLANK('Defect log'!N130),"0",TEXT(VLOOKUP('Defect log'!N130,'Defect log'!N$2:AC$5,16,FALSE),"@"))</f>
        <v>0</v>
      </c>
      <c r="O33" s="1" t="str">
        <f>IF(ISBLANK('Defect log'!O130),"",IF(ISNUMBER('Defect log'!O130),TEXT('Defect log'!O130,"@"),'Defect log'!O130))</f>
        <v/>
      </c>
      <c r="P33" s="22" t="str">
        <f>IF(ISBLANK('Defect log'!P130),"0",TEXT(VLOOKUP('Defect log'!P130,'Defect log'!P$2:AE$21,16,FALSE),"@"))</f>
        <v>0</v>
      </c>
      <c r="Q33" s="1" t="str">
        <f>IF(ISBLANK('Defect log'!Q130),"",IF(ISNUMBER('Defect log'!Q130),TEXT('Defect log'!Q130,"@"),'Defect log'!Q130))</f>
        <v/>
      </c>
      <c r="R33" s="1" t="str">
        <f>IF(ISBLANK('Defect log'!R130),"",IF(ISNUMBER('Defect log'!R130),TEXT('Defect log'!R130,"@"),'Defect log'!R130))</f>
        <v/>
      </c>
      <c r="S33" s="1" t="str">
        <f>IF(ISBLANK('Defect log'!S130),"",TEXT('Defect log'!S130,"dd-MMM-yy"))</f>
        <v/>
      </c>
      <c r="T33" s="23" t="str">
        <f>IF(ISBLANK('Defect log'!T130),"",IF(ISNUMBER('Defect log'!T130),TEXT('Defect log'!T130,"@"),'Defect log'!T130))</f>
        <v/>
      </c>
      <c r="U33" s="23" t="str">
        <f>IF(ISBLANK('Defect log'!U130),"",IF(ISNUMBER('Defect log'!U130),TEXT('Defect log'!U130,"@"),'Defect log'!U130))</f>
        <v/>
      </c>
      <c r="V33" s="23"/>
      <c r="W33" s="24"/>
      <c r="X33" s="24"/>
      <c r="Y33" s="24"/>
      <c r="Z33" s="24"/>
    </row>
    <row r="34" spans="1:26" ht="9.75" customHeight="1" x14ac:dyDescent="0.2">
      <c r="A34" s="20" t="str">
        <f>IF('Defect log'!V131,'Defect log'!A131,"")</f>
        <v/>
      </c>
      <c r="B34" s="1" t="str">
        <f>IF(ISBLANK('Defect log'!B131),"",TEXT('Defect log'!B131,"dd-MMM-yy"))</f>
        <v/>
      </c>
      <c r="C34" s="1" t="str">
        <f>IF(ISBLANK('Defect log'!C131),"",IF(ISNUMBER('Defect log'!C131),TEXT('Defect log'!C131,"@"),'Defect log'!C131))</f>
        <v/>
      </c>
      <c r="D34" s="1" t="str">
        <f>IF(ISBLANK('Defect log'!D131),"",IF(ISNUMBER('Defect log'!D131),TEXT('Defect log'!D131,"@"),'Defect log'!D131))</f>
        <v/>
      </c>
      <c r="E34" s="1" t="str">
        <f>IF(ISBLANK('Defect log'!E131),"",IF(ISNUMBER('Defect log'!E131),TEXT('Defect log'!E131,"@"),'Defect log'!E131))</f>
        <v/>
      </c>
      <c r="F34" s="1" t="str">
        <f>IF(ISBLANK('Defect log'!F131),"",IF(ISNUMBER('Defect log'!F131),TEXT('Defect log'!F131,"@"),'Defect log'!F131))</f>
        <v/>
      </c>
      <c r="G34" s="22" t="str">
        <f>IF(ISBLANK('Defect log'!G131),"0",TEXT(VLOOKUP('Defect log'!G131,'Defect log'!G$2:U$23,15,FALSE),"@"))</f>
        <v>0</v>
      </c>
      <c r="H34" s="22" t="str">
        <f>IF(ISBLANK('Defect log'!H131),"0",TEXT(VLOOKUP('Defect log'!H131,'Defect log'!H$2:W$35,16,FALSE),"@"))</f>
        <v>0</v>
      </c>
      <c r="I34" s="22" t="str">
        <f>IF(ISBLANK('Defect log'!I131),"0",TEXT(VLOOKUP('Defect log'!I131,'Defect log'!I$2:X$5,16,FALSE),"@"))</f>
        <v>0</v>
      </c>
      <c r="J34" s="22" t="str">
        <f>IF(ISBLANK('Defect log'!J131),"0",TEXT(VLOOKUP('Defect log'!J131,'Defect log'!J$2:Y$17,16,FALSE),"@"))</f>
        <v>0</v>
      </c>
      <c r="K34" s="22" t="str">
        <f>IF(ISBLANK('Defect log'!K131),"0",TEXT(VLOOKUP('Defect log'!K131,'Defect log'!J$2:Y$17,16,FALSE),"@"))</f>
        <v>0</v>
      </c>
      <c r="L34" s="22" t="str">
        <f>IF(ISBLANK('Defect log'!L131),"0",TEXT(VLOOKUP('Defect log'!L131,'Defect log'!L$2:AA$5,16,FALSE),"@"))</f>
        <v>0</v>
      </c>
      <c r="M34" s="22" t="str">
        <f>IF(ISBLANK('Defect log'!M131),"0",TEXT(VLOOKUP('Defect log'!M131,'Defect log'!M$2:AB$76,16,FALSE),"@"))</f>
        <v>0</v>
      </c>
      <c r="N34" s="22" t="str">
        <f>IF(ISBLANK('Defect log'!N131),"0",TEXT(VLOOKUP('Defect log'!N131,'Defect log'!N$2:AC$5,16,FALSE),"@"))</f>
        <v>0</v>
      </c>
      <c r="O34" s="1" t="str">
        <f>IF(ISBLANK('Defect log'!O131),"",IF(ISNUMBER('Defect log'!O131),TEXT('Defect log'!O131,"@"),'Defect log'!O131))</f>
        <v/>
      </c>
      <c r="P34" s="22" t="str">
        <f>IF(ISBLANK('Defect log'!P131),"0",TEXT(VLOOKUP('Defect log'!P131,'Defect log'!P$2:AE$21,16,FALSE),"@"))</f>
        <v>0</v>
      </c>
      <c r="Q34" s="1" t="str">
        <f>IF(ISBLANK('Defect log'!Q131),"",IF(ISNUMBER('Defect log'!Q131),TEXT('Defect log'!Q131,"@"),'Defect log'!Q131))</f>
        <v/>
      </c>
      <c r="R34" s="1" t="str">
        <f>IF(ISBLANK('Defect log'!R131),"",IF(ISNUMBER('Defect log'!R131),TEXT('Defect log'!R131,"@"),'Defect log'!R131))</f>
        <v/>
      </c>
      <c r="S34" s="1" t="str">
        <f>IF(ISBLANK('Defect log'!S131),"",TEXT('Defect log'!S131,"dd-MMM-yy"))</f>
        <v/>
      </c>
      <c r="T34" s="23" t="str">
        <f>IF(ISBLANK('Defect log'!T131),"",IF(ISNUMBER('Defect log'!T131),TEXT('Defect log'!T131,"@"),'Defect log'!T131))</f>
        <v/>
      </c>
      <c r="U34" s="23" t="str">
        <f>IF(ISBLANK('Defect log'!U131),"",IF(ISNUMBER('Defect log'!U131),TEXT('Defect log'!U131,"@"),'Defect log'!U131))</f>
        <v/>
      </c>
      <c r="V34" s="23"/>
      <c r="W34" s="24"/>
      <c r="X34" s="24"/>
      <c r="Y34" s="24"/>
      <c r="Z34" s="24"/>
    </row>
    <row r="35" spans="1:26" ht="9.75" customHeight="1" x14ac:dyDescent="0.2">
      <c r="A35" s="20" t="str">
        <f>IF('Defect log'!V132,'Defect log'!A132,"")</f>
        <v/>
      </c>
      <c r="B35" s="1" t="str">
        <f>IF(ISBLANK('Defect log'!B132),"",TEXT('Defect log'!B132,"dd-MMM-yy"))</f>
        <v/>
      </c>
      <c r="C35" s="1" t="str">
        <f>IF(ISBLANK('Defect log'!C132),"",IF(ISNUMBER('Defect log'!C132),TEXT('Defect log'!C132,"@"),'Defect log'!C132))</f>
        <v/>
      </c>
      <c r="D35" s="1" t="str">
        <f>IF(ISBLANK('Defect log'!D132),"",IF(ISNUMBER('Defect log'!D132),TEXT('Defect log'!D132,"@"),'Defect log'!D132))</f>
        <v/>
      </c>
      <c r="E35" s="1" t="str">
        <f>IF(ISBLANK('Defect log'!E132),"",IF(ISNUMBER('Defect log'!E132),TEXT('Defect log'!E132,"@"),'Defect log'!E132))</f>
        <v/>
      </c>
      <c r="F35" s="1" t="str">
        <f>IF(ISBLANK('Defect log'!F132),"",IF(ISNUMBER('Defect log'!F132),TEXT('Defect log'!F132,"@"),'Defect log'!F132))</f>
        <v/>
      </c>
      <c r="G35" s="22" t="str">
        <f>IF(ISBLANK('Defect log'!G132),"0",TEXT(VLOOKUP('Defect log'!G132,'Defect log'!G$2:U$23,15,FALSE),"@"))</f>
        <v>0</v>
      </c>
      <c r="H35" s="22" t="str">
        <f>IF(ISBLANK('Defect log'!H132),"0",TEXT(VLOOKUP('Defect log'!H132,'Defect log'!H$2:W$35,16,FALSE),"@"))</f>
        <v>0</v>
      </c>
      <c r="I35" s="22" t="str">
        <f>IF(ISBLANK('Defect log'!I132),"0",TEXT(VLOOKUP('Defect log'!I132,'Defect log'!I$2:X$5,16,FALSE),"@"))</f>
        <v>0</v>
      </c>
      <c r="J35" s="22" t="str">
        <f>IF(ISBLANK('Defect log'!J132),"0",TEXT(VLOOKUP('Defect log'!J132,'Defect log'!J$2:Y$17,16,FALSE),"@"))</f>
        <v>0</v>
      </c>
      <c r="K35" s="22" t="str">
        <f>IF(ISBLANK('Defect log'!K132),"0",TEXT(VLOOKUP('Defect log'!K132,'Defect log'!J$2:Y$17,16,FALSE),"@"))</f>
        <v>0</v>
      </c>
      <c r="L35" s="22" t="str">
        <f>IF(ISBLANK('Defect log'!L132),"0",TEXT(VLOOKUP('Defect log'!L132,'Defect log'!L$2:AA$5,16,FALSE),"@"))</f>
        <v>0</v>
      </c>
      <c r="M35" s="22" t="str">
        <f>IF(ISBLANK('Defect log'!M132),"0",TEXT(VLOOKUP('Defect log'!M132,'Defect log'!M$2:AB$76,16,FALSE),"@"))</f>
        <v>0</v>
      </c>
      <c r="N35" s="22" t="str">
        <f>IF(ISBLANK('Defect log'!N132),"0",TEXT(VLOOKUP('Defect log'!N132,'Defect log'!N$2:AC$5,16,FALSE),"@"))</f>
        <v>0</v>
      </c>
      <c r="O35" s="1" t="str">
        <f>IF(ISBLANK('Defect log'!O132),"",IF(ISNUMBER('Defect log'!O132),TEXT('Defect log'!O132,"@"),'Defect log'!O132))</f>
        <v/>
      </c>
      <c r="P35" s="22" t="str">
        <f>IF(ISBLANK('Defect log'!P132),"0",TEXT(VLOOKUP('Defect log'!P132,'Defect log'!P$2:AE$21,16,FALSE),"@"))</f>
        <v>0</v>
      </c>
      <c r="Q35" s="1" t="str">
        <f>IF(ISBLANK('Defect log'!Q132),"",IF(ISNUMBER('Defect log'!Q132),TEXT('Defect log'!Q132,"@"),'Defect log'!Q132))</f>
        <v/>
      </c>
      <c r="R35" s="1" t="str">
        <f>IF(ISBLANK('Defect log'!R132),"",IF(ISNUMBER('Defect log'!R132),TEXT('Defect log'!R132,"@"),'Defect log'!R132))</f>
        <v/>
      </c>
      <c r="S35" s="1" t="str">
        <f>IF(ISBLANK('Defect log'!S132),"",TEXT('Defect log'!S132,"dd-MMM-yy"))</f>
        <v/>
      </c>
      <c r="T35" s="23" t="str">
        <f>IF(ISBLANK('Defect log'!T132),"",IF(ISNUMBER('Defect log'!T132),TEXT('Defect log'!T132,"@"),'Defect log'!T132))</f>
        <v/>
      </c>
      <c r="U35" s="23" t="str">
        <f>IF(ISBLANK('Defect log'!U132),"",IF(ISNUMBER('Defect log'!U132),TEXT('Defect log'!U132,"@"),'Defect log'!U132))</f>
        <v/>
      </c>
      <c r="V35" s="23"/>
      <c r="W35" s="24"/>
      <c r="X35" s="24"/>
      <c r="Y35" s="24"/>
      <c r="Z35" s="24"/>
    </row>
    <row r="36" spans="1:26" ht="9.75" customHeight="1" x14ac:dyDescent="0.2">
      <c r="A36" s="20" t="str">
        <f>IF('Defect log'!V133,'Defect log'!A133,"")</f>
        <v/>
      </c>
      <c r="B36" s="1" t="str">
        <f>IF(ISBLANK('Defect log'!B133),"",TEXT('Defect log'!B133,"dd-MMM-yy"))</f>
        <v/>
      </c>
      <c r="C36" s="1" t="str">
        <f>IF(ISBLANK('Defect log'!C133),"",IF(ISNUMBER('Defect log'!C133),TEXT('Defect log'!C133,"@"),'Defect log'!C133))</f>
        <v/>
      </c>
      <c r="D36" s="1" t="str">
        <f>IF(ISBLANK('Defect log'!D133),"",IF(ISNUMBER('Defect log'!D133),TEXT('Defect log'!D133,"@"),'Defect log'!D133))</f>
        <v/>
      </c>
      <c r="E36" s="1" t="str">
        <f>IF(ISBLANK('Defect log'!E133),"",IF(ISNUMBER('Defect log'!E133),TEXT('Defect log'!E133,"@"),'Defect log'!E133))</f>
        <v/>
      </c>
      <c r="F36" s="1" t="str">
        <f>IF(ISBLANK('Defect log'!F133),"",IF(ISNUMBER('Defect log'!F133),TEXT('Defect log'!F133,"@"),'Defect log'!F133))</f>
        <v/>
      </c>
      <c r="G36" s="22" t="str">
        <f>IF(ISBLANK('Defect log'!G133),"0",TEXT(VLOOKUP('Defect log'!G133,'Defect log'!G$2:U$23,15,FALSE),"@"))</f>
        <v>0</v>
      </c>
      <c r="H36" s="22" t="str">
        <f>IF(ISBLANK('Defect log'!H133),"0",TEXT(VLOOKUP('Defect log'!H133,'Defect log'!H$2:W$35,16,FALSE),"@"))</f>
        <v>0</v>
      </c>
      <c r="I36" s="22" t="str">
        <f>IF(ISBLANK('Defect log'!I133),"0",TEXT(VLOOKUP('Defect log'!I133,'Defect log'!I$2:X$5,16,FALSE),"@"))</f>
        <v>0</v>
      </c>
      <c r="J36" s="22" t="str">
        <f>IF(ISBLANK('Defect log'!J133),"0",TEXT(VLOOKUP('Defect log'!J133,'Defect log'!J$2:Y$17,16,FALSE),"@"))</f>
        <v>0</v>
      </c>
      <c r="K36" s="22" t="str">
        <f>IF(ISBLANK('Defect log'!K133),"0",TEXT(VLOOKUP('Defect log'!K133,'Defect log'!J$2:Y$17,16,FALSE),"@"))</f>
        <v>0</v>
      </c>
      <c r="L36" s="22" t="str">
        <f>IF(ISBLANK('Defect log'!L133),"0",TEXT(VLOOKUP('Defect log'!L133,'Defect log'!L$2:AA$5,16,FALSE),"@"))</f>
        <v>0</v>
      </c>
      <c r="M36" s="22" t="str">
        <f>IF(ISBLANK('Defect log'!M133),"0",TEXT(VLOOKUP('Defect log'!M133,'Defect log'!M$2:AB$76,16,FALSE),"@"))</f>
        <v>0</v>
      </c>
      <c r="N36" s="22" t="str">
        <f>IF(ISBLANK('Defect log'!N133),"0",TEXT(VLOOKUP('Defect log'!N133,'Defect log'!N$2:AC$5,16,FALSE),"@"))</f>
        <v>0</v>
      </c>
      <c r="O36" s="1" t="str">
        <f>IF(ISBLANK('Defect log'!O133),"",IF(ISNUMBER('Defect log'!O133),TEXT('Defect log'!O133,"@"),'Defect log'!O133))</f>
        <v/>
      </c>
      <c r="P36" s="22" t="str">
        <f>IF(ISBLANK('Defect log'!P133),"0",TEXT(VLOOKUP('Defect log'!P133,'Defect log'!P$2:AE$21,16,FALSE),"@"))</f>
        <v>0</v>
      </c>
      <c r="Q36" s="1" t="str">
        <f>IF(ISBLANK('Defect log'!Q133),"",IF(ISNUMBER('Defect log'!Q133),TEXT('Defect log'!Q133,"@"),'Defect log'!Q133))</f>
        <v/>
      </c>
      <c r="R36" s="1" t="str">
        <f>IF(ISBLANK('Defect log'!R133),"",IF(ISNUMBER('Defect log'!R133),TEXT('Defect log'!R133,"@"),'Defect log'!R133))</f>
        <v/>
      </c>
      <c r="S36" s="1" t="str">
        <f>IF(ISBLANK('Defect log'!S133),"",TEXT('Defect log'!S133,"dd-MMM-yy"))</f>
        <v/>
      </c>
      <c r="T36" s="23" t="str">
        <f>IF(ISBLANK('Defect log'!T133),"",IF(ISNUMBER('Defect log'!T133),TEXT('Defect log'!T133,"@"),'Defect log'!T133))</f>
        <v/>
      </c>
      <c r="U36" s="23" t="str">
        <f>IF(ISBLANK('Defect log'!U133),"",IF(ISNUMBER('Defect log'!U133),TEXT('Defect log'!U133,"@"),'Defect log'!U133))</f>
        <v/>
      </c>
      <c r="V36" s="23"/>
      <c r="W36" s="24"/>
      <c r="X36" s="24"/>
      <c r="Y36" s="24"/>
      <c r="Z36" s="24"/>
    </row>
    <row r="37" spans="1:26" ht="9.75" customHeight="1" x14ac:dyDescent="0.2">
      <c r="A37" s="20" t="str">
        <f>IF('Defect log'!V134,'Defect log'!A134,"")</f>
        <v/>
      </c>
      <c r="B37" s="1" t="str">
        <f>IF(ISBLANK('Defect log'!B134),"",TEXT('Defect log'!B134,"dd-MMM-yy"))</f>
        <v/>
      </c>
      <c r="C37" s="1" t="str">
        <f>IF(ISBLANK('Defect log'!C134),"",IF(ISNUMBER('Defect log'!C134),TEXT('Defect log'!C134,"@"),'Defect log'!C134))</f>
        <v/>
      </c>
      <c r="D37" s="1" t="str">
        <f>IF(ISBLANK('Defect log'!D134),"",IF(ISNUMBER('Defect log'!D134),TEXT('Defect log'!D134,"@"),'Defect log'!D134))</f>
        <v/>
      </c>
      <c r="E37" s="1" t="str">
        <f>IF(ISBLANK('Defect log'!E134),"",IF(ISNUMBER('Defect log'!E134),TEXT('Defect log'!E134,"@"),'Defect log'!E134))</f>
        <v/>
      </c>
      <c r="F37" s="1" t="str">
        <f>IF(ISBLANK('Defect log'!F134),"",IF(ISNUMBER('Defect log'!F134),TEXT('Defect log'!F134,"@"),'Defect log'!F134))</f>
        <v/>
      </c>
      <c r="G37" s="22" t="str">
        <f>IF(ISBLANK('Defect log'!G134),"0",TEXT(VLOOKUP('Defect log'!G134,'Defect log'!G$2:U$23,15,FALSE),"@"))</f>
        <v>0</v>
      </c>
      <c r="H37" s="22" t="str">
        <f>IF(ISBLANK('Defect log'!H134),"0",TEXT(VLOOKUP('Defect log'!H134,'Defect log'!H$2:W$35,16,FALSE),"@"))</f>
        <v>0</v>
      </c>
      <c r="I37" s="22" t="str">
        <f>IF(ISBLANK('Defect log'!I134),"0",TEXT(VLOOKUP('Defect log'!I134,'Defect log'!I$2:X$5,16,FALSE),"@"))</f>
        <v>0</v>
      </c>
      <c r="J37" s="22" t="str">
        <f>IF(ISBLANK('Defect log'!J134),"0",TEXT(VLOOKUP('Defect log'!J134,'Defect log'!J$2:Y$17,16,FALSE),"@"))</f>
        <v>0</v>
      </c>
      <c r="K37" s="22" t="str">
        <f>IF(ISBLANK('Defect log'!K134),"0",TEXT(VLOOKUP('Defect log'!K134,'Defect log'!J$2:Y$17,16,FALSE),"@"))</f>
        <v>0</v>
      </c>
      <c r="L37" s="22" t="str">
        <f>IF(ISBLANK('Defect log'!L134),"0",TEXT(VLOOKUP('Defect log'!L134,'Defect log'!L$2:AA$5,16,FALSE),"@"))</f>
        <v>0</v>
      </c>
      <c r="M37" s="22" t="str">
        <f>IF(ISBLANK('Defect log'!M134),"0",TEXT(VLOOKUP('Defect log'!M134,'Defect log'!M$2:AB$76,16,FALSE),"@"))</f>
        <v>0</v>
      </c>
      <c r="N37" s="22" t="str">
        <f>IF(ISBLANK('Defect log'!N134),"0",TEXT(VLOOKUP('Defect log'!N134,'Defect log'!N$2:AC$5,16,FALSE),"@"))</f>
        <v>0</v>
      </c>
      <c r="O37" s="1" t="str">
        <f>IF(ISBLANK('Defect log'!O134),"",IF(ISNUMBER('Defect log'!O134),TEXT('Defect log'!O134,"@"),'Defect log'!O134))</f>
        <v/>
      </c>
      <c r="P37" s="22" t="str">
        <f>IF(ISBLANK('Defect log'!P134),"0",TEXT(VLOOKUP('Defect log'!P134,'Defect log'!P$2:AE$21,16,FALSE),"@"))</f>
        <v>0</v>
      </c>
      <c r="Q37" s="1" t="str">
        <f>IF(ISBLANK('Defect log'!Q134),"",IF(ISNUMBER('Defect log'!Q134),TEXT('Defect log'!Q134,"@"),'Defect log'!Q134))</f>
        <v/>
      </c>
      <c r="R37" s="1" t="str">
        <f>IF(ISBLANK('Defect log'!R134),"",IF(ISNUMBER('Defect log'!R134),TEXT('Defect log'!R134,"@"),'Defect log'!R134))</f>
        <v/>
      </c>
      <c r="S37" s="1" t="str">
        <f>IF(ISBLANK('Defect log'!S134),"",TEXT('Defect log'!S134,"dd-MMM-yy"))</f>
        <v/>
      </c>
      <c r="T37" s="23" t="str">
        <f>IF(ISBLANK('Defect log'!T134),"",IF(ISNUMBER('Defect log'!T134),TEXT('Defect log'!T134,"@"),'Defect log'!T134))</f>
        <v/>
      </c>
      <c r="U37" s="23" t="str">
        <f>IF(ISBLANK('Defect log'!U134),"",IF(ISNUMBER('Defect log'!U134),TEXT('Defect log'!U134,"@"),'Defect log'!U134))</f>
        <v/>
      </c>
      <c r="V37" s="23"/>
      <c r="W37" s="24"/>
      <c r="X37" s="24"/>
      <c r="Y37" s="24"/>
      <c r="Z37" s="24"/>
    </row>
    <row r="38" spans="1:26" ht="9.75" customHeight="1" x14ac:dyDescent="0.2">
      <c r="A38" s="20" t="str">
        <f>IF('Defect log'!V135,'Defect log'!A135,"")</f>
        <v/>
      </c>
      <c r="B38" s="1" t="str">
        <f>IF(ISBLANK('Defect log'!B135),"",TEXT('Defect log'!B135,"dd-MMM-yy"))</f>
        <v/>
      </c>
      <c r="C38" s="1" t="str">
        <f>IF(ISBLANK('Defect log'!C135),"",IF(ISNUMBER('Defect log'!C135),TEXT('Defect log'!C135,"@"),'Defect log'!C135))</f>
        <v/>
      </c>
      <c r="D38" s="1" t="str">
        <f>IF(ISBLANK('Defect log'!D135),"",IF(ISNUMBER('Defect log'!D135),TEXT('Defect log'!D135,"@"),'Defect log'!D135))</f>
        <v/>
      </c>
      <c r="E38" s="1" t="str">
        <f>IF(ISBLANK('Defect log'!E135),"",IF(ISNUMBER('Defect log'!E135),TEXT('Defect log'!E135,"@"),'Defect log'!E135))</f>
        <v/>
      </c>
      <c r="F38" s="1" t="str">
        <f>IF(ISBLANK('Defect log'!F135),"",IF(ISNUMBER('Defect log'!F135),TEXT('Defect log'!F135,"@"),'Defect log'!F135))</f>
        <v/>
      </c>
      <c r="G38" s="22" t="str">
        <f>IF(ISBLANK('Defect log'!G135),"0",TEXT(VLOOKUP('Defect log'!G135,'Defect log'!G$2:U$23,15,FALSE),"@"))</f>
        <v>0</v>
      </c>
      <c r="H38" s="22" t="str">
        <f>IF(ISBLANK('Defect log'!H135),"0",TEXT(VLOOKUP('Defect log'!H135,'Defect log'!H$2:W$35,16,FALSE),"@"))</f>
        <v>0</v>
      </c>
      <c r="I38" s="22" t="str">
        <f>IF(ISBLANK('Defect log'!I135),"0",TEXT(VLOOKUP('Defect log'!I135,'Defect log'!I$2:X$5,16,FALSE),"@"))</f>
        <v>0</v>
      </c>
      <c r="J38" s="22" t="str">
        <f>IF(ISBLANK('Defect log'!J135),"0",TEXT(VLOOKUP('Defect log'!J135,'Defect log'!J$2:Y$17,16,FALSE),"@"))</f>
        <v>0</v>
      </c>
      <c r="K38" s="22" t="str">
        <f>IF(ISBLANK('Defect log'!K135),"0",TEXT(VLOOKUP('Defect log'!K135,'Defect log'!J$2:Y$17,16,FALSE),"@"))</f>
        <v>0</v>
      </c>
      <c r="L38" s="22" t="str">
        <f>IF(ISBLANK('Defect log'!L135),"0",TEXT(VLOOKUP('Defect log'!L135,'Defect log'!L$2:AA$5,16,FALSE),"@"))</f>
        <v>0</v>
      </c>
      <c r="M38" s="22" t="str">
        <f>IF(ISBLANK('Defect log'!M135),"0",TEXT(VLOOKUP('Defect log'!M135,'Defect log'!M$2:AB$76,16,FALSE),"@"))</f>
        <v>0</v>
      </c>
      <c r="N38" s="22" t="str">
        <f>IF(ISBLANK('Defect log'!N135),"0",TEXT(VLOOKUP('Defect log'!N135,'Defect log'!N$2:AC$5,16,FALSE),"@"))</f>
        <v>0</v>
      </c>
      <c r="O38" s="1" t="str">
        <f>IF(ISBLANK('Defect log'!O135),"",IF(ISNUMBER('Defect log'!O135),TEXT('Defect log'!O135,"@"),'Defect log'!O135))</f>
        <v/>
      </c>
      <c r="P38" s="22" t="str">
        <f>IF(ISBLANK('Defect log'!P135),"0",TEXT(VLOOKUP('Defect log'!P135,'Defect log'!P$2:AE$21,16,FALSE),"@"))</f>
        <v>0</v>
      </c>
      <c r="Q38" s="1" t="str">
        <f>IF(ISBLANK('Defect log'!Q135),"",IF(ISNUMBER('Defect log'!Q135),TEXT('Defect log'!Q135,"@"),'Defect log'!Q135))</f>
        <v/>
      </c>
      <c r="R38" s="1" t="str">
        <f>IF(ISBLANK('Defect log'!R135),"",IF(ISNUMBER('Defect log'!R135),TEXT('Defect log'!R135,"@"),'Defect log'!R135))</f>
        <v/>
      </c>
      <c r="S38" s="1" t="str">
        <f>IF(ISBLANK('Defect log'!S135),"",TEXT('Defect log'!S135,"dd-MMM-yy"))</f>
        <v/>
      </c>
      <c r="T38" s="23" t="str">
        <f>IF(ISBLANK('Defect log'!T135),"",IF(ISNUMBER('Defect log'!T135),TEXT('Defect log'!T135,"@"),'Defect log'!T135))</f>
        <v/>
      </c>
      <c r="U38" s="23" t="str">
        <f>IF(ISBLANK('Defect log'!U135),"",IF(ISNUMBER('Defect log'!U135),TEXT('Defect log'!U135,"@"),'Defect log'!U135))</f>
        <v/>
      </c>
      <c r="V38" s="23"/>
      <c r="W38" s="24"/>
      <c r="X38" s="24"/>
      <c r="Y38" s="24"/>
      <c r="Z38" s="24"/>
    </row>
    <row r="39" spans="1:26" ht="9.75" customHeight="1" x14ac:dyDescent="0.2">
      <c r="A39" s="20" t="str">
        <f>IF('Defect log'!V136,'Defect log'!A136,"")</f>
        <v/>
      </c>
      <c r="B39" s="1" t="str">
        <f>IF(ISBLANK('Defect log'!B136),"",TEXT('Defect log'!B136,"dd-MMM-yy"))</f>
        <v/>
      </c>
      <c r="C39" s="1" t="str">
        <f>IF(ISBLANK('Defect log'!C136),"",IF(ISNUMBER('Defect log'!C136),TEXT('Defect log'!C136,"@"),'Defect log'!C136))</f>
        <v/>
      </c>
      <c r="D39" s="1" t="str">
        <f>IF(ISBLANK('Defect log'!D136),"",IF(ISNUMBER('Defect log'!D136),TEXT('Defect log'!D136,"@"),'Defect log'!D136))</f>
        <v/>
      </c>
      <c r="E39" s="1" t="str">
        <f>IF(ISBLANK('Defect log'!E136),"",IF(ISNUMBER('Defect log'!E136),TEXT('Defect log'!E136,"@"),'Defect log'!E136))</f>
        <v/>
      </c>
      <c r="F39" s="1" t="str">
        <f>IF(ISBLANK('Defect log'!F136),"",IF(ISNUMBER('Defect log'!F136),TEXT('Defect log'!F136,"@"),'Defect log'!F136))</f>
        <v/>
      </c>
      <c r="G39" s="22" t="str">
        <f>IF(ISBLANK('Defect log'!G136),"0",TEXT(VLOOKUP('Defect log'!G136,'Defect log'!G$2:U$23,15,FALSE),"@"))</f>
        <v>0</v>
      </c>
      <c r="H39" s="22" t="str">
        <f>IF(ISBLANK('Defect log'!H136),"0",TEXT(VLOOKUP('Defect log'!H136,'Defect log'!H$2:W$35,16,FALSE),"@"))</f>
        <v>0</v>
      </c>
      <c r="I39" s="22" t="str">
        <f>IF(ISBLANK('Defect log'!I136),"0",TEXT(VLOOKUP('Defect log'!I136,'Defect log'!I$2:X$5,16,FALSE),"@"))</f>
        <v>0</v>
      </c>
      <c r="J39" s="22" t="str">
        <f>IF(ISBLANK('Defect log'!J136),"0",TEXT(VLOOKUP('Defect log'!J136,'Defect log'!J$2:Y$17,16,FALSE),"@"))</f>
        <v>0</v>
      </c>
      <c r="K39" s="22" t="str">
        <f>IF(ISBLANK('Defect log'!K136),"0",TEXT(VLOOKUP('Defect log'!K136,'Defect log'!J$2:Y$17,16,FALSE),"@"))</f>
        <v>0</v>
      </c>
      <c r="L39" s="22" t="str">
        <f>IF(ISBLANK('Defect log'!L136),"0",TEXT(VLOOKUP('Defect log'!L136,'Defect log'!L$2:AA$5,16,FALSE),"@"))</f>
        <v>0</v>
      </c>
      <c r="M39" s="22" t="str">
        <f>IF(ISBLANK('Defect log'!M136),"0",TEXT(VLOOKUP('Defect log'!M136,'Defect log'!M$2:AB$76,16,FALSE),"@"))</f>
        <v>0</v>
      </c>
      <c r="N39" s="22" t="str">
        <f>IF(ISBLANK('Defect log'!N136),"0",TEXT(VLOOKUP('Defect log'!N136,'Defect log'!N$2:AC$5,16,FALSE),"@"))</f>
        <v>0</v>
      </c>
      <c r="O39" s="1" t="str">
        <f>IF(ISBLANK('Defect log'!O136),"",IF(ISNUMBER('Defect log'!O136),TEXT('Defect log'!O136,"@"),'Defect log'!O136))</f>
        <v/>
      </c>
      <c r="P39" s="22" t="str">
        <f>IF(ISBLANK('Defect log'!P136),"0",TEXT(VLOOKUP('Defect log'!P136,'Defect log'!P$2:AE$21,16,FALSE),"@"))</f>
        <v>0</v>
      </c>
      <c r="Q39" s="1" t="str">
        <f>IF(ISBLANK('Defect log'!Q136),"",IF(ISNUMBER('Defect log'!Q136),TEXT('Defect log'!Q136,"@"),'Defect log'!Q136))</f>
        <v/>
      </c>
      <c r="R39" s="1" t="str">
        <f>IF(ISBLANK('Defect log'!R136),"",IF(ISNUMBER('Defect log'!R136),TEXT('Defect log'!R136,"@"),'Defect log'!R136))</f>
        <v/>
      </c>
      <c r="S39" s="1" t="str">
        <f>IF(ISBLANK('Defect log'!S136),"",TEXT('Defect log'!S136,"dd-MMM-yy"))</f>
        <v/>
      </c>
      <c r="T39" s="23" t="str">
        <f>IF(ISBLANK('Defect log'!T136),"",IF(ISNUMBER('Defect log'!T136),TEXT('Defect log'!T136,"@"),'Defect log'!T136))</f>
        <v/>
      </c>
      <c r="U39" s="23" t="str">
        <f>IF(ISBLANK('Defect log'!U136),"",IF(ISNUMBER('Defect log'!U136),TEXT('Defect log'!U136,"@"),'Defect log'!U136))</f>
        <v/>
      </c>
      <c r="V39" s="23"/>
      <c r="W39" s="24"/>
      <c r="X39" s="24"/>
      <c r="Y39" s="24"/>
      <c r="Z39" s="24"/>
    </row>
    <row r="40" spans="1:26" ht="9.75" customHeight="1" x14ac:dyDescent="0.2">
      <c r="A40" s="20" t="str">
        <f>IF('Defect log'!V137,'Defect log'!A137,"")</f>
        <v/>
      </c>
      <c r="B40" s="1" t="str">
        <f>IF(ISBLANK('Defect log'!B137),"",TEXT('Defect log'!B137,"dd-MMM-yy"))</f>
        <v/>
      </c>
      <c r="C40" s="1" t="str">
        <f>IF(ISBLANK('Defect log'!C137),"",IF(ISNUMBER('Defect log'!C137),TEXT('Defect log'!C137,"@"),'Defect log'!C137))</f>
        <v/>
      </c>
      <c r="D40" s="1" t="str">
        <f>IF(ISBLANK('Defect log'!D137),"",IF(ISNUMBER('Defect log'!D137),TEXT('Defect log'!D137,"@"),'Defect log'!D137))</f>
        <v/>
      </c>
      <c r="E40" s="1" t="str">
        <f>IF(ISBLANK('Defect log'!E137),"",IF(ISNUMBER('Defect log'!E137),TEXT('Defect log'!E137,"@"),'Defect log'!E137))</f>
        <v/>
      </c>
      <c r="F40" s="1" t="str">
        <f>IF(ISBLANK('Defect log'!F137),"",IF(ISNUMBER('Defect log'!F137),TEXT('Defect log'!F137,"@"),'Defect log'!F137))</f>
        <v/>
      </c>
      <c r="G40" s="22" t="str">
        <f>IF(ISBLANK('Defect log'!G137),"0",TEXT(VLOOKUP('Defect log'!G137,'Defect log'!G$2:U$23,15,FALSE),"@"))</f>
        <v>0</v>
      </c>
      <c r="H40" s="22" t="str">
        <f>IF(ISBLANK('Defect log'!H137),"0",TEXT(VLOOKUP('Defect log'!H137,'Defect log'!H$2:W$35,16,FALSE),"@"))</f>
        <v>0</v>
      </c>
      <c r="I40" s="22" t="str">
        <f>IF(ISBLANK('Defect log'!I137),"0",TEXT(VLOOKUP('Defect log'!I137,'Defect log'!I$2:X$5,16,FALSE),"@"))</f>
        <v>0</v>
      </c>
      <c r="J40" s="22" t="str">
        <f>IF(ISBLANK('Defect log'!J137),"0",TEXT(VLOOKUP('Defect log'!J137,'Defect log'!J$2:Y$17,16,FALSE),"@"))</f>
        <v>0</v>
      </c>
      <c r="K40" s="22" t="str">
        <f>IF(ISBLANK('Defect log'!K137),"0",TEXT(VLOOKUP('Defect log'!K137,'Defect log'!J$2:Y$17,16,FALSE),"@"))</f>
        <v>0</v>
      </c>
      <c r="L40" s="22" t="str">
        <f>IF(ISBLANK('Defect log'!L137),"0",TEXT(VLOOKUP('Defect log'!L137,'Defect log'!L$2:AA$5,16,FALSE),"@"))</f>
        <v>0</v>
      </c>
      <c r="M40" s="22" t="str">
        <f>IF(ISBLANK('Defect log'!M137),"0",TEXT(VLOOKUP('Defect log'!M137,'Defect log'!M$2:AB$76,16,FALSE),"@"))</f>
        <v>0</v>
      </c>
      <c r="N40" s="22" t="str">
        <f>IF(ISBLANK('Defect log'!N137),"0",TEXT(VLOOKUP('Defect log'!N137,'Defect log'!N$2:AC$5,16,FALSE),"@"))</f>
        <v>0</v>
      </c>
      <c r="O40" s="1" t="str">
        <f>IF(ISBLANK('Defect log'!O137),"",IF(ISNUMBER('Defect log'!O137),TEXT('Defect log'!O137,"@"),'Defect log'!O137))</f>
        <v/>
      </c>
      <c r="P40" s="22" t="str">
        <f>IF(ISBLANK('Defect log'!P137),"0",TEXT(VLOOKUP('Defect log'!P137,'Defect log'!P$2:AE$21,16,FALSE),"@"))</f>
        <v>0</v>
      </c>
      <c r="Q40" s="1" t="str">
        <f>IF(ISBLANK('Defect log'!Q137),"",IF(ISNUMBER('Defect log'!Q137),TEXT('Defect log'!Q137,"@"),'Defect log'!Q137))</f>
        <v/>
      </c>
      <c r="R40" s="1" t="str">
        <f>IF(ISBLANK('Defect log'!R137),"",IF(ISNUMBER('Defect log'!R137),TEXT('Defect log'!R137,"@"),'Defect log'!R137))</f>
        <v/>
      </c>
      <c r="S40" s="1" t="str">
        <f>IF(ISBLANK('Defect log'!S137),"",TEXT('Defect log'!S137,"dd-MMM-yy"))</f>
        <v/>
      </c>
      <c r="T40" s="23" t="str">
        <f>IF(ISBLANK('Defect log'!T137),"",IF(ISNUMBER('Defect log'!T137),TEXT('Defect log'!T137,"@"),'Defect log'!T137))</f>
        <v/>
      </c>
      <c r="U40" s="23" t="str">
        <f>IF(ISBLANK('Defect log'!U137),"",IF(ISNUMBER('Defect log'!U137),TEXT('Defect log'!U137,"@"),'Defect log'!U137))</f>
        <v/>
      </c>
      <c r="V40" s="23"/>
      <c r="W40" s="24"/>
      <c r="X40" s="24"/>
      <c r="Y40" s="24"/>
      <c r="Z40" s="24"/>
    </row>
    <row r="41" spans="1:26" ht="9.75" customHeight="1" x14ac:dyDescent="0.2">
      <c r="A41" s="20" t="str">
        <f>IF('Defect log'!V138,'Defect log'!A138,"")</f>
        <v/>
      </c>
      <c r="B41" s="1" t="str">
        <f>IF(ISBLANK('Defect log'!B138),"",TEXT('Defect log'!B138,"dd-MMM-yy"))</f>
        <v/>
      </c>
      <c r="C41" s="1" t="str">
        <f>IF(ISBLANK('Defect log'!C138),"",IF(ISNUMBER('Defect log'!C138),TEXT('Defect log'!C138,"@"),'Defect log'!C138))</f>
        <v/>
      </c>
      <c r="D41" s="1" t="str">
        <f>IF(ISBLANK('Defect log'!D138),"",IF(ISNUMBER('Defect log'!D138),TEXT('Defect log'!D138,"@"),'Defect log'!D138))</f>
        <v/>
      </c>
      <c r="E41" s="1" t="str">
        <f>IF(ISBLANK('Defect log'!E138),"",IF(ISNUMBER('Defect log'!E138),TEXT('Defect log'!E138,"@"),'Defect log'!E138))</f>
        <v/>
      </c>
      <c r="F41" s="1" t="str">
        <f>IF(ISBLANK('Defect log'!F138),"",IF(ISNUMBER('Defect log'!F138),TEXT('Defect log'!F138,"@"),'Defect log'!F138))</f>
        <v/>
      </c>
      <c r="G41" s="22" t="str">
        <f>IF(ISBLANK('Defect log'!G138),"0",TEXT(VLOOKUP('Defect log'!G138,'Defect log'!G$2:U$23,15,FALSE),"@"))</f>
        <v>0</v>
      </c>
      <c r="H41" s="22" t="str">
        <f>IF(ISBLANK('Defect log'!H138),"0",TEXT(VLOOKUP('Defect log'!H138,'Defect log'!H$2:W$35,16,FALSE),"@"))</f>
        <v>0</v>
      </c>
      <c r="I41" s="22" t="str">
        <f>IF(ISBLANK('Defect log'!I138),"0",TEXT(VLOOKUP('Defect log'!I138,'Defect log'!I$2:X$5,16,FALSE),"@"))</f>
        <v>0</v>
      </c>
      <c r="J41" s="22" t="str">
        <f>IF(ISBLANK('Defect log'!J138),"0",TEXT(VLOOKUP('Defect log'!J138,'Defect log'!J$2:Y$17,16,FALSE),"@"))</f>
        <v>0</v>
      </c>
      <c r="K41" s="22" t="str">
        <f>IF(ISBLANK('Defect log'!K138),"0",TEXT(VLOOKUP('Defect log'!K138,'Defect log'!J$2:Y$17,16,FALSE),"@"))</f>
        <v>0</v>
      </c>
      <c r="L41" s="22" t="str">
        <f>IF(ISBLANK('Defect log'!L138),"0",TEXT(VLOOKUP('Defect log'!L138,'Defect log'!L$2:AA$5,16,FALSE),"@"))</f>
        <v>0</v>
      </c>
      <c r="M41" s="22" t="str">
        <f>IF(ISBLANK('Defect log'!M138),"0",TEXT(VLOOKUP('Defect log'!M138,'Defect log'!M$2:AB$76,16,FALSE),"@"))</f>
        <v>0</v>
      </c>
      <c r="N41" s="22" t="str">
        <f>IF(ISBLANK('Defect log'!N138),"0",TEXT(VLOOKUP('Defect log'!N138,'Defect log'!N$2:AC$5,16,FALSE),"@"))</f>
        <v>0</v>
      </c>
      <c r="O41" s="1" t="str">
        <f>IF(ISBLANK('Defect log'!O138),"",IF(ISNUMBER('Defect log'!O138),TEXT('Defect log'!O138,"@"),'Defect log'!O138))</f>
        <v/>
      </c>
      <c r="P41" s="22" t="str">
        <f>IF(ISBLANK('Defect log'!P138),"0",TEXT(VLOOKUP('Defect log'!P138,'Defect log'!P$2:AE$21,16,FALSE),"@"))</f>
        <v>0</v>
      </c>
      <c r="Q41" s="1" t="str">
        <f>IF(ISBLANK('Defect log'!Q138),"",IF(ISNUMBER('Defect log'!Q138),TEXT('Defect log'!Q138,"@"),'Defect log'!Q138))</f>
        <v/>
      </c>
      <c r="R41" s="1" t="str">
        <f>IF(ISBLANK('Defect log'!R138),"",IF(ISNUMBER('Defect log'!R138),TEXT('Defect log'!R138,"@"),'Defect log'!R138))</f>
        <v/>
      </c>
      <c r="S41" s="1" t="str">
        <f>IF(ISBLANK('Defect log'!S138),"",TEXT('Defect log'!S138,"dd-MMM-yy"))</f>
        <v/>
      </c>
      <c r="T41" s="23" t="str">
        <f>IF(ISBLANK('Defect log'!T138),"",IF(ISNUMBER('Defect log'!T138),TEXT('Defect log'!T138,"@"),'Defect log'!T138))</f>
        <v/>
      </c>
      <c r="U41" s="23" t="str">
        <f>IF(ISBLANK('Defect log'!U138),"",IF(ISNUMBER('Defect log'!U138),TEXT('Defect log'!U138,"@"),'Defect log'!U138))</f>
        <v/>
      </c>
      <c r="V41" s="23"/>
      <c r="W41" s="24"/>
      <c r="X41" s="24"/>
      <c r="Y41" s="24"/>
      <c r="Z41" s="24"/>
    </row>
    <row r="42" spans="1:26" ht="9.75" customHeight="1" x14ac:dyDescent="0.2">
      <c r="A42" s="20" t="str">
        <f>IF('Defect log'!V139,'Defect log'!A139,"")</f>
        <v/>
      </c>
      <c r="B42" s="1" t="str">
        <f>IF(ISBLANK('Defect log'!B139),"",TEXT('Defect log'!B139,"dd-MMM-yy"))</f>
        <v/>
      </c>
      <c r="C42" s="1" t="str">
        <f>IF(ISBLANK('Defect log'!C139),"",IF(ISNUMBER('Defect log'!C139),TEXT('Defect log'!C139,"@"),'Defect log'!C139))</f>
        <v/>
      </c>
      <c r="D42" s="1" t="str">
        <f>IF(ISBLANK('Defect log'!D139),"",IF(ISNUMBER('Defect log'!D139),TEXT('Defect log'!D139,"@"),'Defect log'!D139))</f>
        <v/>
      </c>
      <c r="E42" s="1" t="str">
        <f>IF(ISBLANK('Defect log'!E139),"",IF(ISNUMBER('Defect log'!E139),TEXT('Defect log'!E139,"@"),'Defect log'!E139))</f>
        <v/>
      </c>
      <c r="F42" s="1" t="str">
        <f>IF(ISBLANK('Defect log'!F139),"",IF(ISNUMBER('Defect log'!F139),TEXT('Defect log'!F139,"@"),'Defect log'!F139))</f>
        <v/>
      </c>
      <c r="G42" s="22" t="str">
        <f>IF(ISBLANK('Defect log'!G139),"0",TEXT(VLOOKUP('Defect log'!G139,'Defect log'!G$2:U$23,15,FALSE),"@"))</f>
        <v>0</v>
      </c>
      <c r="H42" s="22" t="str">
        <f>IF(ISBLANK('Defect log'!H139),"0",TEXT(VLOOKUP('Defect log'!H139,'Defect log'!H$2:W$35,16,FALSE),"@"))</f>
        <v>0</v>
      </c>
      <c r="I42" s="22" t="str">
        <f>IF(ISBLANK('Defect log'!I139),"0",TEXT(VLOOKUP('Defect log'!I139,'Defect log'!I$2:X$5,16,FALSE),"@"))</f>
        <v>0</v>
      </c>
      <c r="J42" s="22" t="str">
        <f>IF(ISBLANK('Defect log'!J139),"0",TEXT(VLOOKUP('Defect log'!J139,'Defect log'!J$2:Y$17,16,FALSE),"@"))</f>
        <v>0</v>
      </c>
      <c r="K42" s="22" t="str">
        <f>IF(ISBLANK('Defect log'!K139),"0",TEXT(VLOOKUP('Defect log'!K139,'Defect log'!J$2:Y$17,16,FALSE),"@"))</f>
        <v>0</v>
      </c>
      <c r="L42" s="22" t="str">
        <f>IF(ISBLANK('Defect log'!L139),"0",TEXT(VLOOKUP('Defect log'!L139,'Defect log'!L$2:AA$5,16,FALSE),"@"))</f>
        <v>0</v>
      </c>
      <c r="M42" s="22" t="str">
        <f>IF(ISBLANK('Defect log'!M139),"0",TEXT(VLOOKUP('Defect log'!M139,'Defect log'!M$2:AB$76,16,FALSE),"@"))</f>
        <v>0</v>
      </c>
      <c r="N42" s="22" t="str">
        <f>IF(ISBLANK('Defect log'!N139),"0",TEXT(VLOOKUP('Defect log'!N139,'Defect log'!N$2:AC$5,16,FALSE),"@"))</f>
        <v>0</v>
      </c>
      <c r="O42" s="1" t="str">
        <f>IF(ISBLANK('Defect log'!O139),"",IF(ISNUMBER('Defect log'!O139),TEXT('Defect log'!O139,"@"),'Defect log'!O139))</f>
        <v/>
      </c>
      <c r="P42" s="22" t="str">
        <f>IF(ISBLANK('Defect log'!P139),"0",TEXT(VLOOKUP('Defect log'!P139,'Defect log'!P$2:AE$21,16,FALSE),"@"))</f>
        <v>0</v>
      </c>
      <c r="Q42" s="1" t="str">
        <f>IF(ISBLANK('Defect log'!Q139),"",IF(ISNUMBER('Defect log'!Q139),TEXT('Defect log'!Q139,"@"),'Defect log'!Q139))</f>
        <v/>
      </c>
      <c r="R42" s="1" t="str">
        <f>IF(ISBLANK('Defect log'!R139),"",IF(ISNUMBER('Defect log'!R139),TEXT('Defect log'!R139,"@"),'Defect log'!R139))</f>
        <v/>
      </c>
      <c r="S42" s="1" t="str">
        <f>IF(ISBLANK('Defect log'!S139),"",TEXT('Defect log'!S139,"dd-MMM-yy"))</f>
        <v/>
      </c>
      <c r="T42" s="23" t="str">
        <f>IF(ISBLANK('Defect log'!T139),"",IF(ISNUMBER('Defect log'!T139),TEXT('Defect log'!T139,"@"),'Defect log'!T139))</f>
        <v/>
      </c>
      <c r="U42" s="23" t="str">
        <f>IF(ISBLANK('Defect log'!U139),"",IF(ISNUMBER('Defect log'!U139),TEXT('Defect log'!U139,"@"),'Defect log'!U139))</f>
        <v/>
      </c>
      <c r="V42" s="23"/>
      <c r="W42" s="24"/>
      <c r="X42" s="24"/>
      <c r="Y42" s="24"/>
      <c r="Z42" s="24"/>
    </row>
    <row r="43" spans="1:26" ht="9.75" customHeight="1" x14ac:dyDescent="0.2">
      <c r="A43" s="20" t="str">
        <f>IF('Defect log'!V140,'Defect log'!A140,"")</f>
        <v/>
      </c>
      <c r="B43" s="1" t="str">
        <f>IF(ISBLANK('Defect log'!B140),"",TEXT('Defect log'!B140,"dd-MMM-yy"))</f>
        <v/>
      </c>
      <c r="C43" s="1" t="str">
        <f>IF(ISBLANK('Defect log'!C140),"",IF(ISNUMBER('Defect log'!C140),TEXT('Defect log'!C140,"@"),'Defect log'!C140))</f>
        <v/>
      </c>
      <c r="D43" s="1" t="str">
        <f>IF(ISBLANK('Defect log'!D140),"",IF(ISNUMBER('Defect log'!D140),TEXT('Defect log'!D140,"@"),'Defect log'!D140))</f>
        <v/>
      </c>
      <c r="E43" s="1" t="str">
        <f>IF(ISBLANK('Defect log'!E140),"",IF(ISNUMBER('Defect log'!E140),TEXT('Defect log'!E140,"@"),'Defect log'!E140))</f>
        <v/>
      </c>
      <c r="F43" s="1" t="str">
        <f>IF(ISBLANK('Defect log'!F140),"",IF(ISNUMBER('Defect log'!F140),TEXT('Defect log'!F140,"@"),'Defect log'!F140))</f>
        <v/>
      </c>
      <c r="G43" s="22" t="str">
        <f>IF(ISBLANK('Defect log'!G140),"0",TEXT(VLOOKUP('Defect log'!G140,'Defect log'!G$2:U$23,15,FALSE),"@"))</f>
        <v>0</v>
      </c>
      <c r="H43" s="22" t="str">
        <f>IF(ISBLANK('Defect log'!H140),"0",TEXT(VLOOKUP('Defect log'!H140,'Defect log'!H$2:W$35,16,FALSE),"@"))</f>
        <v>0</v>
      </c>
      <c r="I43" s="22" t="str">
        <f>IF(ISBLANK('Defect log'!I140),"0",TEXT(VLOOKUP('Defect log'!I140,'Defect log'!I$2:X$5,16,FALSE),"@"))</f>
        <v>0</v>
      </c>
      <c r="J43" s="22" t="str">
        <f>IF(ISBLANK('Defect log'!J140),"0",TEXT(VLOOKUP('Defect log'!J140,'Defect log'!J$2:Y$17,16,FALSE),"@"))</f>
        <v>0</v>
      </c>
      <c r="K43" s="22" t="str">
        <f>IF(ISBLANK('Defect log'!K140),"0",TEXT(VLOOKUP('Defect log'!K140,'Defect log'!J$2:Y$17,16,FALSE),"@"))</f>
        <v>0</v>
      </c>
      <c r="L43" s="22" t="str">
        <f>IF(ISBLANK('Defect log'!L140),"0",TEXT(VLOOKUP('Defect log'!L140,'Defect log'!L$2:AA$5,16,FALSE),"@"))</f>
        <v>0</v>
      </c>
      <c r="M43" s="22" t="str">
        <f>IF(ISBLANK('Defect log'!M140),"0",TEXT(VLOOKUP('Defect log'!M140,'Defect log'!M$2:AB$76,16,FALSE),"@"))</f>
        <v>0</v>
      </c>
      <c r="N43" s="22" t="str">
        <f>IF(ISBLANK('Defect log'!N140),"0",TEXT(VLOOKUP('Defect log'!N140,'Defect log'!N$2:AC$5,16,FALSE),"@"))</f>
        <v>0</v>
      </c>
      <c r="O43" s="1" t="str">
        <f>IF(ISBLANK('Defect log'!O140),"",IF(ISNUMBER('Defect log'!O140),TEXT('Defect log'!O140,"@"),'Defect log'!O140))</f>
        <v/>
      </c>
      <c r="P43" s="22" t="str">
        <f>IF(ISBLANK('Defect log'!P140),"0",TEXT(VLOOKUP('Defect log'!P140,'Defect log'!P$2:AE$21,16,FALSE),"@"))</f>
        <v>0</v>
      </c>
      <c r="Q43" s="1" t="str">
        <f>IF(ISBLANK('Defect log'!Q140),"",IF(ISNUMBER('Defect log'!Q140),TEXT('Defect log'!Q140,"@"),'Defect log'!Q140))</f>
        <v/>
      </c>
      <c r="R43" s="1" t="str">
        <f>IF(ISBLANK('Defect log'!R140),"",IF(ISNUMBER('Defect log'!R140),TEXT('Defect log'!R140,"@"),'Defect log'!R140))</f>
        <v/>
      </c>
      <c r="S43" s="1" t="str">
        <f>IF(ISBLANK('Defect log'!S140),"",TEXT('Defect log'!S140,"dd-MMM-yy"))</f>
        <v/>
      </c>
      <c r="T43" s="23" t="str">
        <f>IF(ISBLANK('Defect log'!T140),"",IF(ISNUMBER('Defect log'!T140),TEXT('Defect log'!T140,"@"),'Defect log'!T140))</f>
        <v/>
      </c>
      <c r="U43" s="23" t="str">
        <f>IF(ISBLANK('Defect log'!U140),"",IF(ISNUMBER('Defect log'!U140),TEXT('Defect log'!U140,"@"),'Defect log'!U140))</f>
        <v/>
      </c>
      <c r="V43" s="23"/>
      <c r="W43" s="24"/>
      <c r="X43" s="24"/>
      <c r="Y43" s="24"/>
      <c r="Z43" s="24"/>
    </row>
    <row r="44" spans="1:26" ht="9.75" customHeight="1" x14ac:dyDescent="0.2">
      <c r="A44" s="20" t="str">
        <f>IF('Defect log'!V141,'Defect log'!A141,"")</f>
        <v/>
      </c>
      <c r="B44" s="1" t="str">
        <f>IF(ISBLANK('Defect log'!B141),"",TEXT('Defect log'!B141,"dd-MMM-yy"))</f>
        <v/>
      </c>
      <c r="C44" s="1" t="str">
        <f>IF(ISBLANK('Defect log'!C141),"",IF(ISNUMBER('Defect log'!C141),TEXT('Defect log'!C141,"@"),'Defect log'!C141))</f>
        <v/>
      </c>
      <c r="D44" s="1" t="str">
        <f>IF(ISBLANK('Defect log'!D141),"",IF(ISNUMBER('Defect log'!D141),TEXT('Defect log'!D141,"@"),'Defect log'!D141))</f>
        <v/>
      </c>
      <c r="E44" s="1" t="str">
        <f>IF(ISBLANK('Defect log'!E141),"",IF(ISNUMBER('Defect log'!E141),TEXT('Defect log'!E141,"@"),'Defect log'!E141))</f>
        <v/>
      </c>
      <c r="F44" s="1" t="str">
        <f>IF(ISBLANK('Defect log'!F141),"",IF(ISNUMBER('Defect log'!F141),TEXT('Defect log'!F141,"@"),'Defect log'!F141))</f>
        <v/>
      </c>
      <c r="G44" s="22" t="str">
        <f>IF(ISBLANK('Defect log'!G141),"0",TEXT(VLOOKUP('Defect log'!G141,'Defect log'!G$2:U$23,15,FALSE),"@"))</f>
        <v>0</v>
      </c>
      <c r="H44" s="22" t="str">
        <f>IF(ISBLANK('Defect log'!H141),"0",TEXT(VLOOKUP('Defect log'!H141,'Defect log'!H$2:W$35,16,FALSE),"@"))</f>
        <v>0</v>
      </c>
      <c r="I44" s="22" t="str">
        <f>IF(ISBLANK('Defect log'!I141),"0",TEXT(VLOOKUP('Defect log'!I141,'Defect log'!I$2:X$5,16,FALSE),"@"))</f>
        <v>0</v>
      </c>
      <c r="J44" s="22" t="str">
        <f>IF(ISBLANK('Defect log'!J141),"0",TEXT(VLOOKUP('Defect log'!J141,'Defect log'!J$2:Y$17,16,FALSE),"@"))</f>
        <v>0</v>
      </c>
      <c r="K44" s="22" t="str">
        <f>IF(ISBLANK('Defect log'!K141),"0",TEXT(VLOOKUP('Defect log'!K141,'Defect log'!J$2:Y$17,16,FALSE),"@"))</f>
        <v>0</v>
      </c>
      <c r="L44" s="22" t="str">
        <f>IF(ISBLANK('Defect log'!L141),"0",TEXT(VLOOKUP('Defect log'!L141,'Defect log'!L$2:AA$5,16,FALSE),"@"))</f>
        <v>0</v>
      </c>
      <c r="M44" s="22" t="str">
        <f>IF(ISBLANK('Defect log'!M141),"0",TEXT(VLOOKUP('Defect log'!M141,'Defect log'!M$2:AB$76,16,FALSE),"@"))</f>
        <v>0</v>
      </c>
      <c r="N44" s="22" t="str">
        <f>IF(ISBLANK('Defect log'!N141),"0",TEXT(VLOOKUP('Defect log'!N141,'Defect log'!N$2:AC$5,16,FALSE),"@"))</f>
        <v>0</v>
      </c>
      <c r="O44" s="1" t="str">
        <f>IF(ISBLANK('Defect log'!O141),"",IF(ISNUMBER('Defect log'!O141),TEXT('Defect log'!O141,"@"),'Defect log'!O141))</f>
        <v/>
      </c>
      <c r="P44" s="22" t="str">
        <f>IF(ISBLANK('Defect log'!P141),"0",TEXT(VLOOKUP('Defect log'!P141,'Defect log'!P$2:AE$21,16,FALSE),"@"))</f>
        <v>0</v>
      </c>
      <c r="Q44" s="1" t="str">
        <f>IF(ISBLANK('Defect log'!Q141),"",IF(ISNUMBER('Defect log'!Q141),TEXT('Defect log'!Q141,"@"),'Defect log'!Q141))</f>
        <v/>
      </c>
      <c r="R44" s="1" t="str">
        <f>IF(ISBLANK('Defect log'!R141),"",IF(ISNUMBER('Defect log'!R141),TEXT('Defect log'!R141,"@"),'Defect log'!R141))</f>
        <v/>
      </c>
      <c r="S44" s="1" t="str">
        <f>IF(ISBLANK('Defect log'!S141),"",TEXT('Defect log'!S141,"dd-MMM-yy"))</f>
        <v/>
      </c>
      <c r="T44" s="23" t="str">
        <f>IF(ISBLANK('Defect log'!T141),"",IF(ISNUMBER('Defect log'!T141),TEXT('Defect log'!T141,"@"),'Defect log'!T141))</f>
        <v/>
      </c>
      <c r="U44" s="23" t="str">
        <f>IF(ISBLANK('Defect log'!U141),"",IF(ISNUMBER('Defect log'!U141),TEXT('Defect log'!U141,"@"),'Defect log'!U141))</f>
        <v/>
      </c>
      <c r="V44" s="23"/>
      <c r="W44" s="24"/>
      <c r="X44" s="24"/>
      <c r="Y44" s="24"/>
      <c r="Z44" s="24"/>
    </row>
    <row r="45" spans="1:26" ht="9.75" customHeight="1" x14ac:dyDescent="0.2">
      <c r="A45" s="20" t="str">
        <f>IF('Defect log'!V142,'Defect log'!A142,"")</f>
        <v/>
      </c>
      <c r="B45" s="1" t="str">
        <f>IF(ISBLANK('Defect log'!B142),"",TEXT('Defect log'!B142,"dd-MMM-yy"))</f>
        <v/>
      </c>
      <c r="C45" s="1" t="str">
        <f>IF(ISBLANK('Defect log'!C142),"",IF(ISNUMBER('Defect log'!C142),TEXT('Defect log'!C142,"@"),'Defect log'!C142))</f>
        <v/>
      </c>
      <c r="D45" s="1" t="str">
        <f>IF(ISBLANK('Defect log'!D142),"",IF(ISNUMBER('Defect log'!D142),TEXT('Defect log'!D142,"@"),'Defect log'!D142))</f>
        <v/>
      </c>
      <c r="E45" s="1" t="str">
        <f>IF(ISBLANK('Defect log'!E142),"",IF(ISNUMBER('Defect log'!E142),TEXT('Defect log'!E142,"@"),'Defect log'!E142))</f>
        <v/>
      </c>
      <c r="F45" s="1" t="str">
        <f>IF(ISBLANK('Defect log'!F142),"",IF(ISNUMBER('Defect log'!F142),TEXT('Defect log'!F142,"@"),'Defect log'!F142))</f>
        <v/>
      </c>
      <c r="G45" s="22" t="str">
        <f>IF(ISBLANK('Defect log'!G142),"0",TEXT(VLOOKUP('Defect log'!G142,'Defect log'!G$2:U$23,15,FALSE),"@"))</f>
        <v>0</v>
      </c>
      <c r="H45" s="22" t="str">
        <f>IF(ISBLANK('Defect log'!H142),"0",TEXT(VLOOKUP('Defect log'!H142,'Defect log'!H$2:W$35,16,FALSE),"@"))</f>
        <v>0</v>
      </c>
      <c r="I45" s="22" t="str">
        <f>IF(ISBLANK('Defect log'!I142),"0",TEXT(VLOOKUP('Defect log'!I142,'Defect log'!I$2:X$5,16,FALSE),"@"))</f>
        <v>0</v>
      </c>
      <c r="J45" s="22" t="str">
        <f>IF(ISBLANK('Defect log'!J142),"0",TEXT(VLOOKUP('Defect log'!J142,'Defect log'!J$2:Y$17,16,FALSE),"@"))</f>
        <v>0</v>
      </c>
      <c r="K45" s="22" t="str">
        <f>IF(ISBLANK('Defect log'!K142),"0",TEXT(VLOOKUP('Defect log'!K142,'Defect log'!J$2:Y$17,16,FALSE),"@"))</f>
        <v>0</v>
      </c>
      <c r="L45" s="22" t="str">
        <f>IF(ISBLANK('Defect log'!L142),"0",TEXT(VLOOKUP('Defect log'!L142,'Defect log'!L$2:AA$5,16,FALSE),"@"))</f>
        <v>0</v>
      </c>
      <c r="M45" s="22" t="str">
        <f>IF(ISBLANK('Defect log'!M142),"0",TEXT(VLOOKUP('Defect log'!M142,'Defect log'!M$2:AB$76,16,FALSE),"@"))</f>
        <v>0</v>
      </c>
      <c r="N45" s="22" t="str">
        <f>IF(ISBLANK('Defect log'!N142),"0",TEXT(VLOOKUP('Defect log'!N142,'Defect log'!N$2:AC$5,16,FALSE),"@"))</f>
        <v>0</v>
      </c>
      <c r="O45" s="1" t="str">
        <f>IF(ISBLANK('Defect log'!O142),"",IF(ISNUMBER('Defect log'!O142),TEXT('Defect log'!O142,"@"),'Defect log'!O142))</f>
        <v/>
      </c>
      <c r="P45" s="22" t="str">
        <f>IF(ISBLANK('Defect log'!P142),"0",TEXT(VLOOKUP('Defect log'!P142,'Defect log'!P$2:AE$21,16,FALSE),"@"))</f>
        <v>0</v>
      </c>
      <c r="Q45" s="1" t="str">
        <f>IF(ISBLANK('Defect log'!Q142),"",IF(ISNUMBER('Defect log'!Q142),TEXT('Defect log'!Q142,"@"),'Defect log'!Q142))</f>
        <v/>
      </c>
      <c r="R45" s="1" t="str">
        <f>IF(ISBLANK('Defect log'!R142),"",IF(ISNUMBER('Defect log'!R142),TEXT('Defect log'!R142,"@"),'Defect log'!R142))</f>
        <v/>
      </c>
      <c r="S45" s="1" t="str">
        <f>IF(ISBLANK('Defect log'!S142),"",TEXT('Defect log'!S142,"dd-MMM-yy"))</f>
        <v/>
      </c>
      <c r="T45" s="23" t="str">
        <f>IF(ISBLANK('Defect log'!T142),"",IF(ISNUMBER('Defect log'!T142),TEXT('Defect log'!T142,"@"),'Defect log'!T142))</f>
        <v/>
      </c>
      <c r="U45" s="23" t="str">
        <f>IF(ISBLANK('Defect log'!U142),"",IF(ISNUMBER('Defect log'!U142),TEXT('Defect log'!U142,"@"),'Defect log'!U142))</f>
        <v/>
      </c>
      <c r="V45" s="23"/>
      <c r="W45" s="24"/>
      <c r="X45" s="24"/>
      <c r="Y45" s="24"/>
      <c r="Z45" s="24"/>
    </row>
    <row r="46" spans="1:26" ht="9.75" customHeight="1" x14ac:dyDescent="0.2">
      <c r="A46" s="20" t="str">
        <f>IF('Defect log'!V143,'Defect log'!A143,"")</f>
        <v/>
      </c>
      <c r="B46" s="1" t="str">
        <f>IF(ISBLANK('Defect log'!B143),"",TEXT('Defect log'!B143,"dd-MMM-yy"))</f>
        <v/>
      </c>
      <c r="C46" s="1" t="str">
        <f>IF(ISBLANK('Defect log'!C143),"",IF(ISNUMBER('Defect log'!C143),TEXT('Defect log'!C143,"@"),'Defect log'!C143))</f>
        <v/>
      </c>
      <c r="D46" s="1" t="str">
        <f>IF(ISBLANK('Defect log'!D143),"",IF(ISNUMBER('Defect log'!D143),TEXT('Defect log'!D143,"@"),'Defect log'!D143))</f>
        <v/>
      </c>
      <c r="E46" s="1" t="str">
        <f>IF(ISBLANK('Defect log'!E143),"",IF(ISNUMBER('Defect log'!E143),TEXT('Defect log'!E143,"@"),'Defect log'!E143))</f>
        <v/>
      </c>
      <c r="F46" s="1" t="str">
        <f>IF(ISBLANK('Defect log'!F143),"",IF(ISNUMBER('Defect log'!F143),TEXT('Defect log'!F143,"@"),'Defect log'!F143))</f>
        <v/>
      </c>
      <c r="G46" s="22" t="str">
        <f>IF(ISBLANK('Defect log'!G143),"0",TEXT(VLOOKUP('Defect log'!G143,'Defect log'!G$2:U$23,15,FALSE),"@"))</f>
        <v>0</v>
      </c>
      <c r="H46" s="22" t="str">
        <f>IF(ISBLANK('Defect log'!H143),"0",TEXT(VLOOKUP('Defect log'!H143,'Defect log'!H$2:W$35,16,FALSE),"@"))</f>
        <v>0</v>
      </c>
      <c r="I46" s="22" t="str">
        <f>IF(ISBLANK('Defect log'!I143),"0",TEXT(VLOOKUP('Defect log'!I143,'Defect log'!I$2:X$5,16,FALSE),"@"))</f>
        <v>0</v>
      </c>
      <c r="J46" s="22" t="str">
        <f>IF(ISBLANK('Defect log'!J143),"0",TEXT(VLOOKUP('Defect log'!J143,'Defect log'!J$2:Y$17,16,FALSE),"@"))</f>
        <v>0</v>
      </c>
      <c r="K46" s="22" t="str">
        <f>IF(ISBLANK('Defect log'!K143),"0",TEXT(VLOOKUP('Defect log'!K143,'Defect log'!J$2:Y$17,16,FALSE),"@"))</f>
        <v>0</v>
      </c>
      <c r="L46" s="22" t="str">
        <f>IF(ISBLANK('Defect log'!L143),"0",TEXT(VLOOKUP('Defect log'!L143,'Defect log'!L$2:AA$5,16,FALSE),"@"))</f>
        <v>0</v>
      </c>
      <c r="M46" s="22" t="str">
        <f>IF(ISBLANK('Defect log'!M143),"0",TEXT(VLOOKUP('Defect log'!M143,'Defect log'!M$2:AB$76,16,FALSE),"@"))</f>
        <v>0</v>
      </c>
      <c r="N46" s="22" t="str">
        <f>IF(ISBLANK('Defect log'!N143),"0",TEXT(VLOOKUP('Defect log'!N143,'Defect log'!N$2:AC$5,16,FALSE),"@"))</f>
        <v>0</v>
      </c>
      <c r="O46" s="1" t="str">
        <f>IF(ISBLANK('Defect log'!O143),"",IF(ISNUMBER('Defect log'!O143),TEXT('Defect log'!O143,"@"),'Defect log'!O143))</f>
        <v/>
      </c>
      <c r="P46" s="22" t="str">
        <f>IF(ISBLANK('Defect log'!P143),"0",TEXT(VLOOKUP('Defect log'!P143,'Defect log'!P$2:AE$21,16,FALSE),"@"))</f>
        <v>0</v>
      </c>
      <c r="Q46" s="1" t="str">
        <f>IF(ISBLANK('Defect log'!Q143),"",IF(ISNUMBER('Defect log'!Q143),TEXT('Defect log'!Q143,"@"),'Defect log'!Q143))</f>
        <v/>
      </c>
      <c r="R46" s="1" t="str">
        <f>IF(ISBLANK('Defect log'!R143),"",IF(ISNUMBER('Defect log'!R143),TEXT('Defect log'!R143,"@"),'Defect log'!R143))</f>
        <v/>
      </c>
      <c r="S46" s="1" t="str">
        <f>IF(ISBLANK('Defect log'!S143),"",TEXT('Defect log'!S143,"dd-MMM-yy"))</f>
        <v/>
      </c>
      <c r="T46" s="23" t="str">
        <f>IF(ISBLANK('Defect log'!T143),"",IF(ISNUMBER('Defect log'!T143),TEXT('Defect log'!T143,"@"),'Defect log'!T143))</f>
        <v/>
      </c>
      <c r="U46" s="23" t="str">
        <f>IF(ISBLANK('Defect log'!U143),"",IF(ISNUMBER('Defect log'!U143),TEXT('Defect log'!U143,"@"),'Defect log'!U143))</f>
        <v/>
      </c>
      <c r="V46" s="23"/>
      <c r="W46" s="24"/>
      <c r="X46" s="24"/>
      <c r="Y46" s="24"/>
      <c r="Z46" s="24"/>
    </row>
    <row r="47" spans="1:26" ht="9.75" customHeight="1" x14ac:dyDescent="0.2">
      <c r="A47" s="20" t="str">
        <f>IF('Defect log'!V144,'Defect log'!A144,"")</f>
        <v/>
      </c>
      <c r="B47" s="1" t="str">
        <f>IF(ISBLANK('Defect log'!B144),"",TEXT('Defect log'!B144,"dd-MMM-yy"))</f>
        <v/>
      </c>
      <c r="C47" s="1" t="str">
        <f>IF(ISBLANK('Defect log'!C144),"",IF(ISNUMBER('Defect log'!C144),TEXT('Defect log'!C144,"@"),'Defect log'!C144))</f>
        <v/>
      </c>
      <c r="D47" s="1" t="str">
        <f>IF(ISBLANK('Defect log'!D144),"",IF(ISNUMBER('Defect log'!D144),TEXT('Defect log'!D144,"@"),'Defect log'!D144))</f>
        <v/>
      </c>
      <c r="E47" s="1" t="str">
        <f>IF(ISBLANK('Defect log'!E144),"",IF(ISNUMBER('Defect log'!E144),TEXT('Defect log'!E144,"@"),'Defect log'!E144))</f>
        <v/>
      </c>
      <c r="F47" s="1" t="str">
        <f>IF(ISBLANK('Defect log'!F144),"",IF(ISNUMBER('Defect log'!F144),TEXT('Defect log'!F144,"@"),'Defect log'!F144))</f>
        <v/>
      </c>
      <c r="G47" s="22" t="str">
        <f>IF(ISBLANK('Defect log'!G144),"0",TEXT(VLOOKUP('Defect log'!G144,'Defect log'!G$2:U$23,15,FALSE),"@"))</f>
        <v>0</v>
      </c>
      <c r="H47" s="22" t="str">
        <f>IF(ISBLANK('Defect log'!H144),"0",TEXT(VLOOKUP('Defect log'!H144,'Defect log'!H$2:W$35,16,FALSE),"@"))</f>
        <v>0</v>
      </c>
      <c r="I47" s="22" t="str">
        <f>IF(ISBLANK('Defect log'!I144),"0",TEXT(VLOOKUP('Defect log'!I144,'Defect log'!I$2:X$5,16,FALSE),"@"))</f>
        <v>0</v>
      </c>
      <c r="J47" s="22" t="str">
        <f>IF(ISBLANK('Defect log'!J144),"0",TEXT(VLOOKUP('Defect log'!J144,'Defect log'!J$2:Y$17,16,FALSE),"@"))</f>
        <v>0</v>
      </c>
      <c r="K47" s="22" t="str">
        <f>IF(ISBLANK('Defect log'!K144),"0",TEXT(VLOOKUP('Defect log'!K144,'Defect log'!J$2:Y$17,16,FALSE),"@"))</f>
        <v>0</v>
      </c>
      <c r="L47" s="22" t="str">
        <f>IF(ISBLANK('Defect log'!L144),"0",TEXT(VLOOKUP('Defect log'!L144,'Defect log'!L$2:AA$5,16,FALSE),"@"))</f>
        <v>0</v>
      </c>
      <c r="M47" s="22" t="str">
        <f>IF(ISBLANK('Defect log'!M144),"0",TEXT(VLOOKUP('Defect log'!M144,'Defect log'!M$2:AB$76,16,FALSE),"@"))</f>
        <v>0</v>
      </c>
      <c r="N47" s="22" t="str">
        <f>IF(ISBLANK('Defect log'!N144),"0",TEXT(VLOOKUP('Defect log'!N144,'Defect log'!N$2:AC$5,16,FALSE),"@"))</f>
        <v>0</v>
      </c>
      <c r="O47" s="1" t="str">
        <f>IF(ISBLANK('Defect log'!O144),"",IF(ISNUMBER('Defect log'!O144),TEXT('Defect log'!O144,"@"),'Defect log'!O144))</f>
        <v/>
      </c>
      <c r="P47" s="22" t="str">
        <f>IF(ISBLANK('Defect log'!P144),"0",TEXT(VLOOKUP('Defect log'!P144,'Defect log'!P$2:AE$21,16,FALSE),"@"))</f>
        <v>0</v>
      </c>
      <c r="Q47" s="1" t="str">
        <f>IF(ISBLANK('Defect log'!Q144),"",IF(ISNUMBER('Defect log'!Q144),TEXT('Defect log'!Q144,"@"),'Defect log'!Q144))</f>
        <v/>
      </c>
      <c r="R47" s="1" t="str">
        <f>IF(ISBLANK('Defect log'!R144),"",IF(ISNUMBER('Defect log'!R144),TEXT('Defect log'!R144,"@"),'Defect log'!R144))</f>
        <v/>
      </c>
      <c r="S47" s="1" t="str">
        <f>IF(ISBLANK('Defect log'!S144),"",TEXT('Defect log'!S144,"dd-MMM-yy"))</f>
        <v/>
      </c>
      <c r="T47" s="23" t="str">
        <f>IF(ISBLANK('Defect log'!T144),"",IF(ISNUMBER('Defect log'!T144),TEXT('Defect log'!T144,"@"),'Defect log'!T144))</f>
        <v/>
      </c>
      <c r="U47" s="23" t="str">
        <f>IF(ISBLANK('Defect log'!U144),"",IF(ISNUMBER('Defect log'!U144),TEXT('Defect log'!U144,"@"),'Defect log'!U144))</f>
        <v/>
      </c>
      <c r="V47" s="23"/>
      <c r="W47" s="24"/>
      <c r="X47" s="24"/>
      <c r="Y47" s="24"/>
      <c r="Z47" s="24"/>
    </row>
    <row r="48" spans="1:26" ht="9.75" customHeight="1" x14ac:dyDescent="0.2">
      <c r="A48" s="20" t="str">
        <f>IF('Defect log'!V145,'Defect log'!A145,"")</f>
        <v/>
      </c>
      <c r="B48" s="1" t="str">
        <f>IF(ISBLANK('Defect log'!B145),"",TEXT('Defect log'!B145,"dd-MMM-yy"))</f>
        <v/>
      </c>
      <c r="C48" s="1" t="str">
        <f>IF(ISBLANK('Defect log'!C145),"",IF(ISNUMBER('Defect log'!C145),TEXT('Defect log'!C145,"@"),'Defect log'!C145))</f>
        <v/>
      </c>
      <c r="D48" s="1" t="str">
        <f>IF(ISBLANK('Defect log'!D145),"",IF(ISNUMBER('Defect log'!D145),TEXT('Defect log'!D145,"@"),'Defect log'!D145))</f>
        <v/>
      </c>
      <c r="E48" s="1" t="str">
        <f>IF(ISBLANK('Defect log'!E145),"",IF(ISNUMBER('Defect log'!E145),TEXT('Defect log'!E145,"@"),'Defect log'!E145))</f>
        <v/>
      </c>
      <c r="F48" s="1" t="str">
        <f>IF(ISBLANK('Defect log'!F145),"",IF(ISNUMBER('Defect log'!F145),TEXT('Defect log'!F145,"@"),'Defect log'!F145))</f>
        <v/>
      </c>
      <c r="G48" s="22" t="str">
        <f>IF(ISBLANK('Defect log'!G145),"0",TEXT(VLOOKUP('Defect log'!G145,'Defect log'!G$2:U$23,15,FALSE),"@"))</f>
        <v>0</v>
      </c>
      <c r="H48" s="22" t="str">
        <f>IF(ISBLANK('Defect log'!H145),"0",TEXT(VLOOKUP('Defect log'!H145,'Defect log'!H$2:W$35,16,FALSE),"@"))</f>
        <v>0</v>
      </c>
      <c r="I48" s="22" t="str">
        <f>IF(ISBLANK('Defect log'!I145),"0",TEXT(VLOOKUP('Defect log'!I145,'Defect log'!I$2:X$5,16,FALSE),"@"))</f>
        <v>0</v>
      </c>
      <c r="J48" s="22" t="str">
        <f>IF(ISBLANK('Defect log'!J145),"0",TEXT(VLOOKUP('Defect log'!J145,'Defect log'!J$2:Y$17,16,FALSE),"@"))</f>
        <v>0</v>
      </c>
      <c r="K48" s="22" t="str">
        <f>IF(ISBLANK('Defect log'!K145),"0",TEXT(VLOOKUP('Defect log'!K145,'Defect log'!J$2:Y$17,16,FALSE),"@"))</f>
        <v>0</v>
      </c>
      <c r="L48" s="22" t="str">
        <f>IF(ISBLANK('Defect log'!L145),"0",TEXT(VLOOKUP('Defect log'!L145,'Defect log'!L$2:AA$5,16,FALSE),"@"))</f>
        <v>0</v>
      </c>
      <c r="M48" s="22" t="str">
        <f>IF(ISBLANK('Defect log'!M145),"0",TEXT(VLOOKUP('Defect log'!M145,'Defect log'!M$2:AB$76,16,FALSE),"@"))</f>
        <v>0</v>
      </c>
      <c r="N48" s="22" t="str">
        <f>IF(ISBLANK('Defect log'!N145),"0",TEXT(VLOOKUP('Defect log'!N145,'Defect log'!N$2:AC$5,16,FALSE),"@"))</f>
        <v>0</v>
      </c>
      <c r="O48" s="1" t="str">
        <f>IF(ISBLANK('Defect log'!O145),"",IF(ISNUMBER('Defect log'!O145),TEXT('Defect log'!O145,"@"),'Defect log'!O145))</f>
        <v/>
      </c>
      <c r="P48" s="22" t="str">
        <f>IF(ISBLANK('Defect log'!P145),"0",TEXT(VLOOKUP('Defect log'!P145,'Defect log'!P$2:AE$21,16,FALSE),"@"))</f>
        <v>0</v>
      </c>
      <c r="Q48" s="1" t="str">
        <f>IF(ISBLANK('Defect log'!Q145),"",IF(ISNUMBER('Defect log'!Q145),TEXT('Defect log'!Q145,"@"),'Defect log'!Q145))</f>
        <v/>
      </c>
      <c r="R48" s="1" t="str">
        <f>IF(ISBLANK('Defect log'!R145),"",IF(ISNUMBER('Defect log'!R145),TEXT('Defect log'!R145,"@"),'Defect log'!R145))</f>
        <v/>
      </c>
      <c r="S48" s="1" t="str">
        <f>IF(ISBLANK('Defect log'!S145),"",TEXT('Defect log'!S145,"dd-MMM-yy"))</f>
        <v/>
      </c>
      <c r="T48" s="23" t="str">
        <f>IF(ISBLANK('Defect log'!T145),"",IF(ISNUMBER('Defect log'!T145),TEXT('Defect log'!T145,"@"),'Defect log'!T145))</f>
        <v/>
      </c>
      <c r="U48" s="23" t="str">
        <f>IF(ISBLANK('Defect log'!U145),"",IF(ISNUMBER('Defect log'!U145),TEXT('Defect log'!U145,"@"),'Defect log'!U145))</f>
        <v/>
      </c>
      <c r="V48" s="23"/>
      <c r="W48" s="24"/>
      <c r="X48" s="24"/>
      <c r="Y48" s="24"/>
      <c r="Z48" s="24"/>
    </row>
    <row r="49" spans="1:26" ht="9.75" customHeight="1" x14ac:dyDescent="0.2">
      <c r="A49" s="20" t="str">
        <f>IF('Defect log'!V146,'Defect log'!A146,"")</f>
        <v/>
      </c>
      <c r="B49" s="1" t="str">
        <f>IF(ISBLANK('Defect log'!B146),"",TEXT('Defect log'!B146,"dd-MMM-yy"))</f>
        <v/>
      </c>
      <c r="C49" s="1" t="str">
        <f>IF(ISBLANK('Defect log'!C146),"",IF(ISNUMBER('Defect log'!C146),TEXT('Defect log'!C146,"@"),'Defect log'!C146))</f>
        <v/>
      </c>
      <c r="D49" s="1" t="str">
        <f>IF(ISBLANK('Defect log'!D146),"",IF(ISNUMBER('Defect log'!D146),TEXT('Defect log'!D146,"@"),'Defect log'!D146))</f>
        <v/>
      </c>
      <c r="E49" s="1" t="str">
        <f>IF(ISBLANK('Defect log'!E146),"",IF(ISNUMBER('Defect log'!E146),TEXT('Defect log'!E146,"@"),'Defect log'!E146))</f>
        <v/>
      </c>
      <c r="F49" s="1" t="str">
        <f>IF(ISBLANK('Defect log'!F146),"",IF(ISNUMBER('Defect log'!F146),TEXT('Defect log'!F146,"@"),'Defect log'!F146))</f>
        <v/>
      </c>
      <c r="G49" s="22" t="str">
        <f>IF(ISBLANK('Defect log'!G146),"0",TEXT(VLOOKUP('Defect log'!G146,'Defect log'!G$2:U$23,15,FALSE),"@"))</f>
        <v>0</v>
      </c>
      <c r="H49" s="22" t="str">
        <f>IF(ISBLANK('Defect log'!H146),"0",TEXT(VLOOKUP('Defect log'!H146,'Defect log'!H$2:W$35,16,FALSE),"@"))</f>
        <v>0</v>
      </c>
      <c r="I49" s="22" t="str">
        <f>IF(ISBLANK('Defect log'!I146),"0",TEXT(VLOOKUP('Defect log'!I146,'Defect log'!I$2:X$5,16,FALSE),"@"))</f>
        <v>0</v>
      </c>
      <c r="J49" s="22" t="str">
        <f>IF(ISBLANK('Defect log'!J146),"0",TEXT(VLOOKUP('Defect log'!J146,'Defect log'!J$2:Y$17,16,FALSE),"@"))</f>
        <v>0</v>
      </c>
      <c r="K49" s="22" t="str">
        <f>IF(ISBLANK('Defect log'!K146),"0",TEXT(VLOOKUP('Defect log'!K146,'Defect log'!J$2:Y$17,16,FALSE),"@"))</f>
        <v>0</v>
      </c>
      <c r="L49" s="22" t="str">
        <f>IF(ISBLANK('Defect log'!L146),"0",TEXT(VLOOKUP('Defect log'!L146,'Defect log'!L$2:AA$5,16,FALSE),"@"))</f>
        <v>0</v>
      </c>
      <c r="M49" s="22" t="str">
        <f>IF(ISBLANK('Defect log'!M146),"0",TEXT(VLOOKUP('Defect log'!M146,'Defect log'!M$2:AB$76,16,FALSE),"@"))</f>
        <v>0</v>
      </c>
      <c r="N49" s="22" t="str">
        <f>IF(ISBLANK('Defect log'!N146),"0",TEXT(VLOOKUP('Defect log'!N146,'Defect log'!N$2:AC$5,16,FALSE),"@"))</f>
        <v>0</v>
      </c>
      <c r="O49" s="1" t="str">
        <f>IF(ISBLANK('Defect log'!O146),"",IF(ISNUMBER('Defect log'!O146),TEXT('Defect log'!O146,"@"),'Defect log'!O146))</f>
        <v/>
      </c>
      <c r="P49" s="22" t="str">
        <f>IF(ISBLANK('Defect log'!P146),"0",TEXT(VLOOKUP('Defect log'!P146,'Defect log'!P$2:AE$21,16,FALSE),"@"))</f>
        <v>0</v>
      </c>
      <c r="Q49" s="1" t="str">
        <f>IF(ISBLANK('Defect log'!Q146),"",IF(ISNUMBER('Defect log'!Q146),TEXT('Defect log'!Q146,"@"),'Defect log'!Q146))</f>
        <v/>
      </c>
      <c r="R49" s="1" t="str">
        <f>IF(ISBLANK('Defect log'!R146),"",IF(ISNUMBER('Defect log'!R146),TEXT('Defect log'!R146,"@"),'Defect log'!R146))</f>
        <v/>
      </c>
      <c r="S49" s="1" t="str">
        <f>IF(ISBLANK('Defect log'!S146),"",TEXT('Defect log'!S146,"dd-MMM-yy"))</f>
        <v/>
      </c>
      <c r="T49" s="23" t="str">
        <f>IF(ISBLANK('Defect log'!T146),"",IF(ISNUMBER('Defect log'!T146),TEXT('Defect log'!T146,"@"),'Defect log'!T146))</f>
        <v/>
      </c>
      <c r="U49" s="23" t="str">
        <f>IF(ISBLANK('Defect log'!U146),"",IF(ISNUMBER('Defect log'!U146),TEXT('Defect log'!U146,"@"),'Defect log'!U146))</f>
        <v/>
      </c>
      <c r="V49" s="23"/>
      <c r="W49" s="24"/>
      <c r="X49" s="24"/>
      <c r="Y49" s="24"/>
      <c r="Z49" s="24"/>
    </row>
    <row r="50" spans="1:26" ht="9.75" customHeight="1" x14ac:dyDescent="0.2">
      <c r="A50" s="20" t="str">
        <f>IF('Defect log'!V147,'Defect log'!A147,"")</f>
        <v/>
      </c>
      <c r="B50" s="1" t="str">
        <f>IF(ISBLANK('Defect log'!B147),"",TEXT('Defect log'!B147,"dd-MMM-yy"))</f>
        <v/>
      </c>
      <c r="C50" s="1" t="str">
        <f>IF(ISBLANK('Defect log'!C147),"",IF(ISNUMBER('Defect log'!C147),TEXT('Defect log'!C147,"@"),'Defect log'!C147))</f>
        <v/>
      </c>
      <c r="D50" s="1" t="str">
        <f>IF(ISBLANK('Defect log'!D147),"",IF(ISNUMBER('Defect log'!D147),TEXT('Defect log'!D147,"@"),'Defect log'!D147))</f>
        <v/>
      </c>
      <c r="E50" s="1" t="str">
        <f>IF(ISBLANK('Defect log'!E147),"",IF(ISNUMBER('Defect log'!E147),TEXT('Defect log'!E147,"@"),'Defect log'!E147))</f>
        <v/>
      </c>
      <c r="F50" s="1" t="str">
        <f>IF(ISBLANK('Defect log'!F147),"",IF(ISNUMBER('Defect log'!F147),TEXT('Defect log'!F147,"@"),'Defect log'!F147))</f>
        <v/>
      </c>
      <c r="G50" s="22" t="str">
        <f>IF(ISBLANK('Defect log'!G147),"0",TEXT(VLOOKUP('Defect log'!G147,'Defect log'!G$2:U$23,15,FALSE),"@"))</f>
        <v>0</v>
      </c>
      <c r="H50" s="22" t="str">
        <f>IF(ISBLANK('Defect log'!H147),"0",TEXT(VLOOKUP('Defect log'!H147,'Defect log'!H$2:W$35,16,FALSE),"@"))</f>
        <v>0</v>
      </c>
      <c r="I50" s="22" t="str">
        <f>IF(ISBLANK('Defect log'!I147),"0",TEXT(VLOOKUP('Defect log'!I147,'Defect log'!I$2:X$5,16,FALSE),"@"))</f>
        <v>0</v>
      </c>
      <c r="J50" s="22" t="str">
        <f>IF(ISBLANK('Defect log'!J147),"0",TEXT(VLOOKUP('Defect log'!J147,'Defect log'!J$2:Y$17,16,FALSE),"@"))</f>
        <v>0</v>
      </c>
      <c r="K50" s="22" t="str">
        <f>IF(ISBLANK('Defect log'!K147),"0",TEXT(VLOOKUP('Defect log'!K147,'Defect log'!J$2:Y$17,16,FALSE),"@"))</f>
        <v>0</v>
      </c>
      <c r="L50" s="22" t="str">
        <f>IF(ISBLANK('Defect log'!L147),"0",TEXT(VLOOKUP('Defect log'!L147,'Defect log'!L$2:AA$5,16,FALSE),"@"))</f>
        <v>0</v>
      </c>
      <c r="M50" s="22" t="str">
        <f>IF(ISBLANK('Defect log'!M147),"0",TEXT(VLOOKUP('Defect log'!M147,'Defect log'!M$2:AB$76,16,FALSE),"@"))</f>
        <v>0</v>
      </c>
      <c r="N50" s="22" t="str">
        <f>IF(ISBLANK('Defect log'!N147),"0",TEXT(VLOOKUP('Defect log'!N147,'Defect log'!N$2:AC$5,16,FALSE),"@"))</f>
        <v>0</v>
      </c>
      <c r="O50" s="1" t="str">
        <f>IF(ISBLANK('Defect log'!O147),"",IF(ISNUMBER('Defect log'!O147),TEXT('Defect log'!O147,"@"),'Defect log'!O147))</f>
        <v/>
      </c>
      <c r="P50" s="22" t="str">
        <f>IF(ISBLANK('Defect log'!P147),"0",TEXT(VLOOKUP('Defect log'!P147,'Defect log'!P$2:AE$21,16,FALSE),"@"))</f>
        <v>0</v>
      </c>
      <c r="Q50" s="1" t="str">
        <f>IF(ISBLANK('Defect log'!Q147),"",IF(ISNUMBER('Defect log'!Q147),TEXT('Defect log'!Q147,"@"),'Defect log'!Q147))</f>
        <v/>
      </c>
      <c r="R50" s="1" t="str">
        <f>IF(ISBLANK('Defect log'!R147),"",IF(ISNUMBER('Defect log'!R147),TEXT('Defect log'!R147,"@"),'Defect log'!R147))</f>
        <v/>
      </c>
      <c r="S50" s="1" t="str">
        <f>IF(ISBLANK('Defect log'!S147),"",TEXT('Defect log'!S147,"dd-MMM-yy"))</f>
        <v/>
      </c>
      <c r="T50" s="23" t="str">
        <f>IF(ISBLANK('Defect log'!T147),"",IF(ISNUMBER('Defect log'!T147),TEXT('Defect log'!T147,"@"),'Defect log'!T147))</f>
        <v/>
      </c>
      <c r="U50" s="23" t="str">
        <f>IF(ISBLANK('Defect log'!U147),"",IF(ISNUMBER('Defect log'!U147),TEXT('Defect log'!U147,"@"),'Defect log'!U147))</f>
        <v/>
      </c>
      <c r="V50" s="23"/>
      <c r="W50" s="24"/>
      <c r="X50" s="24"/>
      <c r="Y50" s="24"/>
      <c r="Z50" s="24"/>
    </row>
    <row r="51" spans="1:26" ht="9.75" customHeight="1" x14ac:dyDescent="0.2">
      <c r="A51" s="20" t="str">
        <f>IF('Defect log'!V148,'Defect log'!A148,"")</f>
        <v/>
      </c>
      <c r="B51" s="1" t="str">
        <f>IF(ISBLANK('Defect log'!B148),"",TEXT('Defect log'!B148,"dd-MMM-yy"))</f>
        <v/>
      </c>
      <c r="C51" s="1" t="str">
        <f>IF(ISBLANK('Defect log'!C148),"",IF(ISNUMBER('Defect log'!C148),TEXT('Defect log'!C148,"@"),'Defect log'!C148))</f>
        <v/>
      </c>
      <c r="D51" s="1" t="str">
        <f>IF(ISBLANK('Defect log'!D148),"",IF(ISNUMBER('Defect log'!D148),TEXT('Defect log'!D148,"@"),'Defect log'!D148))</f>
        <v/>
      </c>
      <c r="E51" s="1" t="str">
        <f>IF(ISBLANK('Defect log'!E148),"",IF(ISNUMBER('Defect log'!E148),TEXT('Defect log'!E148,"@"),'Defect log'!E148))</f>
        <v/>
      </c>
      <c r="F51" s="1" t="str">
        <f>IF(ISBLANK('Defect log'!F148),"",IF(ISNUMBER('Defect log'!F148),TEXT('Defect log'!F148,"@"),'Defect log'!F148))</f>
        <v/>
      </c>
      <c r="G51" s="22" t="str">
        <f>IF(ISBLANK('Defect log'!G148),"0",TEXT(VLOOKUP('Defect log'!G148,'Defect log'!G$2:U$23,15,FALSE),"@"))</f>
        <v>0</v>
      </c>
      <c r="H51" s="22" t="str">
        <f>IF(ISBLANK('Defect log'!H148),"0",TEXT(VLOOKUP('Defect log'!H148,'Defect log'!H$2:W$35,16,FALSE),"@"))</f>
        <v>0</v>
      </c>
      <c r="I51" s="22" t="str">
        <f>IF(ISBLANK('Defect log'!I148),"0",TEXT(VLOOKUP('Defect log'!I148,'Defect log'!I$2:X$5,16,FALSE),"@"))</f>
        <v>0</v>
      </c>
      <c r="J51" s="22" t="str">
        <f>IF(ISBLANK('Defect log'!J148),"0",TEXT(VLOOKUP('Defect log'!J148,'Defect log'!J$2:Y$17,16,FALSE),"@"))</f>
        <v>0</v>
      </c>
      <c r="K51" s="22" t="str">
        <f>IF(ISBLANK('Defect log'!K148),"0",TEXT(VLOOKUP('Defect log'!K148,'Defect log'!J$2:Y$17,16,FALSE),"@"))</f>
        <v>0</v>
      </c>
      <c r="L51" s="22" t="str">
        <f>IF(ISBLANK('Defect log'!L148),"0",TEXT(VLOOKUP('Defect log'!L148,'Defect log'!L$2:AA$5,16,FALSE),"@"))</f>
        <v>0</v>
      </c>
      <c r="M51" s="22" t="str">
        <f>IF(ISBLANK('Defect log'!M148),"0",TEXT(VLOOKUP('Defect log'!M148,'Defect log'!M$2:AB$76,16,FALSE),"@"))</f>
        <v>0</v>
      </c>
      <c r="N51" s="22" t="str">
        <f>IF(ISBLANK('Defect log'!N148),"0",TEXT(VLOOKUP('Defect log'!N148,'Defect log'!N$2:AC$5,16,FALSE),"@"))</f>
        <v>0</v>
      </c>
      <c r="O51" s="1" t="str">
        <f>IF(ISBLANK('Defect log'!O148),"",IF(ISNUMBER('Defect log'!O148),TEXT('Defect log'!O148,"@"),'Defect log'!O148))</f>
        <v/>
      </c>
      <c r="P51" s="22" t="str">
        <f>IF(ISBLANK('Defect log'!P148),"0",TEXT(VLOOKUP('Defect log'!P148,'Defect log'!P$2:AE$21,16,FALSE),"@"))</f>
        <v>0</v>
      </c>
      <c r="Q51" s="1" t="str">
        <f>IF(ISBLANK('Defect log'!Q148),"",IF(ISNUMBER('Defect log'!Q148),TEXT('Defect log'!Q148,"@"),'Defect log'!Q148))</f>
        <v/>
      </c>
      <c r="R51" s="1" t="str">
        <f>IF(ISBLANK('Defect log'!R148),"",IF(ISNUMBER('Defect log'!R148),TEXT('Defect log'!R148,"@"),'Defect log'!R148))</f>
        <v/>
      </c>
      <c r="S51" s="1" t="str">
        <f>IF(ISBLANK('Defect log'!S148),"",TEXT('Defect log'!S148,"dd-MMM-yy"))</f>
        <v/>
      </c>
      <c r="T51" s="23" t="str">
        <f>IF(ISBLANK('Defect log'!T148),"",IF(ISNUMBER('Defect log'!T148),TEXT('Defect log'!T148,"@"),'Defect log'!T148))</f>
        <v/>
      </c>
      <c r="U51" s="23" t="str">
        <f>IF(ISBLANK('Defect log'!U148),"",IF(ISNUMBER('Defect log'!U148),TEXT('Defect log'!U148,"@"),'Defect log'!U148))</f>
        <v/>
      </c>
      <c r="V51" s="23"/>
      <c r="W51" s="24"/>
      <c r="X51" s="24"/>
      <c r="Y51" s="24"/>
      <c r="Z51" s="24"/>
    </row>
    <row r="52" spans="1:26" ht="9.75" customHeight="1" x14ac:dyDescent="0.2">
      <c r="A52" s="20" t="str">
        <f>IF('Defect log'!V149,'Defect log'!A149,"")</f>
        <v/>
      </c>
      <c r="B52" s="1" t="str">
        <f>IF(ISBLANK('Defect log'!B149),"",TEXT('Defect log'!B149,"dd-MMM-yy"))</f>
        <v/>
      </c>
      <c r="C52" s="1" t="str">
        <f>IF(ISBLANK('Defect log'!C149),"",IF(ISNUMBER('Defect log'!C149),TEXT('Defect log'!C149,"@"),'Defect log'!C149))</f>
        <v/>
      </c>
      <c r="D52" s="1" t="str">
        <f>IF(ISBLANK('Defect log'!D149),"",IF(ISNUMBER('Defect log'!D149),TEXT('Defect log'!D149,"@"),'Defect log'!D149))</f>
        <v/>
      </c>
      <c r="E52" s="1" t="str">
        <f>IF(ISBLANK('Defect log'!E149),"",IF(ISNUMBER('Defect log'!E149),TEXT('Defect log'!E149,"@"),'Defect log'!E149))</f>
        <v/>
      </c>
      <c r="F52" s="1" t="str">
        <f>IF(ISBLANK('Defect log'!F149),"",IF(ISNUMBER('Defect log'!F149),TEXT('Defect log'!F149,"@"),'Defect log'!F149))</f>
        <v/>
      </c>
      <c r="G52" s="22" t="str">
        <f>IF(ISBLANK('Defect log'!G149),"0",TEXT(VLOOKUP('Defect log'!G149,'Defect log'!G$2:U$23,15,FALSE),"@"))</f>
        <v>0</v>
      </c>
      <c r="H52" s="22" t="str">
        <f>IF(ISBLANK('Defect log'!H149),"0",TEXT(VLOOKUP('Defect log'!H149,'Defect log'!H$2:W$35,16,FALSE),"@"))</f>
        <v>0</v>
      </c>
      <c r="I52" s="22" t="str">
        <f>IF(ISBLANK('Defect log'!I149),"0",TEXT(VLOOKUP('Defect log'!I149,'Defect log'!I$2:X$5,16,FALSE),"@"))</f>
        <v>0</v>
      </c>
      <c r="J52" s="22" t="str">
        <f>IF(ISBLANK('Defect log'!J149),"0",TEXT(VLOOKUP('Defect log'!J149,'Defect log'!J$2:Y$17,16,FALSE),"@"))</f>
        <v>0</v>
      </c>
      <c r="K52" s="22" t="str">
        <f>IF(ISBLANK('Defect log'!K149),"0",TEXT(VLOOKUP('Defect log'!K149,'Defect log'!J$2:Y$17,16,FALSE),"@"))</f>
        <v>0</v>
      </c>
      <c r="L52" s="22" t="str">
        <f>IF(ISBLANK('Defect log'!L149),"0",TEXT(VLOOKUP('Defect log'!L149,'Defect log'!L$2:AA$5,16,FALSE),"@"))</f>
        <v>0</v>
      </c>
      <c r="M52" s="22" t="str">
        <f>IF(ISBLANK('Defect log'!M149),"0",TEXT(VLOOKUP('Defect log'!M149,'Defect log'!M$2:AB$76,16,FALSE),"@"))</f>
        <v>0</v>
      </c>
      <c r="N52" s="22" t="str">
        <f>IF(ISBLANK('Defect log'!N149),"0",TEXT(VLOOKUP('Defect log'!N149,'Defect log'!N$2:AC$5,16,FALSE),"@"))</f>
        <v>0</v>
      </c>
      <c r="O52" s="1" t="str">
        <f>IF(ISBLANK('Defect log'!O149),"",IF(ISNUMBER('Defect log'!O149),TEXT('Defect log'!O149,"@"),'Defect log'!O149))</f>
        <v/>
      </c>
      <c r="P52" s="22" t="str">
        <f>IF(ISBLANK('Defect log'!P149),"0",TEXT(VLOOKUP('Defect log'!P149,'Defect log'!P$2:AE$21,16,FALSE),"@"))</f>
        <v>0</v>
      </c>
      <c r="Q52" s="1" t="str">
        <f>IF(ISBLANK('Defect log'!Q149),"",IF(ISNUMBER('Defect log'!Q149),TEXT('Defect log'!Q149,"@"),'Defect log'!Q149))</f>
        <v/>
      </c>
      <c r="R52" s="1" t="str">
        <f>IF(ISBLANK('Defect log'!R149),"",IF(ISNUMBER('Defect log'!R149),TEXT('Defect log'!R149,"@"),'Defect log'!R149))</f>
        <v/>
      </c>
      <c r="S52" s="1" t="str">
        <f>IF(ISBLANK('Defect log'!S149),"",TEXT('Defect log'!S149,"dd-MMM-yy"))</f>
        <v/>
      </c>
      <c r="T52" s="23" t="str">
        <f>IF(ISBLANK('Defect log'!T149),"",IF(ISNUMBER('Defect log'!T149),TEXT('Defect log'!T149,"@"),'Defect log'!T149))</f>
        <v/>
      </c>
      <c r="U52" s="23" t="str">
        <f>IF(ISBLANK('Defect log'!U149),"",IF(ISNUMBER('Defect log'!U149),TEXT('Defect log'!U149,"@"),'Defect log'!U149))</f>
        <v/>
      </c>
      <c r="V52" s="23"/>
      <c r="W52" s="24"/>
      <c r="X52" s="24"/>
      <c r="Y52" s="24"/>
      <c r="Z52" s="24"/>
    </row>
    <row r="53" spans="1:26" ht="9.75" customHeight="1" x14ac:dyDescent="0.2">
      <c r="A53" s="20" t="str">
        <f>IF('Defect log'!V150,'Defect log'!A150,"")</f>
        <v/>
      </c>
      <c r="B53" s="1" t="str">
        <f>IF(ISBLANK('Defect log'!B150),"",TEXT('Defect log'!B150,"dd-MMM-yy"))</f>
        <v/>
      </c>
      <c r="C53" s="1" t="str">
        <f>IF(ISBLANK('Defect log'!C150),"",IF(ISNUMBER('Defect log'!C150),TEXT('Defect log'!C150,"@"),'Defect log'!C150))</f>
        <v/>
      </c>
      <c r="D53" s="1" t="str">
        <f>IF(ISBLANK('Defect log'!D150),"",IF(ISNUMBER('Defect log'!D150),TEXT('Defect log'!D150,"@"),'Defect log'!D150))</f>
        <v/>
      </c>
      <c r="E53" s="1" t="str">
        <f>IF(ISBLANK('Defect log'!E150),"",IF(ISNUMBER('Defect log'!E150),TEXT('Defect log'!E150,"@"),'Defect log'!E150))</f>
        <v/>
      </c>
      <c r="F53" s="1" t="str">
        <f>IF(ISBLANK('Defect log'!F150),"",IF(ISNUMBER('Defect log'!F150),TEXT('Defect log'!F150,"@"),'Defect log'!F150))</f>
        <v/>
      </c>
      <c r="G53" s="22" t="str">
        <f>IF(ISBLANK('Defect log'!G150),"0",TEXT(VLOOKUP('Defect log'!G150,'Defect log'!G$2:U$23,15,FALSE),"@"))</f>
        <v>0</v>
      </c>
      <c r="H53" s="22" t="str">
        <f>IF(ISBLANK('Defect log'!H150),"0",TEXT(VLOOKUP('Defect log'!H150,'Defect log'!H$2:W$35,16,FALSE),"@"))</f>
        <v>0</v>
      </c>
      <c r="I53" s="22" t="str">
        <f>IF(ISBLANK('Defect log'!I150),"0",TEXT(VLOOKUP('Defect log'!I150,'Defect log'!I$2:X$5,16,FALSE),"@"))</f>
        <v>0</v>
      </c>
      <c r="J53" s="22" t="str">
        <f>IF(ISBLANK('Defect log'!J150),"0",TEXT(VLOOKUP('Defect log'!J150,'Defect log'!J$2:Y$17,16,FALSE),"@"))</f>
        <v>0</v>
      </c>
      <c r="K53" s="22" t="str">
        <f>IF(ISBLANK('Defect log'!K150),"0",TEXT(VLOOKUP('Defect log'!K150,'Defect log'!J$2:Y$17,16,FALSE),"@"))</f>
        <v>0</v>
      </c>
      <c r="L53" s="22" t="str">
        <f>IF(ISBLANK('Defect log'!L150),"0",TEXT(VLOOKUP('Defect log'!L150,'Defect log'!L$2:AA$5,16,FALSE),"@"))</f>
        <v>0</v>
      </c>
      <c r="M53" s="22" t="str">
        <f>IF(ISBLANK('Defect log'!M150),"0",TEXT(VLOOKUP('Defect log'!M150,'Defect log'!M$2:AB$76,16,FALSE),"@"))</f>
        <v>0</v>
      </c>
      <c r="N53" s="22" t="str">
        <f>IF(ISBLANK('Defect log'!N150),"0",TEXT(VLOOKUP('Defect log'!N150,'Defect log'!N$2:AC$5,16,FALSE),"@"))</f>
        <v>0</v>
      </c>
      <c r="O53" s="1" t="str">
        <f>IF(ISBLANK('Defect log'!O150),"",IF(ISNUMBER('Defect log'!O150),TEXT('Defect log'!O150,"@"),'Defect log'!O150))</f>
        <v/>
      </c>
      <c r="P53" s="22" t="str">
        <f>IF(ISBLANK('Defect log'!P150),"0",TEXT(VLOOKUP('Defect log'!P150,'Defect log'!P$2:AE$21,16,FALSE),"@"))</f>
        <v>0</v>
      </c>
      <c r="Q53" s="1" t="str">
        <f>IF(ISBLANK('Defect log'!Q150),"",IF(ISNUMBER('Defect log'!Q150),TEXT('Defect log'!Q150,"@"),'Defect log'!Q150))</f>
        <v/>
      </c>
      <c r="R53" s="1" t="str">
        <f>IF(ISBLANK('Defect log'!R150),"",IF(ISNUMBER('Defect log'!R150),TEXT('Defect log'!R150,"@"),'Defect log'!R150))</f>
        <v/>
      </c>
      <c r="S53" s="1" t="str">
        <f>IF(ISBLANK('Defect log'!S150),"",TEXT('Defect log'!S150,"dd-MMM-yy"))</f>
        <v/>
      </c>
      <c r="T53" s="23" t="str">
        <f>IF(ISBLANK('Defect log'!T150),"",IF(ISNUMBER('Defect log'!T150),TEXT('Defect log'!T150,"@"),'Defect log'!T150))</f>
        <v/>
      </c>
      <c r="U53" s="23" t="str">
        <f>IF(ISBLANK('Defect log'!U150),"",IF(ISNUMBER('Defect log'!U150),TEXT('Defect log'!U150,"@"),'Defect log'!U150))</f>
        <v/>
      </c>
      <c r="V53" s="23"/>
      <c r="W53" s="24"/>
      <c r="X53" s="24"/>
      <c r="Y53" s="24"/>
      <c r="Z53" s="24"/>
    </row>
    <row r="54" spans="1:26" ht="9.75" customHeight="1" x14ac:dyDescent="0.2">
      <c r="A54" s="20" t="str">
        <f>IF('Defect log'!V151,'Defect log'!A151,"")</f>
        <v/>
      </c>
      <c r="B54" s="1" t="str">
        <f>IF(ISBLANK('Defect log'!B151),"",TEXT('Defect log'!B151,"dd-MMM-yy"))</f>
        <v/>
      </c>
      <c r="C54" s="1" t="str">
        <f>IF(ISBLANK('Defect log'!C151),"",IF(ISNUMBER('Defect log'!C151),TEXT('Defect log'!C151,"@"),'Defect log'!C151))</f>
        <v/>
      </c>
      <c r="D54" s="1" t="str">
        <f>IF(ISBLANK('Defect log'!D151),"",IF(ISNUMBER('Defect log'!D151),TEXT('Defect log'!D151,"@"),'Defect log'!D151))</f>
        <v/>
      </c>
      <c r="E54" s="1" t="str">
        <f>IF(ISBLANK('Defect log'!E151),"",IF(ISNUMBER('Defect log'!E151),TEXT('Defect log'!E151,"@"),'Defect log'!E151))</f>
        <v/>
      </c>
      <c r="F54" s="1" t="str">
        <f>IF(ISBLANK('Defect log'!F151),"",IF(ISNUMBER('Defect log'!F151),TEXT('Defect log'!F151,"@"),'Defect log'!F151))</f>
        <v/>
      </c>
      <c r="G54" s="22" t="str">
        <f>IF(ISBLANK('Defect log'!G151),"0",TEXT(VLOOKUP('Defect log'!G151,'Defect log'!G$2:U$23,15,FALSE),"@"))</f>
        <v>0</v>
      </c>
      <c r="H54" s="22" t="str">
        <f>IF(ISBLANK('Defect log'!H151),"0",TEXT(VLOOKUP('Defect log'!H151,'Defect log'!H$2:W$35,16,FALSE),"@"))</f>
        <v>0</v>
      </c>
      <c r="I54" s="22" t="str">
        <f>IF(ISBLANK('Defect log'!I151),"0",TEXT(VLOOKUP('Defect log'!I151,'Defect log'!I$2:X$5,16,FALSE),"@"))</f>
        <v>0</v>
      </c>
      <c r="J54" s="22" t="str">
        <f>IF(ISBLANK('Defect log'!J151),"0",TEXT(VLOOKUP('Defect log'!J151,'Defect log'!J$2:Y$17,16,FALSE),"@"))</f>
        <v>0</v>
      </c>
      <c r="K54" s="22" t="str">
        <f>IF(ISBLANK('Defect log'!K151),"0",TEXT(VLOOKUP('Defect log'!K151,'Defect log'!J$2:Y$17,16,FALSE),"@"))</f>
        <v>0</v>
      </c>
      <c r="L54" s="22" t="str">
        <f>IF(ISBLANK('Defect log'!L151),"0",TEXT(VLOOKUP('Defect log'!L151,'Defect log'!L$2:AA$5,16,FALSE),"@"))</f>
        <v>0</v>
      </c>
      <c r="M54" s="22" t="str">
        <f>IF(ISBLANK('Defect log'!M151),"0",TEXT(VLOOKUP('Defect log'!M151,'Defect log'!M$2:AB$76,16,FALSE),"@"))</f>
        <v>0</v>
      </c>
      <c r="N54" s="22" t="str">
        <f>IF(ISBLANK('Defect log'!N151),"0",TEXT(VLOOKUP('Defect log'!N151,'Defect log'!N$2:AC$5,16,FALSE),"@"))</f>
        <v>0</v>
      </c>
      <c r="O54" s="1" t="str">
        <f>IF(ISBLANK('Defect log'!O151),"",IF(ISNUMBER('Defect log'!O151),TEXT('Defect log'!O151,"@"),'Defect log'!O151))</f>
        <v/>
      </c>
      <c r="P54" s="22" t="str">
        <f>IF(ISBLANK('Defect log'!P151),"0",TEXT(VLOOKUP('Defect log'!P151,'Defect log'!P$2:AE$21,16,FALSE),"@"))</f>
        <v>0</v>
      </c>
      <c r="Q54" s="1" t="str">
        <f>IF(ISBLANK('Defect log'!Q151),"",IF(ISNUMBER('Defect log'!Q151),TEXT('Defect log'!Q151,"@"),'Defect log'!Q151))</f>
        <v/>
      </c>
      <c r="R54" s="1" t="str">
        <f>IF(ISBLANK('Defect log'!R151),"",IF(ISNUMBER('Defect log'!R151),TEXT('Defect log'!R151,"@"),'Defect log'!R151))</f>
        <v/>
      </c>
      <c r="S54" s="1" t="str">
        <f>IF(ISBLANK('Defect log'!S151),"",TEXT('Defect log'!S151,"dd-MMM-yy"))</f>
        <v/>
      </c>
      <c r="T54" s="23" t="str">
        <f>IF(ISBLANK('Defect log'!T151),"",IF(ISNUMBER('Defect log'!T151),TEXT('Defect log'!T151,"@"),'Defect log'!T151))</f>
        <v/>
      </c>
      <c r="U54" s="23" t="str">
        <f>IF(ISBLANK('Defect log'!U151),"",IF(ISNUMBER('Defect log'!U151),TEXT('Defect log'!U151,"@"),'Defect log'!U151))</f>
        <v/>
      </c>
      <c r="V54" s="23"/>
      <c r="W54" s="24"/>
      <c r="X54" s="24"/>
      <c r="Y54" s="24"/>
      <c r="Z54" s="24"/>
    </row>
    <row r="55" spans="1:26" ht="9.75" customHeight="1" x14ac:dyDescent="0.2">
      <c r="A55" s="20" t="str">
        <f>IF('Defect log'!V152,'Defect log'!A152,"")</f>
        <v/>
      </c>
      <c r="B55" s="1" t="str">
        <f>IF(ISBLANK('Defect log'!B152),"",TEXT('Defect log'!B152,"dd-MMM-yy"))</f>
        <v/>
      </c>
      <c r="C55" s="1" t="str">
        <f>IF(ISBLANK('Defect log'!C152),"",IF(ISNUMBER('Defect log'!C152),TEXT('Defect log'!C152,"@"),'Defect log'!C152))</f>
        <v/>
      </c>
      <c r="D55" s="1" t="str">
        <f>IF(ISBLANK('Defect log'!D152),"",IF(ISNUMBER('Defect log'!D152),TEXT('Defect log'!D152,"@"),'Defect log'!D152))</f>
        <v/>
      </c>
      <c r="E55" s="1" t="str">
        <f>IF(ISBLANK('Defect log'!E152),"",IF(ISNUMBER('Defect log'!E152),TEXT('Defect log'!E152,"@"),'Defect log'!E152))</f>
        <v/>
      </c>
      <c r="F55" s="1" t="str">
        <f>IF(ISBLANK('Defect log'!F152),"",IF(ISNUMBER('Defect log'!F152),TEXT('Defect log'!F152,"@"),'Defect log'!F152))</f>
        <v/>
      </c>
      <c r="G55" s="22" t="str">
        <f>IF(ISBLANK('Defect log'!G152),"0",TEXT(VLOOKUP('Defect log'!G152,'Defect log'!G$2:U$23,15,FALSE),"@"))</f>
        <v>0</v>
      </c>
      <c r="H55" s="22" t="str">
        <f>IF(ISBLANK('Defect log'!H152),"0",TEXT(VLOOKUP('Defect log'!H152,'Defect log'!H$2:W$35,16,FALSE),"@"))</f>
        <v>0</v>
      </c>
      <c r="I55" s="22" t="str">
        <f>IF(ISBLANK('Defect log'!I152),"0",TEXT(VLOOKUP('Defect log'!I152,'Defect log'!I$2:X$5,16,FALSE),"@"))</f>
        <v>0</v>
      </c>
      <c r="J55" s="22" t="str">
        <f>IF(ISBLANK('Defect log'!J152),"0",TEXT(VLOOKUP('Defect log'!J152,'Defect log'!J$2:Y$17,16,FALSE),"@"))</f>
        <v>0</v>
      </c>
      <c r="K55" s="22" t="str">
        <f>IF(ISBLANK('Defect log'!K152),"0",TEXT(VLOOKUP('Defect log'!K152,'Defect log'!J$2:Y$17,16,FALSE),"@"))</f>
        <v>0</v>
      </c>
      <c r="L55" s="22" t="str">
        <f>IF(ISBLANK('Defect log'!L152),"0",TEXT(VLOOKUP('Defect log'!L152,'Defect log'!L$2:AA$5,16,FALSE),"@"))</f>
        <v>0</v>
      </c>
      <c r="M55" s="22" t="str">
        <f>IF(ISBLANK('Defect log'!M152),"0",TEXT(VLOOKUP('Defect log'!M152,'Defect log'!M$2:AB$76,16,FALSE),"@"))</f>
        <v>0</v>
      </c>
      <c r="N55" s="22" t="str">
        <f>IF(ISBLANK('Defect log'!N152),"0",TEXT(VLOOKUP('Defect log'!N152,'Defect log'!N$2:AC$5,16,FALSE),"@"))</f>
        <v>0</v>
      </c>
      <c r="O55" s="1" t="str">
        <f>IF(ISBLANK('Defect log'!O152),"",IF(ISNUMBER('Defect log'!O152),TEXT('Defect log'!O152,"@"),'Defect log'!O152))</f>
        <v/>
      </c>
      <c r="P55" s="22" t="str">
        <f>IF(ISBLANK('Defect log'!P152),"0",TEXT(VLOOKUP('Defect log'!P152,'Defect log'!P$2:AE$21,16,FALSE),"@"))</f>
        <v>0</v>
      </c>
      <c r="Q55" s="1" t="str">
        <f>IF(ISBLANK('Defect log'!Q152),"",IF(ISNUMBER('Defect log'!Q152),TEXT('Defect log'!Q152,"@"),'Defect log'!Q152))</f>
        <v/>
      </c>
      <c r="R55" s="1" t="str">
        <f>IF(ISBLANK('Defect log'!R152),"",IF(ISNUMBER('Defect log'!R152),TEXT('Defect log'!R152,"@"),'Defect log'!R152))</f>
        <v/>
      </c>
      <c r="S55" s="1" t="str">
        <f>IF(ISBLANK('Defect log'!S152),"",TEXT('Defect log'!S152,"dd-MMM-yy"))</f>
        <v/>
      </c>
      <c r="T55" s="23" t="str">
        <f>IF(ISBLANK('Defect log'!T152),"",IF(ISNUMBER('Defect log'!T152),TEXT('Defect log'!T152,"@"),'Defect log'!T152))</f>
        <v/>
      </c>
      <c r="U55" s="23" t="str">
        <f>IF(ISBLANK('Defect log'!U152),"",IF(ISNUMBER('Defect log'!U152),TEXT('Defect log'!U152,"@"),'Defect log'!U152))</f>
        <v/>
      </c>
      <c r="V55" s="23"/>
      <c r="W55" s="24"/>
      <c r="X55" s="24"/>
      <c r="Y55" s="24"/>
      <c r="Z55" s="24"/>
    </row>
    <row r="56" spans="1:26" ht="9.75" customHeight="1" x14ac:dyDescent="0.2">
      <c r="A56" s="20" t="str">
        <f>IF('Defect log'!V153,'Defect log'!A153,"")</f>
        <v/>
      </c>
      <c r="B56" s="1" t="str">
        <f>IF(ISBLANK('Defect log'!B153),"",TEXT('Defect log'!B153,"dd-MMM-yy"))</f>
        <v/>
      </c>
      <c r="C56" s="1" t="str">
        <f>IF(ISBLANK('Defect log'!C153),"",IF(ISNUMBER('Defect log'!C153),TEXT('Defect log'!C153,"@"),'Defect log'!C153))</f>
        <v/>
      </c>
      <c r="D56" s="1" t="str">
        <f>IF(ISBLANK('Defect log'!D153),"",IF(ISNUMBER('Defect log'!D153),TEXT('Defect log'!D153,"@"),'Defect log'!D153))</f>
        <v/>
      </c>
      <c r="E56" s="1" t="str">
        <f>IF(ISBLANK('Defect log'!E153),"",IF(ISNUMBER('Defect log'!E153),TEXT('Defect log'!E153,"@"),'Defect log'!E153))</f>
        <v/>
      </c>
      <c r="F56" s="1" t="str">
        <f>IF(ISBLANK('Defect log'!F153),"",IF(ISNUMBER('Defect log'!F153),TEXT('Defect log'!F153,"@"),'Defect log'!F153))</f>
        <v/>
      </c>
      <c r="G56" s="22" t="str">
        <f>IF(ISBLANK('Defect log'!G153),"0",TEXT(VLOOKUP('Defect log'!G153,'Defect log'!G$2:U$23,15,FALSE),"@"))</f>
        <v>0</v>
      </c>
      <c r="H56" s="22" t="str">
        <f>IF(ISBLANK('Defect log'!H153),"0",TEXT(VLOOKUP('Defect log'!H153,'Defect log'!H$2:W$35,16,FALSE),"@"))</f>
        <v>0</v>
      </c>
      <c r="I56" s="22" t="str">
        <f>IF(ISBLANK('Defect log'!I153),"0",TEXT(VLOOKUP('Defect log'!I153,'Defect log'!I$2:X$5,16,FALSE),"@"))</f>
        <v>0</v>
      </c>
      <c r="J56" s="22" t="str">
        <f>IF(ISBLANK('Defect log'!J153),"0",TEXT(VLOOKUP('Defect log'!J153,'Defect log'!J$2:Y$17,16,FALSE),"@"))</f>
        <v>0</v>
      </c>
      <c r="K56" s="22" t="str">
        <f>IF(ISBLANK('Defect log'!K153),"0",TEXT(VLOOKUP('Defect log'!K153,'Defect log'!J$2:Y$17,16,FALSE),"@"))</f>
        <v>0</v>
      </c>
      <c r="L56" s="22" t="str">
        <f>IF(ISBLANK('Defect log'!L153),"0",TEXT(VLOOKUP('Defect log'!L153,'Defect log'!L$2:AA$5,16,FALSE),"@"))</f>
        <v>0</v>
      </c>
      <c r="M56" s="22" t="str">
        <f>IF(ISBLANK('Defect log'!M153),"0",TEXT(VLOOKUP('Defect log'!M153,'Defect log'!M$2:AB$76,16,FALSE),"@"))</f>
        <v>0</v>
      </c>
      <c r="N56" s="22" t="str">
        <f>IF(ISBLANK('Defect log'!N153),"0",TEXT(VLOOKUP('Defect log'!N153,'Defect log'!N$2:AC$5,16,FALSE),"@"))</f>
        <v>0</v>
      </c>
      <c r="O56" s="1" t="str">
        <f>IF(ISBLANK('Defect log'!O153),"",IF(ISNUMBER('Defect log'!O153),TEXT('Defect log'!O153,"@"),'Defect log'!O153))</f>
        <v/>
      </c>
      <c r="P56" s="22" t="str">
        <f>IF(ISBLANK('Defect log'!P153),"0",TEXT(VLOOKUP('Defect log'!P153,'Defect log'!P$2:AE$21,16,FALSE),"@"))</f>
        <v>0</v>
      </c>
      <c r="Q56" s="1" t="str">
        <f>IF(ISBLANK('Defect log'!Q153),"",IF(ISNUMBER('Defect log'!Q153),TEXT('Defect log'!Q153,"@"),'Defect log'!Q153))</f>
        <v/>
      </c>
      <c r="R56" s="1" t="str">
        <f>IF(ISBLANK('Defect log'!R153),"",IF(ISNUMBER('Defect log'!R153),TEXT('Defect log'!R153,"@"),'Defect log'!R153))</f>
        <v/>
      </c>
      <c r="S56" s="1" t="str">
        <f>IF(ISBLANK('Defect log'!S153),"",TEXT('Defect log'!S153,"dd-MMM-yy"))</f>
        <v/>
      </c>
      <c r="T56" s="23" t="str">
        <f>IF(ISBLANK('Defect log'!T153),"",IF(ISNUMBER('Defect log'!T153),TEXT('Defect log'!T153,"@"),'Defect log'!T153))</f>
        <v/>
      </c>
      <c r="U56" s="23" t="str">
        <f>IF(ISBLANK('Defect log'!U153),"",IF(ISNUMBER('Defect log'!U153),TEXT('Defect log'!U153,"@"),'Defect log'!U153))</f>
        <v/>
      </c>
      <c r="V56" s="23"/>
      <c r="W56" s="24"/>
      <c r="X56" s="24"/>
      <c r="Y56" s="24"/>
      <c r="Z56" s="24"/>
    </row>
    <row r="57" spans="1:26" ht="9.75" customHeight="1" x14ac:dyDescent="0.2">
      <c r="A57" s="20" t="str">
        <f>IF('Defect log'!V154,'Defect log'!A154,"")</f>
        <v/>
      </c>
      <c r="B57" s="1" t="str">
        <f>IF(ISBLANK('Defect log'!B154),"",TEXT('Defect log'!B154,"dd-MMM-yy"))</f>
        <v/>
      </c>
      <c r="C57" s="1" t="str">
        <f>IF(ISBLANK('Defect log'!C154),"",IF(ISNUMBER('Defect log'!C154),TEXT('Defect log'!C154,"@"),'Defect log'!C154))</f>
        <v/>
      </c>
      <c r="D57" s="1" t="str">
        <f>IF(ISBLANK('Defect log'!D154),"",IF(ISNUMBER('Defect log'!D154),TEXT('Defect log'!D154,"@"),'Defect log'!D154))</f>
        <v/>
      </c>
      <c r="E57" s="1" t="str">
        <f>IF(ISBLANK('Defect log'!E154),"",IF(ISNUMBER('Defect log'!E154),TEXT('Defect log'!E154,"@"),'Defect log'!E154))</f>
        <v/>
      </c>
      <c r="F57" s="1" t="str">
        <f>IF(ISBLANK('Defect log'!F154),"",IF(ISNUMBER('Defect log'!F154),TEXT('Defect log'!F154,"@"),'Defect log'!F154))</f>
        <v/>
      </c>
      <c r="G57" s="22" t="str">
        <f>IF(ISBLANK('Defect log'!G154),"0",TEXT(VLOOKUP('Defect log'!G154,'Defect log'!G$2:U$23,15,FALSE),"@"))</f>
        <v>0</v>
      </c>
      <c r="H57" s="22" t="str">
        <f>IF(ISBLANK('Defect log'!H154),"0",TEXT(VLOOKUP('Defect log'!H154,'Defect log'!H$2:W$35,16,FALSE),"@"))</f>
        <v>0</v>
      </c>
      <c r="I57" s="22" t="str">
        <f>IF(ISBLANK('Defect log'!I154),"0",TEXT(VLOOKUP('Defect log'!I154,'Defect log'!I$2:X$5,16,FALSE),"@"))</f>
        <v>0</v>
      </c>
      <c r="J57" s="22" t="str">
        <f>IF(ISBLANK('Defect log'!J154),"0",TEXT(VLOOKUP('Defect log'!J154,'Defect log'!J$2:Y$17,16,FALSE),"@"))</f>
        <v>0</v>
      </c>
      <c r="K57" s="22" t="str">
        <f>IF(ISBLANK('Defect log'!K154),"0",TEXT(VLOOKUP('Defect log'!K154,'Defect log'!J$2:Y$17,16,FALSE),"@"))</f>
        <v>0</v>
      </c>
      <c r="L57" s="22" t="str">
        <f>IF(ISBLANK('Defect log'!L154),"0",TEXT(VLOOKUP('Defect log'!L154,'Defect log'!L$2:AA$5,16,FALSE),"@"))</f>
        <v>0</v>
      </c>
      <c r="M57" s="22" t="str">
        <f>IF(ISBLANK('Defect log'!M154),"0",TEXT(VLOOKUP('Defect log'!M154,'Defect log'!M$2:AB$76,16,FALSE),"@"))</f>
        <v>0</v>
      </c>
      <c r="N57" s="22" t="str">
        <f>IF(ISBLANK('Defect log'!N154),"0",TEXT(VLOOKUP('Defect log'!N154,'Defect log'!N$2:AC$5,16,FALSE),"@"))</f>
        <v>0</v>
      </c>
      <c r="O57" s="1" t="str">
        <f>IF(ISBLANK('Defect log'!O154),"",IF(ISNUMBER('Defect log'!O154),TEXT('Defect log'!O154,"@"),'Defect log'!O154))</f>
        <v/>
      </c>
      <c r="P57" s="22" t="str">
        <f>IF(ISBLANK('Defect log'!P154),"0",TEXT(VLOOKUP('Defect log'!P154,'Defect log'!P$2:AE$21,16,FALSE),"@"))</f>
        <v>0</v>
      </c>
      <c r="Q57" s="1" t="str">
        <f>IF(ISBLANK('Defect log'!Q154),"",IF(ISNUMBER('Defect log'!Q154),TEXT('Defect log'!Q154,"@"),'Defect log'!Q154))</f>
        <v/>
      </c>
      <c r="R57" s="1" t="str">
        <f>IF(ISBLANK('Defect log'!R154),"",IF(ISNUMBER('Defect log'!R154),TEXT('Defect log'!R154,"@"),'Defect log'!R154))</f>
        <v/>
      </c>
      <c r="S57" s="1" t="str">
        <f>IF(ISBLANK('Defect log'!S154),"",TEXT('Defect log'!S154,"dd-MMM-yy"))</f>
        <v/>
      </c>
      <c r="T57" s="23" t="str">
        <f>IF(ISBLANK('Defect log'!T154),"",IF(ISNUMBER('Defect log'!T154),TEXT('Defect log'!T154,"@"),'Defect log'!T154))</f>
        <v/>
      </c>
      <c r="U57" s="23" t="str">
        <f>IF(ISBLANK('Defect log'!U154),"",IF(ISNUMBER('Defect log'!U154),TEXT('Defect log'!U154,"@"),'Defect log'!U154))</f>
        <v/>
      </c>
      <c r="V57" s="23"/>
      <c r="W57" s="24"/>
      <c r="X57" s="24"/>
      <c r="Y57" s="24"/>
      <c r="Z57" s="24"/>
    </row>
    <row r="58" spans="1:26" ht="9.75" customHeight="1" x14ac:dyDescent="0.2">
      <c r="A58" s="20" t="str">
        <f>IF('Defect log'!V155,'Defect log'!A155,"")</f>
        <v/>
      </c>
      <c r="B58" s="1" t="str">
        <f>IF(ISBLANK('Defect log'!B155),"",TEXT('Defect log'!B155,"dd-MMM-yy"))</f>
        <v/>
      </c>
      <c r="C58" s="1" t="str">
        <f>IF(ISBLANK('Defect log'!C155),"",IF(ISNUMBER('Defect log'!C155),TEXT('Defect log'!C155,"@"),'Defect log'!C155))</f>
        <v/>
      </c>
      <c r="D58" s="1" t="str">
        <f>IF(ISBLANK('Defect log'!D155),"",IF(ISNUMBER('Defect log'!D155),TEXT('Defect log'!D155,"@"),'Defect log'!D155))</f>
        <v/>
      </c>
      <c r="E58" s="1" t="str">
        <f>IF(ISBLANK('Defect log'!E155),"",IF(ISNUMBER('Defect log'!E155),TEXT('Defect log'!E155,"@"),'Defect log'!E155))</f>
        <v/>
      </c>
      <c r="F58" s="1" t="str">
        <f>IF(ISBLANK('Defect log'!F155),"",IF(ISNUMBER('Defect log'!F155),TEXT('Defect log'!F155,"@"),'Defect log'!F155))</f>
        <v/>
      </c>
      <c r="G58" s="22" t="str">
        <f>IF(ISBLANK('Defect log'!G155),"0",TEXT(VLOOKUP('Defect log'!G155,'Defect log'!G$2:U$23,15,FALSE),"@"))</f>
        <v>0</v>
      </c>
      <c r="H58" s="22" t="str">
        <f>IF(ISBLANK('Defect log'!H155),"0",TEXT(VLOOKUP('Defect log'!H155,'Defect log'!H$2:W$35,16,FALSE),"@"))</f>
        <v>0</v>
      </c>
      <c r="I58" s="22" t="str">
        <f>IF(ISBLANK('Defect log'!I155),"0",TEXT(VLOOKUP('Defect log'!I155,'Defect log'!I$2:X$5,16,FALSE),"@"))</f>
        <v>0</v>
      </c>
      <c r="J58" s="22" t="str">
        <f>IF(ISBLANK('Defect log'!J155),"0",TEXT(VLOOKUP('Defect log'!J155,'Defect log'!J$2:Y$17,16,FALSE),"@"))</f>
        <v>0</v>
      </c>
      <c r="K58" s="22" t="str">
        <f>IF(ISBLANK('Defect log'!K155),"0",TEXT(VLOOKUP('Defect log'!K155,'Defect log'!J$2:Y$17,16,FALSE),"@"))</f>
        <v>0</v>
      </c>
      <c r="L58" s="22" t="str">
        <f>IF(ISBLANK('Defect log'!L155),"0",TEXT(VLOOKUP('Defect log'!L155,'Defect log'!L$2:AA$5,16,FALSE),"@"))</f>
        <v>0</v>
      </c>
      <c r="M58" s="22" t="str">
        <f>IF(ISBLANK('Defect log'!M155),"0",TEXT(VLOOKUP('Defect log'!M155,'Defect log'!M$2:AB$76,16,FALSE),"@"))</f>
        <v>0</v>
      </c>
      <c r="N58" s="22" t="str">
        <f>IF(ISBLANK('Defect log'!N155),"0",TEXT(VLOOKUP('Defect log'!N155,'Defect log'!N$2:AC$5,16,FALSE),"@"))</f>
        <v>0</v>
      </c>
      <c r="O58" s="1" t="str">
        <f>IF(ISBLANK('Defect log'!O155),"",IF(ISNUMBER('Defect log'!O155),TEXT('Defect log'!O155,"@"),'Defect log'!O155))</f>
        <v/>
      </c>
      <c r="P58" s="22" t="str">
        <f>IF(ISBLANK('Defect log'!P155),"0",TEXT(VLOOKUP('Defect log'!P155,'Defect log'!P$2:AE$21,16,FALSE),"@"))</f>
        <v>0</v>
      </c>
      <c r="Q58" s="1" t="str">
        <f>IF(ISBLANK('Defect log'!Q155),"",IF(ISNUMBER('Defect log'!Q155),TEXT('Defect log'!Q155,"@"),'Defect log'!Q155))</f>
        <v/>
      </c>
      <c r="R58" s="1" t="str">
        <f>IF(ISBLANK('Defect log'!R155),"",IF(ISNUMBER('Defect log'!R155),TEXT('Defect log'!R155,"@"),'Defect log'!R155))</f>
        <v/>
      </c>
      <c r="S58" s="1" t="str">
        <f>IF(ISBLANK('Defect log'!S155),"",TEXT('Defect log'!S155,"dd-MMM-yy"))</f>
        <v/>
      </c>
      <c r="T58" s="23" t="str">
        <f>IF(ISBLANK('Defect log'!T155),"",IF(ISNUMBER('Defect log'!T155),TEXT('Defect log'!T155,"@"),'Defect log'!T155))</f>
        <v/>
      </c>
      <c r="U58" s="23" t="str">
        <f>IF(ISBLANK('Defect log'!U155),"",IF(ISNUMBER('Defect log'!U155),TEXT('Defect log'!U155,"@"),'Defect log'!U155))</f>
        <v/>
      </c>
      <c r="V58" s="23"/>
      <c r="W58" s="24"/>
      <c r="X58" s="24"/>
      <c r="Y58" s="24"/>
      <c r="Z58" s="24"/>
    </row>
    <row r="59" spans="1:26" ht="9.75" customHeight="1" x14ac:dyDescent="0.2">
      <c r="A59" s="20" t="str">
        <f>IF('Defect log'!V156,'Defect log'!A156,"")</f>
        <v/>
      </c>
      <c r="B59" s="1" t="str">
        <f>IF(ISBLANK('Defect log'!B156),"",TEXT('Defect log'!B156,"dd-MMM-yy"))</f>
        <v/>
      </c>
      <c r="C59" s="1" t="str">
        <f>IF(ISBLANK('Defect log'!C156),"",IF(ISNUMBER('Defect log'!C156),TEXT('Defect log'!C156,"@"),'Defect log'!C156))</f>
        <v/>
      </c>
      <c r="D59" s="1" t="str">
        <f>IF(ISBLANK('Defect log'!D156),"",IF(ISNUMBER('Defect log'!D156),TEXT('Defect log'!D156,"@"),'Defect log'!D156))</f>
        <v/>
      </c>
      <c r="E59" s="1" t="str">
        <f>IF(ISBLANK('Defect log'!E156),"",IF(ISNUMBER('Defect log'!E156),TEXT('Defect log'!E156,"@"),'Defect log'!E156))</f>
        <v/>
      </c>
      <c r="F59" s="1" t="str">
        <f>IF(ISBLANK('Defect log'!F156),"",IF(ISNUMBER('Defect log'!F156),TEXT('Defect log'!F156,"@"),'Defect log'!F156))</f>
        <v/>
      </c>
      <c r="G59" s="22" t="str">
        <f>IF(ISBLANK('Defect log'!G156),"0",TEXT(VLOOKUP('Defect log'!G156,'Defect log'!G$2:U$23,15,FALSE),"@"))</f>
        <v>0</v>
      </c>
      <c r="H59" s="22" t="str">
        <f>IF(ISBLANK('Defect log'!H156),"0",TEXT(VLOOKUP('Defect log'!H156,'Defect log'!H$2:W$35,16,FALSE),"@"))</f>
        <v>0</v>
      </c>
      <c r="I59" s="22" t="str">
        <f>IF(ISBLANK('Defect log'!I156),"0",TEXT(VLOOKUP('Defect log'!I156,'Defect log'!I$2:X$5,16,FALSE),"@"))</f>
        <v>0</v>
      </c>
      <c r="J59" s="22" t="str">
        <f>IF(ISBLANK('Defect log'!J156),"0",TEXT(VLOOKUP('Defect log'!J156,'Defect log'!J$2:Y$17,16,FALSE),"@"))</f>
        <v>0</v>
      </c>
      <c r="K59" s="22" t="str">
        <f>IF(ISBLANK('Defect log'!K156),"0",TEXT(VLOOKUP('Defect log'!K156,'Defect log'!J$2:Y$17,16,FALSE),"@"))</f>
        <v>0</v>
      </c>
      <c r="L59" s="22" t="str">
        <f>IF(ISBLANK('Defect log'!L156),"0",TEXT(VLOOKUP('Defect log'!L156,'Defect log'!L$2:AA$5,16,FALSE),"@"))</f>
        <v>0</v>
      </c>
      <c r="M59" s="22" t="str">
        <f>IF(ISBLANK('Defect log'!M156),"0",TEXT(VLOOKUP('Defect log'!M156,'Defect log'!M$2:AB$76,16,FALSE),"@"))</f>
        <v>0</v>
      </c>
      <c r="N59" s="22" t="str">
        <f>IF(ISBLANK('Defect log'!N156),"0",TEXT(VLOOKUP('Defect log'!N156,'Defect log'!N$2:AC$5,16,FALSE),"@"))</f>
        <v>0</v>
      </c>
      <c r="O59" s="1" t="str">
        <f>IF(ISBLANK('Defect log'!O156),"",IF(ISNUMBER('Defect log'!O156),TEXT('Defect log'!O156,"@"),'Defect log'!O156))</f>
        <v/>
      </c>
      <c r="P59" s="22" t="str">
        <f>IF(ISBLANK('Defect log'!P156),"0",TEXT(VLOOKUP('Defect log'!P156,'Defect log'!P$2:AE$21,16,FALSE),"@"))</f>
        <v>0</v>
      </c>
      <c r="Q59" s="1" t="str">
        <f>IF(ISBLANK('Defect log'!Q156),"",IF(ISNUMBER('Defect log'!Q156),TEXT('Defect log'!Q156,"@"),'Defect log'!Q156))</f>
        <v/>
      </c>
      <c r="R59" s="1" t="str">
        <f>IF(ISBLANK('Defect log'!R156),"",IF(ISNUMBER('Defect log'!R156),TEXT('Defect log'!R156,"@"),'Defect log'!R156))</f>
        <v/>
      </c>
      <c r="S59" s="1" t="str">
        <f>IF(ISBLANK('Defect log'!S156),"",TEXT('Defect log'!S156,"dd-MMM-yy"))</f>
        <v/>
      </c>
      <c r="T59" s="23" t="str">
        <f>IF(ISBLANK('Defect log'!T156),"",IF(ISNUMBER('Defect log'!T156),TEXT('Defect log'!T156,"@"),'Defect log'!T156))</f>
        <v/>
      </c>
      <c r="U59" s="23" t="str">
        <f>IF(ISBLANK('Defect log'!U156),"",IF(ISNUMBER('Defect log'!U156),TEXT('Defect log'!U156,"@"),'Defect log'!U156))</f>
        <v/>
      </c>
      <c r="V59" s="23"/>
      <c r="W59" s="24"/>
      <c r="X59" s="24"/>
      <c r="Y59" s="24"/>
      <c r="Z59" s="24"/>
    </row>
    <row r="60" spans="1:26" ht="9.75" customHeight="1" x14ac:dyDescent="0.2">
      <c r="A60" s="20" t="str">
        <f>IF('Defect log'!V157,'Defect log'!A157,"")</f>
        <v/>
      </c>
      <c r="B60" s="1" t="str">
        <f>IF(ISBLANK('Defect log'!B157),"",TEXT('Defect log'!B157,"dd-MMM-yy"))</f>
        <v/>
      </c>
      <c r="C60" s="1" t="str">
        <f>IF(ISBLANK('Defect log'!C157),"",IF(ISNUMBER('Defect log'!C157),TEXT('Defect log'!C157,"@"),'Defect log'!C157))</f>
        <v/>
      </c>
      <c r="D60" s="1" t="str">
        <f>IF(ISBLANK('Defect log'!D157),"",IF(ISNUMBER('Defect log'!D157),TEXT('Defect log'!D157,"@"),'Defect log'!D157))</f>
        <v/>
      </c>
      <c r="E60" s="1" t="str">
        <f>IF(ISBLANK('Defect log'!E157),"",IF(ISNUMBER('Defect log'!E157),TEXT('Defect log'!E157,"@"),'Defect log'!E157))</f>
        <v/>
      </c>
      <c r="F60" s="1" t="str">
        <f>IF(ISBLANK('Defect log'!F157),"",IF(ISNUMBER('Defect log'!F157),TEXT('Defect log'!F157,"@"),'Defect log'!F157))</f>
        <v/>
      </c>
      <c r="G60" s="22" t="str">
        <f>IF(ISBLANK('Defect log'!G157),"0",TEXT(VLOOKUP('Defect log'!G157,'Defect log'!G$2:U$23,15,FALSE),"@"))</f>
        <v>0</v>
      </c>
      <c r="H60" s="22" t="str">
        <f>IF(ISBLANK('Defect log'!H157),"0",TEXT(VLOOKUP('Defect log'!H157,'Defect log'!H$2:W$35,16,FALSE),"@"))</f>
        <v>0</v>
      </c>
      <c r="I60" s="22" t="str">
        <f>IF(ISBLANK('Defect log'!I157),"0",TEXT(VLOOKUP('Defect log'!I157,'Defect log'!I$2:X$5,16,FALSE),"@"))</f>
        <v>0</v>
      </c>
      <c r="J60" s="22" t="str">
        <f>IF(ISBLANK('Defect log'!J157),"0",TEXT(VLOOKUP('Defect log'!J157,'Defect log'!J$2:Y$17,16,FALSE),"@"))</f>
        <v>0</v>
      </c>
      <c r="K60" s="22" t="str">
        <f>IF(ISBLANK('Defect log'!K157),"0",TEXT(VLOOKUP('Defect log'!K157,'Defect log'!J$2:Y$17,16,FALSE),"@"))</f>
        <v>0</v>
      </c>
      <c r="L60" s="22" t="str">
        <f>IF(ISBLANK('Defect log'!L157),"0",TEXT(VLOOKUP('Defect log'!L157,'Defect log'!L$2:AA$5,16,FALSE),"@"))</f>
        <v>0</v>
      </c>
      <c r="M60" s="22" t="str">
        <f>IF(ISBLANK('Defect log'!M157),"0",TEXT(VLOOKUP('Defect log'!M157,'Defect log'!M$2:AB$76,16,FALSE),"@"))</f>
        <v>0</v>
      </c>
      <c r="N60" s="22" t="str">
        <f>IF(ISBLANK('Defect log'!N157),"0",TEXT(VLOOKUP('Defect log'!N157,'Defect log'!N$2:AC$5,16,FALSE),"@"))</f>
        <v>0</v>
      </c>
      <c r="O60" s="1" t="str">
        <f>IF(ISBLANK('Defect log'!O157),"",IF(ISNUMBER('Defect log'!O157),TEXT('Defect log'!O157,"@"),'Defect log'!O157))</f>
        <v/>
      </c>
      <c r="P60" s="22" t="str">
        <f>IF(ISBLANK('Defect log'!P157),"0",TEXT(VLOOKUP('Defect log'!P157,'Defect log'!P$2:AE$21,16,FALSE),"@"))</f>
        <v>0</v>
      </c>
      <c r="Q60" s="1" t="str">
        <f>IF(ISBLANK('Defect log'!Q157),"",IF(ISNUMBER('Defect log'!Q157),TEXT('Defect log'!Q157,"@"),'Defect log'!Q157))</f>
        <v/>
      </c>
      <c r="R60" s="1" t="str">
        <f>IF(ISBLANK('Defect log'!R157),"",IF(ISNUMBER('Defect log'!R157),TEXT('Defect log'!R157,"@"),'Defect log'!R157))</f>
        <v/>
      </c>
      <c r="S60" s="1" t="str">
        <f>IF(ISBLANK('Defect log'!S157),"",TEXT('Defect log'!S157,"dd-MMM-yy"))</f>
        <v/>
      </c>
      <c r="T60" s="23" t="str">
        <f>IF(ISBLANK('Defect log'!T157),"",IF(ISNUMBER('Defect log'!T157),TEXT('Defect log'!T157,"@"),'Defect log'!T157))</f>
        <v/>
      </c>
      <c r="U60" s="23" t="str">
        <f>IF(ISBLANK('Defect log'!U157),"",IF(ISNUMBER('Defect log'!U157),TEXT('Defect log'!U157,"@"),'Defect log'!U157))</f>
        <v/>
      </c>
      <c r="V60" s="23"/>
      <c r="W60" s="24"/>
      <c r="X60" s="24"/>
      <c r="Y60" s="24"/>
      <c r="Z60" s="24"/>
    </row>
    <row r="61" spans="1:26" ht="9.75" customHeight="1" x14ac:dyDescent="0.2">
      <c r="A61" s="20" t="str">
        <f>IF('Defect log'!V158,'Defect log'!A158,"")</f>
        <v/>
      </c>
      <c r="B61" s="1" t="str">
        <f>IF(ISBLANK('Defect log'!B158),"",TEXT('Defect log'!B158,"dd-MMM-yy"))</f>
        <v/>
      </c>
      <c r="C61" s="1" t="str">
        <f>IF(ISBLANK('Defect log'!C158),"",IF(ISNUMBER('Defect log'!C158),TEXT('Defect log'!C158,"@"),'Defect log'!C158))</f>
        <v/>
      </c>
      <c r="D61" s="1" t="str">
        <f>IF(ISBLANK('Defect log'!D158),"",IF(ISNUMBER('Defect log'!D158),TEXT('Defect log'!D158,"@"),'Defect log'!D158))</f>
        <v/>
      </c>
      <c r="E61" s="1" t="str">
        <f>IF(ISBLANK('Defect log'!E158),"",IF(ISNUMBER('Defect log'!E158),TEXT('Defect log'!E158,"@"),'Defect log'!E158))</f>
        <v/>
      </c>
      <c r="F61" s="1" t="str">
        <f>IF(ISBLANK('Defect log'!F158),"",IF(ISNUMBER('Defect log'!F158),TEXT('Defect log'!F158,"@"),'Defect log'!F158))</f>
        <v/>
      </c>
      <c r="G61" s="22" t="str">
        <f>IF(ISBLANK('Defect log'!G158),"0",TEXT(VLOOKUP('Defect log'!G158,'Defect log'!G$2:U$23,15,FALSE),"@"))</f>
        <v>0</v>
      </c>
      <c r="H61" s="22" t="str">
        <f>IF(ISBLANK('Defect log'!H158),"0",TEXT(VLOOKUP('Defect log'!H158,'Defect log'!H$2:W$35,16,FALSE),"@"))</f>
        <v>0</v>
      </c>
      <c r="I61" s="22" t="str">
        <f>IF(ISBLANK('Defect log'!I158),"0",TEXT(VLOOKUP('Defect log'!I158,'Defect log'!I$2:X$5,16,FALSE),"@"))</f>
        <v>0</v>
      </c>
      <c r="J61" s="22" t="str">
        <f>IF(ISBLANK('Defect log'!J158),"0",TEXT(VLOOKUP('Defect log'!J158,'Defect log'!J$2:Y$17,16,FALSE),"@"))</f>
        <v>0</v>
      </c>
      <c r="K61" s="22" t="str">
        <f>IF(ISBLANK('Defect log'!K158),"0",TEXT(VLOOKUP('Defect log'!K158,'Defect log'!J$2:Y$17,16,FALSE),"@"))</f>
        <v>0</v>
      </c>
      <c r="L61" s="22" t="str">
        <f>IF(ISBLANK('Defect log'!L158),"0",TEXT(VLOOKUP('Defect log'!L158,'Defect log'!L$2:AA$5,16,FALSE),"@"))</f>
        <v>0</v>
      </c>
      <c r="M61" s="22" t="str">
        <f>IF(ISBLANK('Defect log'!M158),"0",TEXT(VLOOKUP('Defect log'!M158,'Defect log'!M$2:AB$76,16,FALSE),"@"))</f>
        <v>0</v>
      </c>
      <c r="N61" s="22" t="str">
        <f>IF(ISBLANK('Defect log'!N158),"0",TEXT(VLOOKUP('Defect log'!N158,'Defect log'!N$2:AC$5,16,FALSE),"@"))</f>
        <v>0</v>
      </c>
      <c r="O61" s="1" t="str">
        <f>IF(ISBLANK('Defect log'!O158),"",IF(ISNUMBER('Defect log'!O158),TEXT('Defect log'!O158,"@"),'Defect log'!O158))</f>
        <v/>
      </c>
      <c r="P61" s="22" t="str">
        <f>IF(ISBLANK('Defect log'!P158),"0",TEXT(VLOOKUP('Defect log'!P158,'Defect log'!P$2:AE$21,16,FALSE),"@"))</f>
        <v>0</v>
      </c>
      <c r="Q61" s="1" t="str">
        <f>IF(ISBLANK('Defect log'!Q158),"",IF(ISNUMBER('Defect log'!Q158),TEXT('Defect log'!Q158,"@"),'Defect log'!Q158))</f>
        <v/>
      </c>
      <c r="R61" s="1" t="str">
        <f>IF(ISBLANK('Defect log'!R158),"",IF(ISNUMBER('Defect log'!R158),TEXT('Defect log'!R158,"@"),'Defect log'!R158))</f>
        <v/>
      </c>
      <c r="S61" s="1" t="str">
        <f>IF(ISBLANK('Defect log'!S158),"",TEXT('Defect log'!S158,"dd-MMM-yy"))</f>
        <v/>
      </c>
      <c r="T61" s="23" t="str">
        <f>IF(ISBLANK('Defect log'!T158),"",IF(ISNUMBER('Defect log'!T158),TEXT('Defect log'!T158,"@"),'Defect log'!T158))</f>
        <v/>
      </c>
      <c r="U61" s="23" t="str">
        <f>IF(ISBLANK('Defect log'!U158),"",IF(ISNUMBER('Defect log'!U158),TEXT('Defect log'!U158,"@"),'Defect log'!U158))</f>
        <v/>
      </c>
      <c r="V61" s="23"/>
      <c r="W61" s="24"/>
      <c r="X61" s="24"/>
      <c r="Y61" s="24"/>
      <c r="Z61" s="24"/>
    </row>
    <row r="62" spans="1:26" ht="9.75" customHeight="1" x14ac:dyDescent="0.2">
      <c r="A62" s="20" t="str">
        <f>IF('Defect log'!V159,'Defect log'!A159,"")</f>
        <v/>
      </c>
      <c r="B62" s="1" t="str">
        <f>IF(ISBLANK('Defect log'!B159),"",TEXT('Defect log'!B159,"dd-MMM-yy"))</f>
        <v/>
      </c>
      <c r="C62" s="1" t="str">
        <f>IF(ISBLANK('Defect log'!C159),"",IF(ISNUMBER('Defect log'!C159),TEXT('Defect log'!C159,"@"),'Defect log'!C159))</f>
        <v/>
      </c>
      <c r="D62" s="1" t="str">
        <f>IF(ISBLANK('Defect log'!D159),"",IF(ISNUMBER('Defect log'!D159),TEXT('Defect log'!D159,"@"),'Defect log'!D159))</f>
        <v/>
      </c>
      <c r="E62" s="1" t="str">
        <f>IF(ISBLANK('Defect log'!E159),"",IF(ISNUMBER('Defect log'!E159),TEXT('Defect log'!E159,"@"),'Defect log'!E159))</f>
        <v/>
      </c>
      <c r="F62" s="1" t="str">
        <f>IF(ISBLANK('Defect log'!F159),"",IF(ISNUMBER('Defect log'!F159),TEXT('Defect log'!F159,"@"),'Defect log'!F159))</f>
        <v/>
      </c>
      <c r="G62" s="22" t="str">
        <f>IF(ISBLANK('Defect log'!G159),"0",TEXT(VLOOKUP('Defect log'!G159,'Defect log'!G$2:U$23,15,FALSE),"@"))</f>
        <v>0</v>
      </c>
      <c r="H62" s="22" t="str">
        <f>IF(ISBLANK('Defect log'!H159),"0",TEXT(VLOOKUP('Defect log'!H159,'Defect log'!H$2:W$35,16,FALSE),"@"))</f>
        <v>0</v>
      </c>
      <c r="I62" s="22" t="str">
        <f>IF(ISBLANK('Defect log'!I159),"0",TEXT(VLOOKUP('Defect log'!I159,'Defect log'!I$2:X$5,16,FALSE),"@"))</f>
        <v>0</v>
      </c>
      <c r="J62" s="22" t="str">
        <f>IF(ISBLANK('Defect log'!J159),"0",TEXT(VLOOKUP('Defect log'!J159,'Defect log'!J$2:Y$17,16,FALSE),"@"))</f>
        <v>0</v>
      </c>
      <c r="K62" s="22" t="str">
        <f>IF(ISBLANK('Defect log'!K159),"0",TEXT(VLOOKUP('Defect log'!K159,'Defect log'!J$2:Y$17,16,FALSE),"@"))</f>
        <v>0</v>
      </c>
      <c r="L62" s="22" t="str">
        <f>IF(ISBLANK('Defect log'!L159),"0",TEXT(VLOOKUP('Defect log'!L159,'Defect log'!L$2:AA$5,16,FALSE),"@"))</f>
        <v>0</v>
      </c>
      <c r="M62" s="22" t="str">
        <f>IF(ISBLANK('Defect log'!M159),"0",TEXT(VLOOKUP('Defect log'!M159,'Defect log'!M$2:AB$76,16,FALSE),"@"))</f>
        <v>0</v>
      </c>
      <c r="N62" s="22" t="str">
        <f>IF(ISBLANK('Defect log'!N159),"0",TEXT(VLOOKUP('Defect log'!N159,'Defect log'!N$2:AC$5,16,FALSE),"@"))</f>
        <v>0</v>
      </c>
      <c r="O62" s="1" t="str">
        <f>IF(ISBLANK('Defect log'!O159),"",IF(ISNUMBER('Defect log'!O159),TEXT('Defect log'!O159,"@"),'Defect log'!O159))</f>
        <v/>
      </c>
      <c r="P62" s="22" t="str">
        <f>IF(ISBLANK('Defect log'!P159),"0",TEXT(VLOOKUP('Defect log'!P159,'Defect log'!P$2:AE$21,16,FALSE),"@"))</f>
        <v>0</v>
      </c>
      <c r="Q62" s="1" t="str">
        <f>IF(ISBLANK('Defect log'!Q159),"",IF(ISNUMBER('Defect log'!Q159),TEXT('Defect log'!Q159,"@"),'Defect log'!Q159))</f>
        <v/>
      </c>
      <c r="R62" s="1" t="str">
        <f>IF(ISBLANK('Defect log'!R159),"",IF(ISNUMBER('Defect log'!R159),TEXT('Defect log'!R159,"@"),'Defect log'!R159))</f>
        <v/>
      </c>
      <c r="S62" s="1" t="str">
        <f>IF(ISBLANK('Defect log'!S159),"",TEXT('Defect log'!S159,"dd-MMM-yy"))</f>
        <v/>
      </c>
      <c r="T62" s="23" t="str">
        <f>IF(ISBLANK('Defect log'!T159),"",IF(ISNUMBER('Defect log'!T159),TEXT('Defect log'!T159,"@"),'Defect log'!T159))</f>
        <v/>
      </c>
      <c r="U62" s="23" t="str">
        <f>IF(ISBLANK('Defect log'!U159),"",IF(ISNUMBER('Defect log'!U159),TEXT('Defect log'!U159,"@"),'Defect log'!U159))</f>
        <v/>
      </c>
      <c r="V62" s="23"/>
      <c r="W62" s="24"/>
      <c r="X62" s="24"/>
      <c r="Y62" s="24"/>
      <c r="Z62" s="24"/>
    </row>
    <row r="63" spans="1:26" ht="9.75" customHeight="1" x14ac:dyDescent="0.2">
      <c r="A63" s="20" t="str">
        <f>IF('Defect log'!V160,'Defect log'!A160,"")</f>
        <v/>
      </c>
      <c r="B63" s="1" t="str">
        <f>IF(ISBLANK('Defect log'!B160),"",TEXT('Defect log'!B160,"dd-MMM-yy"))</f>
        <v/>
      </c>
      <c r="C63" s="1" t="str">
        <f>IF(ISBLANK('Defect log'!C160),"",IF(ISNUMBER('Defect log'!C160),TEXT('Defect log'!C160,"@"),'Defect log'!C160))</f>
        <v/>
      </c>
      <c r="D63" s="1" t="str">
        <f>IF(ISBLANK('Defect log'!D160),"",IF(ISNUMBER('Defect log'!D160),TEXT('Defect log'!D160,"@"),'Defect log'!D160))</f>
        <v/>
      </c>
      <c r="E63" s="1" t="str">
        <f>IF(ISBLANK('Defect log'!E160),"",IF(ISNUMBER('Defect log'!E160),TEXT('Defect log'!E160,"@"),'Defect log'!E160))</f>
        <v/>
      </c>
      <c r="F63" s="1" t="str">
        <f>IF(ISBLANK('Defect log'!F160),"",IF(ISNUMBER('Defect log'!F160),TEXT('Defect log'!F160,"@"),'Defect log'!F160))</f>
        <v/>
      </c>
      <c r="G63" s="22" t="str">
        <f>IF(ISBLANK('Defect log'!G160),"0",TEXT(VLOOKUP('Defect log'!G160,'Defect log'!G$2:U$23,15,FALSE),"@"))</f>
        <v>0</v>
      </c>
      <c r="H63" s="22" t="str">
        <f>IF(ISBLANK('Defect log'!H160),"0",TEXT(VLOOKUP('Defect log'!H160,'Defect log'!H$2:W$35,16,FALSE),"@"))</f>
        <v>0</v>
      </c>
      <c r="I63" s="22" t="str">
        <f>IF(ISBLANK('Defect log'!I160),"0",TEXT(VLOOKUP('Defect log'!I160,'Defect log'!I$2:X$5,16,FALSE),"@"))</f>
        <v>0</v>
      </c>
      <c r="J63" s="22" t="str">
        <f>IF(ISBLANK('Defect log'!J160),"0",TEXT(VLOOKUP('Defect log'!J160,'Defect log'!J$2:Y$17,16,FALSE),"@"))</f>
        <v>0</v>
      </c>
      <c r="K63" s="22" t="str">
        <f>IF(ISBLANK('Defect log'!K160),"0",TEXT(VLOOKUP('Defect log'!K160,'Defect log'!J$2:Y$17,16,FALSE),"@"))</f>
        <v>0</v>
      </c>
      <c r="L63" s="22" t="str">
        <f>IF(ISBLANK('Defect log'!L160),"0",TEXT(VLOOKUP('Defect log'!L160,'Defect log'!L$2:AA$5,16,FALSE),"@"))</f>
        <v>0</v>
      </c>
      <c r="M63" s="22" t="str">
        <f>IF(ISBLANK('Defect log'!M160),"0",TEXT(VLOOKUP('Defect log'!M160,'Defect log'!M$2:AB$76,16,FALSE),"@"))</f>
        <v>0</v>
      </c>
      <c r="N63" s="22" t="str">
        <f>IF(ISBLANK('Defect log'!N160),"0",TEXT(VLOOKUP('Defect log'!N160,'Defect log'!N$2:AC$5,16,FALSE),"@"))</f>
        <v>0</v>
      </c>
      <c r="O63" s="1" t="str">
        <f>IF(ISBLANK('Defect log'!O160),"",IF(ISNUMBER('Defect log'!O160),TEXT('Defect log'!O160,"@"),'Defect log'!O160))</f>
        <v/>
      </c>
      <c r="P63" s="22" t="str">
        <f>IF(ISBLANK('Defect log'!P160),"0",TEXT(VLOOKUP('Defect log'!P160,'Defect log'!P$2:AE$21,16,FALSE),"@"))</f>
        <v>0</v>
      </c>
      <c r="Q63" s="1" t="str">
        <f>IF(ISBLANK('Defect log'!Q160),"",IF(ISNUMBER('Defect log'!Q160),TEXT('Defect log'!Q160,"@"),'Defect log'!Q160))</f>
        <v/>
      </c>
      <c r="R63" s="1" t="str">
        <f>IF(ISBLANK('Defect log'!R160),"",IF(ISNUMBER('Defect log'!R160),TEXT('Defect log'!R160,"@"),'Defect log'!R160))</f>
        <v/>
      </c>
      <c r="S63" s="1" t="str">
        <f>IF(ISBLANK('Defect log'!S160),"",TEXT('Defect log'!S160,"dd-MMM-yy"))</f>
        <v/>
      </c>
      <c r="T63" s="23" t="str">
        <f>IF(ISBLANK('Defect log'!T160),"",IF(ISNUMBER('Defect log'!T160),TEXT('Defect log'!T160,"@"),'Defect log'!T160))</f>
        <v/>
      </c>
      <c r="U63" s="23" t="str">
        <f>IF(ISBLANK('Defect log'!U160),"",IF(ISNUMBER('Defect log'!U160),TEXT('Defect log'!U160,"@"),'Defect log'!U160))</f>
        <v/>
      </c>
      <c r="V63" s="23"/>
      <c r="W63" s="24"/>
      <c r="X63" s="24"/>
      <c r="Y63" s="24"/>
      <c r="Z63" s="24"/>
    </row>
    <row r="64" spans="1:26" ht="9.75" customHeight="1" x14ac:dyDescent="0.2">
      <c r="A64" s="20" t="str">
        <f>IF('Defect log'!V161,'Defect log'!A161,"")</f>
        <v/>
      </c>
      <c r="B64" s="1" t="str">
        <f>IF(ISBLANK('Defect log'!B161),"",TEXT('Defect log'!B161,"dd-MMM-yy"))</f>
        <v/>
      </c>
      <c r="C64" s="1" t="str">
        <f>IF(ISBLANK('Defect log'!C161),"",IF(ISNUMBER('Defect log'!C161),TEXT('Defect log'!C161,"@"),'Defect log'!C161))</f>
        <v/>
      </c>
      <c r="D64" s="1" t="str">
        <f>IF(ISBLANK('Defect log'!D161),"",IF(ISNUMBER('Defect log'!D161),TEXT('Defect log'!D161,"@"),'Defect log'!D161))</f>
        <v/>
      </c>
      <c r="E64" s="1" t="str">
        <f>IF(ISBLANK('Defect log'!E161),"",IF(ISNUMBER('Defect log'!E161),TEXT('Defect log'!E161,"@"),'Defect log'!E161))</f>
        <v/>
      </c>
      <c r="F64" s="1" t="str">
        <f>IF(ISBLANK('Defect log'!F161),"",IF(ISNUMBER('Defect log'!F161),TEXT('Defect log'!F161,"@"),'Defect log'!F161))</f>
        <v/>
      </c>
      <c r="G64" s="22" t="str">
        <f>IF(ISBLANK('Defect log'!G161),"0",TEXT(VLOOKUP('Defect log'!G161,'Defect log'!G$2:U$23,15,FALSE),"@"))</f>
        <v>0</v>
      </c>
      <c r="H64" s="22" t="str">
        <f>IF(ISBLANK('Defect log'!H161),"0",TEXT(VLOOKUP('Defect log'!H161,'Defect log'!H$2:W$35,16,FALSE),"@"))</f>
        <v>0</v>
      </c>
      <c r="I64" s="22" t="str">
        <f>IF(ISBLANK('Defect log'!I161),"0",TEXT(VLOOKUP('Defect log'!I161,'Defect log'!I$2:X$5,16,FALSE),"@"))</f>
        <v>0</v>
      </c>
      <c r="J64" s="22" t="str">
        <f>IF(ISBLANK('Defect log'!J161),"0",TEXT(VLOOKUP('Defect log'!J161,'Defect log'!J$2:Y$17,16,FALSE),"@"))</f>
        <v>0</v>
      </c>
      <c r="K64" s="22" t="str">
        <f>IF(ISBLANK('Defect log'!K161),"0",TEXT(VLOOKUP('Defect log'!K161,'Defect log'!J$2:Y$17,16,FALSE),"@"))</f>
        <v>0</v>
      </c>
      <c r="L64" s="22" t="str">
        <f>IF(ISBLANK('Defect log'!L161),"0",TEXT(VLOOKUP('Defect log'!L161,'Defect log'!L$2:AA$5,16,FALSE),"@"))</f>
        <v>0</v>
      </c>
      <c r="M64" s="22" t="str">
        <f>IF(ISBLANK('Defect log'!M161),"0",TEXT(VLOOKUP('Defect log'!M161,'Defect log'!M$2:AB$76,16,FALSE),"@"))</f>
        <v>0</v>
      </c>
      <c r="N64" s="22" t="str">
        <f>IF(ISBLANK('Defect log'!N161),"0",TEXT(VLOOKUP('Defect log'!N161,'Defect log'!N$2:AC$5,16,FALSE),"@"))</f>
        <v>0</v>
      </c>
      <c r="O64" s="1" t="str">
        <f>IF(ISBLANK('Defect log'!O161),"",IF(ISNUMBER('Defect log'!O161),TEXT('Defect log'!O161,"@"),'Defect log'!O161))</f>
        <v/>
      </c>
      <c r="P64" s="22" t="str">
        <f>IF(ISBLANK('Defect log'!P161),"0",TEXT(VLOOKUP('Defect log'!P161,'Defect log'!P$2:AE$21,16,FALSE),"@"))</f>
        <v>0</v>
      </c>
      <c r="Q64" s="1" t="str">
        <f>IF(ISBLANK('Defect log'!Q161),"",IF(ISNUMBER('Defect log'!Q161),TEXT('Defect log'!Q161,"@"),'Defect log'!Q161))</f>
        <v/>
      </c>
      <c r="R64" s="1" t="str">
        <f>IF(ISBLANK('Defect log'!R161),"",IF(ISNUMBER('Defect log'!R161),TEXT('Defect log'!R161,"@"),'Defect log'!R161))</f>
        <v/>
      </c>
      <c r="S64" s="1" t="str">
        <f>IF(ISBLANK('Defect log'!S161),"",TEXT('Defect log'!S161,"dd-MMM-yy"))</f>
        <v/>
      </c>
      <c r="T64" s="23" t="str">
        <f>IF(ISBLANK('Defect log'!T161),"",IF(ISNUMBER('Defect log'!T161),TEXT('Defect log'!T161,"@"),'Defect log'!T161))</f>
        <v/>
      </c>
      <c r="U64" s="23" t="str">
        <f>IF(ISBLANK('Defect log'!U161),"",IF(ISNUMBER('Defect log'!U161),TEXT('Defect log'!U161,"@"),'Defect log'!U161))</f>
        <v/>
      </c>
      <c r="V64" s="23"/>
      <c r="W64" s="24"/>
      <c r="X64" s="24"/>
      <c r="Y64" s="24"/>
      <c r="Z64" s="24"/>
    </row>
    <row r="65" spans="1:26" ht="9.75" customHeight="1" x14ac:dyDescent="0.2">
      <c r="A65" s="20" t="str">
        <f>IF('Defect log'!V162,'Defect log'!A162,"")</f>
        <v/>
      </c>
      <c r="B65" s="1" t="str">
        <f>IF(ISBLANK('Defect log'!B162),"",TEXT('Defect log'!B162,"dd-MMM-yy"))</f>
        <v/>
      </c>
      <c r="C65" s="1" t="str">
        <f>IF(ISBLANK('Defect log'!C162),"",IF(ISNUMBER('Defect log'!C162),TEXT('Defect log'!C162,"@"),'Defect log'!C162))</f>
        <v/>
      </c>
      <c r="D65" s="1" t="str">
        <f>IF(ISBLANK('Defect log'!D162),"",IF(ISNUMBER('Defect log'!D162),TEXT('Defect log'!D162,"@"),'Defect log'!D162))</f>
        <v/>
      </c>
      <c r="E65" s="1" t="str">
        <f>IF(ISBLANK('Defect log'!E162),"",IF(ISNUMBER('Defect log'!E162),TEXT('Defect log'!E162,"@"),'Defect log'!E162))</f>
        <v/>
      </c>
      <c r="F65" s="1" t="str">
        <f>IF(ISBLANK('Defect log'!F162),"",IF(ISNUMBER('Defect log'!F162),TEXT('Defect log'!F162,"@"),'Defect log'!F162))</f>
        <v/>
      </c>
      <c r="G65" s="22" t="str">
        <f>IF(ISBLANK('Defect log'!G162),"0",TEXT(VLOOKUP('Defect log'!G162,'Defect log'!G$2:U$23,15,FALSE),"@"))</f>
        <v>0</v>
      </c>
      <c r="H65" s="22" t="str">
        <f>IF(ISBLANK('Defect log'!H162),"0",TEXT(VLOOKUP('Defect log'!H162,'Defect log'!H$2:W$35,16,FALSE),"@"))</f>
        <v>0</v>
      </c>
      <c r="I65" s="22" t="str">
        <f>IF(ISBLANK('Defect log'!I162),"0",TEXT(VLOOKUP('Defect log'!I162,'Defect log'!I$2:X$5,16,FALSE),"@"))</f>
        <v>0</v>
      </c>
      <c r="J65" s="22" t="str">
        <f>IF(ISBLANK('Defect log'!J162),"0",TEXT(VLOOKUP('Defect log'!J162,'Defect log'!J$2:Y$17,16,FALSE),"@"))</f>
        <v>0</v>
      </c>
      <c r="K65" s="22" t="str">
        <f>IF(ISBLANK('Defect log'!K162),"0",TEXT(VLOOKUP('Defect log'!K162,'Defect log'!J$2:Y$17,16,FALSE),"@"))</f>
        <v>0</v>
      </c>
      <c r="L65" s="22" t="str">
        <f>IF(ISBLANK('Defect log'!L162),"0",TEXT(VLOOKUP('Defect log'!L162,'Defect log'!L$2:AA$5,16,FALSE),"@"))</f>
        <v>0</v>
      </c>
      <c r="M65" s="22" t="str">
        <f>IF(ISBLANK('Defect log'!M162),"0",TEXT(VLOOKUP('Defect log'!M162,'Defect log'!M$2:AB$76,16,FALSE),"@"))</f>
        <v>0</v>
      </c>
      <c r="N65" s="22" t="str">
        <f>IF(ISBLANK('Defect log'!N162),"0",TEXT(VLOOKUP('Defect log'!N162,'Defect log'!N$2:AC$5,16,FALSE),"@"))</f>
        <v>0</v>
      </c>
      <c r="O65" s="1" t="str">
        <f>IF(ISBLANK('Defect log'!O162),"",IF(ISNUMBER('Defect log'!O162),TEXT('Defect log'!O162,"@"),'Defect log'!O162))</f>
        <v/>
      </c>
      <c r="P65" s="22" t="str">
        <f>IF(ISBLANK('Defect log'!P162),"0",TEXT(VLOOKUP('Defect log'!P162,'Defect log'!P$2:AE$21,16,FALSE),"@"))</f>
        <v>0</v>
      </c>
      <c r="Q65" s="1" t="str">
        <f>IF(ISBLANK('Defect log'!Q162),"",IF(ISNUMBER('Defect log'!Q162),TEXT('Defect log'!Q162,"@"),'Defect log'!Q162))</f>
        <v/>
      </c>
      <c r="R65" s="1" t="str">
        <f>IF(ISBLANK('Defect log'!R162),"",IF(ISNUMBER('Defect log'!R162),TEXT('Defect log'!R162,"@"),'Defect log'!R162))</f>
        <v/>
      </c>
      <c r="S65" s="1" t="str">
        <f>IF(ISBLANK('Defect log'!S162),"",TEXT('Defect log'!S162,"dd-MMM-yy"))</f>
        <v/>
      </c>
      <c r="T65" s="23" t="str">
        <f>IF(ISBLANK('Defect log'!T162),"",IF(ISNUMBER('Defect log'!T162),TEXT('Defect log'!T162,"@"),'Defect log'!T162))</f>
        <v/>
      </c>
      <c r="U65" s="23" t="str">
        <f>IF(ISBLANK('Defect log'!U162),"",IF(ISNUMBER('Defect log'!U162),TEXT('Defect log'!U162,"@"),'Defect log'!U162))</f>
        <v/>
      </c>
      <c r="V65" s="23"/>
      <c r="W65" s="24"/>
      <c r="X65" s="24"/>
      <c r="Y65" s="24"/>
      <c r="Z65" s="24"/>
    </row>
    <row r="66" spans="1:26" ht="9.75" customHeight="1" x14ac:dyDescent="0.2">
      <c r="A66" s="20" t="str">
        <f>IF('Defect log'!V163,'Defect log'!A163,"")</f>
        <v/>
      </c>
      <c r="B66" s="1" t="str">
        <f>IF(ISBLANK('Defect log'!B163),"",TEXT('Defect log'!B163,"dd-MMM-yy"))</f>
        <v/>
      </c>
      <c r="C66" s="1" t="str">
        <f>IF(ISBLANK('Defect log'!C163),"",IF(ISNUMBER('Defect log'!C163),TEXT('Defect log'!C163,"@"),'Defect log'!C163))</f>
        <v/>
      </c>
      <c r="D66" s="1" t="str">
        <f>IF(ISBLANK('Defect log'!D163),"",IF(ISNUMBER('Defect log'!D163),TEXT('Defect log'!D163,"@"),'Defect log'!D163))</f>
        <v/>
      </c>
      <c r="E66" s="1" t="str">
        <f>IF(ISBLANK('Defect log'!E163),"",IF(ISNUMBER('Defect log'!E163),TEXT('Defect log'!E163,"@"),'Defect log'!E163))</f>
        <v/>
      </c>
      <c r="F66" s="1" t="str">
        <f>IF(ISBLANK('Defect log'!F163),"",IF(ISNUMBER('Defect log'!F163),TEXT('Defect log'!F163,"@"),'Defect log'!F163))</f>
        <v/>
      </c>
      <c r="G66" s="22" t="str">
        <f>IF(ISBLANK('Defect log'!G163),"0",TEXT(VLOOKUP('Defect log'!G163,'Defect log'!G$2:U$23,15,FALSE),"@"))</f>
        <v>0</v>
      </c>
      <c r="H66" s="22" t="str">
        <f>IF(ISBLANK('Defect log'!H163),"0",TEXT(VLOOKUP('Defect log'!H163,'Defect log'!H$2:W$35,16,FALSE),"@"))</f>
        <v>0</v>
      </c>
      <c r="I66" s="22" t="str">
        <f>IF(ISBLANK('Defect log'!I163),"0",TEXT(VLOOKUP('Defect log'!I163,'Defect log'!I$2:X$5,16,FALSE),"@"))</f>
        <v>0</v>
      </c>
      <c r="J66" s="22" t="str">
        <f>IF(ISBLANK('Defect log'!J163),"0",TEXT(VLOOKUP('Defect log'!J163,'Defect log'!J$2:Y$17,16,FALSE),"@"))</f>
        <v>0</v>
      </c>
      <c r="K66" s="22" t="str">
        <f>IF(ISBLANK('Defect log'!K163),"0",TEXT(VLOOKUP('Defect log'!K163,'Defect log'!J$2:Y$17,16,FALSE),"@"))</f>
        <v>0</v>
      </c>
      <c r="L66" s="22" t="str">
        <f>IF(ISBLANK('Defect log'!L163),"0",TEXT(VLOOKUP('Defect log'!L163,'Defect log'!L$2:AA$5,16,FALSE),"@"))</f>
        <v>0</v>
      </c>
      <c r="M66" s="22" t="str">
        <f>IF(ISBLANK('Defect log'!M163),"0",TEXT(VLOOKUP('Defect log'!M163,'Defect log'!M$2:AB$76,16,FALSE),"@"))</f>
        <v>0</v>
      </c>
      <c r="N66" s="22" t="str">
        <f>IF(ISBLANK('Defect log'!N163),"0",TEXT(VLOOKUP('Defect log'!N163,'Defect log'!N$2:AC$5,16,FALSE),"@"))</f>
        <v>0</v>
      </c>
      <c r="O66" s="1" t="str">
        <f>IF(ISBLANK('Defect log'!O163),"",IF(ISNUMBER('Defect log'!O163),TEXT('Defect log'!O163,"@"),'Defect log'!O163))</f>
        <v/>
      </c>
      <c r="P66" s="22" t="str">
        <f>IF(ISBLANK('Defect log'!P163),"0",TEXT(VLOOKUP('Defect log'!P163,'Defect log'!P$2:AE$21,16,FALSE),"@"))</f>
        <v>0</v>
      </c>
      <c r="Q66" s="1" t="str">
        <f>IF(ISBLANK('Defect log'!Q163),"",IF(ISNUMBER('Defect log'!Q163),TEXT('Defect log'!Q163,"@"),'Defect log'!Q163))</f>
        <v/>
      </c>
      <c r="R66" s="1" t="str">
        <f>IF(ISBLANK('Defect log'!R163),"",IF(ISNUMBER('Defect log'!R163),TEXT('Defect log'!R163,"@"),'Defect log'!R163))</f>
        <v/>
      </c>
      <c r="S66" s="1" t="str">
        <f>IF(ISBLANK('Defect log'!S163),"",TEXT('Defect log'!S163,"dd-MMM-yy"))</f>
        <v/>
      </c>
      <c r="T66" s="23" t="str">
        <f>IF(ISBLANK('Defect log'!T163),"",IF(ISNUMBER('Defect log'!T163),TEXT('Defect log'!T163,"@"),'Defect log'!T163))</f>
        <v/>
      </c>
      <c r="U66" s="23" t="str">
        <f>IF(ISBLANK('Defect log'!U163),"",IF(ISNUMBER('Defect log'!U163),TEXT('Defect log'!U163,"@"),'Defect log'!U163))</f>
        <v/>
      </c>
      <c r="V66" s="23"/>
      <c r="W66" s="24"/>
      <c r="X66" s="24"/>
      <c r="Y66" s="24"/>
      <c r="Z66" s="24"/>
    </row>
    <row r="67" spans="1:26" ht="9.75" customHeight="1" x14ac:dyDescent="0.2">
      <c r="A67" s="20" t="str">
        <f>IF('Defect log'!V164,'Defect log'!A164,"")</f>
        <v/>
      </c>
      <c r="B67" s="1" t="str">
        <f>IF(ISBLANK('Defect log'!B164),"",TEXT('Defect log'!B164,"dd-MMM-yy"))</f>
        <v/>
      </c>
      <c r="C67" s="1" t="str">
        <f>IF(ISBLANK('Defect log'!C164),"",IF(ISNUMBER('Defect log'!C164),TEXT('Defect log'!C164,"@"),'Defect log'!C164))</f>
        <v/>
      </c>
      <c r="D67" s="1" t="str">
        <f>IF(ISBLANK('Defect log'!D164),"",IF(ISNUMBER('Defect log'!D164),TEXT('Defect log'!D164,"@"),'Defect log'!D164))</f>
        <v/>
      </c>
      <c r="E67" s="1" t="str">
        <f>IF(ISBLANK('Defect log'!E164),"",IF(ISNUMBER('Defect log'!E164),TEXT('Defect log'!E164,"@"),'Defect log'!E164))</f>
        <v/>
      </c>
      <c r="F67" s="1" t="str">
        <f>IF(ISBLANK('Defect log'!F164),"",IF(ISNUMBER('Defect log'!F164),TEXT('Defect log'!F164,"@"),'Defect log'!F164))</f>
        <v/>
      </c>
      <c r="G67" s="22" t="str">
        <f>IF(ISBLANK('Defect log'!G164),"0",TEXT(VLOOKUP('Defect log'!G164,'Defect log'!G$2:U$23,15,FALSE),"@"))</f>
        <v>0</v>
      </c>
      <c r="H67" s="22" t="str">
        <f>IF(ISBLANK('Defect log'!H164),"0",TEXT(VLOOKUP('Defect log'!H164,'Defect log'!H$2:W$35,16,FALSE),"@"))</f>
        <v>0</v>
      </c>
      <c r="I67" s="22" t="str">
        <f>IF(ISBLANK('Defect log'!I164),"0",TEXT(VLOOKUP('Defect log'!I164,'Defect log'!I$2:X$5,16,FALSE),"@"))</f>
        <v>0</v>
      </c>
      <c r="J67" s="22" t="str">
        <f>IF(ISBLANK('Defect log'!J164),"0",TEXT(VLOOKUP('Defect log'!J164,'Defect log'!J$2:Y$17,16,FALSE),"@"))</f>
        <v>0</v>
      </c>
      <c r="K67" s="22" t="str">
        <f>IF(ISBLANK('Defect log'!K164),"0",TEXT(VLOOKUP('Defect log'!K164,'Defect log'!J$2:Y$17,16,FALSE),"@"))</f>
        <v>0</v>
      </c>
      <c r="L67" s="22" t="str">
        <f>IF(ISBLANK('Defect log'!L164),"0",TEXT(VLOOKUP('Defect log'!L164,'Defect log'!L$2:AA$5,16,FALSE),"@"))</f>
        <v>0</v>
      </c>
      <c r="M67" s="22" t="str">
        <f>IF(ISBLANK('Defect log'!M164),"0",TEXT(VLOOKUP('Defect log'!M164,'Defect log'!M$2:AB$76,16,FALSE),"@"))</f>
        <v>0</v>
      </c>
      <c r="N67" s="22" t="str">
        <f>IF(ISBLANK('Defect log'!N164),"0",TEXT(VLOOKUP('Defect log'!N164,'Defect log'!N$2:AC$5,16,FALSE),"@"))</f>
        <v>0</v>
      </c>
      <c r="O67" s="1" t="str">
        <f>IF(ISBLANK('Defect log'!O164),"",IF(ISNUMBER('Defect log'!O164),TEXT('Defect log'!O164,"@"),'Defect log'!O164))</f>
        <v/>
      </c>
      <c r="P67" s="22" t="str">
        <f>IF(ISBLANK('Defect log'!P164),"0",TEXT(VLOOKUP('Defect log'!P164,'Defect log'!P$2:AE$21,16,FALSE),"@"))</f>
        <v>0</v>
      </c>
      <c r="Q67" s="1" t="str">
        <f>IF(ISBLANK('Defect log'!Q164),"",IF(ISNUMBER('Defect log'!Q164),TEXT('Defect log'!Q164,"@"),'Defect log'!Q164))</f>
        <v/>
      </c>
      <c r="R67" s="1" t="str">
        <f>IF(ISBLANK('Defect log'!R164),"",IF(ISNUMBER('Defect log'!R164),TEXT('Defect log'!R164,"@"),'Defect log'!R164))</f>
        <v/>
      </c>
      <c r="S67" s="1" t="str">
        <f>IF(ISBLANK('Defect log'!S164),"",TEXT('Defect log'!S164,"dd-MMM-yy"))</f>
        <v/>
      </c>
      <c r="T67" s="23" t="str">
        <f>IF(ISBLANK('Defect log'!T164),"",IF(ISNUMBER('Defect log'!T164),TEXT('Defect log'!T164,"@"),'Defect log'!T164))</f>
        <v/>
      </c>
      <c r="U67" s="23" t="str">
        <f>IF(ISBLANK('Defect log'!U164),"",IF(ISNUMBER('Defect log'!U164),TEXT('Defect log'!U164,"@"),'Defect log'!U164))</f>
        <v/>
      </c>
      <c r="V67" s="23"/>
      <c r="W67" s="24"/>
      <c r="X67" s="24"/>
      <c r="Y67" s="24"/>
      <c r="Z67" s="24"/>
    </row>
    <row r="68" spans="1:26" ht="9.75" customHeight="1" x14ac:dyDescent="0.2">
      <c r="A68" s="20" t="str">
        <f>IF('Defect log'!V165,'Defect log'!A165,"")</f>
        <v/>
      </c>
      <c r="B68" s="1" t="str">
        <f>IF(ISBLANK('Defect log'!B165),"",TEXT('Defect log'!B165,"dd-MMM-yy"))</f>
        <v/>
      </c>
      <c r="C68" s="1" t="str">
        <f>IF(ISBLANK('Defect log'!C165),"",IF(ISNUMBER('Defect log'!C165),TEXT('Defect log'!C165,"@"),'Defect log'!C165))</f>
        <v/>
      </c>
      <c r="D68" s="1" t="str">
        <f>IF(ISBLANK('Defect log'!D165),"",IF(ISNUMBER('Defect log'!D165),TEXT('Defect log'!D165,"@"),'Defect log'!D165))</f>
        <v/>
      </c>
      <c r="E68" s="1" t="str">
        <f>IF(ISBLANK('Defect log'!E165),"",IF(ISNUMBER('Defect log'!E165),TEXT('Defect log'!E165,"@"),'Defect log'!E165))</f>
        <v/>
      </c>
      <c r="F68" s="1" t="str">
        <f>IF(ISBLANK('Defect log'!F165),"",IF(ISNUMBER('Defect log'!F165),TEXT('Defect log'!F165,"@"),'Defect log'!F165))</f>
        <v/>
      </c>
      <c r="G68" s="22" t="str">
        <f>IF(ISBLANK('Defect log'!G165),"0",TEXT(VLOOKUP('Defect log'!G165,'Defect log'!G$2:U$23,15,FALSE),"@"))</f>
        <v>0</v>
      </c>
      <c r="H68" s="22" t="str">
        <f>IF(ISBLANK('Defect log'!H165),"0",TEXT(VLOOKUP('Defect log'!H165,'Defect log'!H$2:W$35,16,FALSE),"@"))</f>
        <v>0</v>
      </c>
      <c r="I68" s="22" t="str">
        <f>IF(ISBLANK('Defect log'!I165),"0",TEXT(VLOOKUP('Defect log'!I165,'Defect log'!I$2:X$5,16,FALSE),"@"))</f>
        <v>0</v>
      </c>
      <c r="J68" s="22" t="str">
        <f>IF(ISBLANK('Defect log'!J165),"0",TEXT(VLOOKUP('Defect log'!J165,'Defect log'!J$2:Y$17,16,FALSE),"@"))</f>
        <v>0</v>
      </c>
      <c r="K68" s="22" t="str">
        <f>IF(ISBLANK('Defect log'!K165),"0",TEXT(VLOOKUP('Defect log'!K165,'Defect log'!J$2:Y$17,16,FALSE),"@"))</f>
        <v>0</v>
      </c>
      <c r="L68" s="22" t="str">
        <f>IF(ISBLANK('Defect log'!L165),"0",TEXT(VLOOKUP('Defect log'!L165,'Defect log'!L$2:AA$5,16,FALSE),"@"))</f>
        <v>0</v>
      </c>
      <c r="M68" s="22" t="str">
        <f>IF(ISBLANK('Defect log'!M165),"0",TEXT(VLOOKUP('Defect log'!M165,'Defect log'!M$2:AB$76,16,FALSE),"@"))</f>
        <v>0</v>
      </c>
      <c r="N68" s="22" t="str">
        <f>IF(ISBLANK('Defect log'!N165),"0",TEXT(VLOOKUP('Defect log'!N165,'Defect log'!N$2:AC$5,16,FALSE),"@"))</f>
        <v>0</v>
      </c>
      <c r="O68" s="1" t="str">
        <f>IF(ISBLANK('Defect log'!O165),"",IF(ISNUMBER('Defect log'!O165),TEXT('Defect log'!O165,"@"),'Defect log'!O165))</f>
        <v/>
      </c>
      <c r="P68" s="22" t="str">
        <f>IF(ISBLANK('Defect log'!P165),"0",TEXT(VLOOKUP('Defect log'!P165,'Defect log'!P$2:AE$21,16,FALSE),"@"))</f>
        <v>0</v>
      </c>
      <c r="Q68" s="1" t="str">
        <f>IF(ISBLANK('Defect log'!Q165),"",IF(ISNUMBER('Defect log'!Q165),TEXT('Defect log'!Q165,"@"),'Defect log'!Q165))</f>
        <v/>
      </c>
      <c r="R68" s="1" t="str">
        <f>IF(ISBLANK('Defect log'!R165),"",IF(ISNUMBER('Defect log'!R165),TEXT('Defect log'!R165,"@"),'Defect log'!R165))</f>
        <v/>
      </c>
      <c r="S68" s="1" t="str">
        <f>IF(ISBLANK('Defect log'!S165),"",TEXT('Defect log'!S165,"dd-MMM-yy"))</f>
        <v/>
      </c>
      <c r="T68" s="23" t="str">
        <f>IF(ISBLANK('Defect log'!T165),"",IF(ISNUMBER('Defect log'!T165),TEXT('Defect log'!T165,"@"),'Defect log'!T165))</f>
        <v/>
      </c>
      <c r="U68" s="23" t="str">
        <f>IF(ISBLANK('Defect log'!U165),"",IF(ISNUMBER('Defect log'!U165),TEXT('Defect log'!U165,"@"),'Defect log'!U165))</f>
        <v/>
      </c>
      <c r="V68" s="23"/>
      <c r="W68" s="24"/>
      <c r="X68" s="24"/>
      <c r="Y68" s="24"/>
      <c r="Z68" s="24"/>
    </row>
    <row r="69" spans="1:26" ht="9.75" customHeight="1" x14ac:dyDescent="0.2">
      <c r="A69" s="20" t="str">
        <f>IF('Defect log'!V166,'Defect log'!A166,"")</f>
        <v/>
      </c>
      <c r="B69" s="1" t="str">
        <f>IF(ISBLANK('Defect log'!B166),"",TEXT('Defect log'!B166,"dd-MMM-yy"))</f>
        <v/>
      </c>
      <c r="C69" s="1" t="str">
        <f>IF(ISBLANK('Defect log'!C166),"",IF(ISNUMBER('Defect log'!C166),TEXT('Defect log'!C166,"@"),'Defect log'!C166))</f>
        <v/>
      </c>
      <c r="D69" s="1" t="str">
        <f>IF(ISBLANK('Defect log'!D166),"",IF(ISNUMBER('Defect log'!D166),TEXT('Defect log'!D166,"@"),'Defect log'!D166))</f>
        <v/>
      </c>
      <c r="E69" s="1" t="str">
        <f>IF(ISBLANK('Defect log'!E166),"",IF(ISNUMBER('Defect log'!E166),TEXT('Defect log'!E166,"@"),'Defect log'!E166))</f>
        <v/>
      </c>
      <c r="F69" s="1" t="str">
        <f>IF(ISBLANK('Defect log'!F166),"",IF(ISNUMBER('Defect log'!F166),TEXT('Defect log'!F166,"@"),'Defect log'!F166))</f>
        <v/>
      </c>
      <c r="G69" s="22" t="str">
        <f>IF(ISBLANK('Defect log'!G166),"0",TEXT(VLOOKUP('Defect log'!G166,'Defect log'!G$2:U$23,15,FALSE),"@"))</f>
        <v>0</v>
      </c>
      <c r="H69" s="22" t="str">
        <f>IF(ISBLANK('Defect log'!H166),"0",TEXT(VLOOKUP('Defect log'!H166,'Defect log'!H$2:W$35,16,FALSE),"@"))</f>
        <v>0</v>
      </c>
      <c r="I69" s="22" t="str">
        <f>IF(ISBLANK('Defect log'!I166),"0",TEXT(VLOOKUP('Defect log'!I166,'Defect log'!I$2:X$5,16,FALSE),"@"))</f>
        <v>0</v>
      </c>
      <c r="J69" s="22" t="str">
        <f>IF(ISBLANK('Defect log'!J166),"0",TEXT(VLOOKUP('Defect log'!J166,'Defect log'!J$2:Y$17,16,FALSE),"@"))</f>
        <v>0</v>
      </c>
      <c r="K69" s="22" t="str">
        <f>IF(ISBLANK('Defect log'!K166),"0",TEXT(VLOOKUP('Defect log'!K166,'Defect log'!J$2:Y$17,16,FALSE),"@"))</f>
        <v>0</v>
      </c>
      <c r="L69" s="22" t="str">
        <f>IF(ISBLANK('Defect log'!L166),"0",TEXT(VLOOKUP('Defect log'!L166,'Defect log'!L$2:AA$5,16,FALSE),"@"))</f>
        <v>0</v>
      </c>
      <c r="M69" s="22" t="str">
        <f>IF(ISBLANK('Defect log'!M166),"0",TEXT(VLOOKUP('Defect log'!M166,'Defect log'!M$2:AB$76,16,FALSE),"@"))</f>
        <v>0</v>
      </c>
      <c r="N69" s="22" t="str">
        <f>IF(ISBLANK('Defect log'!N166),"0",TEXT(VLOOKUP('Defect log'!N166,'Defect log'!N$2:AC$5,16,FALSE),"@"))</f>
        <v>0</v>
      </c>
      <c r="O69" s="1" t="str">
        <f>IF(ISBLANK('Defect log'!O166),"",IF(ISNUMBER('Defect log'!O166),TEXT('Defect log'!O166,"@"),'Defect log'!O166))</f>
        <v/>
      </c>
      <c r="P69" s="22" t="str">
        <f>IF(ISBLANK('Defect log'!P166),"0",TEXT(VLOOKUP('Defect log'!P166,'Defect log'!P$2:AE$21,16,FALSE),"@"))</f>
        <v>0</v>
      </c>
      <c r="Q69" s="1" t="str">
        <f>IF(ISBLANK('Defect log'!Q166),"",IF(ISNUMBER('Defect log'!Q166),TEXT('Defect log'!Q166,"@"),'Defect log'!Q166))</f>
        <v/>
      </c>
      <c r="R69" s="1" t="str">
        <f>IF(ISBLANK('Defect log'!R166),"",IF(ISNUMBER('Defect log'!R166),TEXT('Defect log'!R166,"@"),'Defect log'!R166))</f>
        <v/>
      </c>
      <c r="S69" s="1" t="str">
        <f>IF(ISBLANK('Defect log'!S166),"",TEXT('Defect log'!S166,"dd-MMM-yy"))</f>
        <v/>
      </c>
      <c r="T69" s="23" t="str">
        <f>IF(ISBLANK('Defect log'!T166),"",IF(ISNUMBER('Defect log'!T166),TEXT('Defect log'!T166,"@"),'Defect log'!T166))</f>
        <v/>
      </c>
      <c r="U69" s="23" t="str">
        <f>IF(ISBLANK('Defect log'!U166),"",IF(ISNUMBER('Defect log'!U166),TEXT('Defect log'!U166,"@"),'Defect log'!U166))</f>
        <v/>
      </c>
      <c r="V69" s="23"/>
      <c r="W69" s="24"/>
      <c r="X69" s="24"/>
      <c r="Y69" s="24"/>
      <c r="Z69" s="24"/>
    </row>
    <row r="70" spans="1:26" ht="9.75" customHeight="1" x14ac:dyDescent="0.2">
      <c r="A70" s="20" t="str">
        <f>IF('Defect log'!V167,'Defect log'!A167,"")</f>
        <v/>
      </c>
      <c r="B70" s="1" t="str">
        <f>IF(ISBLANK('Defect log'!B167),"",TEXT('Defect log'!B167,"dd-MMM-yy"))</f>
        <v/>
      </c>
      <c r="C70" s="1" t="str">
        <f>IF(ISBLANK('Defect log'!C167),"",IF(ISNUMBER('Defect log'!C167),TEXT('Defect log'!C167,"@"),'Defect log'!C167))</f>
        <v/>
      </c>
      <c r="D70" s="1" t="str">
        <f>IF(ISBLANK('Defect log'!D167),"",IF(ISNUMBER('Defect log'!D167),TEXT('Defect log'!D167,"@"),'Defect log'!D167))</f>
        <v/>
      </c>
      <c r="E70" s="1" t="str">
        <f>IF(ISBLANK('Defect log'!E167),"",IF(ISNUMBER('Defect log'!E167),TEXT('Defect log'!E167,"@"),'Defect log'!E167))</f>
        <v/>
      </c>
      <c r="F70" s="1" t="str">
        <f>IF(ISBLANK('Defect log'!F167),"",IF(ISNUMBER('Defect log'!F167),TEXT('Defect log'!F167,"@"),'Defect log'!F167))</f>
        <v/>
      </c>
      <c r="G70" s="22" t="str">
        <f>IF(ISBLANK('Defect log'!G167),"0",TEXT(VLOOKUP('Defect log'!G167,'Defect log'!G$2:U$23,15,FALSE),"@"))</f>
        <v>0</v>
      </c>
      <c r="H70" s="22" t="str">
        <f>IF(ISBLANK('Defect log'!H167),"0",TEXT(VLOOKUP('Defect log'!H167,'Defect log'!H$2:W$35,16,FALSE),"@"))</f>
        <v>0</v>
      </c>
      <c r="I70" s="22" t="str">
        <f>IF(ISBLANK('Defect log'!I167),"0",TEXT(VLOOKUP('Defect log'!I167,'Defect log'!I$2:X$5,16,FALSE),"@"))</f>
        <v>0</v>
      </c>
      <c r="J70" s="22" t="str">
        <f>IF(ISBLANK('Defect log'!J167),"0",TEXT(VLOOKUP('Defect log'!J167,'Defect log'!J$2:Y$17,16,FALSE),"@"))</f>
        <v>0</v>
      </c>
      <c r="K70" s="22" t="str">
        <f>IF(ISBLANK('Defect log'!K167),"0",TEXT(VLOOKUP('Defect log'!K167,'Defect log'!J$2:Y$17,16,FALSE),"@"))</f>
        <v>0</v>
      </c>
      <c r="L70" s="22" t="str">
        <f>IF(ISBLANK('Defect log'!L167),"0",TEXT(VLOOKUP('Defect log'!L167,'Defect log'!L$2:AA$5,16,FALSE),"@"))</f>
        <v>0</v>
      </c>
      <c r="M70" s="22" t="str">
        <f>IF(ISBLANK('Defect log'!M167),"0",TEXT(VLOOKUP('Defect log'!M167,'Defect log'!M$2:AB$76,16,FALSE),"@"))</f>
        <v>0</v>
      </c>
      <c r="N70" s="22" t="str">
        <f>IF(ISBLANK('Defect log'!N167),"0",TEXT(VLOOKUP('Defect log'!N167,'Defect log'!N$2:AC$5,16,FALSE),"@"))</f>
        <v>0</v>
      </c>
      <c r="O70" s="1" t="str">
        <f>IF(ISBLANK('Defect log'!O167),"",IF(ISNUMBER('Defect log'!O167),TEXT('Defect log'!O167,"@"),'Defect log'!O167))</f>
        <v/>
      </c>
      <c r="P70" s="22" t="str">
        <f>IF(ISBLANK('Defect log'!P167),"0",TEXT(VLOOKUP('Defect log'!P167,'Defect log'!P$2:AE$21,16,FALSE),"@"))</f>
        <v>0</v>
      </c>
      <c r="Q70" s="1" t="str">
        <f>IF(ISBLANK('Defect log'!Q167),"",IF(ISNUMBER('Defect log'!Q167),TEXT('Defect log'!Q167,"@"),'Defect log'!Q167))</f>
        <v/>
      </c>
      <c r="R70" s="1" t="str">
        <f>IF(ISBLANK('Defect log'!R167),"",IF(ISNUMBER('Defect log'!R167),TEXT('Defect log'!R167,"@"),'Defect log'!R167))</f>
        <v/>
      </c>
      <c r="S70" s="1" t="str">
        <f>IF(ISBLANK('Defect log'!S167),"",TEXT('Defect log'!S167,"dd-MMM-yy"))</f>
        <v/>
      </c>
      <c r="T70" s="23" t="str">
        <f>IF(ISBLANK('Defect log'!T167),"",IF(ISNUMBER('Defect log'!T167),TEXT('Defect log'!T167,"@"),'Defect log'!T167))</f>
        <v/>
      </c>
      <c r="U70" s="23" t="str">
        <f>IF(ISBLANK('Defect log'!U167),"",IF(ISNUMBER('Defect log'!U167),TEXT('Defect log'!U167,"@"),'Defect log'!U167))</f>
        <v/>
      </c>
      <c r="V70" s="23"/>
      <c r="W70" s="24"/>
      <c r="X70" s="24"/>
      <c r="Y70" s="24"/>
      <c r="Z70" s="24"/>
    </row>
    <row r="71" spans="1:26" ht="9.75" customHeight="1" x14ac:dyDescent="0.2">
      <c r="A71" s="20" t="str">
        <f>IF('Defect log'!V168,'Defect log'!A168,"")</f>
        <v/>
      </c>
      <c r="B71" s="1" t="str">
        <f>IF(ISBLANK('Defect log'!B168),"",TEXT('Defect log'!B168,"dd-MMM-yy"))</f>
        <v/>
      </c>
      <c r="C71" s="1" t="str">
        <f>IF(ISBLANK('Defect log'!C168),"",IF(ISNUMBER('Defect log'!C168),TEXT('Defect log'!C168,"@"),'Defect log'!C168))</f>
        <v/>
      </c>
      <c r="D71" s="1" t="str">
        <f>IF(ISBLANK('Defect log'!D168),"",IF(ISNUMBER('Defect log'!D168),TEXT('Defect log'!D168,"@"),'Defect log'!D168))</f>
        <v/>
      </c>
      <c r="E71" s="1" t="str">
        <f>IF(ISBLANK('Defect log'!E168),"",IF(ISNUMBER('Defect log'!E168),TEXT('Defect log'!E168,"@"),'Defect log'!E168))</f>
        <v/>
      </c>
      <c r="F71" s="1" t="str">
        <f>IF(ISBLANK('Defect log'!F168),"",IF(ISNUMBER('Defect log'!F168),TEXT('Defect log'!F168,"@"),'Defect log'!F168))</f>
        <v/>
      </c>
      <c r="G71" s="22" t="str">
        <f>IF(ISBLANK('Defect log'!G168),"0",TEXT(VLOOKUP('Defect log'!G168,'Defect log'!G$2:U$23,15,FALSE),"@"))</f>
        <v>0</v>
      </c>
      <c r="H71" s="22" t="str">
        <f>IF(ISBLANK('Defect log'!H168),"0",TEXT(VLOOKUP('Defect log'!H168,'Defect log'!H$2:W$35,16,FALSE),"@"))</f>
        <v>0</v>
      </c>
      <c r="I71" s="22" t="str">
        <f>IF(ISBLANK('Defect log'!I168),"0",TEXT(VLOOKUP('Defect log'!I168,'Defect log'!I$2:X$5,16,FALSE),"@"))</f>
        <v>0</v>
      </c>
      <c r="J71" s="22" t="str">
        <f>IF(ISBLANK('Defect log'!J168),"0",TEXT(VLOOKUP('Defect log'!J168,'Defect log'!J$2:Y$17,16,FALSE),"@"))</f>
        <v>0</v>
      </c>
      <c r="K71" s="22" t="str">
        <f>IF(ISBLANK('Defect log'!K168),"0",TEXT(VLOOKUP('Defect log'!K168,'Defect log'!J$2:Y$17,16,FALSE),"@"))</f>
        <v>0</v>
      </c>
      <c r="L71" s="22" t="str">
        <f>IF(ISBLANK('Defect log'!L168),"0",TEXT(VLOOKUP('Defect log'!L168,'Defect log'!L$2:AA$5,16,FALSE),"@"))</f>
        <v>0</v>
      </c>
      <c r="M71" s="22" t="str">
        <f>IF(ISBLANK('Defect log'!M168),"0",TEXT(VLOOKUP('Defect log'!M168,'Defect log'!M$2:AB$76,16,FALSE),"@"))</f>
        <v>0</v>
      </c>
      <c r="N71" s="22" t="str">
        <f>IF(ISBLANK('Defect log'!N168),"0",TEXT(VLOOKUP('Defect log'!N168,'Defect log'!N$2:AC$5,16,FALSE),"@"))</f>
        <v>0</v>
      </c>
      <c r="O71" s="1" t="str">
        <f>IF(ISBLANK('Defect log'!O168),"",IF(ISNUMBER('Defect log'!O168),TEXT('Defect log'!O168,"@"),'Defect log'!O168))</f>
        <v/>
      </c>
      <c r="P71" s="22" t="str">
        <f>IF(ISBLANK('Defect log'!P168),"0",TEXT(VLOOKUP('Defect log'!P168,'Defect log'!P$2:AE$21,16,FALSE),"@"))</f>
        <v>0</v>
      </c>
      <c r="Q71" s="1" t="str">
        <f>IF(ISBLANK('Defect log'!Q168),"",IF(ISNUMBER('Defect log'!Q168),TEXT('Defect log'!Q168,"@"),'Defect log'!Q168))</f>
        <v/>
      </c>
      <c r="R71" s="1" t="str">
        <f>IF(ISBLANK('Defect log'!R168),"",IF(ISNUMBER('Defect log'!R168),TEXT('Defect log'!R168,"@"),'Defect log'!R168))</f>
        <v/>
      </c>
      <c r="S71" s="1" t="str">
        <f>IF(ISBLANK('Defect log'!S168),"",TEXT('Defect log'!S168,"dd-MMM-yy"))</f>
        <v/>
      </c>
      <c r="T71" s="23" t="str">
        <f>IF(ISBLANK('Defect log'!T168),"",IF(ISNUMBER('Defect log'!T168),TEXT('Defect log'!T168,"@"),'Defect log'!T168))</f>
        <v/>
      </c>
      <c r="U71" s="23" t="str">
        <f>IF(ISBLANK('Defect log'!U168),"",IF(ISNUMBER('Defect log'!U168),TEXT('Defect log'!U168,"@"),'Defect log'!U168))</f>
        <v/>
      </c>
      <c r="V71" s="23"/>
      <c r="W71" s="24"/>
      <c r="X71" s="24"/>
      <c r="Y71" s="24"/>
      <c r="Z71" s="24"/>
    </row>
    <row r="72" spans="1:26" ht="9.75" customHeight="1" x14ac:dyDescent="0.2">
      <c r="A72" s="20" t="str">
        <f>IF('Defect log'!V169,'Defect log'!A169,"")</f>
        <v/>
      </c>
      <c r="B72" s="1" t="str">
        <f>IF(ISBLANK('Defect log'!B169),"",TEXT('Defect log'!B169,"dd-MMM-yy"))</f>
        <v/>
      </c>
      <c r="C72" s="1" t="str">
        <f>IF(ISBLANK('Defect log'!C169),"",IF(ISNUMBER('Defect log'!C169),TEXT('Defect log'!C169,"@"),'Defect log'!C169))</f>
        <v/>
      </c>
      <c r="D72" s="1" t="str">
        <f>IF(ISBLANK('Defect log'!D169),"",IF(ISNUMBER('Defect log'!D169),TEXT('Defect log'!D169,"@"),'Defect log'!D169))</f>
        <v/>
      </c>
      <c r="E72" s="1" t="str">
        <f>IF(ISBLANK('Defect log'!E169),"",IF(ISNUMBER('Defect log'!E169),TEXT('Defect log'!E169,"@"),'Defect log'!E169))</f>
        <v/>
      </c>
      <c r="F72" s="1" t="str">
        <f>IF(ISBLANK('Defect log'!F169),"",IF(ISNUMBER('Defect log'!F169),TEXT('Defect log'!F169,"@"),'Defect log'!F169))</f>
        <v/>
      </c>
      <c r="G72" s="22" t="str">
        <f>IF(ISBLANK('Defect log'!G169),"0",TEXT(VLOOKUP('Defect log'!G169,'Defect log'!G$2:U$23,15,FALSE),"@"))</f>
        <v>0</v>
      </c>
      <c r="H72" s="22" t="str">
        <f>IF(ISBLANK('Defect log'!H169),"0",TEXT(VLOOKUP('Defect log'!H169,'Defect log'!H$2:W$35,16,FALSE),"@"))</f>
        <v>0</v>
      </c>
      <c r="I72" s="22" t="str">
        <f>IF(ISBLANK('Defect log'!I169),"0",TEXT(VLOOKUP('Defect log'!I169,'Defect log'!I$2:X$5,16,FALSE),"@"))</f>
        <v>0</v>
      </c>
      <c r="J72" s="22" t="str">
        <f>IF(ISBLANK('Defect log'!J169),"0",TEXT(VLOOKUP('Defect log'!J169,'Defect log'!J$2:Y$17,16,FALSE),"@"))</f>
        <v>0</v>
      </c>
      <c r="K72" s="22" t="str">
        <f>IF(ISBLANK('Defect log'!K169),"0",TEXT(VLOOKUP('Defect log'!K169,'Defect log'!J$2:Y$17,16,FALSE),"@"))</f>
        <v>0</v>
      </c>
      <c r="L72" s="22" t="str">
        <f>IF(ISBLANK('Defect log'!L169),"0",TEXT(VLOOKUP('Defect log'!L169,'Defect log'!L$2:AA$5,16,FALSE),"@"))</f>
        <v>0</v>
      </c>
      <c r="M72" s="22" t="str">
        <f>IF(ISBLANK('Defect log'!M169),"0",TEXT(VLOOKUP('Defect log'!M169,'Defect log'!M$2:AB$76,16,FALSE),"@"))</f>
        <v>0</v>
      </c>
      <c r="N72" s="22" t="str">
        <f>IF(ISBLANK('Defect log'!N169),"0",TEXT(VLOOKUP('Defect log'!N169,'Defect log'!N$2:AC$5,16,FALSE),"@"))</f>
        <v>0</v>
      </c>
      <c r="O72" s="1" t="str">
        <f>IF(ISBLANK('Defect log'!O169),"",IF(ISNUMBER('Defect log'!O169),TEXT('Defect log'!O169,"@"),'Defect log'!O169))</f>
        <v/>
      </c>
      <c r="P72" s="22" t="str">
        <f>IF(ISBLANK('Defect log'!P169),"0",TEXT(VLOOKUP('Defect log'!P169,'Defect log'!P$2:AE$21,16,FALSE),"@"))</f>
        <v>0</v>
      </c>
      <c r="Q72" s="1" t="str">
        <f>IF(ISBLANK('Defect log'!Q169),"",IF(ISNUMBER('Defect log'!Q169),TEXT('Defect log'!Q169,"@"),'Defect log'!Q169))</f>
        <v/>
      </c>
      <c r="R72" s="1" t="str">
        <f>IF(ISBLANK('Defect log'!R169),"",IF(ISNUMBER('Defect log'!R169),TEXT('Defect log'!R169,"@"),'Defect log'!R169))</f>
        <v/>
      </c>
      <c r="S72" s="1" t="str">
        <f>IF(ISBLANK('Defect log'!S169),"",TEXT('Defect log'!S169,"dd-MMM-yy"))</f>
        <v/>
      </c>
      <c r="T72" s="23" t="str">
        <f>IF(ISBLANK('Defect log'!T169),"",IF(ISNUMBER('Defect log'!T169),TEXT('Defect log'!T169,"@"),'Defect log'!T169))</f>
        <v/>
      </c>
      <c r="U72" s="23" t="str">
        <f>IF(ISBLANK('Defect log'!U169),"",IF(ISNUMBER('Defect log'!U169),TEXT('Defect log'!U169,"@"),'Defect log'!U169))</f>
        <v/>
      </c>
      <c r="V72" s="23"/>
      <c r="W72" s="24"/>
      <c r="X72" s="24"/>
      <c r="Y72" s="24"/>
      <c r="Z72" s="24"/>
    </row>
    <row r="73" spans="1:26" ht="9.75" customHeight="1" x14ac:dyDescent="0.2">
      <c r="A73" s="20" t="str">
        <f>IF('Defect log'!V170,'Defect log'!A170,"")</f>
        <v/>
      </c>
      <c r="B73" s="1" t="str">
        <f>IF(ISBLANK('Defect log'!B170),"",TEXT('Defect log'!B170,"dd-MMM-yy"))</f>
        <v/>
      </c>
      <c r="C73" s="1" t="str">
        <f>IF(ISBLANK('Defect log'!C170),"",IF(ISNUMBER('Defect log'!C170),TEXT('Defect log'!C170,"@"),'Defect log'!C170))</f>
        <v/>
      </c>
      <c r="D73" s="1" t="str">
        <f>IF(ISBLANK('Defect log'!D170),"",IF(ISNUMBER('Defect log'!D170),TEXT('Defect log'!D170,"@"),'Defect log'!D170))</f>
        <v/>
      </c>
      <c r="E73" s="1" t="str">
        <f>IF(ISBLANK('Defect log'!E170),"",IF(ISNUMBER('Defect log'!E170),TEXT('Defect log'!E170,"@"),'Defect log'!E170))</f>
        <v/>
      </c>
      <c r="F73" s="1" t="str">
        <f>IF(ISBLANK('Defect log'!F170),"",IF(ISNUMBER('Defect log'!F170),TEXT('Defect log'!F170,"@"),'Defect log'!F170))</f>
        <v/>
      </c>
      <c r="G73" s="22" t="str">
        <f>IF(ISBLANK('Defect log'!G170),"0",TEXT(VLOOKUP('Defect log'!G170,'Defect log'!G$2:U$23,15,FALSE),"@"))</f>
        <v>0</v>
      </c>
      <c r="H73" s="22" t="str">
        <f>IF(ISBLANK('Defect log'!H170),"0",TEXT(VLOOKUP('Defect log'!H170,'Defect log'!H$2:W$35,16,FALSE),"@"))</f>
        <v>0</v>
      </c>
      <c r="I73" s="22" t="str">
        <f>IF(ISBLANK('Defect log'!I170),"0",TEXT(VLOOKUP('Defect log'!I170,'Defect log'!I$2:X$5,16,FALSE),"@"))</f>
        <v>0</v>
      </c>
      <c r="J73" s="22" t="str">
        <f>IF(ISBLANK('Defect log'!J170),"0",TEXT(VLOOKUP('Defect log'!J170,'Defect log'!J$2:Y$17,16,FALSE),"@"))</f>
        <v>0</v>
      </c>
      <c r="K73" s="22" t="str">
        <f>IF(ISBLANK('Defect log'!K170),"0",TEXT(VLOOKUP('Defect log'!K170,'Defect log'!J$2:Y$17,16,FALSE),"@"))</f>
        <v>0</v>
      </c>
      <c r="L73" s="22" t="str">
        <f>IF(ISBLANK('Defect log'!L170),"0",TEXT(VLOOKUP('Defect log'!L170,'Defect log'!L$2:AA$5,16,FALSE),"@"))</f>
        <v>0</v>
      </c>
      <c r="M73" s="22" t="str">
        <f>IF(ISBLANK('Defect log'!M170),"0",TEXT(VLOOKUP('Defect log'!M170,'Defect log'!M$2:AB$76,16,FALSE),"@"))</f>
        <v>0</v>
      </c>
      <c r="N73" s="22" t="str">
        <f>IF(ISBLANK('Defect log'!N170),"0",TEXT(VLOOKUP('Defect log'!N170,'Defect log'!N$2:AC$5,16,FALSE),"@"))</f>
        <v>0</v>
      </c>
      <c r="O73" s="1" t="str">
        <f>IF(ISBLANK('Defect log'!O170),"",IF(ISNUMBER('Defect log'!O170),TEXT('Defect log'!O170,"@"),'Defect log'!O170))</f>
        <v/>
      </c>
      <c r="P73" s="22" t="str">
        <f>IF(ISBLANK('Defect log'!P170),"0",TEXT(VLOOKUP('Defect log'!P170,'Defect log'!P$2:AE$21,16,FALSE),"@"))</f>
        <v>0</v>
      </c>
      <c r="Q73" s="1" t="str">
        <f>IF(ISBLANK('Defect log'!Q170),"",IF(ISNUMBER('Defect log'!Q170),TEXT('Defect log'!Q170,"@"),'Defect log'!Q170))</f>
        <v/>
      </c>
      <c r="R73" s="1" t="str">
        <f>IF(ISBLANK('Defect log'!R170),"",IF(ISNUMBER('Defect log'!R170),TEXT('Defect log'!R170,"@"),'Defect log'!R170))</f>
        <v/>
      </c>
      <c r="S73" s="1" t="str">
        <f>IF(ISBLANK('Defect log'!S170),"",TEXT('Defect log'!S170,"dd-MMM-yy"))</f>
        <v/>
      </c>
      <c r="T73" s="23" t="str">
        <f>IF(ISBLANK('Defect log'!T170),"",IF(ISNUMBER('Defect log'!T170),TEXT('Defect log'!T170,"@"),'Defect log'!T170))</f>
        <v/>
      </c>
      <c r="U73" s="23" t="str">
        <f>IF(ISBLANK('Defect log'!U170),"",IF(ISNUMBER('Defect log'!U170),TEXT('Defect log'!U170,"@"),'Defect log'!U170))</f>
        <v/>
      </c>
      <c r="V73" s="23"/>
      <c r="W73" s="24"/>
      <c r="X73" s="24"/>
      <c r="Y73" s="24"/>
      <c r="Z73" s="24"/>
    </row>
    <row r="74" spans="1:26" ht="9.75" customHeight="1" x14ac:dyDescent="0.2">
      <c r="A74" s="20" t="str">
        <f>IF('Defect log'!V171,'Defect log'!A171,"")</f>
        <v/>
      </c>
      <c r="B74" s="1" t="str">
        <f>IF(ISBLANK('Defect log'!B171),"",TEXT('Defect log'!B171,"dd-MMM-yy"))</f>
        <v/>
      </c>
      <c r="C74" s="1" t="str">
        <f>IF(ISBLANK('Defect log'!C171),"",IF(ISNUMBER('Defect log'!C171),TEXT('Defect log'!C171,"@"),'Defect log'!C171))</f>
        <v/>
      </c>
      <c r="D74" s="1" t="str">
        <f>IF(ISBLANK('Defect log'!D171),"",IF(ISNUMBER('Defect log'!D171),TEXT('Defect log'!D171,"@"),'Defect log'!D171))</f>
        <v/>
      </c>
      <c r="E74" s="1" t="str">
        <f>IF(ISBLANK('Defect log'!E171),"",IF(ISNUMBER('Defect log'!E171),TEXT('Defect log'!E171,"@"),'Defect log'!E171))</f>
        <v/>
      </c>
      <c r="F74" s="1" t="str">
        <f>IF(ISBLANK('Defect log'!F171),"",IF(ISNUMBER('Defect log'!F171),TEXT('Defect log'!F171,"@"),'Defect log'!F171))</f>
        <v/>
      </c>
      <c r="G74" s="22" t="str">
        <f>IF(ISBLANK('Defect log'!G171),"0",TEXT(VLOOKUP('Defect log'!G171,'Defect log'!G$2:U$23,15,FALSE),"@"))</f>
        <v>0</v>
      </c>
      <c r="H74" s="22" t="str">
        <f>IF(ISBLANK('Defect log'!H171),"0",TEXT(VLOOKUP('Defect log'!H171,'Defect log'!H$2:W$35,16,FALSE),"@"))</f>
        <v>0</v>
      </c>
      <c r="I74" s="22" t="str">
        <f>IF(ISBLANK('Defect log'!I171),"0",TEXT(VLOOKUP('Defect log'!I171,'Defect log'!I$2:X$5,16,FALSE),"@"))</f>
        <v>0</v>
      </c>
      <c r="J74" s="22" t="str">
        <f>IF(ISBLANK('Defect log'!J171),"0",TEXT(VLOOKUP('Defect log'!J171,'Defect log'!J$2:Y$17,16,FALSE),"@"))</f>
        <v>0</v>
      </c>
      <c r="K74" s="22" t="str">
        <f>IF(ISBLANK('Defect log'!K171),"0",TEXT(VLOOKUP('Defect log'!K171,'Defect log'!J$2:Y$17,16,FALSE),"@"))</f>
        <v>0</v>
      </c>
      <c r="L74" s="22" t="str">
        <f>IF(ISBLANK('Defect log'!L171),"0",TEXT(VLOOKUP('Defect log'!L171,'Defect log'!L$2:AA$5,16,FALSE),"@"))</f>
        <v>0</v>
      </c>
      <c r="M74" s="22" t="str">
        <f>IF(ISBLANK('Defect log'!M171),"0",TEXT(VLOOKUP('Defect log'!M171,'Defect log'!M$2:AB$76,16,FALSE),"@"))</f>
        <v>0</v>
      </c>
      <c r="N74" s="22" t="str">
        <f>IF(ISBLANK('Defect log'!N171),"0",TEXT(VLOOKUP('Defect log'!N171,'Defect log'!N$2:AC$5,16,FALSE),"@"))</f>
        <v>0</v>
      </c>
      <c r="O74" s="1" t="str">
        <f>IF(ISBLANK('Defect log'!O171),"",IF(ISNUMBER('Defect log'!O171),TEXT('Defect log'!O171,"@"),'Defect log'!O171))</f>
        <v/>
      </c>
      <c r="P74" s="22" t="str">
        <f>IF(ISBLANK('Defect log'!P171),"0",TEXT(VLOOKUP('Defect log'!P171,'Defect log'!P$2:AE$21,16,FALSE),"@"))</f>
        <v>0</v>
      </c>
      <c r="Q74" s="1" t="str">
        <f>IF(ISBLANK('Defect log'!Q171),"",IF(ISNUMBER('Defect log'!Q171),TEXT('Defect log'!Q171,"@"),'Defect log'!Q171))</f>
        <v/>
      </c>
      <c r="R74" s="1" t="str">
        <f>IF(ISBLANK('Defect log'!R171),"",IF(ISNUMBER('Defect log'!R171),TEXT('Defect log'!R171,"@"),'Defect log'!R171))</f>
        <v/>
      </c>
      <c r="S74" s="1" t="str">
        <f>IF(ISBLANK('Defect log'!S171),"",TEXT('Defect log'!S171,"dd-MMM-yy"))</f>
        <v/>
      </c>
      <c r="T74" s="23" t="str">
        <f>IF(ISBLANK('Defect log'!T171),"",IF(ISNUMBER('Defect log'!T171),TEXT('Defect log'!T171,"@"),'Defect log'!T171))</f>
        <v/>
      </c>
      <c r="U74" s="23" t="str">
        <f>IF(ISBLANK('Defect log'!U171),"",IF(ISNUMBER('Defect log'!U171),TEXT('Defect log'!U171,"@"),'Defect log'!U171))</f>
        <v/>
      </c>
      <c r="V74" s="23"/>
      <c r="W74" s="24"/>
      <c r="X74" s="24"/>
      <c r="Y74" s="24"/>
      <c r="Z74" s="24"/>
    </row>
    <row r="75" spans="1:26" ht="9.75" customHeight="1" x14ac:dyDescent="0.2">
      <c r="A75" s="20" t="str">
        <f>IF('Defect log'!V172,'Defect log'!A172,"")</f>
        <v/>
      </c>
      <c r="B75" s="1" t="str">
        <f>IF(ISBLANK('Defect log'!B172),"",TEXT('Defect log'!B172,"dd-MMM-yy"))</f>
        <v/>
      </c>
      <c r="C75" s="1" t="str">
        <f>IF(ISBLANK('Defect log'!C172),"",IF(ISNUMBER('Defect log'!C172),TEXT('Defect log'!C172,"@"),'Defect log'!C172))</f>
        <v/>
      </c>
      <c r="D75" s="1" t="str">
        <f>IF(ISBLANK('Defect log'!D172),"",IF(ISNUMBER('Defect log'!D172),TEXT('Defect log'!D172,"@"),'Defect log'!D172))</f>
        <v/>
      </c>
      <c r="E75" s="1" t="str">
        <f>IF(ISBLANK('Defect log'!E172),"",IF(ISNUMBER('Defect log'!E172),TEXT('Defect log'!E172,"@"),'Defect log'!E172))</f>
        <v/>
      </c>
      <c r="F75" s="1" t="str">
        <f>IF(ISBLANK('Defect log'!F172),"",IF(ISNUMBER('Defect log'!F172),TEXT('Defect log'!F172,"@"),'Defect log'!F172))</f>
        <v/>
      </c>
      <c r="G75" s="22" t="str">
        <f>IF(ISBLANK('Defect log'!G172),"0",TEXT(VLOOKUP('Defect log'!G172,'Defect log'!G$2:U$23,15,FALSE),"@"))</f>
        <v>0</v>
      </c>
      <c r="H75" s="22" t="str">
        <f>IF(ISBLANK('Defect log'!H172),"0",TEXT(VLOOKUP('Defect log'!H172,'Defect log'!H$2:W$35,16,FALSE),"@"))</f>
        <v>0</v>
      </c>
      <c r="I75" s="22" t="str">
        <f>IF(ISBLANK('Defect log'!I172),"0",TEXT(VLOOKUP('Defect log'!I172,'Defect log'!I$2:X$5,16,FALSE),"@"))</f>
        <v>0</v>
      </c>
      <c r="J75" s="22" t="str">
        <f>IF(ISBLANK('Defect log'!J172),"0",TEXT(VLOOKUP('Defect log'!J172,'Defect log'!J$2:Y$17,16,FALSE),"@"))</f>
        <v>0</v>
      </c>
      <c r="K75" s="22" t="str">
        <f>IF(ISBLANK('Defect log'!K172),"0",TEXT(VLOOKUP('Defect log'!K172,'Defect log'!J$2:Y$17,16,FALSE),"@"))</f>
        <v>0</v>
      </c>
      <c r="L75" s="22" t="str">
        <f>IF(ISBLANK('Defect log'!L172),"0",TEXT(VLOOKUP('Defect log'!L172,'Defect log'!L$2:AA$5,16,FALSE),"@"))</f>
        <v>0</v>
      </c>
      <c r="M75" s="22" t="str">
        <f>IF(ISBLANK('Defect log'!M172),"0",TEXT(VLOOKUP('Defect log'!M172,'Defect log'!M$2:AB$76,16,FALSE),"@"))</f>
        <v>0</v>
      </c>
      <c r="N75" s="22" t="str">
        <f>IF(ISBLANK('Defect log'!N172),"0",TEXT(VLOOKUP('Defect log'!N172,'Defect log'!N$2:AC$5,16,FALSE),"@"))</f>
        <v>0</v>
      </c>
      <c r="O75" s="1" t="str">
        <f>IF(ISBLANK('Defect log'!O172),"",IF(ISNUMBER('Defect log'!O172),TEXT('Defect log'!O172,"@"),'Defect log'!O172))</f>
        <v/>
      </c>
      <c r="P75" s="22" t="str">
        <f>IF(ISBLANK('Defect log'!P172),"0",TEXT(VLOOKUP('Defect log'!P172,'Defect log'!P$2:AE$21,16,FALSE),"@"))</f>
        <v>0</v>
      </c>
      <c r="Q75" s="1" t="str">
        <f>IF(ISBLANK('Defect log'!Q172),"",IF(ISNUMBER('Defect log'!Q172),TEXT('Defect log'!Q172,"@"),'Defect log'!Q172))</f>
        <v/>
      </c>
      <c r="R75" s="1" t="str">
        <f>IF(ISBLANK('Defect log'!R172),"",IF(ISNUMBER('Defect log'!R172),TEXT('Defect log'!R172,"@"),'Defect log'!R172))</f>
        <v/>
      </c>
      <c r="S75" s="1" t="str">
        <f>IF(ISBLANK('Defect log'!S172),"",TEXT('Defect log'!S172,"dd-MMM-yy"))</f>
        <v/>
      </c>
      <c r="T75" s="23" t="str">
        <f>IF(ISBLANK('Defect log'!T172),"",IF(ISNUMBER('Defect log'!T172),TEXT('Defect log'!T172,"@"),'Defect log'!T172))</f>
        <v/>
      </c>
      <c r="U75" s="23" t="str">
        <f>IF(ISBLANK('Defect log'!U172),"",IF(ISNUMBER('Defect log'!U172),TEXT('Defect log'!U172,"@"),'Defect log'!U172))</f>
        <v/>
      </c>
      <c r="V75" s="23"/>
      <c r="W75" s="24"/>
      <c r="X75" s="24"/>
      <c r="Y75" s="24"/>
      <c r="Z75" s="24"/>
    </row>
    <row r="76" spans="1:26" ht="9.75" customHeight="1" x14ac:dyDescent="0.2">
      <c r="A76" s="20" t="str">
        <f>IF('Defect log'!V173,'Defect log'!A173,"")</f>
        <v/>
      </c>
      <c r="B76" s="1" t="str">
        <f>IF(ISBLANK('Defect log'!B173),"",TEXT('Defect log'!B173,"dd-MMM-yy"))</f>
        <v/>
      </c>
      <c r="C76" s="1" t="str">
        <f>IF(ISBLANK('Defect log'!C173),"",IF(ISNUMBER('Defect log'!C173),TEXT('Defect log'!C173,"@"),'Defect log'!C173))</f>
        <v/>
      </c>
      <c r="D76" s="1" t="str">
        <f>IF(ISBLANK('Defect log'!D173),"",IF(ISNUMBER('Defect log'!D173),TEXT('Defect log'!D173,"@"),'Defect log'!D173))</f>
        <v/>
      </c>
      <c r="E76" s="1" t="str">
        <f>IF(ISBLANK('Defect log'!E173),"",IF(ISNUMBER('Defect log'!E173),TEXT('Defect log'!E173,"@"),'Defect log'!E173))</f>
        <v/>
      </c>
      <c r="F76" s="1" t="str">
        <f>IF(ISBLANK('Defect log'!F173),"",IF(ISNUMBER('Defect log'!F173),TEXT('Defect log'!F173,"@"),'Defect log'!F173))</f>
        <v/>
      </c>
      <c r="G76" s="22" t="str">
        <f>IF(ISBLANK('Defect log'!G173),"0",TEXT(VLOOKUP('Defect log'!G173,'Defect log'!G$2:U$23,15,FALSE),"@"))</f>
        <v>0</v>
      </c>
      <c r="H76" s="22" t="str">
        <f>IF(ISBLANK('Defect log'!H173),"0",TEXT(VLOOKUP('Defect log'!H173,'Defect log'!H$2:W$35,16,FALSE),"@"))</f>
        <v>0</v>
      </c>
      <c r="I76" s="22" t="str">
        <f>IF(ISBLANK('Defect log'!I173),"0",TEXT(VLOOKUP('Defect log'!I173,'Defect log'!I$2:X$5,16,FALSE),"@"))</f>
        <v>0</v>
      </c>
      <c r="J76" s="22" t="str">
        <f>IF(ISBLANK('Defect log'!J173),"0",TEXT(VLOOKUP('Defect log'!J173,'Defect log'!J$2:Y$17,16,FALSE),"@"))</f>
        <v>0</v>
      </c>
      <c r="K76" s="22" t="str">
        <f>IF(ISBLANK('Defect log'!K173),"0",TEXT(VLOOKUP('Defect log'!K173,'Defect log'!J$2:Y$17,16,FALSE),"@"))</f>
        <v>0</v>
      </c>
      <c r="L76" s="22" t="str">
        <f>IF(ISBLANK('Defect log'!L173),"0",TEXT(VLOOKUP('Defect log'!L173,'Defect log'!L$2:AA$5,16,FALSE),"@"))</f>
        <v>0</v>
      </c>
      <c r="M76" s="22" t="str">
        <f>IF(ISBLANK('Defect log'!M173),"0",TEXT(VLOOKUP('Defect log'!M173,'Defect log'!M$2:AB$76,16,FALSE),"@"))</f>
        <v>0</v>
      </c>
      <c r="N76" s="22" t="str">
        <f>IF(ISBLANK('Defect log'!N173),"0",TEXT(VLOOKUP('Defect log'!N173,'Defect log'!N$2:AC$5,16,FALSE),"@"))</f>
        <v>0</v>
      </c>
      <c r="O76" s="1" t="str">
        <f>IF(ISBLANK('Defect log'!O173),"",IF(ISNUMBER('Defect log'!O173),TEXT('Defect log'!O173,"@"),'Defect log'!O173))</f>
        <v/>
      </c>
      <c r="P76" s="22" t="str">
        <f>IF(ISBLANK('Defect log'!P173),"0",TEXT(VLOOKUP('Defect log'!P173,'Defect log'!P$2:AE$21,16,FALSE),"@"))</f>
        <v>0</v>
      </c>
      <c r="Q76" s="1" t="str">
        <f>IF(ISBLANK('Defect log'!Q173),"",IF(ISNUMBER('Defect log'!Q173),TEXT('Defect log'!Q173,"@"),'Defect log'!Q173))</f>
        <v/>
      </c>
      <c r="R76" s="1" t="str">
        <f>IF(ISBLANK('Defect log'!R173),"",IF(ISNUMBER('Defect log'!R173),TEXT('Defect log'!R173,"@"),'Defect log'!R173))</f>
        <v/>
      </c>
      <c r="S76" s="1" t="str">
        <f>IF(ISBLANK('Defect log'!S173),"",TEXT('Defect log'!S173,"dd-MMM-yy"))</f>
        <v/>
      </c>
      <c r="T76" s="23" t="str">
        <f>IF(ISBLANK('Defect log'!T173),"",IF(ISNUMBER('Defect log'!T173),TEXT('Defect log'!T173,"@"),'Defect log'!T173))</f>
        <v/>
      </c>
      <c r="U76" s="23" t="str">
        <f>IF(ISBLANK('Defect log'!U173),"",IF(ISNUMBER('Defect log'!U173),TEXT('Defect log'!U173,"@"),'Defect log'!U173))</f>
        <v/>
      </c>
      <c r="V76" s="23"/>
      <c r="W76" s="24"/>
      <c r="X76" s="24"/>
      <c r="Y76" s="24"/>
      <c r="Z76" s="24"/>
    </row>
    <row r="77" spans="1:26" ht="9.75" customHeight="1" x14ac:dyDescent="0.2">
      <c r="A77" s="20" t="str">
        <f>IF('Defect log'!V174,'Defect log'!A174,"")</f>
        <v/>
      </c>
      <c r="B77" s="1" t="str">
        <f>IF(ISBLANK('Defect log'!B174),"",TEXT('Defect log'!B174,"dd-MMM-yy"))</f>
        <v/>
      </c>
      <c r="C77" s="1" t="str">
        <f>IF(ISBLANK('Defect log'!C174),"",IF(ISNUMBER('Defect log'!C174),TEXT('Defect log'!C174,"@"),'Defect log'!C174))</f>
        <v/>
      </c>
      <c r="D77" s="1" t="str">
        <f>IF(ISBLANK('Defect log'!D174),"",IF(ISNUMBER('Defect log'!D174),TEXT('Defect log'!D174,"@"),'Defect log'!D174))</f>
        <v/>
      </c>
      <c r="E77" s="1" t="str">
        <f>IF(ISBLANK('Defect log'!E174),"",IF(ISNUMBER('Defect log'!E174),TEXT('Defect log'!E174,"@"),'Defect log'!E174))</f>
        <v/>
      </c>
      <c r="F77" s="1" t="str">
        <f>IF(ISBLANK('Defect log'!F174),"",IF(ISNUMBER('Defect log'!F174),TEXT('Defect log'!F174,"@"),'Defect log'!F174))</f>
        <v/>
      </c>
      <c r="G77" s="22" t="str">
        <f>IF(ISBLANK('Defect log'!G174),"0",TEXT(VLOOKUP('Defect log'!G174,'Defect log'!G$2:U$23,15,FALSE),"@"))</f>
        <v>0</v>
      </c>
      <c r="H77" s="22" t="str">
        <f>IF(ISBLANK('Defect log'!H174),"0",TEXT(VLOOKUP('Defect log'!H174,'Defect log'!H$2:W$35,16,FALSE),"@"))</f>
        <v>0</v>
      </c>
      <c r="I77" s="22" t="str">
        <f>IF(ISBLANK('Defect log'!I174),"0",TEXT(VLOOKUP('Defect log'!I174,'Defect log'!I$2:X$5,16,FALSE),"@"))</f>
        <v>0</v>
      </c>
      <c r="J77" s="22" t="str">
        <f>IF(ISBLANK('Defect log'!J174),"0",TEXT(VLOOKUP('Defect log'!J174,'Defect log'!J$2:Y$17,16,FALSE),"@"))</f>
        <v>0</v>
      </c>
      <c r="K77" s="22" t="str">
        <f>IF(ISBLANK('Defect log'!K174),"0",TEXT(VLOOKUP('Defect log'!K174,'Defect log'!J$2:Y$17,16,FALSE),"@"))</f>
        <v>0</v>
      </c>
      <c r="L77" s="22" t="str">
        <f>IF(ISBLANK('Defect log'!L174),"0",TEXT(VLOOKUP('Defect log'!L174,'Defect log'!L$2:AA$5,16,FALSE),"@"))</f>
        <v>0</v>
      </c>
      <c r="M77" s="22" t="str">
        <f>IF(ISBLANK('Defect log'!M174),"0",TEXT(VLOOKUP('Defect log'!M174,'Defect log'!M$2:AB$76,16,FALSE),"@"))</f>
        <v>0</v>
      </c>
      <c r="N77" s="22" t="str">
        <f>IF(ISBLANK('Defect log'!N174),"0",TEXT(VLOOKUP('Defect log'!N174,'Defect log'!N$2:AC$5,16,FALSE),"@"))</f>
        <v>0</v>
      </c>
      <c r="O77" s="1" t="str">
        <f>IF(ISBLANK('Defect log'!O174),"",IF(ISNUMBER('Defect log'!O174),TEXT('Defect log'!O174,"@"),'Defect log'!O174))</f>
        <v/>
      </c>
      <c r="P77" s="22" t="str">
        <f>IF(ISBLANK('Defect log'!P174),"0",TEXT(VLOOKUP('Defect log'!P174,'Defect log'!P$2:AE$21,16,FALSE),"@"))</f>
        <v>0</v>
      </c>
      <c r="Q77" s="1" t="str">
        <f>IF(ISBLANK('Defect log'!Q174),"",IF(ISNUMBER('Defect log'!Q174),TEXT('Defect log'!Q174,"@"),'Defect log'!Q174))</f>
        <v/>
      </c>
      <c r="R77" s="1" t="str">
        <f>IF(ISBLANK('Defect log'!R174),"",IF(ISNUMBER('Defect log'!R174),TEXT('Defect log'!R174,"@"),'Defect log'!R174))</f>
        <v/>
      </c>
      <c r="S77" s="1" t="str">
        <f>IF(ISBLANK('Defect log'!S174),"",TEXT('Defect log'!S174,"dd-MMM-yy"))</f>
        <v/>
      </c>
      <c r="T77" s="23" t="str">
        <f>IF(ISBLANK('Defect log'!T174),"",IF(ISNUMBER('Defect log'!T174),TEXT('Defect log'!T174,"@"),'Defect log'!T174))</f>
        <v/>
      </c>
      <c r="U77" s="23" t="str">
        <f>IF(ISBLANK('Defect log'!U174),"",IF(ISNUMBER('Defect log'!U174),TEXT('Defect log'!U174,"@"),'Defect log'!U174))</f>
        <v/>
      </c>
      <c r="V77" s="23"/>
      <c r="W77" s="24"/>
      <c r="X77" s="24"/>
      <c r="Y77" s="24"/>
      <c r="Z77" s="24"/>
    </row>
    <row r="78" spans="1:26" ht="9.75" customHeight="1" x14ac:dyDescent="0.2">
      <c r="A78" s="20" t="str">
        <f>IF('Defect log'!V175,'Defect log'!A175,"")</f>
        <v/>
      </c>
      <c r="B78" s="1" t="str">
        <f>IF(ISBLANK('Defect log'!B175),"",TEXT('Defect log'!B175,"dd-MMM-yy"))</f>
        <v/>
      </c>
      <c r="C78" s="1" t="str">
        <f>IF(ISBLANK('Defect log'!C175),"",IF(ISNUMBER('Defect log'!C175),TEXT('Defect log'!C175,"@"),'Defect log'!C175))</f>
        <v/>
      </c>
      <c r="D78" s="1" t="str">
        <f>IF(ISBLANK('Defect log'!D175),"",IF(ISNUMBER('Defect log'!D175),TEXT('Defect log'!D175,"@"),'Defect log'!D175))</f>
        <v/>
      </c>
      <c r="E78" s="1" t="str">
        <f>IF(ISBLANK('Defect log'!E175),"",IF(ISNUMBER('Defect log'!E175),TEXT('Defect log'!E175,"@"),'Defect log'!E175))</f>
        <v/>
      </c>
      <c r="F78" s="1" t="str">
        <f>IF(ISBLANK('Defect log'!F175),"",IF(ISNUMBER('Defect log'!F175),TEXT('Defect log'!F175,"@"),'Defect log'!F175))</f>
        <v/>
      </c>
      <c r="G78" s="22" t="str">
        <f>IF(ISBLANK('Defect log'!G175),"0",TEXT(VLOOKUP('Defect log'!G175,'Defect log'!G$2:U$23,15,FALSE),"@"))</f>
        <v>0</v>
      </c>
      <c r="H78" s="22" t="str">
        <f>IF(ISBLANK('Defect log'!H175),"0",TEXT(VLOOKUP('Defect log'!H175,'Defect log'!H$2:W$35,16,FALSE),"@"))</f>
        <v>0</v>
      </c>
      <c r="I78" s="22" t="str">
        <f>IF(ISBLANK('Defect log'!I175),"0",TEXT(VLOOKUP('Defect log'!I175,'Defect log'!I$2:X$5,16,FALSE),"@"))</f>
        <v>0</v>
      </c>
      <c r="J78" s="22" t="str">
        <f>IF(ISBLANK('Defect log'!J175),"0",TEXT(VLOOKUP('Defect log'!J175,'Defect log'!J$2:Y$17,16,FALSE),"@"))</f>
        <v>0</v>
      </c>
      <c r="K78" s="22" t="str">
        <f>IF(ISBLANK('Defect log'!K175),"0",TEXT(VLOOKUP('Defect log'!K175,'Defect log'!J$2:Y$17,16,FALSE),"@"))</f>
        <v>0</v>
      </c>
      <c r="L78" s="22" t="str">
        <f>IF(ISBLANK('Defect log'!L175),"0",TEXT(VLOOKUP('Defect log'!L175,'Defect log'!L$2:AA$5,16,FALSE),"@"))</f>
        <v>0</v>
      </c>
      <c r="M78" s="22" t="str">
        <f>IF(ISBLANK('Defect log'!M175),"0",TEXT(VLOOKUP('Defect log'!M175,'Defect log'!M$2:AB$76,16,FALSE),"@"))</f>
        <v>0</v>
      </c>
      <c r="N78" s="22" t="str">
        <f>IF(ISBLANK('Defect log'!N175),"0",TEXT(VLOOKUP('Defect log'!N175,'Defect log'!N$2:AC$5,16,FALSE),"@"))</f>
        <v>0</v>
      </c>
      <c r="O78" s="1" t="str">
        <f>IF(ISBLANK('Defect log'!O175),"",IF(ISNUMBER('Defect log'!O175),TEXT('Defect log'!O175,"@"),'Defect log'!O175))</f>
        <v/>
      </c>
      <c r="P78" s="22" t="str">
        <f>IF(ISBLANK('Defect log'!P175),"0",TEXT(VLOOKUP('Defect log'!P175,'Defect log'!P$2:AE$21,16,FALSE),"@"))</f>
        <v>0</v>
      </c>
      <c r="Q78" s="1" t="str">
        <f>IF(ISBLANK('Defect log'!Q175),"",IF(ISNUMBER('Defect log'!Q175),TEXT('Defect log'!Q175,"@"),'Defect log'!Q175))</f>
        <v/>
      </c>
      <c r="R78" s="1" t="str">
        <f>IF(ISBLANK('Defect log'!R175),"",IF(ISNUMBER('Defect log'!R175),TEXT('Defect log'!R175,"@"),'Defect log'!R175))</f>
        <v/>
      </c>
      <c r="S78" s="1" t="str">
        <f>IF(ISBLANK('Defect log'!S175),"",TEXT('Defect log'!S175,"dd-MMM-yy"))</f>
        <v/>
      </c>
      <c r="T78" s="23" t="str">
        <f>IF(ISBLANK('Defect log'!T175),"",IF(ISNUMBER('Defect log'!T175),TEXT('Defect log'!T175,"@"),'Defect log'!T175))</f>
        <v/>
      </c>
      <c r="U78" s="23" t="str">
        <f>IF(ISBLANK('Defect log'!U175),"",IF(ISNUMBER('Defect log'!U175),TEXT('Defect log'!U175,"@"),'Defect log'!U175))</f>
        <v/>
      </c>
      <c r="V78" s="23"/>
      <c r="W78" s="24"/>
      <c r="X78" s="24"/>
      <c r="Y78" s="24"/>
      <c r="Z78" s="24"/>
    </row>
    <row r="79" spans="1:26" ht="9.75" customHeight="1" x14ac:dyDescent="0.2">
      <c r="A79" s="20" t="str">
        <f>IF('Defect log'!V176,'Defect log'!A176,"")</f>
        <v/>
      </c>
      <c r="B79" s="1" t="str">
        <f>IF(ISBLANK('Defect log'!B176),"",TEXT('Defect log'!B176,"dd-MMM-yy"))</f>
        <v/>
      </c>
      <c r="C79" s="1" t="str">
        <f>IF(ISBLANK('Defect log'!C176),"",IF(ISNUMBER('Defect log'!C176),TEXT('Defect log'!C176,"@"),'Defect log'!C176))</f>
        <v/>
      </c>
      <c r="D79" s="1" t="str">
        <f>IF(ISBLANK('Defect log'!D176),"",IF(ISNUMBER('Defect log'!D176),TEXT('Defect log'!D176,"@"),'Defect log'!D176))</f>
        <v/>
      </c>
      <c r="E79" s="1" t="str">
        <f>IF(ISBLANK('Defect log'!E176),"",IF(ISNUMBER('Defect log'!E176),TEXT('Defect log'!E176,"@"),'Defect log'!E176))</f>
        <v/>
      </c>
      <c r="F79" s="1" t="str">
        <f>IF(ISBLANK('Defect log'!F176),"",IF(ISNUMBER('Defect log'!F176),TEXT('Defect log'!F176,"@"),'Defect log'!F176))</f>
        <v/>
      </c>
      <c r="G79" s="22" t="str">
        <f>IF(ISBLANK('Defect log'!G176),"0",TEXT(VLOOKUP('Defect log'!G176,'Defect log'!G$2:U$23,15,FALSE),"@"))</f>
        <v>0</v>
      </c>
      <c r="H79" s="22" t="str">
        <f>IF(ISBLANK('Defect log'!H176),"0",TEXT(VLOOKUP('Defect log'!H176,'Defect log'!H$2:W$35,16,FALSE),"@"))</f>
        <v>0</v>
      </c>
      <c r="I79" s="22" t="str">
        <f>IF(ISBLANK('Defect log'!I176),"0",TEXT(VLOOKUP('Defect log'!I176,'Defect log'!I$2:X$5,16,FALSE),"@"))</f>
        <v>0</v>
      </c>
      <c r="J79" s="22" t="str">
        <f>IF(ISBLANK('Defect log'!J176),"0",TEXT(VLOOKUP('Defect log'!J176,'Defect log'!J$2:Y$17,16,FALSE),"@"))</f>
        <v>0</v>
      </c>
      <c r="K79" s="22" t="str">
        <f>IF(ISBLANK('Defect log'!K176),"0",TEXT(VLOOKUP('Defect log'!K176,'Defect log'!J$2:Y$17,16,FALSE),"@"))</f>
        <v>0</v>
      </c>
      <c r="L79" s="22" t="str">
        <f>IF(ISBLANK('Defect log'!L176),"0",TEXT(VLOOKUP('Defect log'!L176,'Defect log'!L$2:AA$5,16,FALSE),"@"))</f>
        <v>0</v>
      </c>
      <c r="M79" s="22" t="str">
        <f>IF(ISBLANK('Defect log'!M176),"0",TEXT(VLOOKUP('Defect log'!M176,'Defect log'!M$2:AB$76,16,FALSE),"@"))</f>
        <v>0</v>
      </c>
      <c r="N79" s="22" t="str">
        <f>IF(ISBLANK('Defect log'!N176),"0",TEXT(VLOOKUP('Defect log'!N176,'Defect log'!N$2:AC$5,16,FALSE),"@"))</f>
        <v>0</v>
      </c>
      <c r="O79" s="1" t="str">
        <f>IF(ISBLANK('Defect log'!O176),"",IF(ISNUMBER('Defect log'!O176),TEXT('Defect log'!O176,"@"),'Defect log'!O176))</f>
        <v/>
      </c>
      <c r="P79" s="22" t="str">
        <f>IF(ISBLANK('Defect log'!P176),"0",TEXT(VLOOKUP('Defect log'!P176,'Defect log'!P$2:AE$21,16,FALSE),"@"))</f>
        <v>0</v>
      </c>
      <c r="Q79" s="1" t="str">
        <f>IF(ISBLANK('Defect log'!Q176),"",IF(ISNUMBER('Defect log'!Q176),TEXT('Defect log'!Q176,"@"),'Defect log'!Q176))</f>
        <v/>
      </c>
      <c r="R79" s="1" t="str">
        <f>IF(ISBLANK('Defect log'!R176),"",IF(ISNUMBER('Defect log'!R176),TEXT('Defect log'!R176,"@"),'Defect log'!R176))</f>
        <v/>
      </c>
      <c r="S79" s="1" t="str">
        <f>IF(ISBLANK('Defect log'!S176),"",TEXT('Defect log'!S176,"dd-MMM-yy"))</f>
        <v/>
      </c>
      <c r="T79" s="23" t="str">
        <f>IF(ISBLANK('Defect log'!T176),"",IF(ISNUMBER('Defect log'!T176),TEXT('Defect log'!T176,"@"),'Defect log'!T176))</f>
        <v/>
      </c>
      <c r="U79" s="23" t="str">
        <f>IF(ISBLANK('Defect log'!U176),"",IF(ISNUMBER('Defect log'!U176),TEXT('Defect log'!U176,"@"),'Defect log'!U176))</f>
        <v/>
      </c>
      <c r="V79" s="23"/>
      <c r="W79" s="24"/>
      <c r="X79" s="24"/>
      <c r="Y79" s="24"/>
      <c r="Z79" s="24"/>
    </row>
    <row r="80" spans="1:26" ht="9.75" customHeight="1" x14ac:dyDescent="0.2">
      <c r="A80" s="20" t="str">
        <f>IF('Defect log'!V177,'Defect log'!A177,"")</f>
        <v/>
      </c>
      <c r="B80" s="1" t="str">
        <f>IF(ISBLANK('Defect log'!B177),"",TEXT('Defect log'!B177,"dd-MMM-yy"))</f>
        <v/>
      </c>
      <c r="C80" s="1" t="str">
        <f>IF(ISBLANK('Defect log'!C177),"",IF(ISNUMBER('Defect log'!C177),TEXT('Defect log'!C177,"@"),'Defect log'!C177))</f>
        <v/>
      </c>
      <c r="D80" s="1" t="str">
        <f>IF(ISBLANK('Defect log'!D177),"",IF(ISNUMBER('Defect log'!D177),TEXT('Defect log'!D177,"@"),'Defect log'!D177))</f>
        <v/>
      </c>
      <c r="E80" s="1" t="str">
        <f>IF(ISBLANK('Defect log'!E177),"",IF(ISNUMBER('Defect log'!E177),TEXT('Defect log'!E177,"@"),'Defect log'!E177))</f>
        <v/>
      </c>
      <c r="F80" s="1" t="str">
        <f>IF(ISBLANK('Defect log'!F177),"",IF(ISNUMBER('Defect log'!F177),TEXT('Defect log'!F177,"@"),'Defect log'!F177))</f>
        <v/>
      </c>
      <c r="G80" s="22" t="str">
        <f>IF(ISBLANK('Defect log'!G177),"0",TEXT(VLOOKUP('Defect log'!G177,'Defect log'!G$2:U$23,15,FALSE),"@"))</f>
        <v>0</v>
      </c>
      <c r="H80" s="22" t="str">
        <f>IF(ISBLANK('Defect log'!H177),"0",TEXT(VLOOKUP('Defect log'!H177,'Defect log'!H$2:W$35,16,FALSE),"@"))</f>
        <v>0</v>
      </c>
      <c r="I80" s="22" t="str">
        <f>IF(ISBLANK('Defect log'!I177),"0",TEXT(VLOOKUP('Defect log'!I177,'Defect log'!I$2:X$5,16,FALSE),"@"))</f>
        <v>0</v>
      </c>
      <c r="J80" s="22" t="str">
        <f>IF(ISBLANK('Defect log'!J177),"0",TEXT(VLOOKUP('Defect log'!J177,'Defect log'!J$2:Y$17,16,FALSE),"@"))</f>
        <v>0</v>
      </c>
      <c r="K80" s="22" t="str">
        <f>IF(ISBLANK('Defect log'!K177),"0",TEXT(VLOOKUP('Defect log'!K177,'Defect log'!J$2:Y$17,16,FALSE),"@"))</f>
        <v>0</v>
      </c>
      <c r="L80" s="22" t="str">
        <f>IF(ISBLANK('Defect log'!L177),"0",TEXT(VLOOKUP('Defect log'!L177,'Defect log'!L$2:AA$5,16,FALSE),"@"))</f>
        <v>0</v>
      </c>
      <c r="M80" s="22" t="str">
        <f>IF(ISBLANK('Defect log'!M177),"0",TEXT(VLOOKUP('Defect log'!M177,'Defect log'!M$2:AB$76,16,FALSE),"@"))</f>
        <v>0</v>
      </c>
      <c r="N80" s="22" t="str">
        <f>IF(ISBLANK('Defect log'!N177),"0",TEXT(VLOOKUP('Defect log'!N177,'Defect log'!N$2:AC$5,16,FALSE),"@"))</f>
        <v>0</v>
      </c>
      <c r="O80" s="1" t="str">
        <f>IF(ISBLANK('Defect log'!O177),"",IF(ISNUMBER('Defect log'!O177),TEXT('Defect log'!O177,"@"),'Defect log'!O177))</f>
        <v/>
      </c>
      <c r="P80" s="22" t="str">
        <f>IF(ISBLANK('Defect log'!P177),"0",TEXT(VLOOKUP('Defect log'!P177,'Defect log'!P$2:AE$21,16,FALSE),"@"))</f>
        <v>0</v>
      </c>
      <c r="Q80" s="1" t="str">
        <f>IF(ISBLANK('Defect log'!Q177),"",IF(ISNUMBER('Defect log'!Q177),TEXT('Defect log'!Q177,"@"),'Defect log'!Q177))</f>
        <v/>
      </c>
      <c r="R80" s="1" t="str">
        <f>IF(ISBLANK('Defect log'!R177),"",IF(ISNUMBER('Defect log'!R177),TEXT('Defect log'!R177,"@"),'Defect log'!R177))</f>
        <v/>
      </c>
      <c r="S80" s="1" t="str">
        <f>IF(ISBLANK('Defect log'!S177),"",TEXT('Defect log'!S177,"dd-MMM-yy"))</f>
        <v/>
      </c>
      <c r="T80" s="23" t="str">
        <f>IF(ISBLANK('Defect log'!T177),"",IF(ISNUMBER('Defect log'!T177),TEXT('Defect log'!T177,"@"),'Defect log'!T177))</f>
        <v/>
      </c>
      <c r="U80" s="23" t="str">
        <f>IF(ISBLANK('Defect log'!U177),"",IF(ISNUMBER('Defect log'!U177),TEXT('Defect log'!U177,"@"),'Defect log'!U177))</f>
        <v/>
      </c>
      <c r="V80" s="23"/>
      <c r="W80" s="24"/>
      <c r="X80" s="24"/>
      <c r="Y80" s="24"/>
      <c r="Z80" s="24"/>
    </row>
    <row r="81" spans="1:26" ht="9.75" customHeight="1" x14ac:dyDescent="0.2">
      <c r="A81" s="20" t="str">
        <f>IF('Defect log'!V178,'Defect log'!A178,"")</f>
        <v/>
      </c>
      <c r="B81" s="1" t="str">
        <f>IF(ISBLANK('Defect log'!B178),"",TEXT('Defect log'!B178,"dd-MMM-yy"))</f>
        <v/>
      </c>
      <c r="C81" s="1" t="str">
        <f>IF(ISBLANK('Defect log'!C178),"",IF(ISNUMBER('Defect log'!C178),TEXT('Defect log'!C178,"@"),'Defect log'!C178))</f>
        <v/>
      </c>
      <c r="D81" s="1" t="str">
        <f>IF(ISBLANK('Defect log'!D178),"",IF(ISNUMBER('Defect log'!D178),TEXT('Defect log'!D178,"@"),'Defect log'!D178))</f>
        <v/>
      </c>
      <c r="E81" s="1" t="str">
        <f>IF(ISBLANK('Defect log'!E178),"",IF(ISNUMBER('Defect log'!E178),TEXT('Defect log'!E178,"@"),'Defect log'!E178))</f>
        <v/>
      </c>
      <c r="F81" s="1" t="str">
        <f>IF(ISBLANK('Defect log'!F178),"",IF(ISNUMBER('Defect log'!F178),TEXT('Defect log'!F178,"@"),'Defect log'!F178))</f>
        <v/>
      </c>
      <c r="G81" s="22" t="str">
        <f>IF(ISBLANK('Defect log'!G178),"0",TEXT(VLOOKUP('Defect log'!G178,'Defect log'!G$2:U$23,15,FALSE),"@"))</f>
        <v>0</v>
      </c>
      <c r="H81" s="22" t="str">
        <f>IF(ISBLANK('Defect log'!H178),"0",TEXT(VLOOKUP('Defect log'!H178,'Defect log'!H$2:W$35,16,FALSE),"@"))</f>
        <v>0</v>
      </c>
      <c r="I81" s="22" t="str">
        <f>IF(ISBLANK('Defect log'!I178),"0",TEXT(VLOOKUP('Defect log'!I178,'Defect log'!I$2:X$5,16,FALSE),"@"))</f>
        <v>0</v>
      </c>
      <c r="J81" s="22" t="str">
        <f>IF(ISBLANK('Defect log'!J178),"0",TEXT(VLOOKUP('Defect log'!J178,'Defect log'!J$2:Y$17,16,FALSE),"@"))</f>
        <v>0</v>
      </c>
      <c r="K81" s="22" t="str">
        <f>IF(ISBLANK('Defect log'!K178),"0",TEXT(VLOOKUP('Defect log'!K178,'Defect log'!J$2:Y$17,16,FALSE),"@"))</f>
        <v>0</v>
      </c>
      <c r="L81" s="22" t="str">
        <f>IF(ISBLANK('Defect log'!L178),"0",TEXT(VLOOKUP('Defect log'!L178,'Defect log'!L$2:AA$5,16,FALSE),"@"))</f>
        <v>0</v>
      </c>
      <c r="M81" s="22" t="str">
        <f>IF(ISBLANK('Defect log'!M178),"0",TEXT(VLOOKUP('Defect log'!M178,'Defect log'!M$2:AB$76,16,FALSE),"@"))</f>
        <v>0</v>
      </c>
      <c r="N81" s="22" t="str">
        <f>IF(ISBLANK('Defect log'!N178),"0",TEXT(VLOOKUP('Defect log'!N178,'Defect log'!N$2:AC$5,16,FALSE),"@"))</f>
        <v>0</v>
      </c>
      <c r="O81" s="1" t="str">
        <f>IF(ISBLANK('Defect log'!O178),"",IF(ISNUMBER('Defect log'!O178),TEXT('Defect log'!O178,"@"),'Defect log'!O178))</f>
        <v/>
      </c>
      <c r="P81" s="22" t="str">
        <f>IF(ISBLANK('Defect log'!P178),"0",TEXT(VLOOKUP('Defect log'!P178,'Defect log'!P$2:AE$21,16,FALSE),"@"))</f>
        <v>0</v>
      </c>
      <c r="Q81" s="1" t="str">
        <f>IF(ISBLANK('Defect log'!Q178),"",IF(ISNUMBER('Defect log'!Q178),TEXT('Defect log'!Q178,"@"),'Defect log'!Q178))</f>
        <v/>
      </c>
      <c r="R81" s="1" t="str">
        <f>IF(ISBLANK('Defect log'!R178),"",IF(ISNUMBER('Defect log'!R178),TEXT('Defect log'!R178,"@"),'Defect log'!R178))</f>
        <v/>
      </c>
      <c r="S81" s="1" t="str">
        <f>IF(ISBLANK('Defect log'!S178),"",TEXT('Defect log'!S178,"dd-MMM-yy"))</f>
        <v/>
      </c>
      <c r="T81" s="23" t="str">
        <f>IF(ISBLANK('Defect log'!T178),"",IF(ISNUMBER('Defect log'!T178),TEXT('Defect log'!T178,"@"),'Defect log'!T178))</f>
        <v/>
      </c>
      <c r="U81" s="23" t="str">
        <f>IF(ISBLANK('Defect log'!U178),"",IF(ISNUMBER('Defect log'!U178),TEXT('Defect log'!U178,"@"),'Defect log'!U178))</f>
        <v/>
      </c>
      <c r="V81" s="23"/>
      <c r="W81" s="24"/>
      <c r="X81" s="24"/>
      <c r="Y81" s="24"/>
      <c r="Z81" s="24"/>
    </row>
    <row r="82" spans="1:26" ht="9.75" customHeight="1" x14ac:dyDescent="0.2">
      <c r="A82" s="20" t="str">
        <f>IF('Defect log'!V179,'Defect log'!A179,"")</f>
        <v/>
      </c>
      <c r="B82" s="1" t="str">
        <f>IF(ISBLANK('Defect log'!B179),"",TEXT('Defect log'!B179,"dd-MMM-yy"))</f>
        <v/>
      </c>
      <c r="C82" s="1" t="str">
        <f>IF(ISBLANK('Defect log'!C179),"",IF(ISNUMBER('Defect log'!C179),TEXT('Defect log'!C179,"@"),'Defect log'!C179))</f>
        <v/>
      </c>
      <c r="D82" s="1" t="str">
        <f>IF(ISBLANK('Defect log'!D179),"",IF(ISNUMBER('Defect log'!D179),TEXT('Defect log'!D179,"@"),'Defect log'!D179))</f>
        <v/>
      </c>
      <c r="E82" s="1" t="str">
        <f>IF(ISBLANK('Defect log'!E179),"",IF(ISNUMBER('Defect log'!E179),TEXT('Defect log'!E179,"@"),'Defect log'!E179))</f>
        <v/>
      </c>
      <c r="F82" s="1" t="str">
        <f>IF(ISBLANK('Defect log'!F179),"",IF(ISNUMBER('Defect log'!F179),TEXT('Defect log'!F179,"@"),'Defect log'!F179))</f>
        <v/>
      </c>
      <c r="G82" s="22" t="str">
        <f>IF(ISBLANK('Defect log'!G179),"0",TEXT(VLOOKUP('Defect log'!G179,'Defect log'!G$2:U$23,15,FALSE),"@"))</f>
        <v>0</v>
      </c>
      <c r="H82" s="22" t="str">
        <f>IF(ISBLANK('Defect log'!H179),"0",TEXT(VLOOKUP('Defect log'!H179,'Defect log'!H$2:W$35,16,FALSE),"@"))</f>
        <v>0</v>
      </c>
      <c r="I82" s="22" t="str">
        <f>IF(ISBLANK('Defect log'!I179),"0",TEXT(VLOOKUP('Defect log'!I179,'Defect log'!I$2:X$5,16,FALSE),"@"))</f>
        <v>0</v>
      </c>
      <c r="J82" s="22" t="str">
        <f>IF(ISBLANK('Defect log'!J179),"0",TEXT(VLOOKUP('Defect log'!J179,'Defect log'!J$2:Y$17,16,FALSE),"@"))</f>
        <v>0</v>
      </c>
      <c r="K82" s="22" t="str">
        <f>IF(ISBLANK('Defect log'!K179),"0",TEXT(VLOOKUP('Defect log'!K179,'Defect log'!J$2:Y$17,16,FALSE),"@"))</f>
        <v>0</v>
      </c>
      <c r="L82" s="22" t="str">
        <f>IF(ISBLANK('Defect log'!L179),"0",TEXT(VLOOKUP('Defect log'!L179,'Defect log'!L$2:AA$5,16,FALSE),"@"))</f>
        <v>0</v>
      </c>
      <c r="M82" s="22" t="str">
        <f>IF(ISBLANK('Defect log'!M179),"0",TEXT(VLOOKUP('Defect log'!M179,'Defect log'!M$2:AB$76,16,FALSE),"@"))</f>
        <v>0</v>
      </c>
      <c r="N82" s="22" t="str">
        <f>IF(ISBLANK('Defect log'!N179),"0",TEXT(VLOOKUP('Defect log'!N179,'Defect log'!N$2:AC$5,16,FALSE),"@"))</f>
        <v>0</v>
      </c>
      <c r="O82" s="1" t="str">
        <f>IF(ISBLANK('Defect log'!O179),"",IF(ISNUMBER('Defect log'!O179),TEXT('Defect log'!O179,"@"),'Defect log'!O179))</f>
        <v/>
      </c>
      <c r="P82" s="22" t="str">
        <f>IF(ISBLANK('Defect log'!P179),"0",TEXT(VLOOKUP('Defect log'!P179,'Defect log'!P$2:AE$21,16,FALSE),"@"))</f>
        <v>0</v>
      </c>
      <c r="Q82" s="1" t="str">
        <f>IF(ISBLANK('Defect log'!Q179),"",IF(ISNUMBER('Defect log'!Q179),TEXT('Defect log'!Q179,"@"),'Defect log'!Q179))</f>
        <v/>
      </c>
      <c r="R82" s="1" t="str">
        <f>IF(ISBLANK('Defect log'!R179),"",IF(ISNUMBER('Defect log'!R179),TEXT('Defect log'!R179,"@"),'Defect log'!R179))</f>
        <v/>
      </c>
      <c r="S82" s="1" t="str">
        <f>IF(ISBLANK('Defect log'!S179),"",TEXT('Defect log'!S179,"dd-MMM-yy"))</f>
        <v/>
      </c>
      <c r="T82" s="23" t="str">
        <f>IF(ISBLANK('Defect log'!T179),"",IF(ISNUMBER('Defect log'!T179),TEXT('Defect log'!T179,"@"),'Defect log'!T179))</f>
        <v/>
      </c>
      <c r="U82" s="23" t="str">
        <f>IF(ISBLANK('Defect log'!U179),"",IF(ISNUMBER('Defect log'!U179),TEXT('Defect log'!U179,"@"),'Defect log'!U179))</f>
        <v/>
      </c>
      <c r="V82" s="23"/>
      <c r="W82" s="24"/>
      <c r="X82" s="24"/>
      <c r="Y82" s="24"/>
      <c r="Z82" s="24"/>
    </row>
    <row r="83" spans="1:26" ht="9.75" customHeight="1" x14ac:dyDescent="0.2">
      <c r="A83" s="20" t="str">
        <f>IF('Defect log'!V180,'Defect log'!A180,"")</f>
        <v/>
      </c>
      <c r="B83" s="1" t="str">
        <f>IF(ISBLANK('Defect log'!B180),"",TEXT('Defect log'!B180,"dd-MMM-yy"))</f>
        <v/>
      </c>
      <c r="C83" s="1" t="str">
        <f>IF(ISBLANK('Defect log'!C180),"",IF(ISNUMBER('Defect log'!C180),TEXT('Defect log'!C180,"@"),'Defect log'!C180))</f>
        <v/>
      </c>
      <c r="D83" s="1" t="str">
        <f>IF(ISBLANK('Defect log'!D180),"",IF(ISNUMBER('Defect log'!D180),TEXT('Defect log'!D180,"@"),'Defect log'!D180))</f>
        <v/>
      </c>
      <c r="E83" s="1" t="str">
        <f>IF(ISBLANK('Defect log'!E180),"",IF(ISNUMBER('Defect log'!E180),TEXT('Defect log'!E180,"@"),'Defect log'!E180))</f>
        <v/>
      </c>
      <c r="F83" s="1" t="str">
        <f>IF(ISBLANK('Defect log'!F180),"",IF(ISNUMBER('Defect log'!F180),TEXT('Defect log'!F180,"@"),'Defect log'!F180))</f>
        <v/>
      </c>
      <c r="G83" s="22" t="str">
        <f>IF(ISBLANK('Defect log'!G180),"0",TEXT(VLOOKUP('Defect log'!G180,'Defect log'!G$2:U$23,15,FALSE),"@"))</f>
        <v>0</v>
      </c>
      <c r="H83" s="22" t="str">
        <f>IF(ISBLANK('Defect log'!H180),"0",TEXT(VLOOKUP('Defect log'!H180,'Defect log'!H$2:W$35,16,FALSE),"@"))</f>
        <v>0</v>
      </c>
      <c r="I83" s="22" t="str">
        <f>IF(ISBLANK('Defect log'!I180),"0",TEXT(VLOOKUP('Defect log'!I180,'Defect log'!I$2:X$5,16,FALSE),"@"))</f>
        <v>0</v>
      </c>
      <c r="J83" s="22" t="str">
        <f>IF(ISBLANK('Defect log'!J180),"0",TEXT(VLOOKUP('Defect log'!J180,'Defect log'!J$2:Y$17,16,FALSE),"@"))</f>
        <v>0</v>
      </c>
      <c r="K83" s="22" t="str">
        <f>IF(ISBLANK('Defect log'!K180),"0",TEXT(VLOOKUP('Defect log'!K180,'Defect log'!J$2:Y$17,16,FALSE),"@"))</f>
        <v>0</v>
      </c>
      <c r="L83" s="22" t="str">
        <f>IF(ISBLANK('Defect log'!L180),"0",TEXT(VLOOKUP('Defect log'!L180,'Defect log'!L$2:AA$5,16,FALSE),"@"))</f>
        <v>0</v>
      </c>
      <c r="M83" s="22" t="str">
        <f>IF(ISBLANK('Defect log'!M180),"0",TEXT(VLOOKUP('Defect log'!M180,'Defect log'!M$2:AB$76,16,FALSE),"@"))</f>
        <v>0</v>
      </c>
      <c r="N83" s="22" t="str">
        <f>IF(ISBLANK('Defect log'!N180),"0",TEXT(VLOOKUP('Defect log'!N180,'Defect log'!N$2:AC$5,16,FALSE),"@"))</f>
        <v>0</v>
      </c>
      <c r="O83" s="1" t="str">
        <f>IF(ISBLANK('Defect log'!O180),"",IF(ISNUMBER('Defect log'!O180),TEXT('Defect log'!O180,"@"),'Defect log'!O180))</f>
        <v/>
      </c>
      <c r="P83" s="22" t="str">
        <f>IF(ISBLANK('Defect log'!P180),"0",TEXT(VLOOKUP('Defect log'!P180,'Defect log'!P$2:AE$21,16,FALSE),"@"))</f>
        <v>0</v>
      </c>
      <c r="Q83" s="1" t="str">
        <f>IF(ISBLANK('Defect log'!Q180),"",IF(ISNUMBER('Defect log'!Q180),TEXT('Defect log'!Q180,"@"),'Defect log'!Q180))</f>
        <v/>
      </c>
      <c r="R83" s="1" t="str">
        <f>IF(ISBLANK('Defect log'!R180),"",IF(ISNUMBER('Defect log'!R180),TEXT('Defect log'!R180,"@"),'Defect log'!R180))</f>
        <v/>
      </c>
      <c r="S83" s="1" t="str">
        <f>IF(ISBLANK('Defect log'!S180),"",TEXT('Defect log'!S180,"dd-MMM-yy"))</f>
        <v/>
      </c>
      <c r="T83" s="23" t="str">
        <f>IF(ISBLANK('Defect log'!T180),"",IF(ISNUMBER('Defect log'!T180),TEXT('Defect log'!T180,"@"),'Defect log'!T180))</f>
        <v/>
      </c>
      <c r="U83" s="23" t="str">
        <f>IF(ISBLANK('Defect log'!U180),"",IF(ISNUMBER('Defect log'!U180),TEXT('Defect log'!U180,"@"),'Defect log'!U180))</f>
        <v/>
      </c>
      <c r="V83" s="23"/>
      <c r="W83" s="24"/>
      <c r="X83" s="24"/>
      <c r="Y83" s="24"/>
      <c r="Z83" s="24"/>
    </row>
    <row r="84" spans="1:26" ht="9.75" customHeight="1" x14ac:dyDescent="0.2">
      <c r="A84" s="20" t="str">
        <f>IF('Defect log'!V181,'Defect log'!A181,"")</f>
        <v/>
      </c>
      <c r="B84" s="1" t="str">
        <f>IF(ISBLANK('Defect log'!B181),"",TEXT('Defect log'!B181,"dd-MMM-yy"))</f>
        <v/>
      </c>
      <c r="C84" s="1" t="str">
        <f>IF(ISBLANK('Defect log'!C181),"",IF(ISNUMBER('Defect log'!C181),TEXT('Defect log'!C181,"@"),'Defect log'!C181))</f>
        <v/>
      </c>
      <c r="D84" s="1" t="str">
        <f>IF(ISBLANK('Defect log'!D181),"",IF(ISNUMBER('Defect log'!D181),TEXT('Defect log'!D181,"@"),'Defect log'!D181))</f>
        <v/>
      </c>
      <c r="E84" s="1" t="str">
        <f>IF(ISBLANK('Defect log'!E181),"",IF(ISNUMBER('Defect log'!E181),TEXT('Defect log'!E181,"@"),'Defect log'!E181))</f>
        <v/>
      </c>
      <c r="F84" s="1" t="str">
        <f>IF(ISBLANK('Defect log'!F181),"",IF(ISNUMBER('Defect log'!F181),TEXT('Defect log'!F181,"@"),'Defect log'!F181))</f>
        <v/>
      </c>
      <c r="G84" s="22" t="str">
        <f>IF(ISBLANK('Defect log'!G181),"0",TEXT(VLOOKUP('Defect log'!G181,'Defect log'!G$2:U$23,15,FALSE),"@"))</f>
        <v>0</v>
      </c>
      <c r="H84" s="22" t="str">
        <f>IF(ISBLANK('Defect log'!H181),"0",TEXT(VLOOKUP('Defect log'!H181,'Defect log'!H$2:W$35,16,FALSE),"@"))</f>
        <v>0</v>
      </c>
      <c r="I84" s="22" t="str">
        <f>IF(ISBLANK('Defect log'!I181),"0",TEXT(VLOOKUP('Defect log'!I181,'Defect log'!I$2:X$5,16,FALSE),"@"))</f>
        <v>0</v>
      </c>
      <c r="J84" s="22" t="str">
        <f>IF(ISBLANK('Defect log'!J181),"0",TEXT(VLOOKUP('Defect log'!J181,'Defect log'!J$2:Y$17,16,FALSE),"@"))</f>
        <v>0</v>
      </c>
      <c r="K84" s="22" t="str">
        <f>IF(ISBLANK('Defect log'!K181),"0",TEXT(VLOOKUP('Defect log'!K181,'Defect log'!J$2:Y$17,16,FALSE),"@"))</f>
        <v>0</v>
      </c>
      <c r="L84" s="22" t="str">
        <f>IF(ISBLANK('Defect log'!L181),"0",TEXT(VLOOKUP('Defect log'!L181,'Defect log'!L$2:AA$5,16,FALSE),"@"))</f>
        <v>0</v>
      </c>
      <c r="M84" s="22" t="str">
        <f>IF(ISBLANK('Defect log'!M181),"0",TEXT(VLOOKUP('Defect log'!M181,'Defect log'!M$2:AB$76,16,FALSE),"@"))</f>
        <v>0</v>
      </c>
      <c r="N84" s="22" t="str">
        <f>IF(ISBLANK('Defect log'!N181),"0",TEXT(VLOOKUP('Defect log'!N181,'Defect log'!N$2:AC$5,16,FALSE),"@"))</f>
        <v>0</v>
      </c>
      <c r="O84" s="1" t="str">
        <f>IF(ISBLANK('Defect log'!O181),"",IF(ISNUMBER('Defect log'!O181),TEXT('Defect log'!O181,"@"),'Defect log'!O181))</f>
        <v/>
      </c>
      <c r="P84" s="22" t="str">
        <f>IF(ISBLANK('Defect log'!P181),"0",TEXT(VLOOKUP('Defect log'!P181,'Defect log'!P$2:AE$21,16,FALSE),"@"))</f>
        <v>0</v>
      </c>
      <c r="Q84" s="1" t="str">
        <f>IF(ISBLANK('Defect log'!Q181),"",IF(ISNUMBER('Defect log'!Q181),TEXT('Defect log'!Q181,"@"),'Defect log'!Q181))</f>
        <v/>
      </c>
      <c r="R84" s="1" t="str">
        <f>IF(ISBLANK('Defect log'!R181),"",IF(ISNUMBER('Defect log'!R181),TEXT('Defect log'!R181,"@"),'Defect log'!R181))</f>
        <v/>
      </c>
      <c r="S84" s="1" t="str">
        <f>IF(ISBLANK('Defect log'!S181),"",TEXT('Defect log'!S181,"dd-MMM-yy"))</f>
        <v/>
      </c>
      <c r="T84" s="23" t="str">
        <f>IF(ISBLANK('Defect log'!T181),"",IF(ISNUMBER('Defect log'!T181),TEXT('Defect log'!T181,"@"),'Defect log'!T181))</f>
        <v/>
      </c>
      <c r="U84" s="23" t="str">
        <f>IF(ISBLANK('Defect log'!U181),"",IF(ISNUMBER('Defect log'!U181),TEXT('Defect log'!U181,"@"),'Defect log'!U181))</f>
        <v/>
      </c>
      <c r="V84" s="23"/>
      <c r="W84" s="24"/>
      <c r="X84" s="24"/>
      <c r="Y84" s="24"/>
      <c r="Z84" s="24"/>
    </row>
    <row r="85" spans="1:26" ht="9.75" customHeight="1" x14ac:dyDescent="0.2">
      <c r="A85" s="20" t="str">
        <f>IF('Defect log'!V182,'Defect log'!A182,"")</f>
        <v/>
      </c>
      <c r="B85" s="1" t="str">
        <f>IF(ISBLANK('Defect log'!B182),"",TEXT('Defect log'!B182,"dd-MMM-yy"))</f>
        <v/>
      </c>
      <c r="C85" s="1" t="str">
        <f>IF(ISBLANK('Defect log'!C182),"",IF(ISNUMBER('Defect log'!C182),TEXT('Defect log'!C182,"@"),'Defect log'!C182))</f>
        <v/>
      </c>
      <c r="D85" s="1" t="str">
        <f>IF(ISBLANK('Defect log'!D182),"",IF(ISNUMBER('Defect log'!D182),TEXT('Defect log'!D182,"@"),'Defect log'!D182))</f>
        <v/>
      </c>
      <c r="E85" s="1" t="str">
        <f>IF(ISBLANK('Defect log'!E182),"",IF(ISNUMBER('Defect log'!E182),TEXT('Defect log'!E182,"@"),'Defect log'!E182))</f>
        <v/>
      </c>
      <c r="F85" s="1" t="str">
        <f>IF(ISBLANK('Defect log'!F182),"",IF(ISNUMBER('Defect log'!F182),TEXT('Defect log'!F182,"@"),'Defect log'!F182))</f>
        <v/>
      </c>
      <c r="G85" s="22" t="str">
        <f>IF(ISBLANK('Defect log'!G182),"0",TEXT(VLOOKUP('Defect log'!G182,'Defect log'!G$2:U$23,15,FALSE),"@"))</f>
        <v>0</v>
      </c>
      <c r="H85" s="22" t="str">
        <f>IF(ISBLANK('Defect log'!H182),"0",TEXT(VLOOKUP('Defect log'!H182,'Defect log'!H$2:W$35,16,FALSE),"@"))</f>
        <v>0</v>
      </c>
      <c r="I85" s="22" t="str">
        <f>IF(ISBLANK('Defect log'!I182),"0",TEXT(VLOOKUP('Defect log'!I182,'Defect log'!I$2:X$5,16,FALSE),"@"))</f>
        <v>0</v>
      </c>
      <c r="J85" s="22" t="str">
        <f>IF(ISBLANK('Defect log'!J182),"0",TEXT(VLOOKUP('Defect log'!J182,'Defect log'!J$2:Y$17,16,FALSE),"@"))</f>
        <v>0</v>
      </c>
      <c r="K85" s="22" t="str">
        <f>IF(ISBLANK('Defect log'!K182),"0",TEXT(VLOOKUP('Defect log'!K182,'Defect log'!J$2:Y$17,16,FALSE),"@"))</f>
        <v>0</v>
      </c>
      <c r="L85" s="22" t="str">
        <f>IF(ISBLANK('Defect log'!L182),"0",TEXT(VLOOKUP('Defect log'!L182,'Defect log'!L$2:AA$5,16,FALSE),"@"))</f>
        <v>0</v>
      </c>
      <c r="M85" s="22" t="str">
        <f>IF(ISBLANK('Defect log'!M182),"0",TEXT(VLOOKUP('Defect log'!M182,'Defect log'!M$2:AB$76,16,FALSE),"@"))</f>
        <v>0</v>
      </c>
      <c r="N85" s="22" t="str">
        <f>IF(ISBLANK('Defect log'!N182),"0",TEXT(VLOOKUP('Defect log'!N182,'Defect log'!N$2:AC$5,16,FALSE),"@"))</f>
        <v>0</v>
      </c>
      <c r="O85" s="1" t="str">
        <f>IF(ISBLANK('Defect log'!O182),"",IF(ISNUMBER('Defect log'!O182),TEXT('Defect log'!O182,"@"),'Defect log'!O182))</f>
        <v/>
      </c>
      <c r="P85" s="22" t="str">
        <f>IF(ISBLANK('Defect log'!P182),"0",TEXT(VLOOKUP('Defect log'!P182,'Defect log'!P$2:AE$21,16,FALSE),"@"))</f>
        <v>0</v>
      </c>
      <c r="Q85" s="1" t="str">
        <f>IF(ISBLANK('Defect log'!Q182),"",IF(ISNUMBER('Defect log'!Q182),TEXT('Defect log'!Q182,"@"),'Defect log'!Q182))</f>
        <v/>
      </c>
      <c r="R85" s="1" t="str">
        <f>IF(ISBLANK('Defect log'!R182),"",IF(ISNUMBER('Defect log'!R182),TEXT('Defect log'!R182,"@"),'Defect log'!R182))</f>
        <v/>
      </c>
      <c r="S85" s="1" t="str">
        <f>IF(ISBLANK('Defect log'!S182),"",TEXT('Defect log'!S182,"dd-MMM-yy"))</f>
        <v/>
      </c>
      <c r="T85" s="23" t="str">
        <f>IF(ISBLANK('Defect log'!T182),"",IF(ISNUMBER('Defect log'!T182),TEXT('Defect log'!T182,"@"),'Defect log'!T182))</f>
        <v/>
      </c>
      <c r="U85" s="23" t="str">
        <f>IF(ISBLANK('Defect log'!U182),"",IF(ISNUMBER('Defect log'!U182),TEXT('Defect log'!U182,"@"),'Defect log'!U182))</f>
        <v/>
      </c>
      <c r="V85" s="23"/>
      <c r="W85" s="24"/>
      <c r="X85" s="24"/>
      <c r="Y85" s="24"/>
      <c r="Z85" s="24"/>
    </row>
    <row r="86" spans="1:26" ht="9.75" customHeight="1" x14ac:dyDescent="0.2">
      <c r="A86" s="20" t="str">
        <f>IF('Defect log'!V183,'Defect log'!A183,"")</f>
        <v/>
      </c>
      <c r="B86" s="1" t="str">
        <f>IF(ISBLANK('Defect log'!B183),"",TEXT('Defect log'!B183,"dd-MMM-yy"))</f>
        <v/>
      </c>
      <c r="C86" s="1" t="str">
        <f>IF(ISBLANK('Defect log'!C183),"",IF(ISNUMBER('Defect log'!C183),TEXT('Defect log'!C183,"@"),'Defect log'!C183))</f>
        <v/>
      </c>
      <c r="D86" s="1" t="str">
        <f>IF(ISBLANK('Defect log'!D183),"",IF(ISNUMBER('Defect log'!D183),TEXT('Defect log'!D183,"@"),'Defect log'!D183))</f>
        <v/>
      </c>
      <c r="E86" s="1" t="str">
        <f>IF(ISBLANK('Defect log'!E183),"",IF(ISNUMBER('Defect log'!E183),TEXT('Defect log'!E183,"@"),'Defect log'!E183))</f>
        <v/>
      </c>
      <c r="F86" s="1" t="str">
        <f>IF(ISBLANK('Defect log'!F183),"",IF(ISNUMBER('Defect log'!F183),TEXT('Defect log'!F183,"@"),'Defect log'!F183))</f>
        <v/>
      </c>
      <c r="G86" s="22" t="str">
        <f>IF(ISBLANK('Defect log'!G183),"0",TEXT(VLOOKUP('Defect log'!G183,'Defect log'!G$2:U$23,15,FALSE),"@"))</f>
        <v>0</v>
      </c>
      <c r="H86" s="22" t="str">
        <f>IF(ISBLANK('Defect log'!H183),"0",TEXT(VLOOKUP('Defect log'!H183,'Defect log'!H$2:W$35,16,FALSE),"@"))</f>
        <v>0</v>
      </c>
      <c r="I86" s="22" t="str">
        <f>IF(ISBLANK('Defect log'!I183),"0",TEXT(VLOOKUP('Defect log'!I183,'Defect log'!I$2:X$5,16,FALSE),"@"))</f>
        <v>0</v>
      </c>
      <c r="J86" s="22" t="str">
        <f>IF(ISBLANK('Defect log'!J183),"0",TEXT(VLOOKUP('Defect log'!J183,'Defect log'!J$2:Y$17,16,FALSE),"@"))</f>
        <v>0</v>
      </c>
      <c r="K86" s="22" t="str">
        <f>IF(ISBLANK('Defect log'!K183),"0",TEXT(VLOOKUP('Defect log'!K183,'Defect log'!J$2:Y$17,16,FALSE),"@"))</f>
        <v>0</v>
      </c>
      <c r="L86" s="22" t="str">
        <f>IF(ISBLANK('Defect log'!L183),"0",TEXT(VLOOKUP('Defect log'!L183,'Defect log'!L$2:AA$5,16,FALSE),"@"))</f>
        <v>0</v>
      </c>
      <c r="M86" s="22" t="str">
        <f>IF(ISBLANK('Defect log'!M183),"0",TEXT(VLOOKUP('Defect log'!M183,'Defect log'!M$2:AB$76,16,FALSE),"@"))</f>
        <v>0</v>
      </c>
      <c r="N86" s="22" t="str">
        <f>IF(ISBLANK('Defect log'!N183),"0",TEXT(VLOOKUP('Defect log'!N183,'Defect log'!N$2:AC$5,16,FALSE),"@"))</f>
        <v>0</v>
      </c>
      <c r="O86" s="1" t="str">
        <f>IF(ISBLANK('Defect log'!O183),"",IF(ISNUMBER('Defect log'!O183),TEXT('Defect log'!O183,"@"),'Defect log'!O183))</f>
        <v/>
      </c>
      <c r="P86" s="22" t="str">
        <f>IF(ISBLANK('Defect log'!P183),"0",TEXT(VLOOKUP('Defect log'!P183,'Defect log'!P$2:AE$21,16,FALSE),"@"))</f>
        <v>0</v>
      </c>
      <c r="Q86" s="1" t="str">
        <f>IF(ISBLANK('Defect log'!Q183),"",IF(ISNUMBER('Defect log'!Q183),TEXT('Defect log'!Q183,"@"),'Defect log'!Q183))</f>
        <v/>
      </c>
      <c r="R86" s="1" t="str">
        <f>IF(ISBLANK('Defect log'!R183),"",IF(ISNUMBER('Defect log'!R183),TEXT('Defect log'!R183,"@"),'Defect log'!R183))</f>
        <v/>
      </c>
      <c r="S86" s="1" t="str">
        <f>IF(ISBLANK('Defect log'!S183),"",TEXT('Defect log'!S183,"dd-MMM-yy"))</f>
        <v/>
      </c>
      <c r="T86" s="23" t="str">
        <f>IF(ISBLANK('Defect log'!T183),"",IF(ISNUMBER('Defect log'!T183),TEXT('Defect log'!T183,"@"),'Defect log'!T183))</f>
        <v/>
      </c>
      <c r="U86" s="23" t="str">
        <f>IF(ISBLANK('Defect log'!U183),"",IF(ISNUMBER('Defect log'!U183),TEXT('Defect log'!U183,"@"),'Defect log'!U183))</f>
        <v/>
      </c>
      <c r="V86" s="23"/>
      <c r="W86" s="24"/>
      <c r="X86" s="24"/>
      <c r="Y86" s="24"/>
      <c r="Z86" s="24"/>
    </row>
    <row r="87" spans="1:26" ht="9.75" customHeight="1" x14ac:dyDescent="0.2">
      <c r="A87" s="20" t="str">
        <f>IF('Defect log'!V184,'Defect log'!A184,"")</f>
        <v/>
      </c>
      <c r="B87" s="1" t="str">
        <f>IF(ISBLANK('Defect log'!B184),"",TEXT('Defect log'!B184,"dd-MMM-yy"))</f>
        <v/>
      </c>
      <c r="C87" s="1" t="str">
        <f>IF(ISBLANK('Defect log'!C184),"",IF(ISNUMBER('Defect log'!C184),TEXT('Defect log'!C184,"@"),'Defect log'!C184))</f>
        <v/>
      </c>
      <c r="D87" s="1" t="str">
        <f>IF(ISBLANK('Defect log'!D184),"",IF(ISNUMBER('Defect log'!D184),TEXT('Defect log'!D184,"@"),'Defect log'!D184))</f>
        <v/>
      </c>
      <c r="E87" s="1" t="str">
        <f>IF(ISBLANK('Defect log'!E184),"",IF(ISNUMBER('Defect log'!E184),TEXT('Defect log'!E184,"@"),'Defect log'!E184))</f>
        <v/>
      </c>
      <c r="F87" s="1" t="str">
        <f>IF(ISBLANK('Defect log'!F184),"",IF(ISNUMBER('Defect log'!F184),TEXT('Defect log'!F184,"@"),'Defect log'!F184))</f>
        <v/>
      </c>
      <c r="G87" s="22" t="str">
        <f>IF(ISBLANK('Defect log'!G184),"0",TEXT(VLOOKUP('Defect log'!G184,'Defect log'!G$2:U$23,15,FALSE),"@"))</f>
        <v>0</v>
      </c>
      <c r="H87" s="22" t="str">
        <f>IF(ISBLANK('Defect log'!H184),"0",TEXT(VLOOKUP('Defect log'!H184,'Defect log'!H$2:W$35,16,FALSE),"@"))</f>
        <v>0</v>
      </c>
      <c r="I87" s="22" t="str">
        <f>IF(ISBLANK('Defect log'!I184),"0",TEXT(VLOOKUP('Defect log'!I184,'Defect log'!I$2:X$5,16,FALSE),"@"))</f>
        <v>0</v>
      </c>
      <c r="J87" s="22" t="str">
        <f>IF(ISBLANK('Defect log'!J184),"0",TEXT(VLOOKUP('Defect log'!J184,'Defect log'!J$2:Y$17,16,FALSE),"@"))</f>
        <v>0</v>
      </c>
      <c r="K87" s="22" t="str">
        <f>IF(ISBLANK('Defect log'!K184),"0",TEXT(VLOOKUP('Defect log'!K184,'Defect log'!J$2:Y$17,16,FALSE),"@"))</f>
        <v>0</v>
      </c>
      <c r="L87" s="22" t="str">
        <f>IF(ISBLANK('Defect log'!L184),"0",TEXT(VLOOKUP('Defect log'!L184,'Defect log'!L$2:AA$5,16,FALSE),"@"))</f>
        <v>0</v>
      </c>
      <c r="M87" s="22" t="str">
        <f>IF(ISBLANK('Defect log'!M184),"0",TEXT(VLOOKUP('Defect log'!M184,'Defect log'!M$2:AB$76,16,FALSE),"@"))</f>
        <v>0</v>
      </c>
      <c r="N87" s="22" t="str">
        <f>IF(ISBLANK('Defect log'!N184),"0",TEXT(VLOOKUP('Defect log'!N184,'Defect log'!N$2:AC$5,16,FALSE),"@"))</f>
        <v>0</v>
      </c>
      <c r="O87" s="1" t="str">
        <f>IF(ISBLANK('Defect log'!O184),"",IF(ISNUMBER('Defect log'!O184),TEXT('Defect log'!O184,"@"),'Defect log'!O184))</f>
        <v/>
      </c>
      <c r="P87" s="22" t="str">
        <f>IF(ISBLANK('Defect log'!P184),"0",TEXT(VLOOKUP('Defect log'!P184,'Defect log'!P$2:AE$21,16,FALSE),"@"))</f>
        <v>0</v>
      </c>
      <c r="Q87" s="1" t="str">
        <f>IF(ISBLANK('Defect log'!Q184),"",IF(ISNUMBER('Defect log'!Q184),TEXT('Defect log'!Q184,"@"),'Defect log'!Q184))</f>
        <v/>
      </c>
      <c r="R87" s="1" t="str">
        <f>IF(ISBLANK('Defect log'!R184),"",IF(ISNUMBER('Defect log'!R184),TEXT('Defect log'!R184,"@"),'Defect log'!R184))</f>
        <v/>
      </c>
      <c r="S87" s="1" t="str">
        <f>IF(ISBLANK('Defect log'!S184),"",TEXT('Defect log'!S184,"dd-MMM-yy"))</f>
        <v/>
      </c>
      <c r="T87" s="23" t="str">
        <f>IF(ISBLANK('Defect log'!T184),"",IF(ISNUMBER('Defect log'!T184),TEXT('Defect log'!T184,"@"),'Defect log'!T184))</f>
        <v/>
      </c>
      <c r="U87" s="23" t="str">
        <f>IF(ISBLANK('Defect log'!U184),"",IF(ISNUMBER('Defect log'!U184),TEXT('Defect log'!U184,"@"),'Defect log'!U184))</f>
        <v/>
      </c>
      <c r="V87" s="23"/>
      <c r="W87" s="24"/>
      <c r="X87" s="24"/>
      <c r="Y87" s="24"/>
      <c r="Z87" s="24"/>
    </row>
    <row r="88" spans="1:26" ht="9.75" customHeight="1" x14ac:dyDescent="0.2">
      <c r="A88" s="20" t="str">
        <f>IF('Defect log'!V185,'Defect log'!A185,"")</f>
        <v/>
      </c>
      <c r="B88" s="1" t="str">
        <f>IF(ISBLANK('Defect log'!B185),"",TEXT('Defect log'!B185,"dd-MMM-yy"))</f>
        <v/>
      </c>
      <c r="C88" s="1" t="str">
        <f>IF(ISBLANK('Defect log'!C185),"",IF(ISNUMBER('Defect log'!C185),TEXT('Defect log'!C185,"@"),'Defect log'!C185))</f>
        <v/>
      </c>
      <c r="D88" s="1" t="str">
        <f>IF(ISBLANK('Defect log'!D185),"",IF(ISNUMBER('Defect log'!D185),TEXT('Defect log'!D185,"@"),'Defect log'!D185))</f>
        <v/>
      </c>
      <c r="E88" s="1" t="str">
        <f>IF(ISBLANK('Defect log'!E185),"",IF(ISNUMBER('Defect log'!E185),TEXT('Defect log'!E185,"@"),'Defect log'!E185))</f>
        <v/>
      </c>
      <c r="F88" s="1" t="str">
        <f>IF(ISBLANK('Defect log'!F185),"",IF(ISNUMBER('Defect log'!F185),TEXT('Defect log'!F185,"@"),'Defect log'!F185))</f>
        <v/>
      </c>
      <c r="G88" s="22" t="str">
        <f>IF(ISBLANK('Defect log'!G185),"0",TEXT(VLOOKUP('Defect log'!G185,'Defect log'!G$2:U$23,15,FALSE),"@"))</f>
        <v>0</v>
      </c>
      <c r="H88" s="22" t="str">
        <f>IF(ISBLANK('Defect log'!H185),"0",TEXT(VLOOKUP('Defect log'!H185,'Defect log'!H$2:W$35,16,FALSE),"@"))</f>
        <v>0</v>
      </c>
      <c r="I88" s="22" t="str">
        <f>IF(ISBLANK('Defect log'!I185),"0",TEXT(VLOOKUP('Defect log'!I185,'Defect log'!I$2:X$5,16,FALSE),"@"))</f>
        <v>0</v>
      </c>
      <c r="J88" s="22" t="str">
        <f>IF(ISBLANK('Defect log'!J185),"0",TEXT(VLOOKUP('Defect log'!J185,'Defect log'!J$2:Y$17,16,FALSE),"@"))</f>
        <v>0</v>
      </c>
      <c r="K88" s="22" t="str">
        <f>IF(ISBLANK('Defect log'!K185),"0",TEXT(VLOOKUP('Defect log'!K185,'Defect log'!J$2:Y$17,16,FALSE),"@"))</f>
        <v>0</v>
      </c>
      <c r="L88" s="22" t="str">
        <f>IF(ISBLANK('Defect log'!L185),"0",TEXT(VLOOKUP('Defect log'!L185,'Defect log'!L$2:AA$5,16,FALSE),"@"))</f>
        <v>0</v>
      </c>
      <c r="M88" s="22" t="str">
        <f>IF(ISBLANK('Defect log'!M185),"0",TEXT(VLOOKUP('Defect log'!M185,'Defect log'!M$2:AB$76,16,FALSE),"@"))</f>
        <v>0</v>
      </c>
      <c r="N88" s="22" t="str">
        <f>IF(ISBLANK('Defect log'!N185),"0",TEXT(VLOOKUP('Defect log'!N185,'Defect log'!N$2:AC$5,16,FALSE),"@"))</f>
        <v>0</v>
      </c>
      <c r="O88" s="1" t="str">
        <f>IF(ISBLANK('Defect log'!O185),"",IF(ISNUMBER('Defect log'!O185),TEXT('Defect log'!O185,"@"),'Defect log'!O185))</f>
        <v/>
      </c>
      <c r="P88" s="22" t="str">
        <f>IF(ISBLANK('Defect log'!P185),"0",TEXT(VLOOKUP('Defect log'!P185,'Defect log'!P$2:AE$21,16,FALSE),"@"))</f>
        <v>0</v>
      </c>
      <c r="Q88" s="1" t="str">
        <f>IF(ISBLANK('Defect log'!Q185),"",IF(ISNUMBER('Defect log'!Q185),TEXT('Defect log'!Q185,"@"),'Defect log'!Q185))</f>
        <v/>
      </c>
      <c r="R88" s="1" t="str">
        <f>IF(ISBLANK('Defect log'!R185),"",IF(ISNUMBER('Defect log'!R185),TEXT('Defect log'!R185,"@"),'Defect log'!R185))</f>
        <v/>
      </c>
      <c r="S88" s="1" t="str">
        <f>IF(ISBLANK('Defect log'!S185),"",TEXT('Defect log'!S185,"dd-MMM-yy"))</f>
        <v/>
      </c>
      <c r="T88" s="23" t="str">
        <f>IF(ISBLANK('Defect log'!T185),"",IF(ISNUMBER('Defect log'!T185),TEXT('Defect log'!T185,"@"),'Defect log'!T185))</f>
        <v/>
      </c>
      <c r="U88" s="23" t="str">
        <f>IF(ISBLANK('Defect log'!U185),"",IF(ISNUMBER('Defect log'!U185),TEXT('Defect log'!U185,"@"),'Defect log'!U185))</f>
        <v/>
      </c>
      <c r="V88" s="23"/>
      <c r="W88" s="24"/>
      <c r="X88" s="24"/>
      <c r="Y88" s="24"/>
      <c r="Z88" s="24"/>
    </row>
    <row r="89" spans="1:26" ht="9.75" customHeight="1" x14ac:dyDescent="0.2">
      <c r="A89" s="20" t="str">
        <f>IF('Defect log'!V186,'Defect log'!A186,"")</f>
        <v/>
      </c>
      <c r="B89" s="1" t="str">
        <f>IF(ISBLANK('Defect log'!B186),"",TEXT('Defect log'!B186,"dd-MMM-yy"))</f>
        <v/>
      </c>
      <c r="C89" s="1" t="str">
        <f>IF(ISBLANK('Defect log'!C186),"",IF(ISNUMBER('Defect log'!C186),TEXT('Defect log'!C186,"@"),'Defect log'!C186))</f>
        <v/>
      </c>
      <c r="D89" s="1" t="str">
        <f>IF(ISBLANK('Defect log'!D186),"",IF(ISNUMBER('Defect log'!D186),TEXT('Defect log'!D186,"@"),'Defect log'!D186))</f>
        <v/>
      </c>
      <c r="E89" s="1" t="str">
        <f>IF(ISBLANK('Defect log'!E186),"",IF(ISNUMBER('Defect log'!E186),TEXT('Defect log'!E186,"@"),'Defect log'!E186))</f>
        <v/>
      </c>
      <c r="F89" s="1" t="str">
        <f>IF(ISBLANK('Defect log'!F186),"",IF(ISNUMBER('Defect log'!F186),TEXT('Defect log'!F186,"@"),'Defect log'!F186))</f>
        <v/>
      </c>
      <c r="G89" s="22" t="str">
        <f>IF(ISBLANK('Defect log'!G186),"0",TEXT(VLOOKUP('Defect log'!G186,'Defect log'!G$2:U$23,15,FALSE),"@"))</f>
        <v>0</v>
      </c>
      <c r="H89" s="22" t="str">
        <f>IF(ISBLANK('Defect log'!H186),"0",TEXT(VLOOKUP('Defect log'!H186,'Defect log'!H$2:W$35,16,FALSE),"@"))</f>
        <v>0</v>
      </c>
      <c r="I89" s="22" t="str">
        <f>IF(ISBLANK('Defect log'!I186),"0",TEXT(VLOOKUP('Defect log'!I186,'Defect log'!I$2:X$5,16,FALSE),"@"))</f>
        <v>0</v>
      </c>
      <c r="J89" s="22" t="str">
        <f>IF(ISBLANK('Defect log'!J186),"0",TEXT(VLOOKUP('Defect log'!J186,'Defect log'!J$2:Y$17,16,FALSE),"@"))</f>
        <v>0</v>
      </c>
      <c r="K89" s="22" t="str">
        <f>IF(ISBLANK('Defect log'!K186),"0",TEXT(VLOOKUP('Defect log'!K186,'Defect log'!J$2:Y$17,16,FALSE),"@"))</f>
        <v>0</v>
      </c>
      <c r="L89" s="22" t="str">
        <f>IF(ISBLANK('Defect log'!L186),"0",TEXT(VLOOKUP('Defect log'!L186,'Defect log'!L$2:AA$5,16,FALSE),"@"))</f>
        <v>0</v>
      </c>
      <c r="M89" s="22" t="str">
        <f>IF(ISBLANK('Defect log'!M186),"0",TEXT(VLOOKUP('Defect log'!M186,'Defect log'!M$2:AB$76,16,FALSE),"@"))</f>
        <v>0</v>
      </c>
      <c r="N89" s="22" t="str">
        <f>IF(ISBLANK('Defect log'!N186),"0",TEXT(VLOOKUP('Defect log'!N186,'Defect log'!N$2:AC$5,16,FALSE),"@"))</f>
        <v>0</v>
      </c>
      <c r="O89" s="1" t="str">
        <f>IF(ISBLANK('Defect log'!O186),"",IF(ISNUMBER('Defect log'!O186),TEXT('Defect log'!O186,"@"),'Defect log'!O186))</f>
        <v/>
      </c>
      <c r="P89" s="22" t="str">
        <f>IF(ISBLANK('Defect log'!P186),"0",TEXT(VLOOKUP('Defect log'!P186,'Defect log'!P$2:AE$21,16,FALSE),"@"))</f>
        <v>0</v>
      </c>
      <c r="Q89" s="1" t="str">
        <f>IF(ISBLANK('Defect log'!Q186),"",IF(ISNUMBER('Defect log'!Q186),TEXT('Defect log'!Q186,"@"),'Defect log'!Q186))</f>
        <v/>
      </c>
      <c r="R89" s="1" t="str">
        <f>IF(ISBLANK('Defect log'!R186),"",IF(ISNUMBER('Defect log'!R186),TEXT('Defect log'!R186,"@"),'Defect log'!R186))</f>
        <v/>
      </c>
      <c r="S89" s="1" t="str">
        <f>IF(ISBLANK('Defect log'!S186),"",TEXT('Defect log'!S186,"dd-MMM-yy"))</f>
        <v/>
      </c>
      <c r="T89" s="23" t="str">
        <f>IF(ISBLANK('Defect log'!T186),"",IF(ISNUMBER('Defect log'!T186),TEXT('Defect log'!T186,"@"),'Defect log'!T186))</f>
        <v/>
      </c>
      <c r="U89" s="23" t="str">
        <f>IF(ISBLANK('Defect log'!U186),"",IF(ISNUMBER('Defect log'!U186),TEXT('Defect log'!U186,"@"),'Defect log'!U186))</f>
        <v/>
      </c>
      <c r="V89" s="23"/>
      <c r="W89" s="24"/>
      <c r="X89" s="24"/>
      <c r="Y89" s="24"/>
      <c r="Z89" s="24"/>
    </row>
    <row r="90" spans="1:26" ht="9.75" customHeight="1" x14ac:dyDescent="0.2">
      <c r="A90" s="20" t="str">
        <f>IF('Defect log'!V187,'Defect log'!A187,"")</f>
        <v/>
      </c>
      <c r="B90" s="1" t="str">
        <f>IF(ISBLANK('Defect log'!B187),"",TEXT('Defect log'!B187,"dd-MMM-yy"))</f>
        <v/>
      </c>
      <c r="C90" s="1" t="str">
        <f>IF(ISBLANK('Defect log'!C187),"",IF(ISNUMBER('Defect log'!C187),TEXT('Defect log'!C187,"@"),'Defect log'!C187))</f>
        <v/>
      </c>
      <c r="D90" s="1" t="str">
        <f>IF(ISBLANK('Defect log'!D187),"",IF(ISNUMBER('Defect log'!D187),TEXT('Defect log'!D187,"@"),'Defect log'!D187))</f>
        <v/>
      </c>
      <c r="E90" s="1" t="str">
        <f>IF(ISBLANK('Defect log'!E187),"",IF(ISNUMBER('Defect log'!E187),TEXT('Defect log'!E187,"@"),'Defect log'!E187))</f>
        <v/>
      </c>
      <c r="F90" s="1" t="str">
        <f>IF(ISBLANK('Defect log'!F187),"",IF(ISNUMBER('Defect log'!F187),TEXT('Defect log'!F187,"@"),'Defect log'!F187))</f>
        <v/>
      </c>
      <c r="G90" s="22" t="str">
        <f>IF(ISBLANK('Defect log'!G187),"0",TEXT(VLOOKUP('Defect log'!G187,'Defect log'!G$2:U$23,15,FALSE),"@"))</f>
        <v>0</v>
      </c>
      <c r="H90" s="22" t="str">
        <f>IF(ISBLANK('Defect log'!H187),"0",TEXT(VLOOKUP('Defect log'!H187,'Defect log'!H$2:W$35,16,FALSE),"@"))</f>
        <v>0</v>
      </c>
      <c r="I90" s="22" t="str">
        <f>IF(ISBLANK('Defect log'!I187),"0",TEXT(VLOOKUP('Defect log'!I187,'Defect log'!I$2:X$5,16,FALSE),"@"))</f>
        <v>0</v>
      </c>
      <c r="J90" s="22" t="str">
        <f>IF(ISBLANK('Defect log'!J187),"0",TEXT(VLOOKUP('Defect log'!J187,'Defect log'!J$2:Y$17,16,FALSE),"@"))</f>
        <v>0</v>
      </c>
      <c r="K90" s="22" t="str">
        <f>IF(ISBLANK('Defect log'!K187),"0",TEXT(VLOOKUP('Defect log'!K187,'Defect log'!J$2:Y$17,16,FALSE),"@"))</f>
        <v>0</v>
      </c>
      <c r="L90" s="22" t="str">
        <f>IF(ISBLANK('Defect log'!L187),"0",TEXT(VLOOKUP('Defect log'!L187,'Defect log'!L$2:AA$5,16,FALSE),"@"))</f>
        <v>0</v>
      </c>
      <c r="M90" s="22" t="str">
        <f>IF(ISBLANK('Defect log'!M187),"0",TEXT(VLOOKUP('Defect log'!M187,'Defect log'!M$2:AB$76,16,FALSE),"@"))</f>
        <v>0</v>
      </c>
      <c r="N90" s="22" t="str">
        <f>IF(ISBLANK('Defect log'!N187),"0",TEXT(VLOOKUP('Defect log'!N187,'Defect log'!N$2:AC$5,16,FALSE),"@"))</f>
        <v>0</v>
      </c>
      <c r="O90" s="1" t="str">
        <f>IF(ISBLANK('Defect log'!O187),"",IF(ISNUMBER('Defect log'!O187),TEXT('Defect log'!O187,"@"),'Defect log'!O187))</f>
        <v/>
      </c>
      <c r="P90" s="22" t="str">
        <f>IF(ISBLANK('Defect log'!P187),"0",TEXT(VLOOKUP('Defect log'!P187,'Defect log'!P$2:AE$21,16,FALSE),"@"))</f>
        <v>0</v>
      </c>
      <c r="Q90" s="1" t="str">
        <f>IF(ISBLANK('Defect log'!Q187),"",IF(ISNUMBER('Defect log'!Q187),TEXT('Defect log'!Q187,"@"),'Defect log'!Q187))</f>
        <v/>
      </c>
      <c r="R90" s="1" t="str">
        <f>IF(ISBLANK('Defect log'!R187),"",IF(ISNUMBER('Defect log'!R187),TEXT('Defect log'!R187,"@"),'Defect log'!R187))</f>
        <v/>
      </c>
      <c r="S90" s="1" t="str">
        <f>IF(ISBLANK('Defect log'!S187),"",TEXT('Defect log'!S187,"dd-MMM-yy"))</f>
        <v/>
      </c>
      <c r="T90" s="23" t="str">
        <f>IF(ISBLANK('Defect log'!T187),"",IF(ISNUMBER('Defect log'!T187),TEXT('Defect log'!T187,"@"),'Defect log'!T187))</f>
        <v/>
      </c>
      <c r="U90" s="23" t="str">
        <f>IF(ISBLANK('Defect log'!U187),"",IF(ISNUMBER('Defect log'!U187),TEXT('Defect log'!U187,"@"),'Defect log'!U187))</f>
        <v/>
      </c>
      <c r="V90" s="23"/>
      <c r="W90" s="24"/>
      <c r="X90" s="24"/>
      <c r="Y90" s="24"/>
      <c r="Z90" s="24"/>
    </row>
    <row r="91" spans="1:26" ht="9.75" customHeight="1" x14ac:dyDescent="0.2">
      <c r="A91" s="20" t="str">
        <f>IF('Defect log'!V188,'Defect log'!A188,"")</f>
        <v/>
      </c>
      <c r="B91" s="1" t="str">
        <f>IF(ISBLANK('Defect log'!B188),"",TEXT('Defect log'!B188,"dd-MMM-yy"))</f>
        <v/>
      </c>
      <c r="C91" s="1" t="str">
        <f>IF(ISBLANK('Defect log'!C188),"",IF(ISNUMBER('Defect log'!C188),TEXT('Defect log'!C188,"@"),'Defect log'!C188))</f>
        <v/>
      </c>
      <c r="D91" s="1" t="str">
        <f>IF(ISBLANK('Defect log'!D188),"",IF(ISNUMBER('Defect log'!D188),TEXT('Defect log'!D188,"@"),'Defect log'!D188))</f>
        <v/>
      </c>
      <c r="E91" s="1" t="str">
        <f>IF(ISBLANK('Defect log'!E188),"",IF(ISNUMBER('Defect log'!E188),TEXT('Defect log'!E188,"@"),'Defect log'!E188))</f>
        <v/>
      </c>
      <c r="F91" s="1" t="str">
        <f>IF(ISBLANK('Defect log'!F188),"",IF(ISNUMBER('Defect log'!F188),TEXT('Defect log'!F188,"@"),'Defect log'!F188))</f>
        <v/>
      </c>
      <c r="G91" s="22" t="str">
        <f>IF(ISBLANK('Defect log'!G188),"0",TEXT(VLOOKUP('Defect log'!G188,'Defect log'!G$2:U$23,15,FALSE),"@"))</f>
        <v>0</v>
      </c>
      <c r="H91" s="22" t="str">
        <f>IF(ISBLANK('Defect log'!H188),"0",TEXT(VLOOKUP('Defect log'!H188,'Defect log'!H$2:W$35,16,FALSE),"@"))</f>
        <v>0</v>
      </c>
      <c r="I91" s="22" t="str">
        <f>IF(ISBLANK('Defect log'!I188),"0",TEXT(VLOOKUP('Defect log'!I188,'Defect log'!I$2:X$5,16,FALSE),"@"))</f>
        <v>0</v>
      </c>
      <c r="J91" s="22" t="str">
        <f>IF(ISBLANK('Defect log'!J188),"0",TEXT(VLOOKUP('Defect log'!J188,'Defect log'!J$2:Y$17,16,FALSE),"@"))</f>
        <v>0</v>
      </c>
      <c r="K91" s="22" t="str">
        <f>IF(ISBLANK('Defect log'!K188),"0",TEXT(VLOOKUP('Defect log'!K188,'Defect log'!J$2:Y$17,16,FALSE),"@"))</f>
        <v>0</v>
      </c>
      <c r="L91" s="22" t="str">
        <f>IF(ISBLANK('Defect log'!L188),"0",TEXT(VLOOKUP('Defect log'!L188,'Defect log'!L$2:AA$5,16,FALSE),"@"))</f>
        <v>0</v>
      </c>
      <c r="M91" s="22" t="str">
        <f>IF(ISBLANK('Defect log'!M188),"0",TEXT(VLOOKUP('Defect log'!M188,'Defect log'!M$2:AB$76,16,FALSE),"@"))</f>
        <v>0</v>
      </c>
      <c r="N91" s="22" t="str">
        <f>IF(ISBLANK('Defect log'!N188),"0",TEXT(VLOOKUP('Defect log'!N188,'Defect log'!N$2:AC$5,16,FALSE),"@"))</f>
        <v>0</v>
      </c>
      <c r="O91" s="1" t="str">
        <f>IF(ISBLANK('Defect log'!O188),"",IF(ISNUMBER('Defect log'!O188),TEXT('Defect log'!O188,"@"),'Defect log'!O188))</f>
        <v/>
      </c>
      <c r="P91" s="22" t="str">
        <f>IF(ISBLANK('Defect log'!P188),"0",TEXT(VLOOKUP('Defect log'!P188,'Defect log'!P$2:AE$21,16,FALSE),"@"))</f>
        <v>0</v>
      </c>
      <c r="Q91" s="1" t="str">
        <f>IF(ISBLANK('Defect log'!Q188),"",IF(ISNUMBER('Defect log'!Q188),TEXT('Defect log'!Q188,"@"),'Defect log'!Q188))</f>
        <v/>
      </c>
      <c r="R91" s="1" t="str">
        <f>IF(ISBLANK('Defect log'!R188),"",IF(ISNUMBER('Defect log'!R188),TEXT('Defect log'!R188,"@"),'Defect log'!R188))</f>
        <v/>
      </c>
      <c r="S91" s="1" t="str">
        <f>IF(ISBLANK('Defect log'!S188),"",TEXT('Defect log'!S188,"dd-MMM-yy"))</f>
        <v/>
      </c>
      <c r="T91" s="23" t="str">
        <f>IF(ISBLANK('Defect log'!T188),"",IF(ISNUMBER('Defect log'!T188),TEXT('Defect log'!T188,"@"),'Defect log'!T188))</f>
        <v/>
      </c>
      <c r="U91" s="23" t="str">
        <f>IF(ISBLANK('Defect log'!U188),"",IF(ISNUMBER('Defect log'!U188),TEXT('Defect log'!U188,"@"),'Defect log'!U188))</f>
        <v/>
      </c>
      <c r="V91" s="23"/>
      <c r="W91" s="24"/>
      <c r="X91" s="24"/>
      <c r="Y91" s="24"/>
      <c r="Z91" s="24"/>
    </row>
    <row r="92" spans="1:26" ht="9.75" customHeight="1" x14ac:dyDescent="0.2">
      <c r="A92" s="20" t="str">
        <f>IF('Defect log'!V189,'Defect log'!A189,"")</f>
        <v/>
      </c>
      <c r="B92" s="1" t="str">
        <f>IF(ISBLANK('Defect log'!B189),"",TEXT('Defect log'!B189,"dd-MMM-yy"))</f>
        <v/>
      </c>
      <c r="C92" s="1" t="str">
        <f>IF(ISBLANK('Defect log'!C189),"",IF(ISNUMBER('Defect log'!C189),TEXT('Defect log'!C189,"@"),'Defect log'!C189))</f>
        <v/>
      </c>
      <c r="D92" s="1" t="str">
        <f>IF(ISBLANK('Defect log'!D189),"",IF(ISNUMBER('Defect log'!D189),TEXT('Defect log'!D189,"@"),'Defect log'!D189))</f>
        <v/>
      </c>
      <c r="E92" s="1" t="str">
        <f>IF(ISBLANK('Defect log'!E189),"",IF(ISNUMBER('Defect log'!E189),TEXT('Defect log'!E189,"@"),'Defect log'!E189))</f>
        <v/>
      </c>
      <c r="F92" s="1" t="str">
        <f>IF(ISBLANK('Defect log'!F189),"",IF(ISNUMBER('Defect log'!F189),TEXT('Defect log'!F189,"@"),'Defect log'!F189))</f>
        <v/>
      </c>
      <c r="G92" s="22" t="str">
        <f>IF(ISBLANK('Defect log'!G189),"0",TEXT(VLOOKUP('Defect log'!G189,'Defect log'!G$2:U$23,15,FALSE),"@"))</f>
        <v>0</v>
      </c>
      <c r="H92" s="22" t="str">
        <f>IF(ISBLANK('Defect log'!H189),"0",TEXT(VLOOKUP('Defect log'!H189,'Defect log'!H$2:W$35,16,FALSE),"@"))</f>
        <v>0</v>
      </c>
      <c r="I92" s="22" t="str">
        <f>IF(ISBLANK('Defect log'!I189),"0",TEXT(VLOOKUP('Defect log'!I189,'Defect log'!I$2:X$5,16,FALSE),"@"))</f>
        <v>0</v>
      </c>
      <c r="J92" s="22" t="str">
        <f>IF(ISBLANK('Defect log'!J189),"0",TEXT(VLOOKUP('Defect log'!J189,'Defect log'!J$2:Y$17,16,FALSE),"@"))</f>
        <v>0</v>
      </c>
      <c r="K92" s="22" t="str">
        <f>IF(ISBLANK('Defect log'!K189),"0",TEXT(VLOOKUP('Defect log'!K189,'Defect log'!J$2:Y$17,16,FALSE),"@"))</f>
        <v>0</v>
      </c>
      <c r="L92" s="22" t="str">
        <f>IF(ISBLANK('Defect log'!L189),"0",TEXT(VLOOKUP('Defect log'!L189,'Defect log'!L$2:AA$5,16,FALSE),"@"))</f>
        <v>0</v>
      </c>
      <c r="M92" s="22" t="str">
        <f>IF(ISBLANK('Defect log'!M189),"0",TEXT(VLOOKUP('Defect log'!M189,'Defect log'!M$2:AB$76,16,FALSE),"@"))</f>
        <v>0</v>
      </c>
      <c r="N92" s="22" t="str">
        <f>IF(ISBLANK('Defect log'!N189),"0",TEXT(VLOOKUP('Defect log'!N189,'Defect log'!N$2:AC$5,16,FALSE),"@"))</f>
        <v>0</v>
      </c>
      <c r="O92" s="1" t="str">
        <f>IF(ISBLANK('Defect log'!O189),"",IF(ISNUMBER('Defect log'!O189),TEXT('Defect log'!O189,"@"),'Defect log'!O189))</f>
        <v/>
      </c>
      <c r="P92" s="22" t="str">
        <f>IF(ISBLANK('Defect log'!P189),"0",TEXT(VLOOKUP('Defect log'!P189,'Defect log'!P$2:AE$21,16,FALSE),"@"))</f>
        <v>0</v>
      </c>
      <c r="Q92" s="1" t="str">
        <f>IF(ISBLANK('Defect log'!Q189),"",IF(ISNUMBER('Defect log'!Q189),TEXT('Defect log'!Q189,"@"),'Defect log'!Q189))</f>
        <v/>
      </c>
      <c r="R92" s="1" t="str">
        <f>IF(ISBLANK('Defect log'!R189),"",IF(ISNUMBER('Defect log'!R189),TEXT('Defect log'!R189,"@"),'Defect log'!R189))</f>
        <v/>
      </c>
      <c r="S92" s="1" t="str">
        <f>IF(ISBLANK('Defect log'!S189),"",TEXT('Defect log'!S189,"dd-MMM-yy"))</f>
        <v/>
      </c>
      <c r="T92" s="23" t="str">
        <f>IF(ISBLANK('Defect log'!T189),"",IF(ISNUMBER('Defect log'!T189),TEXT('Defect log'!T189,"@"),'Defect log'!T189))</f>
        <v/>
      </c>
      <c r="U92" s="23" t="str">
        <f>IF(ISBLANK('Defect log'!U189),"",IF(ISNUMBER('Defect log'!U189),TEXT('Defect log'!U189,"@"),'Defect log'!U189))</f>
        <v/>
      </c>
      <c r="V92" s="23"/>
      <c r="W92" s="24"/>
      <c r="X92" s="24"/>
      <c r="Y92" s="24"/>
      <c r="Z92" s="24"/>
    </row>
    <row r="93" spans="1:26" ht="9.75" customHeight="1" x14ac:dyDescent="0.2">
      <c r="A93" s="20" t="str">
        <f>IF('Defect log'!V190,'Defect log'!A190,"")</f>
        <v/>
      </c>
      <c r="B93" s="1" t="str">
        <f>IF(ISBLANK('Defect log'!B190),"",TEXT('Defect log'!B190,"dd-MMM-yy"))</f>
        <v/>
      </c>
      <c r="C93" s="1" t="str">
        <f>IF(ISBLANK('Defect log'!C190),"",IF(ISNUMBER('Defect log'!C190),TEXT('Defect log'!C190,"@"),'Defect log'!C190))</f>
        <v/>
      </c>
      <c r="D93" s="1" t="str">
        <f>IF(ISBLANK('Defect log'!D190),"",IF(ISNUMBER('Defect log'!D190),TEXT('Defect log'!D190,"@"),'Defect log'!D190))</f>
        <v/>
      </c>
      <c r="E93" s="1" t="str">
        <f>IF(ISBLANK('Defect log'!E190),"",IF(ISNUMBER('Defect log'!E190),TEXT('Defect log'!E190,"@"),'Defect log'!E190))</f>
        <v/>
      </c>
      <c r="F93" s="1" t="str">
        <f>IF(ISBLANK('Defect log'!F190),"",IF(ISNUMBER('Defect log'!F190),TEXT('Defect log'!F190,"@"),'Defect log'!F190))</f>
        <v/>
      </c>
      <c r="G93" s="22" t="str">
        <f>IF(ISBLANK('Defect log'!G190),"0",TEXT(VLOOKUP('Defect log'!G190,'Defect log'!G$2:U$23,15,FALSE),"@"))</f>
        <v>0</v>
      </c>
      <c r="H93" s="22" t="str">
        <f>IF(ISBLANK('Defect log'!H190),"0",TEXT(VLOOKUP('Defect log'!H190,'Defect log'!H$2:W$35,16,FALSE),"@"))</f>
        <v>0</v>
      </c>
      <c r="I93" s="22" t="str">
        <f>IF(ISBLANK('Defect log'!I190),"0",TEXT(VLOOKUP('Defect log'!I190,'Defect log'!I$2:X$5,16,FALSE),"@"))</f>
        <v>0</v>
      </c>
      <c r="J93" s="22" t="str">
        <f>IF(ISBLANK('Defect log'!J190),"0",TEXT(VLOOKUP('Defect log'!J190,'Defect log'!J$2:Y$17,16,FALSE),"@"))</f>
        <v>0</v>
      </c>
      <c r="K93" s="22" t="str">
        <f>IF(ISBLANK('Defect log'!K190),"0",TEXT(VLOOKUP('Defect log'!K190,'Defect log'!J$2:Y$17,16,FALSE),"@"))</f>
        <v>0</v>
      </c>
      <c r="L93" s="22" t="str">
        <f>IF(ISBLANK('Defect log'!L190),"0",TEXT(VLOOKUP('Defect log'!L190,'Defect log'!L$2:AA$5,16,FALSE),"@"))</f>
        <v>0</v>
      </c>
      <c r="M93" s="22" t="str">
        <f>IF(ISBLANK('Defect log'!M190),"0",TEXT(VLOOKUP('Defect log'!M190,'Defect log'!M$2:AB$76,16,FALSE),"@"))</f>
        <v>0</v>
      </c>
      <c r="N93" s="22" t="str">
        <f>IF(ISBLANK('Defect log'!N190),"0",TEXT(VLOOKUP('Defect log'!N190,'Defect log'!N$2:AC$5,16,FALSE),"@"))</f>
        <v>0</v>
      </c>
      <c r="O93" s="1" t="str">
        <f>IF(ISBLANK('Defect log'!O190),"",IF(ISNUMBER('Defect log'!O190),TEXT('Defect log'!O190,"@"),'Defect log'!O190))</f>
        <v/>
      </c>
      <c r="P93" s="22" t="str">
        <f>IF(ISBLANK('Defect log'!P190),"0",TEXT(VLOOKUP('Defect log'!P190,'Defect log'!P$2:AE$21,16,FALSE),"@"))</f>
        <v>0</v>
      </c>
      <c r="Q93" s="1" t="str">
        <f>IF(ISBLANK('Defect log'!Q190),"",IF(ISNUMBER('Defect log'!Q190),TEXT('Defect log'!Q190,"@"),'Defect log'!Q190))</f>
        <v/>
      </c>
      <c r="R93" s="1" t="str">
        <f>IF(ISBLANK('Defect log'!R190),"",IF(ISNUMBER('Defect log'!R190),TEXT('Defect log'!R190,"@"),'Defect log'!R190))</f>
        <v/>
      </c>
      <c r="S93" s="1" t="str">
        <f>IF(ISBLANK('Defect log'!S190),"",TEXT('Defect log'!S190,"dd-MMM-yy"))</f>
        <v/>
      </c>
      <c r="T93" s="23" t="str">
        <f>IF(ISBLANK('Defect log'!T190),"",IF(ISNUMBER('Defect log'!T190),TEXT('Defect log'!T190,"@"),'Defect log'!T190))</f>
        <v/>
      </c>
      <c r="U93" s="23" t="str">
        <f>IF(ISBLANK('Defect log'!U190),"",IF(ISNUMBER('Defect log'!U190),TEXT('Defect log'!U190,"@"),'Defect log'!U190))</f>
        <v/>
      </c>
      <c r="V93" s="23"/>
      <c r="W93" s="24"/>
      <c r="X93" s="24"/>
      <c r="Y93" s="24"/>
      <c r="Z93" s="24"/>
    </row>
    <row r="94" spans="1:26" ht="9.75" customHeight="1" x14ac:dyDescent="0.2">
      <c r="A94" s="20" t="str">
        <f>IF('Defect log'!V191,'Defect log'!A191,"")</f>
        <v/>
      </c>
      <c r="B94" s="1" t="str">
        <f>IF(ISBLANK('Defect log'!B191),"",TEXT('Defect log'!B191,"dd-MMM-yy"))</f>
        <v/>
      </c>
      <c r="C94" s="1" t="str">
        <f>IF(ISBLANK('Defect log'!C191),"",IF(ISNUMBER('Defect log'!C191),TEXT('Defect log'!C191,"@"),'Defect log'!C191))</f>
        <v/>
      </c>
      <c r="D94" s="1" t="str">
        <f>IF(ISBLANK('Defect log'!D191),"",IF(ISNUMBER('Defect log'!D191),TEXT('Defect log'!D191,"@"),'Defect log'!D191))</f>
        <v/>
      </c>
      <c r="E94" s="1" t="str">
        <f>IF(ISBLANK('Defect log'!E191),"",IF(ISNUMBER('Defect log'!E191),TEXT('Defect log'!E191,"@"),'Defect log'!E191))</f>
        <v/>
      </c>
      <c r="F94" s="1" t="str">
        <f>IF(ISBLANK('Defect log'!F191),"",IF(ISNUMBER('Defect log'!F191),TEXT('Defect log'!F191,"@"),'Defect log'!F191))</f>
        <v/>
      </c>
      <c r="G94" s="22" t="str">
        <f>IF(ISBLANK('Defect log'!G191),"0",TEXT(VLOOKUP('Defect log'!G191,'Defect log'!G$2:U$23,15,FALSE),"@"))</f>
        <v>0</v>
      </c>
      <c r="H94" s="22" t="str">
        <f>IF(ISBLANK('Defect log'!H191),"0",TEXT(VLOOKUP('Defect log'!H191,'Defect log'!H$2:W$35,16,FALSE),"@"))</f>
        <v>0</v>
      </c>
      <c r="I94" s="22" t="str">
        <f>IF(ISBLANK('Defect log'!I191),"0",TEXT(VLOOKUP('Defect log'!I191,'Defect log'!I$2:X$5,16,FALSE),"@"))</f>
        <v>0</v>
      </c>
      <c r="J94" s="22" t="str">
        <f>IF(ISBLANK('Defect log'!J191),"0",TEXT(VLOOKUP('Defect log'!J191,'Defect log'!J$2:Y$17,16,FALSE),"@"))</f>
        <v>0</v>
      </c>
      <c r="K94" s="22" t="str">
        <f>IF(ISBLANK('Defect log'!K191),"0",TEXT(VLOOKUP('Defect log'!K191,'Defect log'!J$2:Y$17,16,FALSE),"@"))</f>
        <v>0</v>
      </c>
      <c r="L94" s="22" t="str">
        <f>IF(ISBLANK('Defect log'!L191),"0",TEXT(VLOOKUP('Defect log'!L191,'Defect log'!L$2:AA$5,16,FALSE),"@"))</f>
        <v>0</v>
      </c>
      <c r="M94" s="22" t="str">
        <f>IF(ISBLANK('Defect log'!M191),"0",TEXT(VLOOKUP('Defect log'!M191,'Defect log'!M$2:AB$76,16,FALSE),"@"))</f>
        <v>0</v>
      </c>
      <c r="N94" s="22" t="str">
        <f>IF(ISBLANK('Defect log'!N191),"0",TEXT(VLOOKUP('Defect log'!N191,'Defect log'!N$2:AC$5,16,FALSE),"@"))</f>
        <v>0</v>
      </c>
      <c r="O94" s="1" t="str">
        <f>IF(ISBLANK('Defect log'!O191),"",IF(ISNUMBER('Defect log'!O191),TEXT('Defect log'!O191,"@"),'Defect log'!O191))</f>
        <v/>
      </c>
      <c r="P94" s="22" t="str">
        <f>IF(ISBLANK('Defect log'!P191),"0",TEXT(VLOOKUP('Defect log'!P191,'Defect log'!P$2:AE$21,16,FALSE),"@"))</f>
        <v>0</v>
      </c>
      <c r="Q94" s="1" t="str">
        <f>IF(ISBLANK('Defect log'!Q191),"",IF(ISNUMBER('Defect log'!Q191),TEXT('Defect log'!Q191,"@"),'Defect log'!Q191))</f>
        <v/>
      </c>
      <c r="R94" s="1" t="str">
        <f>IF(ISBLANK('Defect log'!R191),"",IF(ISNUMBER('Defect log'!R191),TEXT('Defect log'!R191,"@"),'Defect log'!R191))</f>
        <v/>
      </c>
      <c r="S94" s="1" t="str">
        <f>IF(ISBLANK('Defect log'!S191),"",TEXT('Defect log'!S191,"dd-MMM-yy"))</f>
        <v/>
      </c>
      <c r="T94" s="23" t="str">
        <f>IF(ISBLANK('Defect log'!T191),"",IF(ISNUMBER('Defect log'!T191),TEXT('Defect log'!T191,"@"),'Defect log'!T191))</f>
        <v/>
      </c>
      <c r="U94" s="23" t="str">
        <f>IF(ISBLANK('Defect log'!U191),"",IF(ISNUMBER('Defect log'!U191),TEXT('Defect log'!U191,"@"),'Defect log'!U191))</f>
        <v/>
      </c>
      <c r="V94" s="23"/>
      <c r="W94" s="24"/>
      <c r="X94" s="24"/>
      <c r="Y94" s="24"/>
      <c r="Z94" s="24"/>
    </row>
    <row r="95" spans="1:26" ht="9.75" customHeight="1" x14ac:dyDescent="0.2">
      <c r="A95" s="20" t="str">
        <f>IF('Defect log'!V192,'Defect log'!A192,"")</f>
        <v/>
      </c>
      <c r="B95" s="1" t="str">
        <f>IF(ISBLANK('Defect log'!B192),"",TEXT('Defect log'!B192,"dd-MMM-yy"))</f>
        <v/>
      </c>
      <c r="C95" s="1" t="str">
        <f>IF(ISBLANK('Defect log'!C192),"",IF(ISNUMBER('Defect log'!C192),TEXT('Defect log'!C192,"@"),'Defect log'!C192))</f>
        <v/>
      </c>
      <c r="D95" s="1" t="str">
        <f>IF(ISBLANK('Defect log'!D192),"",IF(ISNUMBER('Defect log'!D192),TEXT('Defect log'!D192,"@"),'Defect log'!D192))</f>
        <v/>
      </c>
      <c r="E95" s="1" t="str">
        <f>IF(ISBLANK('Defect log'!E192),"",IF(ISNUMBER('Defect log'!E192),TEXT('Defect log'!E192,"@"),'Defect log'!E192))</f>
        <v/>
      </c>
      <c r="F95" s="1" t="str">
        <f>IF(ISBLANK('Defect log'!F192),"",IF(ISNUMBER('Defect log'!F192),TEXT('Defect log'!F192,"@"),'Defect log'!F192))</f>
        <v/>
      </c>
      <c r="G95" s="22" t="str">
        <f>IF(ISBLANK('Defect log'!G192),"0",TEXT(VLOOKUP('Defect log'!G192,'Defect log'!G$2:U$23,15,FALSE),"@"))</f>
        <v>0</v>
      </c>
      <c r="H95" s="22" t="str">
        <f>IF(ISBLANK('Defect log'!H192),"0",TEXT(VLOOKUP('Defect log'!H192,'Defect log'!H$2:W$35,16,FALSE),"@"))</f>
        <v>0</v>
      </c>
      <c r="I95" s="22" t="str">
        <f>IF(ISBLANK('Defect log'!I192),"0",TEXT(VLOOKUP('Defect log'!I192,'Defect log'!I$2:X$5,16,FALSE),"@"))</f>
        <v>0</v>
      </c>
      <c r="J95" s="22" t="str">
        <f>IF(ISBLANK('Defect log'!J192),"0",TEXT(VLOOKUP('Defect log'!J192,'Defect log'!J$2:Y$17,16,FALSE),"@"))</f>
        <v>0</v>
      </c>
      <c r="K95" s="22" t="str">
        <f>IF(ISBLANK('Defect log'!K192),"0",TEXT(VLOOKUP('Defect log'!K192,'Defect log'!J$2:Y$17,16,FALSE),"@"))</f>
        <v>0</v>
      </c>
      <c r="L95" s="22" t="str">
        <f>IF(ISBLANK('Defect log'!L192),"0",TEXT(VLOOKUP('Defect log'!L192,'Defect log'!L$2:AA$5,16,FALSE),"@"))</f>
        <v>0</v>
      </c>
      <c r="M95" s="22" t="str">
        <f>IF(ISBLANK('Defect log'!M192),"0",TEXT(VLOOKUP('Defect log'!M192,'Defect log'!M$2:AB$76,16,FALSE),"@"))</f>
        <v>0</v>
      </c>
      <c r="N95" s="22" t="str">
        <f>IF(ISBLANK('Defect log'!N192),"0",TEXT(VLOOKUP('Defect log'!N192,'Defect log'!N$2:AC$5,16,FALSE),"@"))</f>
        <v>0</v>
      </c>
      <c r="O95" s="1" t="str">
        <f>IF(ISBLANK('Defect log'!O192),"",IF(ISNUMBER('Defect log'!O192),TEXT('Defect log'!O192,"@"),'Defect log'!O192))</f>
        <v/>
      </c>
      <c r="P95" s="22" t="str">
        <f>IF(ISBLANK('Defect log'!P192),"0",TEXT(VLOOKUP('Defect log'!P192,'Defect log'!P$2:AE$21,16,FALSE),"@"))</f>
        <v>0</v>
      </c>
      <c r="Q95" s="1" t="str">
        <f>IF(ISBLANK('Defect log'!Q192),"",IF(ISNUMBER('Defect log'!Q192),TEXT('Defect log'!Q192,"@"),'Defect log'!Q192))</f>
        <v/>
      </c>
      <c r="R95" s="1" t="str">
        <f>IF(ISBLANK('Defect log'!R192),"",IF(ISNUMBER('Defect log'!R192),TEXT('Defect log'!R192,"@"),'Defect log'!R192))</f>
        <v/>
      </c>
      <c r="S95" s="1" t="str">
        <f>IF(ISBLANK('Defect log'!S192),"",TEXT('Defect log'!S192,"dd-MMM-yy"))</f>
        <v/>
      </c>
      <c r="T95" s="23" t="str">
        <f>IF(ISBLANK('Defect log'!T192),"",IF(ISNUMBER('Defect log'!T192),TEXT('Defect log'!T192,"@"),'Defect log'!T192))</f>
        <v/>
      </c>
      <c r="U95" s="23" t="str">
        <f>IF(ISBLANK('Defect log'!U192),"",IF(ISNUMBER('Defect log'!U192),TEXT('Defect log'!U192,"@"),'Defect log'!U192))</f>
        <v/>
      </c>
      <c r="V95" s="23"/>
      <c r="W95" s="24"/>
      <c r="X95" s="24"/>
      <c r="Y95" s="24"/>
      <c r="Z95" s="24"/>
    </row>
    <row r="96" spans="1:26" ht="9.75" customHeight="1" x14ac:dyDescent="0.2">
      <c r="A96" s="20" t="str">
        <f>IF('Defect log'!V193,'Defect log'!A193,"")</f>
        <v/>
      </c>
      <c r="B96" s="1" t="str">
        <f>IF(ISBLANK('Defect log'!B193),"",TEXT('Defect log'!B193,"dd-MMM-yy"))</f>
        <v/>
      </c>
      <c r="C96" s="1" t="str">
        <f>IF(ISBLANK('Defect log'!C193),"",IF(ISNUMBER('Defect log'!C193),TEXT('Defect log'!C193,"@"),'Defect log'!C193))</f>
        <v/>
      </c>
      <c r="D96" s="1" t="str">
        <f>IF(ISBLANK('Defect log'!D193),"",IF(ISNUMBER('Defect log'!D193),TEXT('Defect log'!D193,"@"),'Defect log'!D193))</f>
        <v/>
      </c>
      <c r="E96" s="1" t="str">
        <f>IF(ISBLANK('Defect log'!E193),"",IF(ISNUMBER('Defect log'!E193),TEXT('Defect log'!E193,"@"),'Defect log'!E193))</f>
        <v/>
      </c>
      <c r="F96" s="1" t="str">
        <f>IF(ISBLANK('Defect log'!F193),"",IF(ISNUMBER('Defect log'!F193),TEXT('Defect log'!F193,"@"),'Defect log'!F193))</f>
        <v/>
      </c>
      <c r="G96" s="22" t="str">
        <f>IF(ISBLANK('Defect log'!G193),"0",TEXT(VLOOKUP('Defect log'!G193,'Defect log'!G$2:U$23,15,FALSE),"@"))</f>
        <v>0</v>
      </c>
      <c r="H96" s="22" t="str">
        <f>IF(ISBLANK('Defect log'!H193),"0",TEXT(VLOOKUP('Defect log'!H193,'Defect log'!H$2:W$35,16,FALSE),"@"))</f>
        <v>0</v>
      </c>
      <c r="I96" s="22" t="str">
        <f>IF(ISBLANK('Defect log'!I193),"0",TEXT(VLOOKUP('Defect log'!I193,'Defect log'!I$2:X$5,16,FALSE),"@"))</f>
        <v>0</v>
      </c>
      <c r="J96" s="22" t="str">
        <f>IF(ISBLANK('Defect log'!J193),"0",TEXT(VLOOKUP('Defect log'!J193,'Defect log'!J$2:Y$17,16,FALSE),"@"))</f>
        <v>0</v>
      </c>
      <c r="K96" s="22" t="str">
        <f>IF(ISBLANK('Defect log'!K193),"0",TEXT(VLOOKUP('Defect log'!K193,'Defect log'!J$2:Y$17,16,FALSE),"@"))</f>
        <v>0</v>
      </c>
      <c r="L96" s="22" t="str">
        <f>IF(ISBLANK('Defect log'!L193),"0",TEXT(VLOOKUP('Defect log'!L193,'Defect log'!L$2:AA$5,16,FALSE),"@"))</f>
        <v>0</v>
      </c>
      <c r="M96" s="22" t="str">
        <f>IF(ISBLANK('Defect log'!M193),"0",TEXT(VLOOKUP('Defect log'!M193,'Defect log'!M$2:AB$76,16,FALSE),"@"))</f>
        <v>0</v>
      </c>
      <c r="N96" s="22" t="str">
        <f>IF(ISBLANK('Defect log'!N193),"0",TEXT(VLOOKUP('Defect log'!N193,'Defect log'!N$2:AC$5,16,FALSE),"@"))</f>
        <v>0</v>
      </c>
      <c r="O96" s="1" t="str">
        <f>IF(ISBLANK('Defect log'!O193),"",IF(ISNUMBER('Defect log'!O193),TEXT('Defect log'!O193,"@"),'Defect log'!O193))</f>
        <v/>
      </c>
      <c r="P96" s="22" t="str">
        <f>IF(ISBLANK('Defect log'!P193),"0",TEXT(VLOOKUP('Defect log'!P193,'Defect log'!P$2:AE$21,16,FALSE),"@"))</f>
        <v>0</v>
      </c>
      <c r="Q96" s="1" t="str">
        <f>IF(ISBLANK('Defect log'!Q193),"",IF(ISNUMBER('Defect log'!Q193),TEXT('Defect log'!Q193,"@"),'Defect log'!Q193))</f>
        <v/>
      </c>
      <c r="R96" s="1" t="str">
        <f>IF(ISBLANK('Defect log'!R193),"",IF(ISNUMBER('Defect log'!R193),TEXT('Defect log'!R193,"@"),'Defect log'!R193))</f>
        <v/>
      </c>
      <c r="S96" s="1" t="str">
        <f>IF(ISBLANK('Defect log'!S193),"",TEXT('Defect log'!S193,"dd-MMM-yy"))</f>
        <v/>
      </c>
      <c r="T96" s="23" t="str">
        <f>IF(ISBLANK('Defect log'!T193),"",IF(ISNUMBER('Defect log'!T193),TEXT('Defect log'!T193,"@"),'Defect log'!T193))</f>
        <v/>
      </c>
      <c r="U96" s="23" t="str">
        <f>IF(ISBLANK('Defect log'!U193),"",IF(ISNUMBER('Defect log'!U193),TEXT('Defect log'!U193,"@"),'Defect log'!U193))</f>
        <v/>
      </c>
      <c r="V96" s="23"/>
      <c r="W96" s="24"/>
      <c r="X96" s="24"/>
      <c r="Y96" s="24"/>
      <c r="Z96" s="24"/>
    </row>
    <row r="97" spans="1:26" ht="9.75" customHeight="1" x14ac:dyDescent="0.2">
      <c r="A97" s="20" t="str">
        <f>IF('Defect log'!V194,'Defect log'!A194,"")</f>
        <v/>
      </c>
      <c r="B97" s="1" t="str">
        <f>IF(ISBLANK('Defect log'!B194),"",TEXT('Defect log'!B194,"dd-MMM-yy"))</f>
        <v/>
      </c>
      <c r="C97" s="1" t="str">
        <f>IF(ISBLANK('Defect log'!C194),"",IF(ISNUMBER('Defect log'!C194),TEXT('Defect log'!C194,"@"),'Defect log'!C194))</f>
        <v/>
      </c>
      <c r="D97" s="1" t="str">
        <f>IF(ISBLANK('Defect log'!D194),"",IF(ISNUMBER('Defect log'!D194),TEXT('Defect log'!D194,"@"),'Defect log'!D194))</f>
        <v/>
      </c>
      <c r="E97" s="1" t="str">
        <f>IF(ISBLANK('Defect log'!E194),"",IF(ISNUMBER('Defect log'!E194),TEXT('Defect log'!E194,"@"),'Defect log'!E194))</f>
        <v/>
      </c>
      <c r="F97" s="1" t="str">
        <f>IF(ISBLANK('Defect log'!F194),"",IF(ISNUMBER('Defect log'!F194),TEXT('Defect log'!F194,"@"),'Defect log'!F194))</f>
        <v/>
      </c>
      <c r="G97" s="22" t="str">
        <f>IF(ISBLANK('Defect log'!G194),"0",TEXT(VLOOKUP('Defect log'!G194,'Defect log'!G$2:U$23,15,FALSE),"@"))</f>
        <v>0</v>
      </c>
      <c r="H97" s="22" t="str">
        <f>IF(ISBLANK('Defect log'!H194),"0",TEXT(VLOOKUP('Defect log'!H194,'Defect log'!H$2:W$35,16,FALSE),"@"))</f>
        <v>0</v>
      </c>
      <c r="I97" s="22" t="str">
        <f>IF(ISBLANK('Defect log'!I194),"0",TEXT(VLOOKUP('Defect log'!I194,'Defect log'!I$2:X$5,16,FALSE),"@"))</f>
        <v>0</v>
      </c>
      <c r="J97" s="22" t="str">
        <f>IF(ISBLANK('Defect log'!J194),"0",TEXT(VLOOKUP('Defect log'!J194,'Defect log'!J$2:Y$17,16,FALSE),"@"))</f>
        <v>0</v>
      </c>
      <c r="K97" s="22" t="str">
        <f>IF(ISBLANK('Defect log'!K194),"0",TEXT(VLOOKUP('Defect log'!K194,'Defect log'!J$2:Y$17,16,FALSE),"@"))</f>
        <v>0</v>
      </c>
      <c r="L97" s="22" t="str">
        <f>IF(ISBLANK('Defect log'!L194),"0",TEXT(VLOOKUP('Defect log'!L194,'Defect log'!L$2:AA$5,16,FALSE),"@"))</f>
        <v>0</v>
      </c>
      <c r="M97" s="22" t="str">
        <f>IF(ISBLANK('Defect log'!M194),"0",TEXT(VLOOKUP('Defect log'!M194,'Defect log'!M$2:AB$76,16,FALSE),"@"))</f>
        <v>0</v>
      </c>
      <c r="N97" s="22" t="str">
        <f>IF(ISBLANK('Defect log'!N194),"0",TEXT(VLOOKUP('Defect log'!N194,'Defect log'!N$2:AC$5,16,FALSE),"@"))</f>
        <v>0</v>
      </c>
      <c r="O97" s="1" t="str">
        <f>IF(ISBLANK('Defect log'!O194),"",IF(ISNUMBER('Defect log'!O194),TEXT('Defect log'!O194,"@"),'Defect log'!O194))</f>
        <v/>
      </c>
      <c r="P97" s="22" t="str">
        <f>IF(ISBLANK('Defect log'!P194),"0",TEXT(VLOOKUP('Defect log'!P194,'Defect log'!P$2:AE$21,16,FALSE),"@"))</f>
        <v>0</v>
      </c>
      <c r="Q97" s="1" t="str">
        <f>IF(ISBLANK('Defect log'!Q194),"",IF(ISNUMBER('Defect log'!Q194),TEXT('Defect log'!Q194,"@"),'Defect log'!Q194))</f>
        <v/>
      </c>
      <c r="R97" s="1" t="str">
        <f>IF(ISBLANK('Defect log'!R194),"",IF(ISNUMBER('Defect log'!R194),TEXT('Defect log'!R194,"@"),'Defect log'!R194))</f>
        <v/>
      </c>
      <c r="S97" s="1" t="str">
        <f>IF(ISBLANK('Defect log'!S194),"",TEXT('Defect log'!S194,"dd-MMM-yy"))</f>
        <v/>
      </c>
      <c r="T97" s="23" t="str">
        <f>IF(ISBLANK('Defect log'!T194),"",IF(ISNUMBER('Defect log'!T194),TEXT('Defect log'!T194,"@"),'Defect log'!T194))</f>
        <v/>
      </c>
      <c r="U97" s="23" t="str">
        <f>IF(ISBLANK('Defect log'!U194),"",IF(ISNUMBER('Defect log'!U194),TEXT('Defect log'!U194,"@"),'Defect log'!U194))</f>
        <v/>
      </c>
      <c r="V97" s="23"/>
      <c r="W97" s="24"/>
      <c r="X97" s="24"/>
      <c r="Y97" s="24"/>
      <c r="Z97" s="24"/>
    </row>
    <row r="98" spans="1:26" ht="9.75" customHeight="1" x14ac:dyDescent="0.2">
      <c r="A98" s="20" t="str">
        <f>IF('Defect log'!V195,'Defect log'!A195,"")</f>
        <v/>
      </c>
      <c r="B98" s="1" t="str">
        <f>IF(ISBLANK('Defect log'!B195),"",TEXT('Defect log'!B195,"dd-MMM-yy"))</f>
        <v/>
      </c>
      <c r="C98" s="1" t="str">
        <f>IF(ISBLANK('Defect log'!C195),"",IF(ISNUMBER('Defect log'!C195),TEXT('Defect log'!C195,"@"),'Defect log'!C195))</f>
        <v/>
      </c>
      <c r="D98" s="1" t="str">
        <f>IF(ISBLANK('Defect log'!D195),"",IF(ISNUMBER('Defect log'!D195),TEXT('Defect log'!D195,"@"),'Defect log'!D195))</f>
        <v/>
      </c>
      <c r="E98" s="1" t="str">
        <f>IF(ISBLANK('Defect log'!E195),"",IF(ISNUMBER('Defect log'!E195),TEXT('Defect log'!E195,"@"),'Defect log'!E195))</f>
        <v/>
      </c>
      <c r="F98" s="1" t="str">
        <f>IF(ISBLANK('Defect log'!F195),"",IF(ISNUMBER('Defect log'!F195),TEXT('Defect log'!F195,"@"),'Defect log'!F195))</f>
        <v/>
      </c>
      <c r="G98" s="22" t="str">
        <f>IF(ISBLANK('Defect log'!G195),"0",TEXT(VLOOKUP('Defect log'!G195,'Defect log'!G$2:U$23,15,FALSE),"@"))</f>
        <v>0</v>
      </c>
      <c r="H98" s="22" t="str">
        <f>IF(ISBLANK('Defect log'!H195),"0",TEXT(VLOOKUP('Defect log'!H195,'Defect log'!H$2:W$35,16,FALSE),"@"))</f>
        <v>0</v>
      </c>
      <c r="I98" s="22" t="str">
        <f>IF(ISBLANK('Defect log'!I195),"0",TEXT(VLOOKUP('Defect log'!I195,'Defect log'!I$2:X$5,16,FALSE),"@"))</f>
        <v>0</v>
      </c>
      <c r="J98" s="22" t="str">
        <f>IF(ISBLANK('Defect log'!J195),"0",TEXT(VLOOKUP('Defect log'!J195,'Defect log'!J$2:Y$17,16,FALSE),"@"))</f>
        <v>0</v>
      </c>
      <c r="K98" s="22" t="str">
        <f>IF(ISBLANK('Defect log'!K195),"0",TEXT(VLOOKUP('Defect log'!K195,'Defect log'!J$2:Y$17,16,FALSE),"@"))</f>
        <v>0</v>
      </c>
      <c r="L98" s="22" t="str">
        <f>IF(ISBLANK('Defect log'!L195),"0",TEXT(VLOOKUP('Defect log'!L195,'Defect log'!L$2:AA$5,16,FALSE),"@"))</f>
        <v>0</v>
      </c>
      <c r="M98" s="22" t="str">
        <f>IF(ISBLANK('Defect log'!M195),"0",TEXT(VLOOKUP('Defect log'!M195,'Defect log'!M$2:AB$76,16,FALSE),"@"))</f>
        <v>0</v>
      </c>
      <c r="N98" s="22" t="str">
        <f>IF(ISBLANK('Defect log'!N195),"0",TEXT(VLOOKUP('Defect log'!N195,'Defect log'!N$2:AC$5,16,FALSE),"@"))</f>
        <v>0</v>
      </c>
      <c r="O98" s="1" t="str">
        <f>IF(ISBLANK('Defect log'!O195),"",IF(ISNUMBER('Defect log'!O195),TEXT('Defect log'!O195,"@"),'Defect log'!O195))</f>
        <v/>
      </c>
      <c r="P98" s="22" t="str">
        <f>IF(ISBLANK('Defect log'!P195),"0",TEXT(VLOOKUP('Defect log'!P195,'Defect log'!P$2:AE$21,16,FALSE),"@"))</f>
        <v>0</v>
      </c>
      <c r="Q98" s="1" t="str">
        <f>IF(ISBLANK('Defect log'!Q195),"",IF(ISNUMBER('Defect log'!Q195),TEXT('Defect log'!Q195,"@"),'Defect log'!Q195))</f>
        <v/>
      </c>
      <c r="R98" s="1" t="str">
        <f>IF(ISBLANK('Defect log'!R195),"",IF(ISNUMBER('Defect log'!R195),TEXT('Defect log'!R195,"@"),'Defect log'!R195))</f>
        <v/>
      </c>
      <c r="S98" s="1" t="str">
        <f>IF(ISBLANK('Defect log'!S195),"",TEXT('Defect log'!S195,"dd-MMM-yy"))</f>
        <v/>
      </c>
      <c r="T98" s="23" t="str">
        <f>IF(ISBLANK('Defect log'!T195),"",IF(ISNUMBER('Defect log'!T195),TEXT('Defect log'!T195,"@"),'Defect log'!T195))</f>
        <v/>
      </c>
      <c r="U98" s="23" t="str">
        <f>IF(ISBLANK('Defect log'!U195),"",IF(ISNUMBER('Defect log'!U195),TEXT('Defect log'!U195,"@"),'Defect log'!U195))</f>
        <v/>
      </c>
      <c r="V98" s="23"/>
      <c r="W98" s="24"/>
      <c r="X98" s="24"/>
      <c r="Y98" s="24"/>
      <c r="Z98" s="24"/>
    </row>
    <row r="99" spans="1:26" ht="9.75" customHeight="1" x14ac:dyDescent="0.2">
      <c r="A99" s="20" t="str">
        <f>IF('Defect log'!V196,'Defect log'!A196,"")</f>
        <v/>
      </c>
      <c r="B99" s="1" t="str">
        <f>IF(ISBLANK('Defect log'!B196),"",TEXT('Defect log'!B196,"dd-MMM-yy"))</f>
        <v/>
      </c>
      <c r="C99" s="1" t="str">
        <f>IF(ISBLANK('Defect log'!C196),"",IF(ISNUMBER('Defect log'!C196),TEXT('Defect log'!C196,"@"),'Defect log'!C196))</f>
        <v/>
      </c>
      <c r="D99" s="1" t="str">
        <f>IF(ISBLANK('Defect log'!D196),"",IF(ISNUMBER('Defect log'!D196),TEXT('Defect log'!D196,"@"),'Defect log'!D196))</f>
        <v/>
      </c>
      <c r="E99" s="1" t="str">
        <f>IF(ISBLANK('Defect log'!E196),"",IF(ISNUMBER('Defect log'!E196),TEXT('Defect log'!E196,"@"),'Defect log'!E196))</f>
        <v/>
      </c>
      <c r="F99" s="1" t="str">
        <f>IF(ISBLANK('Defect log'!F196),"",IF(ISNUMBER('Defect log'!F196),TEXT('Defect log'!F196,"@"),'Defect log'!F196))</f>
        <v/>
      </c>
      <c r="G99" s="22" t="str">
        <f>IF(ISBLANK('Defect log'!G196),"0",TEXT(VLOOKUP('Defect log'!G196,'Defect log'!G$2:U$23,15,FALSE),"@"))</f>
        <v>0</v>
      </c>
      <c r="H99" s="22" t="str">
        <f>IF(ISBLANK('Defect log'!H196),"0",TEXT(VLOOKUP('Defect log'!H196,'Defect log'!H$2:W$35,16,FALSE),"@"))</f>
        <v>0</v>
      </c>
      <c r="I99" s="22" t="str">
        <f>IF(ISBLANK('Defect log'!I196),"0",TEXT(VLOOKUP('Defect log'!I196,'Defect log'!I$2:X$5,16,FALSE),"@"))</f>
        <v>0</v>
      </c>
      <c r="J99" s="22" t="str">
        <f>IF(ISBLANK('Defect log'!J196),"0",TEXT(VLOOKUP('Defect log'!J196,'Defect log'!J$2:Y$17,16,FALSE),"@"))</f>
        <v>0</v>
      </c>
      <c r="K99" s="22" t="str">
        <f>IF(ISBLANK('Defect log'!K196),"0",TEXT(VLOOKUP('Defect log'!K196,'Defect log'!J$2:Y$17,16,FALSE),"@"))</f>
        <v>0</v>
      </c>
      <c r="L99" s="22" t="str">
        <f>IF(ISBLANK('Defect log'!L196),"0",TEXT(VLOOKUP('Defect log'!L196,'Defect log'!L$2:AA$5,16,FALSE),"@"))</f>
        <v>0</v>
      </c>
      <c r="M99" s="22" t="str">
        <f>IF(ISBLANK('Defect log'!M196),"0",TEXT(VLOOKUP('Defect log'!M196,'Defect log'!M$2:AB$76,16,FALSE),"@"))</f>
        <v>0</v>
      </c>
      <c r="N99" s="22" t="str">
        <f>IF(ISBLANK('Defect log'!N196),"0",TEXT(VLOOKUP('Defect log'!N196,'Defect log'!N$2:AC$5,16,FALSE),"@"))</f>
        <v>0</v>
      </c>
      <c r="O99" s="1" t="str">
        <f>IF(ISBLANK('Defect log'!O196),"",IF(ISNUMBER('Defect log'!O196),TEXT('Defect log'!O196,"@"),'Defect log'!O196))</f>
        <v/>
      </c>
      <c r="P99" s="22" t="str">
        <f>IF(ISBLANK('Defect log'!P196),"0",TEXT(VLOOKUP('Defect log'!P196,'Defect log'!P$2:AE$21,16,FALSE),"@"))</f>
        <v>0</v>
      </c>
      <c r="Q99" s="1" t="str">
        <f>IF(ISBLANK('Defect log'!Q196),"",IF(ISNUMBER('Defect log'!Q196),TEXT('Defect log'!Q196,"@"),'Defect log'!Q196))</f>
        <v/>
      </c>
      <c r="R99" s="1" t="str">
        <f>IF(ISBLANK('Defect log'!R196),"",IF(ISNUMBER('Defect log'!R196),TEXT('Defect log'!R196,"@"),'Defect log'!R196))</f>
        <v/>
      </c>
      <c r="S99" s="1" t="str">
        <f>IF(ISBLANK('Defect log'!S196),"",TEXT('Defect log'!S196,"dd-MMM-yy"))</f>
        <v/>
      </c>
      <c r="T99" s="23" t="str">
        <f>IF(ISBLANK('Defect log'!T196),"",IF(ISNUMBER('Defect log'!T196),TEXT('Defect log'!T196,"@"),'Defect log'!T196))</f>
        <v/>
      </c>
      <c r="U99" s="23" t="str">
        <f>IF(ISBLANK('Defect log'!U196),"",IF(ISNUMBER('Defect log'!U196),TEXT('Defect log'!U196,"@"),'Defect log'!U196))</f>
        <v/>
      </c>
      <c r="V99" s="23"/>
      <c r="W99" s="24"/>
      <c r="X99" s="24"/>
      <c r="Y99" s="24"/>
      <c r="Z99" s="24"/>
    </row>
    <row r="100" spans="1:26" ht="9.75" customHeight="1" x14ac:dyDescent="0.2">
      <c r="A100" s="20" t="str">
        <f>IF('Defect log'!V197,'Defect log'!A197,"")</f>
        <v/>
      </c>
      <c r="B100" s="1" t="str">
        <f>IF(ISBLANK('Defect log'!B197),"",TEXT('Defect log'!B197,"dd-MMM-yy"))</f>
        <v/>
      </c>
      <c r="C100" s="1" t="str">
        <f>IF(ISBLANK('Defect log'!C197),"",IF(ISNUMBER('Defect log'!C197),TEXT('Defect log'!C197,"@"),'Defect log'!C197))</f>
        <v/>
      </c>
      <c r="D100" s="1" t="str">
        <f>IF(ISBLANK('Defect log'!D197),"",IF(ISNUMBER('Defect log'!D197),TEXT('Defect log'!D197,"@"),'Defect log'!D197))</f>
        <v/>
      </c>
      <c r="E100" s="1" t="str">
        <f>IF(ISBLANK('Defect log'!E197),"",IF(ISNUMBER('Defect log'!E197),TEXT('Defect log'!E197,"@"),'Defect log'!E197))</f>
        <v/>
      </c>
      <c r="F100" s="1" t="str">
        <f>IF(ISBLANK('Defect log'!F197),"",IF(ISNUMBER('Defect log'!F197),TEXT('Defect log'!F197,"@"),'Defect log'!F197))</f>
        <v/>
      </c>
      <c r="G100" s="22" t="str">
        <f>IF(ISBLANK('Defect log'!G197),"0",TEXT(VLOOKUP('Defect log'!G197,'Defect log'!G$2:U$23,15,FALSE),"@"))</f>
        <v>0</v>
      </c>
      <c r="H100" s="22" t="str">
        <f>IF(ISBLANK('Defect log'!H197),"0",TEXT(VLOOKUP('Defect log'!H197,'Defect log'!H$2:W$35,16,FALSE),"@"))</f>
        <v>0</v>
      </c>
      <c r="I100" s="22" t="str">
        <f>IF(ISBLANK('Defect log'!I197),"0",TEXT(VLOOKUP('Defect log'!I197,'Defect log'!I$2:X$5,16,FALSE),"@"))</f>
        <v>0</v>
      </c>
      <c r="J100" s="22" t="str">
        <f>IF(ISBLANK('Defect log'!J197),"0",TEXT(VLOOKUP('Defect log'!J197,'Defect log'!J$2:Y$17,16,FALSE),"@"))</f>
        <v>0</v>
      </c>
      <c r="K100" s="22" t="str">
        <f>IF(ISBLANK('Defect log'!K197),"0",TEXT(VLOOKUP('Defect log'!K197,'Defect log'!J$2:Y$17,16,FALSE),"@"))</f>
        <v>0</v>
      </c>
      <c r="L100" s="22" t="str">
        <f>IF(ISBLANK('Defect log'!L197),"0",TEXT(VLOOKUP('Defect log'!L197,'Defect log'!L$2:AA$5,16,FALSE),"@"))</f>
        <v>0</v>
      </c>
      <c r="M100" s="22" t="str">
        <f>IF(ISBLANK('Defect log'!M197),"0",TEXT(VLOOKUP('Defect log'!M197,'Defect log'!M$2:AB$76,16,FALSE),"@"))</f>
        <v>0</v>
      </c>
      <c r="N100" s="22" t="str">
        <f>IF(ISBLANK('Defect log'!N197),"0",TEXT(VLOOKUP('Defect log'!N197,'Defect log'!N$2:AC$5,16,FALSE),"@"))</f>
        <v>0</v>
      </c>
      <c r="O100" s="1" t="str">
        <f>IF(ISBLANK('Defect log'!O197),"",IF(ISNUMBER('Defect log'!O197),TEXT('Defect log'!O197,"@"),'Defect log'!O197))</f>
        <v/>
      </c>
      <c r="P100" s="22" t="str">
        <f>IF(ISBLANK('Defect log'!P197),"0",TEXT(VLOOKUP('Defect log'!P197,'Defect log'!P$2:AE$21,16,FALSE),"@"))</f>
        <v>0</v>
      </c>
      <c r="Q100" s="1" t="str">
        <f>IF(ISBLANK('Defect log'!Q197),"",IF(ISNUMBER('Defect log'!Q197),TEXT('Defect log'!Q197,"@"),'Defect log'!Q197))</f>
        <v/>
      </c>
      <c r="R100" s="1" t="str">
        <f>IF(ISBLANK('Defect log'!R197),"",IF(ISNUMBER('Defect log'!R197),TEXT('Defect log'!R197,"@"),'Defect log'!R197))</f>
        <v/>
      </c>
      <c r="S100" s="1" t="str">
        <f>IF(ISBLANK('Defect log'!S197),"",TEXT('Defect log'!S197,"dd-MMM-yy"))</f>
        <v/>
      </c>
      <c r="T100" s="23" t="str">
        <f>IF(ISBLANK('Defect log'!T197),"",IF(ISNUMBER('Defect log'!T197),TEXT('Defect log'!T197,"@"),'Defect log'!T197))</f>
        <v/>
      </c>
      <c r="U100" s="23" t="str">
        <f>IF(ISBLANK('Defect log'!U197),"",IF(ISNUMBER('Defect log'!U197),TEXT('Defect log'!U197,"@"),'Defect log'!U197))</f>
        <v/>
      </c>
      <c r="V100" s="23"/>
      <c r="W100" s="24"/>
      <c r="X100" s="24"/>
      <c r="Y100" s="24"/>
      <c r="Z100" s="24"/>
    </row>
    <row r="101" spans="1:26" ht="9.75" customHeight="1" x14ac:dyDescent="0.2">
      <c r="A101" s="20" t="str">
        <f>IF('Defect log'!V198,'Defect log'!A198,"")</f>
        <v/>
      </c>
      <c r="B101" s="1" t="str">
        <f>IF(ISBLANK('Defect log'!B198),"",TEXT('Defect log'!B198,"dd-MMM-yy"))</f>
        <v/>
      </c>
      <c r="C101" s="1" t="str">
        <f>IF(ISBLANK('Defect log'!C198),"",IF(ISNUMBER('Defect log'!C198),TEXT('Defect log'!C198,"@"),'Defect log'!C198))</f>
        <v/>
      </c>
      <c r="D101" s="1" t="str">
        <f>IF(ISBLANK('Defect log'!D198),"",IF(ISNUMBER('Defect log'!D198),TEXT('Defect log'!D198,"@"),'Defect log'!D198))</f>
        <v/>
      </c>
      <c r="E101" s="1" t="str">
        <f>IF(ISBLANK('Defect log'!E198),"",IF(ISNUMBER('Defect log'!E198),TEXT('Defect log'!E198,"@"),'Defect log'!E198))</f>
        <v/>
      </c>
      <c r="F101" s="1" t="str">
        <f>IF(ISBLANK('Defect log'!F198),"",IF(ISNUMBER('Defect log'!F198),TEXT('Defect log'!F198,"@"),'Defect log'!F198))</f>
        <v/>
      </c>
      <c r="G101" s="22" t="str">
        <f>IF(ISBLANK('Defect log'!G198),"0",TEXT(VLOOKUP('Defect log'!G198,'Defect log'!G$2:U$23,15,FALSE),"@"))</f>
        <v>0</v>
      </c>
      <c r="H101" s="22" t="str">
        <f>IF(ISBLANK('Defect log'!H198),"0",TEXT(VLOOKUP('Defect log'!H198,'Defect log'!H$2:W$35,16,FALSE),"@"))</f>
        <v>0</v>
      </c>
      <c r="I101" s="22" t="str">
        <f>IF(ISBLANK('Defect log'!I198),"0",TEXT(VLOOKUP('Defect log'!I198,'Defect log'!I$2:X$5,16,FALSE),"@"))</f>
        <v>0</v>
      </c>
      <c r="J101" s="22" t="str">
        <f>IF(ISBLANK('Defect log'!J198),"0",TEXT(VLOOKUP('Defect log'!J198,'Defect log'!J$2:Y$17,16,FALSE),"@"))</f>
        <v>0</v>
      </c>
      <c r="K101" s="22" t="str">
        <f>IF(ISBLANK('Defect log'!K198),"0",TEXT(VLOOKUP('Defect log'!K198,'Defect log'!J$2:Y$17,16,FALSE),"@"))</f>
        <v>0</v>
      </c>
      <c r="L101" s="22" t="str">
        <f>IF(ISBLANK('Defect log'!L198),"0",TEXT(VLOOKUP('Defect log'!L198,'Defect log'!L$2:AA$5,16,FALSE),"@"))</f>
        <v>0</v>
      </c>
      <c r="M101" s="22" t="str">
        <f>IF(ISBLANK('Defect log'!M198),"0",TEXT(VLOOKUP('Defect log'!M198,'Defect log'!M$2:AB$76,16,FALSE),"@"))</f>
        <v>0</v>
      </c>
      <c r="N101" s="22" t="str">
        <f>IF(ISBLANK('Defect log'!N198),"0",TEXT(VLOOKUP('Defect log'!N198,'Defect log'!N$2:AC$5,16,FALSE),"@"))</f>
        <v>0</v>
      </c>
      <c r="O101" s="1" t="str">
        <f>IF(ISBLANK('Defect log'!O198),"",IF(ISNUMBER('Defect log'!O198),TEXT('Defect log'!O198,"@"),'Defect log'!O198))</f>
        <v/>
      </c>
      <c r="P101" s="22" t="str">
        <f>IF(ISBLANK('Defect log'!P198),"0",TEXT(VLOOKUP('Defect log'!P198,'Defect log'!P$2:AE$21,16,FALSE),"@"))</f>
        <v>0</v>
      </c>
      <c r="Q101" s="1" t="str">
        <f>IF(ISBLANK('Defect log'!Q198),"",IF(ISNUMBER('Defect log'!Q198),TEXT('Defect log'!Q198,"@"),'Defect log'!Q198))</f>
        <v/>
      </c>
      <c r="R101" s="1" t="str">
        <f>IF(ISBLANK('Defect log'!R198),"",IF(ISNUMBER('Defect log'!R198),TEXT('Defect log'!R198,"@"),'Defect log'!R198))</f>
        <v/>
      </c>
      <c r="S101" s="1" t="str">
        <f>IF(ISBLANK('Defect log'!S198),"",TEXT('Defect log'!S198,"dd-MMM-yy"))</f>
        <v/>
      </c>
      <c r="T101" s="23" t="str">
        <f>IF(ISBLANK('Defect log'!T198),"",IF(ISNUMBER('Defect log'!T198),TEXT('Defect log'!T198,"@"),'Defect log'!T198))</f>
        <v/>
      </c>
      <c r="U101" s="23" t="str">
        <f>IF(ISBLANK('Defect log'!U198),"",IF(ISNUMBER('Defect log'!U198),TEXT('Defect log'!U198,"@"),'Defect log'!U198))</f>
        <v/>
      </c>
      <c r="V101" s="23"/>
      <c r="W101" s="24"/>
      <c r="X101" s="24"/>
      <c r="Y101" s="24"/>
      <c r="Z101" s="24"/>
    </row>
    <row r="102" spans="1:26" ht="9.75" customHeight="1" x14ac:dyDescent="0.2">
      <c r="A102" s="20" t="str">
        <f>IF('Defect log'!V199,'Defect log'!A199,"")</f>
        <v/>
      </c>
      <c r="B102" s="1" t="str">
        <f>IF(ISBLANK('Defect log'!B199),"",TEXT('Defect log'!B199,"dd-MMM-yy"))</f>
        <v/>
      </c>
      <c r="C102" s="1" t="str">
        <f>IF(ISBLANK('Defect log'!C199),"",IF(ISNUMBER('Defect log'!C199),TEXT('Defect log'!C199,"@"),'Defect log'!C199))</f>
        <v/>
      </c>
      <c r="D102" s="1" t="str">
        <f>IF(ISBLANK('Defect log'!D199),"",IF(ISNUMBER('Defect log'!D199),TEXT('Defect log'!D199,"@"),'Defect log'!D199))</f>
        <v/>
      </c>
      <c r="E102" s="1" t="str">
        <f>IF(ISBLANK('Defect log'!E199),"",IF(ISNUMBER('Defect log'!E199),TEXT('Defect log'!E199,"@"),'Defect log'!E199))</f>
        <v/>
      </c>
      <c r="F102" s="1" t="str">
        <f>IF(ISBLANK('Defect log'!F199),"",IF(ISNUMBER('Defect log'!F199),TEXT('Defect log'!F199,"@"),'Defect log'!F199))</f>
        <v/>
      </c>
      <c r="G102" s="22" t="str">
        <f>IF(ISBLANK('Defect log'!G199),"0",TEXT(VLOOKUP('Defect log'!G199,'Defect log'!G$2:U$23,15,FALSE),"@"))</f>
        <v>0</v>
      </c>
      <c r="H102" s="22" t="str">
        <f>IF(ISBLANK('Defect log'!H199),"0",TEXT(VLOOKUP('Defect log'!H199,'Defect log'!H$2:W$35,16,FALSE),"@"))</f>
        <v>0</v>
      </c>
      <c r="I102" s="22" t="str">
        <f>IF(ISBLANK('Defect log'!I199),"0",TEXT(VLOOKUP('Defect log'!I199,'Defect log'!I$2:X$5,16,FALSE),"@"))</f>
        <v>0</v>
      </c>
      <c r="J102" s="22" t="str">
        <f>IF(ISBLANK('Defect log'!J199),"0",TEXT(VLOOKUP('Defect log'!J199,'Defect log'!J$2:Y$17,16,FALSE),"@"))</f>
        <v>0</v>
      </c>
      <c r="K102" s="22" t="str">
        <f>IF(ISBLANK('Defect log'!K199),"0",TEXT(VLOOKUP('Defect log'!K199,'Defect log'!J$2:Y$17,16,FALSE),"@"))</f>
        <v>0</v>
      </c>
      <c r="L102" s="22" t="str">
        <f>IF(ISBLANK('Defect log'!L199),"0",TEXT(VLOOKUP('Defect log'!L199,'Defect log'!L$2:AA$5,16,FALSE),"@"))</f>
        <v>0</v>
      </c>
      <c r="M102" s="22" t="str">
        <f>IF(ISBLANK('Defect log'!M199),"0",TEXT(VLOOKUP('Defect log'!M199,'Defect log'!M$2:AB$76,16,FALSE),"@"))</f>
        <v>0</v>
      </c>
      <c r="N102" s="22" t="str">
        <f>IF(ISBLANK('Defect log'!N199),"0",TEXT(VLOOKUP('Defect log'!N199,'Defect log'!N$2:AC$5,16,FALSE),"@"))</f>
        <v>0</v>
      </c>
      <c r="O102" s="1" t="str">
        <f>IF(ISBLANK('Defect log'!O199),"",IF(ISNUMBER('Defect log'!O199),TEXT('Defect log'!O199,"@"),'Defect log'!O199))</f>
        <v/>
      </c>
      <c r="P102" s="22" t="str">
        <f>IF(ISBLANK('Defect log'!P199),"0",TEXT(VLOOKUP('Defect log'!P199,'Defect log'!P$2:AE$21,16,FALSE),"@"))</f>
        <v>0</v>
      </c>
      <c r="Q102" s="1" t="str">
        <f>IF(ISBLANK('Defect log'!Q199),"",IF(ISNUMBER('Defect log'!Q199),TEXT('Defect log'!Q199,"@"),'Defect log'!Q199))</f>
        <v/>
      </c>
      <c r="R102" s="1" t="str">
        <f>IF(ISBLANK('Defect log'!R199),"",IF(ISNUMBER('Defect log'!R199),TEXT('Defect log'!R199,"@"),'Defect log'!R199))</f>
        <v/>
      </c>
      <c r="S102" s="1" t="str">
        <f>IF(ISBLANK('Defect log'!S199),"",TEXT('Defect log'!S199,"dd-MMM-yy"))</f>
        <v/>
      </c>
      <c r="T102" s="23" t="str">
        <f>IF(ISBLANK('Defect log'!T199),"",IF(ISNUMBER('Defect log'!T199),TEXT('Defect log'!T199,"@"),'Defect log'!T199))</f>
        <v/>
      </c>
      <c r="U102" s="23" t="str">
        <f>IF(ISBLANK('Defect log'!U199),"",IF(ISNUMBER('Defect log'!U199),TEXT('Defect log'!U199,"@"),'Defect log'!U199))</f>
        <v/>
      </c>
      <c r="V102" s="23"/>
      <c r="W102" s="24"/>
      <c r="X102" s="24"/>
      <c r="Y102" s="24"/>
      <c r="Z102" s="24"/>
    </row>
    <row r="103" spans="1:26" ht="9.75" customHeight="1" x14ac:dyDescent="0.2">
      <c r="A103" s="20" t="str">
        <f>IF('Defect log'!V200,'Defect log'!A200,"")</f>
        <v/>
      </c>
      <c r="B103" s="1" t="str">
        <f>IF(ISBLANK('Defect log'!B200),"",TEXT('Defect log'!B200,"dd-MMM-yy"))</f>
        <v/>
      </c>
      <c r="C103" s="1" t="str">
        <f>IF(ISBLANK('Defect log'!C200),"",IF(ISNUMBER('Defect log'!C200),TEXT('Defect log'!C200,"@"),'Defect log'!C200))</f>
        <v/>
      </c>
      <c r="D103" s="1" t="str">
        <f>IF(ISBLANK('Defect log'!D200),"",IF(ISNUMBER('Defect log'!D200),TEXT('Defect log'!D200,"@"),'Defect log'!D200))</f>
        <v/>
      </c>
      <c r="E103" s="1" t="str">
        <f>IF(ISBLANK('Defect log'!E200),"",IF(ISNUMBER('Defect log'!E200),TEXT('Defect log'!E200,"@"),'Defect log'!E200))</f>
        <v/>
      </c>
      <c r="F103" s="1" t="str">
        <f>IF(ISBLANK('Defect log'!F200),"",IF(ISNUMBER('Defect log'!F200),TEXT('Defect log'!F200,"@"),'Defect log'!F200))</f>
        <v/>
      </c>
      <c r="G103" s="22" t="str">
        <f>IF(ISBLANK('Defect log'!G200),"0",TEXT(VLOOKUP('Defect log'!G200,'Defect log'!G$2:U$23,15,FALSE),"@"))</f>
        <v>0</v>
      </c>
      <c r="H103" s="22" t="str">
        <f>IF(ISBLANK('Defect log'!H200),"0",TEXT(VLOOKUP('Defect log'!H200,'Defect log'!H$2:W$35,16,FALSE),"@"))</f>
        <v>0</v>
      </c>
      <c r="I103" s="22" t="str">
        <f>IF(ISBLANK('Defect log'!I200),"0",TEXT(VLOOKUP('Defect log'!I200,'Defect log'!I$2:X$5,16,FALSE),"@"))</f>
        <v>0</v>
      </c>
      <c r="J103" s="22" t="str">
        <f>IF(ISBLANK('Defect log'!J200),"0",TEXT(VLOOKUP('Defect log'!J200,'Defect log'!J$2:Y$17,16,FALSE),"@"))</f>
        <v>0</v>
      </c>
      <c r="K103" s="22" t="str">
        <f>IF(ISBLANK('Defect log'!K200),"0",TEXT(VLOOKUP('Defect log'!K200,'Defect log'!J$2:Y$17,16,FALSE),"@"))</f>
        <v>0</v>
      </c>
      <c r="L103" s="22" t="str">
        <f>IF(ISBLANK('Defect log'!L200),"0",TEXT(VLOOKUP('Defect log'!L200,'Defect log'!L$2:AA$5,16,FALSE),"@"))</f>
        <v>0</v>
      </c>
      <c r="M103" s="22" t="str">
        <f>IF(ISBLANK('Defect log'!M200),"0",TEXT(VLOOKUP('Defect log'!M200,'Defect log'!M$2:AB$76,16,FALSE),"@"))</f>
        <v>0</v>
      </c>
      <c r="N103" s="22" t="str">
        <f>IF(ISBLANK('Defect log'!N200),"0",TEXT(VLOOKUP('Defect log'!N200,'Defect log'!N$2:AC$5,16,FALSE),"@"))</f>
        <v>0</v>
      </c>
      <c r="O103" s="1" t="str">
        <f>IF(ISBLANK('Defect log'!O200),"",IF(ISNUMBER('Defect log'!O200),TEXT('Defect log'!O200,"@"),'Defect log'!O200))</f>
        <v/>
      </c>
      <c r="P103" s="22" t="str">
        <f>IF(ISBLANK('Defect log'!P200),"0",TEXT(VLOOKUP('Defect log'!P200,'Defect log'!P$2:AE$21,16,FALSE),"@"))</f>
        <v>0</v>
      </c>
      <c r="Q103" s="1" t="str">
        <f>IF(ISBLANK('Defect log'!Q200),"",IF(ISNUMBER('Defect log'!Q200),TEXT('Defect log'!Q200,"@"),'Defect log'!Q200))</f>
        <v/>
      </c>
      <c r="R103" s="1" t="str">
        <f>IF(ISBLANK('Defect log'!R200),"",IF(ISNUMBER('Defect log'!R200),TEXT('Defect log'!R200,"@"),'Defect log'!R200))</f>
        <v/>
      </c>
      <c r="S103" s="1" t="str">
        <f>IF(ISBLANK('Defect log'!S200),"",TEXT('Defect log'!S200,"dd-MMM-yy"))</f>
        <v/>
      </c>
      <c r="T103" s="23" t="str">
        <f>IF(ISBLANK('Defect log'!T200),"",IF(ISNUMBER('Defect log'!T200),TEXT('Defect log'!T200,"@"),'Defect log'!T200))</f>
        <v/>
      </c>
      <c r="U103" s="23" t="str">
        <f>IF(ISBLANK('Defect log'!U200),"",IF(ISNUMBER('Defect log'!U200),TEXT('Defect log'!U200,"@"),'Defect log'!U200))</f>
        <v/>
      </c>
      <c r="V103" s="23"/>
      <c r="W103" s="24"/>
      <c r="X103" s="24"/>
      <c r="Y103" s="24"/>
      <c r="Z103" s="24"/>
    </row>
    <row r="104" spans="1:26" ht="9.75" customHeight="1" x14ac:dyDescent="0.2">
      <c r="A104" s="20" t="str">
        <f>IF('Defect log'!V201,'Defect log'!A201,"")</f>
        <v/>
      </c>
      <c r="B104" s="1" t="str">
        <f>IF(ISBLANK('Defect log'!B201),"",TEXT('Defect log'!B201,"dd-MMM-yy"))</f>
        <v/>
      </c>
      <c r="C104" s="1" t="str">
        <f>IF(ISBLANK('Defect log'!C201),"",IF(ISNUMBER('Defect log'!C201),TEXT('Defect log'!C201,"@"),'Defect log'!C201))</f>
        <v/>
      </c>
      <c r="D104" s="1" t="str">
        <f>IF(ISBLANK('Defect log'!D201),"",IF(ISNUMBER('Defect log'!D201),TEXT('Defect log'!D201,"@"),'Defect log'!D201))</f>
        <v/>
      </c>
      <c r="E104" s="1" t="str">
        <f>IF(ISBLANK('Defect log'!E201),"",IF(ISNUMBER('Defect log'!E201),TEXT('Defect log'!E201,"@"),'Defect log'!E201))</f>
        <v/>
      </c>
      <c r="F104" s="1" t="str">
        <f>IF(ISBLANK('Defect log'!F201),"",IF(ISNUMBER('Defect log'!F201),TEXT('Defect log'!F201,"@"),'Defect log'!F201))</f>
        <v/>
      </c>
      <c r="G104" s="22" t="str">
        <f>IF(ISBLANK('Defect log'!G201),"0",TEXT(VLOOKUP('Defect log'!G201,'Defect log'!G$2:U$23,15,FALSE),"@"))</f>
        <v>0</v>
      </c>
      <c r="H104" s="22" t="str">
        <f>IF(ISBLANK('Defect log'!H201),"0",TEXT(VLOOKUP('Defect log'!H201,'Defect log'!H$2:W$35,16,FALSE),"@"))</f>
        <v>0</v>
      </c>
      <c r="I104" s="22" t="str">
        <f>IF(ISBLANK('Defect log'!I201),"0",TEXT(VLOOKUP('Defect log'!I201,'Defect log'!I$2:X$5,16,FALSE),"@"))</f>
        <v>0</v>
      </c>
      <c r="J104" s="22" t="str">
        <f>IF(ISBLANK('Defect log'!J201),"0",TEXT(VLOOKUP('Defect log'!J201,'Defect log'!J$2:Y$17,16,FALSE),"@"))</f>
        <v>0</v>
      </c>
      <c r="K104" s="22" t="str">
        <f>IF(ISBLANK('Defect log'!K201),"0",TEXT(VLOOKUP('Defect log'!K201,'Defect log'!J$2:Y$17,16,FALSE),"@"))</f>
        <v>0</v>
      </c>
      <c r="L104" s="22" t="str">
        <f>IF(ISBLANK('Defect log'!L201),"0",TEXT(VLOOKUP('Defect log'!L201,'Defect log'!L$2:AA$5,16,FALSE),"@"))</f>
        <v>0</v>
      </c>
      <c r="M104" s="22" t="str">
        <f>IF(ISBLANK('Defect log'!M201),"0",TEXT(VLOOKUP('Defect log'!M201,'Defect log'!M$2:AB$76,16,FALSE),"@"))</f>
        <v>0</v>
      </c>
      <c r="N104" s="22" t="str">
        <f>IF(ISBLANK('Defect log'!N201),"0",TEXT(VLOOKUP('Defect log'!N201,'Defect log'!N$2:AC$5,16,FALSE),"@"))</f>
        <v>0</v>
      </c>
      <c r="O104" s="1" t="str">
        <f>IF(ISBLANK('Defect log'!O201),"",IF(ISNUMBER('Defect log'!O201),TEXT('Defect log'!O201,"@"),'Defect log'!O201))</f>
        <v/>
      </c>
      <c r="P104" s="22" t="str">
        <f>IF(ISBLANK('Defect log'!P201),"0",TEXT(VLOOKUP('Defect log'!P201,'Defect log'!P$2:AE$21,16,FALSE),"@"))</f>
        <v>0</v>
      </c>
      <c r="Q104" s="1" t="str">
        <f>IF(ISBLANK('Defect log'!Q201),"",IF(ISNUMBER('Defect log'!Q201),TEXT('Defect log'!Q201,"@"),'Defect log'!Q201))</f>
        <v/>
      </c>
      <c r="R104" s="1" t="str">
        <f>IF(ISBLANK('Defect log'!R201),"",IF(ISNUMBER('Defect log'!R201),TEXT('Defect log'!R201,"@"),'Defect log'!R201))</f>
        <v/>
      </c>
      <c r="S104" s="1" t="str">
        <f>IF(ISBLANK('Defect log'!S201),"",TEXT('Defect log'!S201,"dd-MMM-yy"))</f>
        <v/>
      </c>
      <c r="T104" s="23" t="str">
        <f>IF(ISBLANK('Defect log'!T201),"",IF(ISNUMBER('Defect log'!T201),TEXT('Defect log'!T201,"@"),'Defect log'!T201))</f>
        <v/>
      </c>
      <c r="U104" s="23" t="str">
        <f>IF(ISBLANK('Defect log'!U201),"",IF(ISNUMBER('Defect log'!U201),TEXT('Defect log'!U201,"@"),'Defect log'!U201))</f>
        <v/>
      </c>
      <c r="V104" s="23"/>
      <c r="W104" s="24"/>
      <c r="X104" s="24"/>
      <c r="Y104" s="24"/>
      <c r="Z104" s="24"/>
    </row>
    <row r="105" spans="1:26" ht="9.75" customHeight="1" x14ac:dyDescent="0.2">
      <c r="A105" s="20" t="str">
        <f>IF('Defect log'!V202,'Defect log'!A202,"")</f>
        <v/>
      </c>
      <c r="B105" s="1" t="str">
        <f>IF(ISBLANK('Defect log'!B202),"",TEXT('Defect log'!B202,"dd-MMM-yy"))</f>
        <v/>
      </c>
      <c r="C105" s="1" t="str">
        <f>IF(ISBLANK('Defect log'!C202),"",IF(ISNUMBER('Defect log'!C202),TEXT('Defect log'!C202,"@"),'Defect log'!C202))</f>
        <v/>
      </c>
      <c r="D105" s="1" t="str">
        <f>IF(ISBLANK('Defect log'!D202),"",IF(ISNUMBER('Defect log'!D202),TEXT('Defect log'!D202,"@"),'Defect log'!D202))</f>
        <v/>
      </c>
      <c r="E105" s="1" t="str">
        <f>IF(ISBLANK('Defect log'!E202),"",IF(ISNUMBER('Defect log'!E202),TEXT('Defect log'!E202,"@"),'Defect log'!E202))</f>
        <v/>
      </c>
      <c r="F105" s="1" t="str">
        <f>IF(ISBLANK('Defect log'!F202),"",IF(ISNUMBER('Defect log'!F202),TEXT('Defect log'!F202,"@"),'Defect log'!F202))</f>
        <v/>
      </c>
      <c r="G105" s="22" t="str">
        <f>IF(ISBLANK('Defect log'!G202),"0",TEXT(VLOOKUP('Defect log'!G202,'Defect log'!G$2:U$23,15,FALSE),"@"))</f>
        <v>0</v>
      </c>
      <c r="H105" s="22" t="str">
        <f>IF(ISBLANK('Defect log'!H202),"0",TEXT(VLOOKUP('Defect log'!H202,'Defect log'!H$2:W$35,16,FALSE),"@"))</f>
        <v>0</v>
      </c>
      <c r="I105" s="22" t="str">
        <f>IF(ISBLANK('Defect log'!I202),"0",TEXT(VLOOKUP('Defect log'!I202,'Defect log'!I$2:X$5,16,FALSE),"@"))</f>
        <v>0</v>
      </c>
      <c r="J105" s="22" t="str">
        <f>IF(ISBLANK('Defect log'!J202),"0",TEXT(VLOOKUP('Defect log'!J202,'Defect log'!J$2:Y$17,16,FALSE),"@"))</f>
        <v>0</v>
      </c>
      <c r="K105" s="22" t="str">
        <f>IF(ISBLANK('Defect log'!K202),"0",TEXT(VLOOKUP('Defect log'!K202,'Defect log'!J$2:Y$17,16,FALSE),"@"))</f>
        <v>0</v>
      </c>
      <c r="L105" s="22" t="str">
        <f>IF(ISBLANK('Defect log'!L202),"0",TEXT(VLOOKUP('Defect log'!L202,'Defect log'!L$2:AA$5,16,FALSE),"@"))</f>
        <v>0</v>
      </c>
      <c r="M105" s="22" t="str">
        <f>IF(ISBLANK('Defect log'!M202),"0",TEXT(VLOOKUP('Defect log'!M202,'Defect log'!M$2:AB$76,16,FALSE),"@"))</f>
        <v>0</v>
      </c>
      <c r="N105" s="22" t="str">
        <f>IF(ISBLANK('Defect log'!N202),"0",TEXT(VLOOKUP('Defect log'!N202,'Defect log'!N$2:AC$5,16,FALSE),"@"))</f>
        <v>0</v>
      </c>
      <c r="O105" s="1" t="str">
        <f>IF(ISBLANK('Defect log'!O202),"",IF(ISNUMBER('Defect log'!O202),TEXT('Defect log'!O202,"@"),'Defect log'!O202))</f>
        <v/>
      </c>
      <c r="P105" s="22" t="str">
        <f>IF(ISBLANK('Defect log'!P202),"0",TEXT(VLOOKUP('Defect log'!P202,'Defect log'!P$2:AE$21,16,FALSE),"@"))</f>
        <v>0</v>
      </c>
      <c r="Q105" s="1" t="str">
        <f>IF(ISBLANK('Defect log'!Q202),"",IF(ISNUMBER('Defect log'!Q202),TEXT('Defect log'!Q202,"@"),'Defect log'!Q202))</f>
        <v/>
      </c>
      <c r="R105" s="1" t="str">
        <f>IF(ISBLANK('Defect log'!R202),"",IF(ISNUMBER('Defect log'!R202),TEXT('Defect log'!R202,"@"),'Defect log'!R202))</f>
        <v/>
      </c>
      <c r="S105" s="1" t="str">
        <f>IF(ISBLANK('Defect log'!S202),"",TEXT('Defect log'!S202,"dd-MMM-yy"))</f>
        <v/>
      </c>
      <c r="T105" s="23" t="str">
        <f>IF(ISBLANK('Defect log'!T202),"",IF(ISNUMBER('Defect log'!T202),TEXT('Defect log'!T202,"@"),'Defect log'!T202))</f>
        <v/>
      </c>
      <c r="U105" s="23" t="str">
        <f>IF(ISBLANK('Defect log'!U202),"",IF(ISNUMBER('Defect log'!U202),TEXT('Defect log'!U202,"@"),'Defect log'!U202))</f>
        <v/>
      </c>
      <c r="V105" s="23"/>
      <c r="W105" s="24"/>
      <c r="X105" s="24"/>
      <c r="Y105" s="24"/>
      <c r="Z105" s="24"/>
    </row>
    <row r="106" spans="1:26" ht="9.75" customHeight="1" x14ac:dyDescent="0.2">
      <c r="A106" s="20" t="str">
        <f>IF('Defect log'!V203,'Defect log'!A203,"")</f>
        <v/>
      </c>
      <c r="B106" s="1" t="str">
        <f>IF(ISBLANK('Defect log'!B203),"",TEXT('Defect log'!B203,"dd-MMM-yy"))</f>
        <v/>
      </c>
      <c r="C106" s="1" t="str">
        <f>IF(ISBLANK('Defect log'!C203),"",IF(ISNUMBER('Defect log'!C203),TEXT('Defect log'!C203,"@"),'Defect log'!C203))</f>
        <v/>
      </c>
      <c r="D106" s="1" t="str">
        <f>IF(ISBLANK('Defect log'!D203),"",IF(ISNUMBER('Defect log'!D203),TEXT('Defect log'!D203,"@"),'Defect log'!D203))</f>
        <v/>
      </c>
      <c r="E106" s="1" t="str">
        <f>IF(ISBLANK('Defect log'!E203),"",IF(ISNUMBER('Defect log'!E203),TEXT('Defect log'!E203,"@"),'Defect log'!E203))</f>
        <v/>
      </c>
      <c r="F106" s="1" t="str">
        <f>IF(ISBLANK('Defect log'!F203),"",IF(ISNUMBER('Defect log'!F203),TEXT('Defect log'!F203,"@"),'Defect log'!F203))</f>
        <v/>
      </c>
      <c r="G106" s="22" t="str">
        <f>IF(ISBLANK('Defect log'!G203),"0",TEXT(VLOOKUP('Defect log'!G203,'Defect log'!G$2:U$23,15,FALSE),"@"))</f>
        <v>0</v>
      </c>
      <c r="H106" s="22" t="str">
        <f>IF(ISBLANK('Defect log'!H203),"0",TEXT(VLOOKUP('Defect log'!H203,'Defect log'!H$2:W$35,16,FALSE),"@"))</f>
        <v>0</v>
      </c>
      <c r="I106" s="22" t="str">
        <f>IF(ISBLANK('Defect log'!I203),"0",TEXT(VLOOKUP('Defect log'!I203,'Defect log'!I$2:X$5,16,FALSE),"@"))</f>
        <v>0</v>
      </c>
      <c r="J106" s="22" t="str">
        <f>IF(ISBLANK('Defect log'!J203),"0",TEXT(VLOOKUP('Defect log'!J203,'Defect log'!J$2:Y$17,16,FALSE),"@"))</f>
        <v>0</v>
      </c>
      <c r="K106" s="22" t="str">
        <f>IF(ISBLANK('Defect log'!K203),"0",TEXT(VLOOKUP('Defect log'!K203,'Defect log'!J$2:Y$17,16,FALSE),"@"))</f>
        <v>0</v>
      </c>
      <c r="L106" s="22" t="str">
        <f>IF(ISBLANK('Defect log'!L203),"0",TEXT(VLOOKUP('Defect log'!L203,'Defect log'!L$2:AA$5,16,FALSE),"@"))</f>
        <v>0</v>
      </c>
      <c r="M106" s="22" t="str">
        <f>IF(ISBLANK('Defect log'!M203),"0",TEXT(VLOOKUP('Defect log'!M203,'Defect log'!M$2:AB$76,16,FALSE),"@"))</f>
        <v>0</v>
      </c>
      <c r="N106" s="22" t="str">
        <f>IF(ISBLANK('Defect log'!N203),"0",TEXT(VLOOKUP('Defect log'!N203,'Defect log'!N$2:AC$5,16,FALSE),"@"))</f>
        <v>0</v>
      </c>
      <c r="O106" s="1" t="str">
        <f>IF(ISBLANK('Defect log'!O203),"",IF(ISNUMBER('Defect log'!O203),TEXT('Defect log'!O203,"@"),'Defect log'!O203))</f>
        <v/>
      </c>
      <c r="P106" s="22" t="str">
        <f>IF(ISBLANK('Defect log'!P203),"0",TEXT(VLOOKUP('Defect log'!P203,'Defect log'!P$2:AE$21,16,FALSE),"@"))</f>
        <v>0</v>
      </c>
      <c r="Q106" s="1" t="str">
        <f>IF(ISBLANK('Defect log'!Q203),"",IF(ISNUMBER('Defect log'!Q203),TEXT('Defect log'!Q203,"@"),'Defect log'!Q203))</f>
        <v/>
      </c>
      <c r="R106" s="1" t="str">
        <f>IF(ISBLANK('Defect log'!R203),"",IF(ISNUMBER('Defect log'!R203),TEXT('Defect log'!R203,"@"),'Defect log'!R203))</f>
        <v/>
      </c>
      <c r="S106" s="1" t="str">
        <f>IF(ISBLANK('Defect log'!S203),"",TEXT('Defect log'!S203,"dd-MMM-yy"))</f>
        <v/>
      </c>
      <c r="T106" s="23" t="str">
        <f>IF(ISBLANK('Defect log'!T203),"",IF(ISNUMBER('Defect log'!T203),TEXT('Defect log'!T203,"@"),'Defect log'!T203))</f>
        <v/>
      </c>
      <c r="U106" s="23" t="str">
        <f>IF(ISBLANK('Defect log'!U203),"",IF(ISNUMBER('Defect log'!U203),TEXT('Defect log'!U203,"@"),'Defect log'!U203))</f>
        <v/>
      </c>
      <c r="V106" s="23"/>
      <c r="W106" s="24"/>
      <c r="X106" s="24"/>
      <c r="Y106" s="24"/>
      <c r="Z106" s="24"/>
    </row>
    <row r="107" spans="1:26" ht="9.75" customHeight="1" x14ac:dyDescent="0.2">
      <c r="A107" s="20" t="str">
        <f>IF('Defect log'!V204,'Defect log'!A204,"")</f>
        <v/>
      </c>
      <c r="B107" s="1" t="str">
        <f>IF(ISBLANK('Defect log'!B204),"",TEXT('Defect log'!B204,"dd-MMM-yy"))</f>
        <v/>
      </c>
      <c r="C107" s="1" t="str">
        <f>IF(ISBLANK('Defect log'!C204),"",IF(ISNUMBER('Defect log'!C204),TEXT('Defect log'!C204,"@"),'Defect log'!C204))</f>
        <v/>
      </c>
      <c r="D107" s="1" t="str">
        <f>IF(ISBLANK('Defect log'!D204),"",IF(ISNUMBER('Defect log'!D204),TEXT('Defect log'!D204,"@"),'Defect log'!D204))</f>
        <v/>
      </c>
      <c r="E107" s="1" t="str">
        <f>IF(ISBLANK('Defect log'!E204),"",IF(ISNUMBER('Defect log'!E204),TEXT('Defect log'!E204,"@"),'Defect log'!E204))</f>
        <v/>
      </c>
      <c r="F107" s="1" t="str">
        <f>IF(ISBLANK('Defect log'!F204),"",IF(ISNUMBER('Defect log'!F204),TEXT('Defect log'!F204,"@"),'Defect log'!F204))</f>
        <v/>
      </c>
      <c r="G107" s="22" t="str">
        <f>IF(ISBLANK('Defect log'!G204),"0",TEXT(VLOOKUP('Defect log'!G204,'Defect log'!G$2:U$23,15,FALSE),"@"))</f>
        <v>0</v>
      </c>
      <c r="H107" s="22" t="str">
        <f>IF(ISBLANK('Defect log'!H204),"0",TEXT(VLOOKUP('Defect log'!H204,'Defect log'!H$2:W$35,16,FALSE),"@"))</f>
        <v>0</v>
      </c>
      <c r="I107" s="22" t="str">
        <f>IF(ISBLANK('Defect log'!I204),"0",TEXT(VLOOKUP('Defect log'!I204,'Defect log'!I$2:X$5,16,FALSE),"@"))</f>
        <v>0</v>
      </c>
      <c r="J107" s="22" t="str">
        <f>IF(ISBLANK('Defect log'!J204),"0",TEXT(VLOOKUP('Defect log'!J204,'Defect log'!J$2:Y$17,16,FALSE),"@"))</f>
        <v>0</v>
      </c>
      <c r="K107" s="22" t="str">
        <f>IF(ISBLANK('Defect log'!K204),"0",TEXT(VLOOKUP('Defect log'!K204,'Defect log'!J$2:Y$17,16,FALSE),"@"))</f>
        <v>0</v>
      </c>
      <c r="L107" s="22" t="str">
        <f>IF(ISBLANK('Defect log'!L204),"0",TEXT(VLOOKUP('Defect log'!L204,'Defect log'!L$2:AA$5,16,FALSE),"@"))</f>
        <v>0</v>
      </c>
      <c r="M107" s="22" t="str">
        <f>IF(ISBLANK('Defect log'!M204),"0",TEXT(VLOOKUP('Defect log'!M204,'Defect log'!M$2:AB$76,16,FALSE),"@"))</f>
        <v>0</v>
      </c>
      <c r="N107" s="22" t="str">
        <f>IF(ISBLANK('Defect log'!N204),"0",TEXT(VLOOKUP('Defect log'!N204,'Defect log'!N$2:AC$5,16,FALSE),"@"))</f>
        <v>0</v>
      </c>
      <c r="O107" s="1" t="str">
        <f>IF(ISBLANK('Defect log'!O204),"",IF(ISNUMBER('Defect log'!O204),TEXT('Defect log'!O204,"@"),'Defect log'!O204))</f>
        <v/>
      </c>
      <c r="P107" s="22" t="str">
        <f>IF(ISBLANK('Defect log'!P204),"0",TEXT(VLOOKUP('Defect log'!P204,'Defect log'!P$2:AE$21,16,FALSE),"@"))</f>
        <v>0</v>
      </c>
      <c r="Q107" s="1" t="str">
        <f>IF(ISBLANK('Defect log'!Q204),"",IF(ISNUMBER('Defect log'!Q204),TEXT('Defect log'!Q204,"@"),'Defect log'!Q204))</f>
        <v/>
      </c>
      <c r="R107" s="1" t="str">
        <f>IF(ISBLANK('Defect log'!R204),"",IF(ISNUMBER('Defect log'!R204),TEXT('Defect log'!R204,"@"),'Defect log'!R204))</f>
        <v/>
      </c>
      <c r="S107" s="1" t="str">
        <f>IF(ISBLANK('Defect log'!S204),"",TEXT('Defect log'!S204,"dd-MMM-yy"))</f>
        <v/>
      </c>
      <c r="T107" s="23" t="str">
        <f>IF(ISBLANK('Defect log'!T204),"",IF(ISNUMBER('Defect log'!T204),TEXT('Defect log'!T204,"@"),'Defect log'!T204))</f>
        <v/>
      </c>
      <c r="U107" s="23" t="str">
        <f>IF(ISBLANK('Defect log'!U204),"",IF(ISNUMBER('Defect log'!U204),TEXT('Defect log'!U204,"@"),'Defect log'!U204))</f>
        <v/>
      </c>
      <c r="V107" s="23"/>
      <c r="W107" s="24"/>
      <c r="X107" s="24"/>
      <c r="Y107" s="24"/>
      <c r="Z107" s="24"/>
    </row>
    <row r="108" spans="1:26" ht="9.75" customHeight="1" x14ac:dyDescent="0.2">
      <c r="A108" s="20" t="str">
        <f>IF('Defect log'!V205,'Defect log'!A205,"")</f>
        <v/>
      </c>
      <c r="B108" s="1" t="str">
        <f>IF(ISBLANK('Defect log'!B205),"",TEXT('Defect log'!B205,"dd-MMM-yy"))</f>
        <v/>
      </c>
      <c r="C108" s="1" t="str">
        <f>IF(ISBLANK('Defect log'!C205),"",IF(ISNUMBER('Defect log'!C205),TEXT('Defect log'!C205,"@"),'Defect log'!C205))</f>
        <v/>
      </c>
      <c r="D108" s="1" t="str">
        <f>IF(ISBLANK('Defect log'!D205),"",IF(ISNUMBER('Defect log'!D205),TEXT('Defect log'!D205,"@"),'Defect log'!D205))</f>
        <v/>
      </c>
      <c r="E108" s="1" t="str">
        <f>IF(ISBLANK('Defect log'!E205),"",IF(ISNUMBER('Defect log'!E205),TEXT('Defect log'!E205,"@"),'Defect log'!E205))</f>
        <v/>
      </c>
      <c r="F108" s="1" t="str">
        <f>IF(ISBLANK('Defect log'!F205),"",IF(ISNUMBER('Defect log'!F205),TEXT('Defect log'!F205,"@"),'Defect log'!F205))</f>
        <v/>
      </c>
      <c r="G108" s="22" t="str">
        <f>IF(ISBLANK('Defect log'!G205),"0",TEXT(VLOOKUP('Defect log'!G205,'Defect log'!G$2:U$23,15,FALSE),"@"))</f>
        <v>0</v>
      </c>
      <c r="H108" s="22" t="str">
        <f>IF(ISBLANK('Defect log'!H205),"0",TEXT(VLOOKUP('Defect log'!H205,'Defect log'!H$2:W$35,16,FALSE),"@"))</f>
        <v>0</v>
      </c>
      <c r="I108" s="22" t="str">
        <f>IF(ISBLANK('Defect log'!I205),"0",TEXT(VLOOKUP('Defect log'!I205,'Defect log'!I$2:X$5,16,FALSE),"@"))</f>
        <v>0</v>
      </c>
      <c r="J108" s="22" t="str">
        <f>IF(ISBLANK('Defect log'!J205),"0",TEXT(VLOOKUP('Defect log'!J205,'Defect log'!J$2:Y$17,16,FALSE),"@"))</f>
        <v>0</v>
      </c>
      <c r="K108" s="22" t="str">
        <f>IF(ISBLANK('Defect log'!K205),"0",TEXT(VLOOKUP('Defect log'!K205,'Defect log'!J$2:Y$17,16,FALSE),"@"))</f>
        <v>0</v>
      </c>
      <c r="L108" s="22" t="str">
        <f>IF(ISBLANK('Defect log'!L205),"0",TEXT(VLOOKUP('Defect log'!L205,'Defect log'!L$2:AA$5,16,FALSE),"@"))</f>
        <v>0</v>
      </c>
      <c r="M108" s="22" t="str">
        <f>IF(ISBLANK('Defect log'!M205),"0",TEXT(VLOOKUP('Defect log'!M205,'Defect log'!M$2:AB$76,16,FALSE),"@"))</f>
        <v>0</v>
      </c>
      <c r="N108" s="22" t="str">
        <f>IF(ISBLANK('Defect log'!N205),"0",TEXT(VLOOKUP('Defect log'!N205,'Defect log'!N$2:AC$5,16,FALSE),"@"))</f>
        <v>0</v>
      </c>
      <c r="O108" s="1" t="str">
        <f>IF(ISBLANK('Defect log'!O205),"",IF(ISNUMBER('Defect log'!O205),TEXT('Defect log'!O205,"@"),'Defect log'!O205))</f>
        <v/>
      </c>
      <c r="P108" s="22" t="str">
        <f>IF(ISBLANK('Defect log'!P205),"0",TEXT(VLOOKUP('Defect log'!P205,'Defect log'!P$2:AE$21,16,FALSE),"@"))</f>
        <v>0</v>
      </c>
      <c r="Q108" s="1" t="str">
        <f>IF(ISBLANK('Defect log'!Q205),"",IF(ISNUMBER('Defect log'!Q205),TEXT('Defect log'!Q205,"@"),'Defect log'!Q205))</f>
        <v/>
      </c>
      <c r="R108" s="1" t="str">
        <f>IF(ISBLANK('Defect log'!R205),"",IF(ISNUMBER('Defect log'!R205),TEXT('Defect log'!R205,"@"),'Defect log'!R205))</f>
        <v/>
      </c>
      <c r="S108" s="1" t="str">
        <f>IF(ISBLANK('Defect log'!S205),"",TEXT('Defect log'!S205,"dd-MMM-yy"))</f>
        <v/>
      </c>
      <c r="T108" s="23" t="str">
        <f>IF(ISBLANK('Defect log'!T205),"",IF(ISNUMBER('Defect log'!T205),TEXT('Defect log'!T205,"@"),'Defect log'!T205))</f>
        <v/>
      </c>
      <c r="U108" s="23" t="str">
        <f>IF(ISBLANK('Defect log'!U205),"",IF(ISNUMBER('Defect log'!U205),TEXT('Defect log'!U205,"@"),'Defect log'!U205))</f>
        <v/>
      </c>
      <c r="V108" s="23"/>
      <c r="W108" s="24"/>
      <c r="X108" s="24"/>
      <c r="Y108" s="24"/>
      <c r="Z108" s="24"/>
    </row>
    <row r="109" spans="1:26" ht="9.75" customHeight="1" x14ac:dyDescent="0.2">
      <c r="A109" s="20" t="str">
        <f>IF('Defect log'!V206,'Defect log'!A206,"")</f>
        <v/>
      </c>
      <c r="B109" s="1" t="str">
        <f>IF(ISBLANK('Defect log'!B206),"",TEXT('Defect log'!B206,"dd-MMM-yy"))</f>
        <v/>
      </c>
      <c r="C109" s="1" t="str">
        <f>IF(ISBLANK('Defect log'!C206),"",IF(ISNUMBER('Defect log'!C206),TEXT('Defect log'!C206,"@"),'Defect log'!C206))</f>
        <v/>
      </c>
      <c r="D109" s="1" t="str">
        <f>IF(ISBLANK('Defect log'!D206),"",IF(ISNUMBER('Defect log'!D206),TEXT('Defect log'!D206,"@"),'Defect log'!D206))</f>
        <v/>
      </c>
      <c r="E109" s="1" t="str">
        <f>IF(ISBLANK('Defect log'!E206),"",IF(ISNUMBER('Defect log'!E206),TEXT('Defect log'!E206,"@"),'Defect log'!E206))</f>
        <v/>
      </c>
      <c r="F109" s="1" t="str">
        <f>IF(ISBLANK('Defect log'!F206),"",IF(ISNUMBER('Defect log'!F206),TEXT('Defect log'!F206,"@"),'Defect log'!F206))</f>
        <v/>
      </c>
      <c r="G109" s="22" t="str">
        <f>IF(ISBLANK('Defect log'!G206),"0",TEXT(VLOOKUP('Defect log'!G206,'Defect log'!G$2:U$23,15,FALSE),"@"))</f>
        <v>0</v>
      </c>
      <c r="H109" s="22" t="str">
        <f>IF(ISBLANK('Defect log'!H206),"0",TEXT(VLOOKUP('Defect log'!H206,'Defect log'!H$2:W$35,16,FALSE),"@"))</f>
        <v>0</v>
      </c>
      <c r="I109" s="22" t="str">
        <f>IF(ISBLANK('Defect log'!I206),"0",TEXT(VLOOKUP('Defect log'!I206,'Defect log'!I$2:X$5,16,FALSE),"@"))</f>
        <v>0</v>
      </c>
      <c r="J109" s="22" t="str">
        <f>IF(ISBLANK('Defect log'!J206),"0",TEXT(VLOOKUP('Defect log'!J206,'Defect log'!J$2:Y$17,16,FALSE),"@"))</f>
        <v>0</v>
      </c>
      <c r="K109" s="22" t="str">
        <f>IF(ISBLANK('Defect log'!K206),"0",TEXT(VLOOKUP('Defect log'!K206,'Defect log'!J$2:Y$17,16,FALSE),"@"))</f>
        <v>0</v>
      </c>
      <c r="L109" s="22" t="str">
        <f>IF(ISBLANK('Defect log'!L206),"0",TEXT(VLOOKUP('Defect log'!L206,'Defect log'!L$2:AA$5,16,FALSE),"@"))</f>
        <v>0</v>
      </c>
      <c r="M109" s="22" t="str">
        <f>IF(ISBLANK('Defect log'!M206),"0",TEXT(VLOOKUP('Defect log'!M206,'Defect log'!M$2:AB$76,16,FALSE),"@"))</f>
        <v>0</v>
      </c>
      <c r="N109" s="22" t="str">
        <f>IF(ISBLANK('Defect log'!N206),"0",TEXT(VLOOKUP('Defect log'!N206,'Defect log'!N$2:AC$5,16,FALSE),"@"))</f>
        <v>0</v>
      </c>
      <c r="O109" s="1" t="str">
        <f>IF(ISBLANK('Defect log'!O206),"",IF(ISNUMBER('Defect log'!O206),TEXT('Defect log'!O206,"@"),'Defect log'!O206))</f>
        <v/>
      </c>
      <c r="P109" s="22" t="str">
        <f>IF(ISBLANK('Defect log'!P206),"0",TEXT(VLOOKUP('Defect log'!P206,'Defect log'!P$2:AE$21,16,FALSE),"@"))</f>
        <v>0</v>
      </c>
      <c r="Q109" s="1" t="str">
        <f>IF(ISBLANK('Defect log'!Q206),"",IF(ISNUMBER('Defect log'!Q206),TEXT('Defect log'!Q206,"@"),'Defect log'!Q206))</f>
        <v/>
      </c>
      <c r="R109" s="1" t="str">
        <f>IF(ISBLANK('Defect log'!R206),"",IF(ISNUMBER('Defect log'!R206),TEXT('Defect log'!R206,"@"),'Defect log'!R206))</f>
        <v/>
      </c>
      <c r="S109" s="1" t="str">
        <f>IF(ISBLANK('Defect log'!S206),"",TEXT('Defect log'!S206,"dd-MMM-yy"))</f>
        <v/>
      </c>
      <c r="T109" s="23" t="str">
        <f>IF(ISBLANK('Defect log'!T206),"",IF(ISNUMBER('Defect log'!T206),TEXT('Defect log'!T206,"@"),'Defect log'!T206))</f>
        <v/>
      </c>
      <c r="U109" s="23" t="str">
        <f>IF(ISBLANK('Defect log'!U206),"",IF(ISNUMBER('Defect log'!U206),TEXT('Defect log'!U206,"@"),'Defect log'!U206))</f>
        <v/>
      </c>
      <c r="V109" s="23"/>
      <c r="W109" s="24"/>
      <c r="X109" s="24"/>
      <c r="Y109" s="24"/>
      <c r="Z109" s="24"/>
    </row>
    <row r="110" spans="1:26" ht="9.75" customHeight="1" x14ac:dyDescent="0.2">
      <c r="A110" s="20" t="str">
        <f>IF('Defect log'!V207,'Defect log'!A207,"")</f>
        <v/>
      </c>
      <c r="B110" s="1" t="str">
        <f>IF(ISBLANK('Defect log'!B207),"",TEXT('Defect log'!B207,"dd-MMM-yy"))</f>
        <v/>
      </c>
      <c r="C110" s="1" t="str">
        <f>IF(ISBLANK('Defect log'!C207),"",IF(ISNUMBER('Defect log'!C207),TEXT('Defect log'!C207,"@"),'Defect log'!C207))</f>
        <v/>
      </c>
      <c r="D110" s="1" t="str">
        <f>IF(ISBLANK('Defect log'!D207),"",IF(ISNUMBER('Defect log'!D207),TEXT('Defect log'!D207,"@"),'Defect log'!D207))</f>
        <v/>
      </c>
      <c r="E110" s="1" t="str">
        <f>IF(ISBLANK('Defect log'!E207),"",IF(ISNUMBER('Defect log'!E207),TEXT('Defect log'!E207,"@"),'Defect log'!E207))</f>
        <v/>
      </c>
      <c r="F110" s="1" t="str">
        <f>IF(ISBLANK('Defect log'!F207),"",IF(ISNUMBER('Defect log'!F207),TEXT('Defect log'!F207,"@"),'Defect log'!F207))</f>
        <v/>
      </c>
      <c r="G110" s="22" t="str">
        <f>IF(ISBLANK('Defect log'!G207),"0",TEXT(VLOOKUP('Defect log'!G207,'Defect log'!G$2:U$23,15,FALSE),"@"))</f>
        <v>0</v>
      </c>
      <c r="H110" s="22" t="str">
        <f>IF(ISBLANK('Defect log'!H207),"0",TEXT(VLOOKUP('Defect log'!H207,'Defect log'!H$2:W$35,16,FALSE),"@"))</f>
        <v>0</v>
      </c>
      <c r="I110" s="22" t="str">
        <f>IF(ISBLANK('Defect log'!I207),"0",TEXT(VLOOKUP('Defect log'!I207,'Defect log'!I$2:X$5,16,FALSE),"@"))</f>
        <v>0</v>
      </c>
      <c r="J110" s="22" t="str">
        <f>IF(ISBLANK('Defect log'!J207),"0",TEXT(VLOOKUP('Defect log'!J207,'Defect log'!J$2:Y$17,16,FALSE),"@"))</f>
        <v>0</v>
      </c>
      <c r="K110" s="22" t="str">
        <f>IF(ISBLANK('Defect log'!K207),"0",TEXT(VLOOKUP('Defect log'!K207,'Defect log'!J$2:Y$17,16,FALSE),"@"))</f>
        <v>0</v>
      </c>
      <c r="L110" s="22" t="str">
        <f>IF(ISBLANK('Defect log'!L207),"0",TEXT(VLOOKUP('Defect log'!L207,'Defect log'!L$2:AA$5,16,FALSE),"@"))</f>
        <v>0</v>
      </c>
      <c r="M110" s="22" t="str">
        <f>IF(ISBLANK('Defect log'!M207),"0",TEXT(VLOOKUP('Defect log'!M207,'Defect log'!M$2:AB$76,16,FALSE),"@"))</f>
        <v>0</v>
      </c>
      <c r="N110" s="22" t="str">
        <f>IF(ISBLANK('Defect log'!N207),"0",TEXT(VLOOKUP('Defect log'!N207,'Defect log'!N$2:AC$5,16,FALSE),"@"))</f>
        <v>0</v>
      </c>
      <c r="O110" s="1" t="str">
        <f>IF(ISBLANK('Defect log'!O207),"",IF(ISNUMBER('Defect log'!O207),TEXT('Defect log'!O207,"@"),'Defect log'!O207))</f>
        <v/>
      </c>
      <c r="P110" s="22" t="str">
        <f>IF(ISBLANK('Defect log'!P207),"0",TEXT(VLOOKUP('Defect log'!P207,'Defect log'!P$2:AE$21,16,FALSE),"@"))</f>
        <v>0</v>
      </c>
      <c r="Q110" s="1" t="str">
        <f>IF(ISBLANK('Defect log'!Q207),"",IF(ISNUMBER('Defect log'!Q207),TEXT('Defect log'!Q207,"@"),'Defect log'!Q207))</f>
        <v/>
      </c>
      <c r="R110" s="1" t="str">
        <f>IF(ISBLANK('Defect log'!R207),"",IF(ISNUMBER('Defect log'!R207),TEXT('Defect log'!R207,"@"),'Defect log'!R207))</f>
        <v/>
      </c>
      <c r="S110" s="1" t="str">
        <f>IF(ISBLANK('Defect log'!S207),"",TEXT('Defect log'!S207,"dd-MMM-yy"))</f>
        <v/>
      </c>
      <c r="T110" s="23" t="str">
        <f>IF(ISBLANK('Defect log'!T207),"",IF(ISNUMBER('Defect log'!T207),TEXT('Defect log'!T207,"@"),'Defect log'!T207))</f>
        <v/>
      </c>
      <c r="U110" s="23" t="str">
        <f>IF(ISBLANK('Defect log'!U207),"",IF(ISNUMBER('Defect log'!U207),TEXT('Defect log'!U207,"@"),'Defect log'!U207))</f>
        <v/>
      </c>
      <c r="V110" s="23"/>
      <c r="W110" s="24"/>
      <c r="X110" s="24"/>
      <c r="Y110" s="24"/>
      <c r="Z110" s="24"/>
    </row>
    <row r="111" spans="1:26" ht="9.75" customHeight="1" x14ac:dyDescent="0.2">
      <c r="A111" s="20" t="str">
        <f>IF('Defect log'!V208,'Defect log'!A208,"")</f>
        <v/>
      </c>
      <c r="B111" s="1" t="str">
        <f>IF(ISBLANK('Defect log'!B208),"",TEXT('Defect log'!B208,"dd-MMM-yy"))</f>
        <v/>
      </c>
      <c r="C111" s="1" t="str">
        <f>IF(ISBLANK('Defect log'!C208),"",IF(ISNUMBER('Defect log'!C208),TEXT('Defect log'!C208,"@"),'Defect log'!C208))</f>
        <v/>
      </c>
      <c r="D111" s="1" t="str">
        <f>IF(ISBLANK('Defect log'!D208),"",IF(ISNUMBER('Defect log'!D208),TEXT('Defect log'!D208,"@"),'Defect log'!D208))</f>
        <v/>
      </c>
      <c r="E111" s="1" t="str">
        <f>IF(ISBLANK('Defect log'!E208),"",IF(ISNUMBER('Defect log'!E208),TEXT('Defect log'!E208,"@"),'Defect log'!E208))</f>
        <v/>
      </c>
      <c r="F111" s="1" t="str">
        <f>IF(ISBLANK('Defect log'!F208),"",IF(ISNUMBER('Defect log'!F208),TEXT('Defect log'!F208,"@"),'Defect log'!F208))</f>
        <v/>
      </c>
      <c r="G111" s="22" t="str">
        <f>IF(ISBLANK('Defect log'!G208),"0",TEXT(VLOOKUP('Defect log'!G208,'Defect log'!G$2:U$23,15,FALSE),"@"))</f>
        <v>0</v>
      </c>
      <c r="H111" s="22" t="str">
        <f>IF(ISBLANK('Defect log'!H208),"0",TEXT(VLOOKUP('Defect log'!H208,'Defect log'!H$2:W$35,16,FALSE),"@"))</f>
        <v>0</v>
      </c>
      <c r="I111" s="22" t="str">
        <f>IF(ISBLANK('Defect log'!I208),"0",TEXT(VLOOKUP('Defect log'!I208,'Defect log'!I$2:X$5,16,FALSE),"@"))</f>
        <v>0</v>
      </c>
      <c r="J111" s="22" t="str">
        <f>IF(ISBLANK('Defect log'!J208),"0",TEXT(VLOOKUP('Defect log'!J208,'Defect log'!J$2:Y$17,16,FALSE),"@"))</f>
        <v>0</v>
      </c>
      <c r="K111" s="22" t="str">
        <f>IF(ISBLANK('Defect log'!K208),"0",TEXT(VLOOKUP('Defect log'!K208,'Defect log'!J$2:Y$17,16,FALSE),"@"))</f>
        <v>0</v>
      </c>
      <c r="L111" s="22" t="str">
        <f>IF(ISBLANK('Defect log'!L208),"0",TEXT(VLOOKUP('Defect log'!L208,'Defect log'!L$2:AA$5,16,FALSE),"@"))</f>
        <v>0</v>
      </c>
      <c r="M111" s="22" t="str">
        <f>IF(ISBLANK('Defect log'!M208),"0",TEXT(VLOOKUP('Defect log'!M208,'Defect log'!M$2:AB$76,16,FALSE),"@"))</f>
        <v>0</v>
      </c>
      <c r="N111" s="22" t="str">
        <f>IF(ISBLANK('Defect log'!N208),"0",TEXT(VLOOKUP('Defect log'!N208,'Defect log'!N$2:AC$5,16,FALSE),"@"))</f>
        <v>0</v>
      </c>
      <c r="O111" s="1" t="str">
        <f>IF(ISBLANK('Defect log'!O208),"",IF(ISNUMBER('Defect log'!O208),TEXT('Defect log'!O208,"@"),'Defect log'!O208))</f>
        <v/>
      </c>
      <c r="P111" s="22" t="str">
        <f>IF(ISBLANK('Defect log'!P208),"0",TEXT(VLOOKUP('Defect log'!P208,'Defect log'!P$2:AE$21,16,FALSE),"@"))</f>
        <v>0</v>
      </c>
      <c r="Q111" s="1" t="str">
        <f>IF(ISBLANK('Defect log'!Q208),"",IF(ISNUMBER('Defect log'!Q208),TEXT('Defect log'!Q208,"@"),'Defect log'!Q208))</f>
        <v/>
      </c>
      <c r="R111" s="1" t="str">
        <f>IF(ISBLANK('Defect log'!R208),"",IF(ISNUMBER('Defect log'!R208),TEXT('Defect log'!R208,"@"),'Defect log'!R208))</f>
        <v/>
      </c>
      <c r="S111" s="1" t="str">
        <f>IF(ISBLANK('Defect log'!S208),"",TEXT('Defect log'!S208,"dd-MMM-yy"))</f>
        <v/>
      </c>
      <c r="T111" s="23" t="str">
        <f>IF(ISBLANK('Defect log'!T208),"",IF(ISNUMBER('Defect log'!T208),TEXT('Defect log'!T208,"@"),'Defect log'!T208))</f>
        <v/>
      </c>
      <c r="U111" s="23" t="str">
        <f>IF(ISBLANK('Defect log'!U208),"",IF(ISNUMBER('Defect log'!U208),TEXT('Defect log'!U208,"@"),'Defect log'!U208))</f>
        <v/>
      </c>
      <c r="V111" s="23"/>
      <c r="W111" s="24"/>
      <c r="X111" s="24"/>
      <c r="Y111" s="24"/>
      <c r="Z111" s="24"/>
    </row>
    <row r="112" spans="1:26" ht="9.75" customHeight="1" x14ac:dyDescent="0.2">
      <c r="A112" s="20" t="str">
        <f>IF('Defect log'!V209,'Defect log'!A209,"")</f>
        <v/>
      </c>
      <c r="B112" s="1" t="str">
        <f>IF(ISBLANK('Defect log'!B209),"",TEXT('Defect log'!B209,"dd-MMM-yy"))</f>
        <v/>
      </c>
      <c r="C112" s="1" t="str">
        <f>IF(ISBLANK('Defect log'!C209),"",IF(ISNUMBER('Defect log'!C209),TEXT('Defect log'!C209,"@"),'Defect log'!C209))</f>
        <v/>
      </c>
      <c r="D112" s="1" t="str">
        <f>IF(ISBLANK('Defect log'!D209),"",IF(ISNUMBER('Defect log'!D209),TEXT('Defect log'!D209,"@"),'Defect log'!D209))</f>
        <v/>
      </c>
      <c r="E112" s="1" t="str">
        <f>IF(ISBLANK('Defect log'!E209),"",IF(ISNUMBER('Defect log'!E209),TEXT('Defect log'!E209,"@"),'Defect log'!E209))</f>
        <v/>
      </c>
      <c r="F112" s="1" t="str">
        <f>IF(ISBLANK('Defect log'!F209),"",IF(ISNUMBER('Defect log'!F209),TEXT('Defect log'!F209,"@"),'Defect log'!F209))</f>
        <v/>
      </c>
      <c r="G112" s="22" t="str">
        <f>IF(ISBLANK('Defect log'!G209),"0",TEXT(VLOOKUP('Defect log'!G209,'Defect log'!G$2:U$23,15,FALSE),"@"))</f>
        <v>0</v>
      </c>
      <c r="H112" s="22" t="str">
        <f>IF(ISBLANK('Defect log'!H209),"0",TEXT(VLOOKUP('Defect log'!H209,'Defect log'!H$2:W$35,16,FALSE),"@"))</f>
        <v>0</v>
      </c>
      <c r="I112" s="22" t="str">
        <f>IF(ISBLANK('Defect log'!I209),"0",TEXT(VLOOKUP('Defect log'!I209,'Defect log'!I$2:X$5,16,FALSE),"@"))</f>
        <v>0</v>
      </c>
      <c r="J112" s="22" t="str">
        <f>IF(ISBLANK('Defect log'!J209),"0",TEXT(VLOOKUP('Defect log'!J209,'Defect log'!J$2:Y$17,16,FALSE),"@"))</f>
        <v>0</v>
      </c>
      <c r="K112" s="22" t="str">
        <f>IF(ISBLANK('Defect log'!K209),"0",TEXT(VLOOKUP('Defect log'!K209,'Defect log'!J$2:Y$17,16,FALSE),"@"))</f>
        <v>0</v>
      </c>
      <c r="L112" s="22" t="str">
        <f>IF(ISBLANK('Defect log'!L209),"0",TEXT(VLOOKUP('Defect log'!L209,'Defect log'!L$2:AA$5,16,FALSE),"@"))</f>
        <v>0</v>
      </c>
      <c r="M112" s="22" t="str">
        <f>IF(ISBLANK('Defect log'!M209),"0",TEXT(VLOOKUP('Defect log'!M209,'Defect log'!M$2:AB$76,16,FALSE),"@"))</f>
        <v>0</v>
      </c>
      <c r="N112" s="22" t="str">
        <f>IF(ISBLANK('Defect log'!N209),"0",TEXT(VLOOKUP('Defect log'!N209,'Defect log'!N$2:AC$5,16,FALSE),"@"))</f>
        <v>0</v>
      </c>
      <c r="O112" s="1" t="str">
        <f>IF(ISBLANK('Defect log'!O209),"",IF(ISNUMBER('Defect log'!O209),TEXT('Defect log'!O209,"@"),'Defect log'!O209))</f>
        <v/>
      </c>
      <c r="P112" s="22" t="str">
        <f>IF(ISBLANK('Defect log'!P209),"0",TEXT(VLOOKUP('Defect log'!P209,'Defect log'!P$2:AE$21,16,FALSE),"@"))</f>
        <v>0</v>
      </c>
      <c r="Q112" s="1" t="str">
        <f>IF(ISBLANK('Defect log'!Q209),"",IF(ISNUMBER('Defect log'!Q209),TEXT('Defect log'!Q209,"@"),'Defect log'!Q209))</f>
        <v/>
      </c>
      <c r="R112" s="1" t="str">
        <f>IF(ISBLANK('Defect log'!R209),"",IF(ISNUMBER('Defect log'!R209),TEXT('Defect log'!R209,"@"),'Defect log'!R209))</f>
        <v/>
      </c>
      <c r="S112" s="1" t="str">
        <f>IF(ISBLANK('Defect log'!S209),"",TEXT('Defect log'!S209,"dd-MMM-yy"))</f>
        <v/>
      </c>
      <c r="T112" s="23" t="str">
        <f>IF(ISBLANK('Defect log'!T209),"",IF(ISNUMBER('Defect log'!T209),TEXT('Defect log'!T209,"@"),'Defect log'!T209))</f>
        <v/>
      </c>
      <c r="U112" s="23" t="str">
        <f>IF(ISBLANK('Defect log'!U209),"",IF(ISNUMBER('Defect log'!U209),TEXT('Defect log'!U209,"@"),'Defect log'!U209))</f>
        <v/>
      </c>
      <c r="V112" s="23"/>
      <c r="W112" s="24"/>
      <c r="X112" s="24"/>
      <c r="Y112" s="24"/>
      <c r="Z112" s="24"/>
    </row>
    <row r="113" spans="1:26" ht="9.75" customHeight="1" x14ac:dyDescent="0.2">
      <c r="A113" s="20" t="str">
        <f>IF('Defect log'!V210,'Defect log'!A210,"")</f>
        <v/>
      </c>
      <c r="B113" s="1" t="str">
        <f>IF(ISBLANK('Defect log'!B210),"",TEXT('Defect log'!B210,"dd-MMM-yy"))</f>
        <v/>
      </c>
      <c r="C113" s="1" t="str">
        <f>IF(ISBLANK('Defect log'!C210),"",IF(ISNUMBER('Defect log'!C210),TEXT('Defect log'!C210,"@"),'Defect log'!C210))</f>
        <v/>
      </c>
      <c r="D113" s="1" t="str">
        <f>IF(ISBLANK('Defect log'!D210),"",IF(ISNUMBER('Defect log'!D210),TEXT('Defect log'!D210,"@"),'Defect log'!D210))</f>
        <v/>
      </c>
      <c r="E113" s="1" t="str">
        <f>IF(ISBLANK('Defect log'!E210),"",IF(ISNUMBER('Defect log'!E210),TEXT('Defect log'!E210,"@"),'Defect log'!E210))</f>
        <v/>
      </c>
      <c r="F113" s="1" t="str">
        <f>IF(ISBLANK('Defect log'!F210),"",IF(ISNUMBER('Defect log'!F210),TEXT('Defect log'!F210,"@"),'Defect log'!F210))</f>
        <v/>
      </c>
      <c r="G113" s="22" t="str">
        <f>IF(ISBLANK('Defect log'!G210),"0",TEXT(VLOOKUP('Defect log'!G210,'Defect log'!G$2:U$23,15,FALSE),"@"))</f>
        <v>0</v>
      </c>
      <c r="H113" s="22" t="str">
        <f>IF(ISBLANK('Defect log'!H210),"0",TEXT(VLOOKUP('Defect log'!H210,'Defect log'!H$2:W$35,16,FALSE),"@"))</f>
        <v>0</v>
      </c>
      <c r="I113" s="22" t="str">
        <f>IF(ISBLANK('Defect log'!I210),"0",TEXT(VLOOKUP('Defect log'!I210,'Defect log'!I$2:X$5,16,FALSE),"@"))</f>
        <v>0</v>
      </c>
      <c r="J113" s="22" t="str">
        <f>IF(ISBLANK('Defect log'!J210),"0",TEXT(VLOOKUP('Defect log'!J210,'Defect log'!J$2:Y$17,16,FALSE),"@"))</f>
        <v>0</v>
      </c>
      <c r="K113" s="22" t="str">
        <f>IF(ISBLANK('Defect log'!K210),"0",TEXT(VLOOKUP('Defect log'!K210,'Defect log'!J$2:Y$17,16,FALSE),"@"))</f>
        <v>0</v>
      </c>
      <c r="L113" s="22" t="str">
        <f>IF(ISBLANK('Defect log'!L210),"0",TEXT(VLOOKUP('Defect log'!L210,'Defect log'!L$2:AA$5,16,FALSE),"@"))</f>
        <v>0</v>
      </c>
      <c r="M113" s="22" t="str">
        <f>IF(ISBLANK('Defect log'!M210),"0",TEXT(VLOOKUP('Defect log'!M210,'Defect log'!M$2:AB$76,16,FALSE),"@"))</f>
        <v>0</v>
      </c>
      <c r="N113" s="22" t="str">
        <f>IF(ISBLANK('Defect log'!N210),"0",TEXT(VLOOKUP('Defect log'!N210,'Defect log'!N$2:AC$5,16,FALSE),"@"))</f>
        <v>0</v>
      </c>
      <c r="O113" s="1" t="str">
        <f>IF(ISBLANK('Defect log'!O210),"",IF(ISNUMBER('Defect log'!O210),TEXT('Defect log'!O210,"@"),'Defect log'!O210))</f>
        <v/>
      </c>
      <c r="P113" s="22" t="str">
        <f>IF(ISBLANK('Defect log'!P210),"0",TEXT(VLOOKUP('Defect log'!P210,'Defect log'!P$2:AE$21,16,FALSE),"@"))</f>
        <v>0</v>
      </c>
      <c r="Q113" s="1" t="str">
        <f>IF(ISBLANK('Defect log'!Q210),"",IF(ISNUMBER('Defect log'!Q210),TEXT('Defect log'!Q210,"@"),'Defect log'!Q210))</f>
        <v/>
      </c>
      <c r="R113" s="1" t="str">
        <f>IF(ISBLANK('Defect log'!R210),"",IF(ISNUMBER('Defect log'!R210),TEXT('Defect log'!R210,"@"),'Defect log'!R210))</f>
        <v/>
      </c>
      <c r="S113" s="1" t="str">
        <f>IF(ISBLANK('Defect log'!S210),"",TEXT('Defect log'!S210,"dd-MMM-yy"))</f>
        <v/>
      </c>
      <c r="T113" s="23" t="str">
        <f>IF(ISBLANK('Defect log'!T210),"",IF(ISNUMBER('Defect log'!T210),TEXT('Defect log'!T210,"@"),'Defect log'!T210))</f>
        <v/>
      </c>
      <c r="U113" s="23" t="str">
        <f>IF(ISBLANK('Defect log'!U210),"",IF(ISNUMBER('Defect log'!U210),TEXT('Defect log'!U210,"@"),'Defect log'!U210))</f>
        <v/>
      </c>
      <c r="V113" s="23"/>
      <c r="W113" s="24"/>
      <c r="X113" s="24"/>
      <c r="Y113" s="24"/>
      <c r="Z113" s="24"/>
    </row>
    <row r="114" spans="1:26" ht="9.75" customHeight="1" x14ac:dyDescent="0.2">
      <c r="A114" s="20" t="str">
        <f>IF('Defect log'!V211,'Defect log'!A211,"")</f>
        <v/>
      </c>
      <c r="B114" s="1" t="str">
        <f>IF(ISBLANK('Defect log'!B211),"",TEXT('Defect log'!B211,"dd-MMM-yy"))</f>
        <v/>
      </c>
      <c r="C114" s="1" t="str">
        <f>IF(ISBLANK('Defect log'!C211),"",IF(ISNUMBER('Defect log'!C211),TEXT('Defect log'!C211,"@"),'Defect log'!C211))</f>
        <v/>
      </c>
      <c r="D114" s="1" t="str">
        <f>IF(ISBLANK('Defect log'!D211),"",IF(ISNUMBER('Defect log'!D211),TEXT('Defect log'!D211,"@"),'Defect log'!D211))</f>
        <v/>
      </c>
      <c r="E114" s="1" t="str">
        <f>IF(ISBLANK('Defect log'!E211),"",IF(ISNUMBER('Defect log'!E211),TEXT('Defect log'!E211,"@"),'Defect log'!E211))</f>
        <v/>
      </c>
      <c r="F114" s="1" t="str">
        <f>IF(ISBLANK('Defect log'!F211),"",IF(ISNUMBER('Defect log'!F211),TEXT('Defect log'!F211,"@"),'Defect log'!F211))</f>
        <v/>
      </c>
      <c r="G114" s="22" t="str">
        <f>IF(ISBLANK('Defect log'!G211),"0",TEXT(VLOOKUP('Defect log'!G211,'Defect log'!G$2:U$23,15,FALSE),"@"))</f>
        <v>0</v>
      </c>
      <c r="H114" s="22" t="str">
        <f>IF(ISBLANK('Defect log'!H211),"0",TEXT(VLOOKUP('Defect log'!H211,'Defect log'!H$2:W$35,16,FALSE),"@"))</f>
        <v>0</v>
      </c>
      <c r="I114" s="22" t="str">
        <f>IF(ISBLANK('Defect log'!I211),"0",TEXT(VLOOKUP('Defect log'!I211,'Defect log'!I$2:X$5,16,FALSE),"@"))</f>
        <v>0</v>
      </c>
      <c r="J114" s="22" t="str">
        <f>IF(ISBLANK('Defect log'!J211),"0",TEXT(VLOOKUP('Defect log'!J211,'Defect log'!J$2:Y$17,16,FALSE),"@"))</f>
        <v>0</v>
      </c>
      <c r="K114" s="22" t="str">
        <f>IF(ISBLANK('Defect log'!K211),"0",TEXT(VLOOKUP('Defect log'!K211,'Defect log'!J$2:Y$17,16,FALSE),"@"))</f>
        <v>0</v>
      </c>
      <c r="L114" s="22" t="str">
        <f>IF(ISBLANK('Defect log'!L211),"0",TEXT(VLOOKUP('Defect log'!L211,'Defect log'!L$2:AA$5,16,FALSE),"@"))</f>
        <v>0</v>
      </c>
      <c r="M114" s="22" t="str">
        <f>IF(ISBLANK('Defect log'!M211),"0",TEXT(VLOOKUP('Defect log'!M211,'Defect log'!M$2:AB$76,16,FALSE),"@"))</f>
        <v>0</v>
      </c>
      <c r="N114" s="22" t="str">
        <f>IF(ISBLANK('Defect log'!N211),"0",TEXT(VLOOKUP('Defect log'!N211,'Defect log'!N$2:AC$5,16,FALSE),"@"))</f>
        <v>0</v>
      </c>
      <c r="O114" s="1" t="str">
        <f>IF(ISBLANK('Defect log'!O211),"",IF(ISNUMBER('Defect log'!O211),TEXT('Defect log'!O211,"@"),'Defect log'!O211))</f>
        <v/>
      </c>
      <c r="P114" s="22" t="str">
        <f>IF(ISBLANK('Defect log'!P211),"0",TEXT(VLOOKUP('Defect log'!P211,'Defect log'!P$2:AE$21,16,FALSE),"@"))</f>
        <v>0</v>
      </c>
      <c r="Q114" s="1" t="str">
        <f>IF(ISBLANK('Defect log'!Q211),"",IF(ISNUMBER('Defect log'!Q211),TEXT('Defect log'!Q211,"@"),'Defect log'!Q211))</f>
        <v/>
      </c>
      <c r="R114" s="1" t="str">
        <f>IF(ISBLANK('Defect log'!R211),"",IF(ISNUMBER('Defect log'!R211),TEXT('Defect log'!R211,"@"),'Defect log'!R211))</f>
        <v/>
      </c>
      <c r="S114" s="1" t="str">
        <f>IF(ISBLANK('Defect log'!S211),"",TEXT('Defect log'!S211,"dd-MMM-yy"))</f>
        <v/>
      </c>
      <c r="T114" s="23" t="str">
        <f>IF(ISBLANK('Defect log'!T211),"",IF(ISNUMBER('Defect log'!T211),TEXT('Defect log'!T211,"@"),'Defect log'!T211))</f>
        <v/>
      </c>
      <c r="U114" s="23" t="str">
        <f>IF(ISBLANK('Defect log'!U211),"",IF(ISNUMBER('Defect log'!U211),TEXT('Defect log'!U211,"@"),'Defect log'!U211))</f>
        <v/>
      </c>
      <c r="V114" s="23"/>
      <c r="W114" s="24"/>
      <c r="X114" s="24"/>
      <c r="Y114" s="24"/>
      <c r="Z114" s="24"/>
    </row>
    <row r="115" spans="1:26" ht="9.75" customHeight="1" x14ac:dyDescent="0.2">
      <c r="A115" s="20" t="str">
        <f>IF('Defect log'!V212,'Defect log'!A212,"")</f>
        <v/>
      </c>
      <c r="B115" s="1" t="str">
        <f>IF(ISBLANK('Defect log'!B212),"",TEXT('Defect log'!B212,"dd-MMM-yy"))</f>
        <v/>
      </c>
      <c r="C115" s="1" t="str">
        <f>IF(ISBLANK('Defect log'!C212),"",IF(ISNUMBER('Defect log'!C212),TEXT('Defect log'!C212,"@"),'Defect log'!C212))</f>
        <v/>
      </c>
      <c r="D115" s="1" t="str">
        <f>IF(ISBLANK('Defect log'!D212),"",IF(ISNUMBER('Defect log'!D212),TEXT('Defect log'!D212,"@"),'Defect log'!D212))</f>
        <v/>
      </c>
      <c r="E115" s="1" t="str">
        <f>IF(ISBLANK('Defect log'!E212),"",IF(ISNUMBER('Defect log'!E212),TEXT('Defect log'!E212,"@"),'Defect log'!E212))</f>
        <v/>
      </c>
      <c r="F115" s="1" t="str">
        <f>IF(ISBLANK('Defect log'!F212),"",IF(ISNUMBER('Defect log'!F212),TEXT('Defect log'!F212,"@"),'Defect log'!F212))</f>
        <v/>
      </c>
      <c r="G115" s="22" t="str">
        <f>IF(ISBLANK('Defect log'!G212),"0",TEXT(VLOOKUP('Defect log'!G212,'Defect log'!G$2:U$23,15,FALSE),"@"))</f>
        <v>0</v>
      </c>
      <c r="H115" s="22" t="str">
        <f>IF(ISBLANK('Defect log'!H212),"0",TEXT(VLOOKUP('Defect log'!H212,'Defect log'!H$2:W$35,16,FALSE),"@"))</f>
        <v>0</v>
      </c>
      <c r="I115" s="22" t="str">
        <f>IF(ISBLANK('Defect log'!I212),"0",TEXT(VLOOKUP('Defect log'!I212,'Defect log'!I$2:X$5,16,FALSE),"@"))</f>
        <v>0</v>
      </c>
      <c r="J115" s="22" t="str">
        <f>IF(ISBLANK('Defect log'!J212),"0",TEXT(VLOOKUP('Defect log'!J212,'Defect log'!J$2:Y$17,16,FALSE),"@"))</f>
        <v>0</v>
      </c>
      <c r="K115" s="22" t="str">
        <f>IF(ISBLANK('Defect log'!K212),"0",TEXT(VLOOKUP('Defect log'!K212,'Defect log'!J$2:Y$17,16,FALSE),"@"))</f>
        <v>0</v>
      </c>
      <c r="L115" s="22" t="str">
        <f>IF(ISBLANK('Defect log'!L212),"0",TEXT(VLOOKUP('Defect log'!L212,'Defect log'!L$2:AA$5,16,FALSE),"@"))</f>
        <v>0</v>
      </c>
      <c r="M115" s="22" t="str">
        <f>IF(ISBLANK('Defect log'!M212),"0",TEXT(VLOOKUP('Defect log'!M212,'Defect log'!M$2:AB$76,16,FALSE),"@"))</f>
        <v>0</v>
      </c>
      <c r="N115" s="22" t="str">
        <f>IF(ISBLANK('Defect log'!N212),"0",TEXT(VLOOKUP('Defect log'!N212,'Defect log'!N$2:AC$5,16,FALSE),"@"))</f>
        <v>0</v>
      </c>
      <c r="O115" s="1" t="str">
        <f>IF(ISBLANK('Defect log'!O212),"",IF(ISNUMBER('Defect log'!O212),TEXT('Defect log'!O212,"@"),'Defect log'!O212))</f>
        <v/>
      </c>
      <c r="P115" s="22" t="str">
        <f>IF(ISBLANK('Defect log'!P212),"0",TEXT(VLOOKUP('Defect log'!P212,'Defect log'!P$2:AE$21,16,FALSE),"@"))</f>
        <v>0</v>
      </c>
      <c r="Q115" s="1" t="str">
        <f>IF(ISBLANK('Defect log'!Q212),"",IF(ISNUMBER('Defect log'!Q212),TEXT('Defect log'!Q212,"@"),'Defect log'!Q212))</f>
        <v/>
      </c>
      <c r="R115" s="1" t="str">
        <f>IF(ISBLANK('Defect log'!R212),"",IF(ISNUMBER('Defect log'!R212),TEXT('Defect log'!R212,"@"),'Defect log'!R212))</f>
        <v/>
      </c>
      <c r="S115" s="1" t="str">
        <f>IF(ISBLANK('Defect log'!S212),"",TEXT('Defect log'!S212,"dd-MMM-yy"))</f>
        <v/>
      </c>
      <c r="T115" s="23" t="str">
        <f>IF(ISBLANK('Defect log'!T212),"",IF(ISNUMBER('Defect log'!T212),TEXT('Defect log'!T212,"@"),'Defect log'!T212))</f>
        <v/>
      </c>
      <c r="U115" s="23" t="str">
        <f>IF(ISBLANK('Defect log'!U212),"",IF(ISNUMBER('Defect log'!U212),TEXT('Defect log'!U212,"@"),'Defect log'!U212))</f>
        <v/>
      </c>
      <c r="V115" s="23"/>
      <c r="W115" s="24"/>
      <c r="X115" s="24"/>
      <c r="Y115" s="24"/>
      <c r="Z115" s="24"/>
    </row>
    <row r="116" spans="1:26" ht="9.75" customHeight="1" x14ac:dyDescent="0.2">
      <c r="A116" s="20" t="str">
        <f>IF('Defect log'!V213,'Defect log'!A213,"")</f>
        <v/>
      </c>
      <c r="B116" s="1" t="str">
        <f>IF(ISBLANK('Defect log'!B213),"",TEXT('Defect log'!B213,"dd-MMM-yy"))</f>
        <v/>
      </c>
      <c r="C116" s="1" t="str">
        <f>IF(ISBLANK('Defect log'!C213),"",IF(ISNUMBER('Defect log'!C213),TEXT('Defect log'!C213,"@"),'Defect log'!C213))</f>
        <v/>
      </c>
      <c r="D116" s="1" t="str">
        <f>IF(ISBLANK('Defect log'!D213),"",IF(ISNUMBER('Defect log'!D213),TEXT('Defect log'!D213,"@"),'Defect log'!D213))</f>
        <v/>
      </c>
      <c r="E116" s="1" t="str">
        <f>IF(ISBLANK('Defect log'!E213),"",IF(ISNUMBER('Defect log'!E213),TEXT('Defect log'!E213,"@"),'Defect log'!E213))</f>
        <v/>
      </c>
      <c r="F116" s="1" t="str">
        <f>IF(ISBLANK('Defect log'!F213),"",IF(ISNUMBER('Defect log'!F213),TEXT('Defect log'!F213,"@"),'Defect log'!F213))</f>
        <v/>
      </c>
      <c r="G116" s="22" t="str">
        <f>IF(ISBLANK('Defect log'!G213),"0",TEXT(VLOOKUP('Defect log'!G213,'Defect log'!G$2:U$23,15,FALSE),"@"))</f>
        <v>0</v>
      </c>
      <c r="H116" s="22" t="str">
        <f>IF(ISBLANK('Defect log'!H213),"0",TEXT(VLOOKUP('Defect log'!H213,'Defect log'!H$2:W$35,16,FALSE),"@"))</f>
        <v>0</v>
      </c>
      <c r="I116" s="22" t="str">
        <f>IF(ISBLANK('Defect log'!I213),"0",TEXT(VLOOKUP('Defect log'!I213,'Defect log'!I$2:X$5,16,FALSE),"@"))</f>
        <v>0</v>
      </c>
      <c r="J116" s="22" t="str">
        <f>IF(ISBLANK('Defect log'!J213),"0",TEXT(VLOOKUP('Defect log'!J213,'Defect log'!J$2:Y$17,16,FALSE),"@"))</f>
        <v>0</v>
      </c>
      <c r="K116" s="22" t="str">
        <f>IF(ISBLANK('Defect log'!K213),"0",TEXT(VLOOKUP('Defect log'!K213,'Defect log'!J$2:Y$17,16,FALSE),"@"))</f>
        <v>0</v>
      </c>
      <c r="L116" s="22" t="str">
        <f>IF(ISBLANK('Defect log'!L213),"0",TEXT(VLOOKUP('Defect log'!L213,'Defect log'!L$2:AA$5,16,FALSE),"@"))</f>
        <v>0</v>
      </c>
      <c r="M116" s="22" t="str">
        <f>IF(ISBLANK('Defect log'!M213),"0",TEXT(VLOOKUP('Defect log'!M213,'Defect log'!M$2:AB$76,16,FALSE),"@"))</f>
        <v>0</v>
      </c>
      <c r="N116" s="22" t="str">
        <f>IF(ISBLANK('Defect log'!N213),"0",TEXT(VLOOKUP('Defect log'!N213,'Defect log'!N$2:AC$5,16,FALSE),"@"))</f>
        <v>0</v>
      </c>
      <c r="O116" s="1" t="str">
        <f>IF(ISBLANK('Defect log'!O213),"",IF(ISNUMBER('Defect log'!O213),TEXT('Defect log'!O213,"@"),'Defect log'!O213))</f>
        <v/>
      </c>
      <c r="P116" s="22" t="str">
        <f>IF(ISBLANK('Defect log'!P213),"0",TEXT(VLOOKUP('Defect log'!P213,'Defect log'!P$2:AE$21,16,FALSE),"@"))</f>
        <v>0</v>
      </c>
      <c r="Q116" s="1" t="str">
        <f>IF(ISBLANK('Defect log'!Q213),"",IF(ISNUMBER('Defect log'!Q213),TEXT('Defect log'!Q213,"@"),'Defect log'!Q213))</f>
        <v/>
      </c>
      <c r="R116" s="1" t="str">
        <f>IF(ISBLANK('Defect log'!R213),"",IF(ISNUMBER('Defect log'!R213),TEXT('Defect log'!R213,"@"),'Defect log'!R213))</f>
        <v/>
      </c>
      <c r="S116" s="1" t="str">
        <f>IF(ISBLANK('Defect log'!S213),"",TEXT('Defect log'!S213,"dd-MMM-yy"))</f>
        <v/>
      </c>
      <c r="T116" s="23" t="str">
        <f>IF(ISBLANK('Defect log'!T213),"",IF(ISNUMBER('Defect log'!T213),TEXT('Defect log'!T213,"@"),'Defect log'!T213))</f>
        <v/>
      </c>
      <c r="U116" s="23" t="str">
        <f>IF(ISBLANK('Defect log'!U213),"",IF(ISNUMBER('Defect log'!U213),TEXT('Defect log'!U213,"@"),'Defect log'!U213))</f>
        <v/>
      </c>
      <c r="V116" s="23"/>
      <c r="W116" s="24"/>
      <c r="X116" s="24"/>
      <c r="Y116" s="24"/>
      <c r="Z116" s="24"/>
    </row>
    <row r="117" spans="1:26" ht="9.75" customHeight="1" x14ac:dyDescent="0.2">
      <c r="A117" s="20" t="str">
        <f>IF('Defect log'!V214,'Defect log'!A214,"")</f>
        <v/>
      </c>
      <c r="B117" s="1" t="str">
        <f>IF(ISBLANK('Defect log'!B214),"",TEXT('Defect log'!B214,"dd-MMM-yy"))</f>
        <v/>
      </c>
      <c r="C117" s="1" t="str">
        <f>IF(ISBLANK('Defect log'!C214),"",IF(ISNUMBER('Defect log'!C214),TEXT('Defect log'!C214,"@"),'Defect log'!C214))</f>
        <v/>
      </c>
      <c r="D117" s="1" t="str">
        <f>IF(ISBLANK('Defect log'!D214),"",IF(ISNUMBER('Defect log'!D214),TEXT('Defect log'!D214,"@"),'Defect log'!D214))</f>
        <v/>
      </c>
      <c r="E117" s="1" t="str">
        <f>IF(ISBLANK('Defect log'!E214),"",IF(ISNUMBER('Defect log'!E214),TEXT('Defect log'!E214,"@"),'Defect log'!E214))</f>
        <v/>
      </c>
      <c r="F117" s="1" t="str">
        <f>IF(ISBLANK('Defect log'!F214),"",IF(ISNUMBER('Defect log'!F214),TEXT('Defect log'!F214,"@"),'Defect log'!F214))</f>
        <v/>
      </c>
      <c r="G117" s="22" t="str">
        <f>IF(ISBLANK('Defect log'!G214),"0",TEXT(VLOOKUP('Defect log'!G214,'Defect log'!G$2:U$23,15,FALSE),"@"))</f>
        <v>0</v>
      </c>
      <c r="H117" s="22" t="str">
        <f>IF(ISBLANK('Defect log'!H214),"0",TEXT(VLOOKUP('Defect log'!H214,'Defect log'!H$2:W$35,16,FALSE),"@"))</f>
        <v>0</v>
      </c>
      <c r="I117" s="22" t="str">
        <f>IF(ISBLANK('Defect log'!I214),"0",TEXT(VLOOKUP('Defect log'!I214,'Defect log'!I$2:X$5,16,FALSE),"@"))</f>
        <v>0</v>
      </c>
      <c r="J117" s="22" t="str">
        <f>IF(ISBLANK('Defect log'!J214),"0",TEXT(VLOOKUP('Defect log'!J214,'Defect log'!J$2:Y$17,16,FALSE),"@"))</f>
        <v>0</v>
      </c>
      <c r="K117" s="22" t="str">
        <f>IF(ISBLANK('Defect log'!K214),"0",TEXT(VLOOKUP('Defect log'!K214,'Defect log'!J$2:Y$17,16,FALSE),"@"))</f>
        <v>0</v>
      </c>
      <c r="L117" s="22" t="str">
        <f>IF(ISBLANK('Defect log'!L214),"0",TEXT(VLOOKUP('Defect log'!L214,'Defect log'!L$2:AA$5,16,FALSE),"@"))</f>
        <v>0</v>
      </c>
      <c r="M117" s="22" t="str">
        <f>IF(ISBLANK('Defect log'!M214),"0",TEXT(VLOOKUP('Defect log'!M214,'Defect log'!M$2:AB$76,16,FALSE),"@"))</f>
        <v>0</v>
      </c>
      <c r="N117" s="22" t="str">
        <f>IF(ISBLANK('Defect log'!N214),"0",TEXT(VLOOKUP('Defect log'!N214,'Defect log'!N$2:AC$5,16,FALSE),"@"))</f>
        <v>0</v>
      </c>
      <c r="O117" s="1" t="str">
        <f>IF(ISBLANK('Defect log'!O214),"",IF(ISNUMBER('Defect log'!O214),TEXT('Defect log'!O214,"@"),'Defect log'!O214))</f>
        <v/>
      </c>
      <c r="P117" s="22" t="str">
        <f>IF(ISBLANK('Defect log'!P214),"0",TEXT(VLOOKUP('Defect log'!P214,'Defect log'!P$2:AE$21,16,FALSE),"@"))</f>
        <v>0</v>
      </c>
      <c r="Q117" s="1" t="str">
        <f>IF(ISBLANK('Defect log'!Q214),"",IF(ISNUMBER('Defect log'!Q214),TEXT('Defect log'!Q214,"@"),'Defect log'!Q214))</f>
        <v/>
      </c>
      <c r="R117" s="1" t="str">
        <f>IF(ISBLANK('Defect log'!R214),"",IF(ISNUMBER('Defect log'!R214),TEXT('Defect log'!R214,"@"),'Defect log'!R214))</f>
        <v/>
      </c>
      <c r="S117" s="1" t="str">
        <f>IF(ISBLANK('Defect log'!S214),"",TEXT('Defect log'!S214,"dd-MMM-yy"))</f>
        <v/>
      </c>
      <c r="T117" s="23" t="str">
        <f>IF(ISBLANK('Defect log'!T214),"",IF(ISNUMBER('Defect log'!T214),TEXT('Defect log'!T214,"@"),'Defect log'!T214))</f>
        <v/>
      </c>
      <c r="U117" s="23" t="str">
        <f>IF(ISBLANK('Defect log'!U214),"",IF(ISNUMBER('Defect log'!U214),TEXT('Defect log'!U214,"@"),'Defect log'!U214))</f>
        <v/>
      </c>
      <c r="V117" s="23"/>
      <c r="W117" s="24"/>
      <c r="X117" s="24"/>
      <c r="Y117" s="24"/>
      <c r="Z117" s="24"/>
    </row>
    <row r="118" spans="1:26" ht="9.75" customHeight="1" x14ac:dyDescent="0.2">
      <c r="A118" s="20" t="str">
        <f>IF('Defect log'!V215,'Defect log'!A215,"")</f>
        <v/>
      </c>
      <c r="B118" s="1" t="str">
        <f>IF(ISBLANK('Defect log'!B215),"",TEXT('Defect log'!B215,"dd-MMM-yy"))</f>
        <v/>
      </c>
      <c r="C118" s="1" t="str">
        <f>IF(ISBLANK('Defect log'!C215),"",IF(ISNUMBER('Defect log'!C215),TEXT('Defect log'!C215,"@"),'Defect log'!C215))</f>
        <v/>
      </c>
      <c r="D118" s="1" t="str">
        <f>IF(ISBLANK('Defect log'!D215),"",IF(ISNUMBER('Defect log'!D215),TEXT('Defect log'!D215,"@"),'Defect log'!D215))</f>
        <v/>
      </c>
      <c r="E118" s="1" t="str">
        <f>IF(ISBLANK('Defect log'!E215),"",IF(ISNUMBER('Defect log'!E215),TEXT('Defect log'!E215,"@"),'Defect log'!E215))</f>
        <v/>
      </c>
      <c r="F118" s="1" t="str">
        <f>IF(ISBLANK('Defect log'!F215),"",IF(ISNUMBER('Defect log'!F215),TEXT('Defect log'!F215,"@"),'Defect log'!F215))</f>
        <v/>
      </c>
      <c r="G118" s="22" t="str">
        <f>IF(ISBLANK('Defect log'!G215),"0",TEXT(VLOOKUP('Defect log'!G215,'Defect log'!G$2:U$23,15,FALSE),"@"))</f>
        <v>0</v>
      </c>
      <c r="H118" s="22" t="str">
        <f>IF(ISBLANK('Defect log'!H215),"0",TEXT(VLOOKUP('Defect log'!H215,'Defect log'!H$2:W$35,16,FALSE),"@"))</f>
        <v>0</v>
      </c>
      <c r="I118" s="22" t="str">
        <f>IF(ISBLANK('Defect log'!I215),"0",TEXT(VLOOKUP('Defect log'!I215,'Defect log'!I$2:X$5,16,FALSE),"@"))</f>
        <v>0</v>
      </c>
      <c r="J118" s="22" t="str">
        <f>IF(ISBLANK('Defect log'!J215),"0",TEXT(VLOOKUP('Defect log'!J215,'Defect log'!J$2:Y$17,16,FALSE),"@"))</f>
        <v>0</v>
      </c>
      <c r="K118" s="22" t="str">
        <f>IF(ISBLANK('Defect log'!K215),"0",TEXT(VLOOKUP('Defect log'!K215,'Defect log'!J$2:Y$17,16,FALSE),"@"))</f>
        <v>0</v>
      </c>
      <c r="L118" s="22" t="str">
        <f>IF(ISBLANK('Defect log'!L215),"0",TEXT(VLOOKUP('Defect log'!L215,'Defect log'!L$2:AA$5,16,FALSE),"@"))</f>
        <v>0</v>
      </c>
      <c r="M118" s="22" t="str">
        <f>IF(ISBLANK('Defect log'!M215),"0",TEXT(VLOOKUP('Defect log'!M215,'Defect log'!M$2:AB$76,16,FALSE),"@"))</f>
        <v>0</v>
      </c>
      <c r="N118" s="22" t="str">
        <f>IF(ISBLANK('Defect log'!N215),"0",TEXT(VLOOKUP('Defect log'!N215,'Defect log'!N$2:AC$5,16,FALSE),"@"))</f>
        <v>0</v>
      </c>
      <c r="O118" s="1" t="str">
        <f>IF(ISBLANK('Defect log'!O215),"",IF(ISNUMBER('Defect log'!O215),TEXT('Defect log'!O215,"@"),'Defect log'!O215))</f>
        <v/>
      </c>
      <c r="P118" s="22" t="str">
        <f>IF(ISBLANK('Defect log'!P215),"0",TEXT(VLOOKUP('Defect log'!P215,'Defect log'!P$2:AE$21,16,FALSE),"@"))</f>
        <v>0</v>
      </c>
      <c r="Q118" s="1" t="str">
        <f>IF(ISBLANK('Defect log'!Q215),"",IF(ISNUMBER('Defect log'!Q215),TEXT('Defect log'!Q215,"@"),'Defect log'!Q215))</f>
        <v/>
      </c>
      <c r="R118" s="1" t="str">
        <f>IF(ISBLANK('Defect log'!R215),"",IF(ISNUMBER('Defect log'!R215),TEXT('Defect log'!R215,"@"),'Defect log'!R215))</f>
        <v/>
      </c>
      <c r="S118" s="1" t="str">
        <f>IF(ISBLANK('Defect log'!S215),"",TEXT('Defect log'!S215,"dd-MMM-yy"))</f>
        <v/>
      </c>
      <c r="T118" s="23" t="str">
        <f>IF(ISBLANK('Defect log'!T215),"",IF(ISNUMBER('Defect log'!T215),TEXT('Defect log'!T215,"@"),'Defect log'!T215))</f>
        <v/>
      </c>
      <c r="U118" s="23" t="str">
        <f>IF(ISBLANK('Defect log'!U215),"",IF(ISNUMBER('Defect log'!U215),TEXT('Defect log'!U215,"@"),'Defect log'!U215))</f>
        <v/>
      </c>
      <c r="V118" s="23"/>
      <c r="W118" s="24"/>
      <c r="X118" s="24"/>
      <c r="Y118" s="24"/>
      <c r="Z118" s="24"/>
    </row>
    <row r="119" spans="1:26" ht="9.75" customHeight="1" x14ac:dyDescent="0.2">
      <c r="A119" s="20" t="str">
        <f>IF('Defect log'!V216,'Defect log'!A216,"")</f>
        <v/>
      </c>
      <c r="B119" s="1" t="str">
        <f>IF(ISBLANK('Defect log'!B216),"",TEXT('Defect log'!B216,"dd-MMM-yy"))</f>
        <v/>
      </c>
      <c r="C119" s="1" t="str">
        <f>IF(ISBLANK('Defect log'!C216),"",IF(ISNUMBER('Defect log'!C216),TEXT('Defect log'!C216,"@"),'Defect log'!C216))</f>
        <v/>
      </c>
      <c r="D119" s="1" t="str">
        <f>IF(ISBLANK('Defect log'!D216),"",IF(ISNUMBER('Defect log'!D216),TEXT('Defect log'!D216,"@"),'Defect log'!D216))</f>
        <v/>
      </c>
      <c r="E119" s="1" t="str">
        <f>IF(ISBLANK('Defect log'!E216),"",IF(ISNUMBER('Defect log'!E216),TEXT('Defect log'!E216,"@"),'Defect log'!E216))</f>
        <v/>
      </c>
      <c r="F119" s="1" t="str">
        <f>IF(ISBLANK('Defect log'!F216),"",IF(ISNUMBER('Defect log'!F216),TEXT('Defect log'!F216,"@"),'Defect log'!F216))</f>
        <v/>
      </c>
      <c r="G119" s="22" t="str">
        <f>IF(ISBLANK('Defect log'!G216),"0",TEXT(VLOOKUP('Defect log'!G216,'Defect log'!G$2:U$23,15,FALSE),"@"))</f>
        <v>0</v>
      </c>
      <c r="H119" s="22" t="str">
        <f>IF(ISBLANK('Defect log'!H216),"0",TEXT(VLOOKUP('Defect log'!H216,'Defect log'!H$2:W$35,16,FALSE),"@"))</f>
        <v>0</v>
      </c>
      <c r="I119" s="22" t="str">
        <f>IF(ISBLANK('Defect log'!I216),"0",TEXT(VLOOKUP('Defect log'!I216,'Defect log'!I$2:X$5,16,FALSE),"@"))</f>
        <v>0</v>
      </c>
      <c r="J119" s="22" t="str">
        <f>IF(ISBLANK('Defect log'!J216),"0",TEXT(VLOOKUP('Defect log'!J216,'Defect log'!J$2:Y$17,16,FALSE),"@"))</f>
        <v>0</v>
      </c>
      <c r="K119" s="22" t="str">
        <f>IF(ISBLANK('Defect log'!K216),"0",TEXT(VLOOKUP('Defect log'!K216,'Defect log'!J$2:Y$17,16,FALSE),"@"))</f>
        <v>0</v>
      </c>
      <c r="L119" s="22" t="str">
        <f>IF(ISBLANK('Defect log'!L216),"0",TEXT(VLOOKUP('Defect log'!L216,'Defect log'!L$2:AA$5,16,FALSE),"@"))</f>
        <v>0</v>
      </c>
      <c r="M119" s="22" t="str">
        <f>IF(ISBLANK('Defect log'!M216),"0",TEXT(VLOOKUP('Defect log'!M216,'Defect log'!M$2:AB$76,16,FALSE),"@"))</f>
        <v>0</v>
      </c>
      <c r="N119" s="22" t="str">
        <f>IF(ISBLANK('Defect log'!N216),"0",TEXT(VLOOKUP('Defect log'!N216,'Defect log'!N$2:AC$5,16,FALSE),"@"))</f>
        <v>0</v>
      </c>
      <c r="O119" s="1" t="str">
        <f>IF(ISBLANK('Defect log'!O216),"",IF(ISNUMBER('Defect log'!O216),TEXT('Defect log'!O216,"@"),'Defect log'!O216))</f>
        <v/>
      </c>
      <c r="P119" s="22" t="str">
        <f>IF(ISBLANK('Defect log'!P216),"0",TEXT(VLOOKUP('Defect log'!P216,'Defect log'!P$2:AE$21,16,FALSE),"@"))</f>
        <v>0</v>
      </c>
      <c r="Q119" s="1" t="str">
        <f>IF(ISBLANK('Defect log'!Q216),"",IF(ISNUMBER('Defect log'!Q216),TEXT('Defect log'!Q216,"@"),'Defect log'!Q216))</f>
        <v/>
      </c>
      <c r="R119" s="1" t="str">
        <f>IF(ISBLANK('Defect log'!R216),"",IF(ISNUMBER('Defect log'!R216),TEXT('Defect log'!R216,"@"),'Defect log'!R216))</f>
        <v/>
      </c>
      <c r="S119" s="1" t="str">
        <f>IF(ISBLANK('Defect log'!S216),"",TEXT('Defect log'!S216,"dd-MMM-yy"))</f>
        <v/>
      </c>
      <c r="T119" s="23" t="str">
        <f>IF(ISBLANK('Defect log'!T216),"",IF(ISNUMBER('Defect log'!T216),TEXT('Defect log'!T216,"@"),'Defect log'!T216))</f>
        <v/>
      </c>
      <c r="U119" s="23" t="str">
        <f>IF(ISBLANK('Defect log'!U216),"",IF(ISNUMBER('Defect log'!U216),TEXT('Defect log'!U216,"@"),'Defect log'!U216))</f>
        <v/>
      </c>
      <c r="V119" s="23"/>
      <c r="W119" s="24"/>
      <c r="X119" s="24"/>
      <c r="Y119" s="24"/>
      <c r="Z119" s="24"/>
    </row>
    <row r="120" spans="1:26" ht="9.75" customHeight="1" x14ac:dyDescent="0.2">
      <c r="A120" s="20" t="str">
        <f>IF('Defect log'!V217,'Defect log'!A217,"")</f>
        <v/>
      </c>
      <c r="B120" s="1" t="str">
        <f>IF(ISBLANK('Defect log'!B217),"",TEXT('Defect log'!B217,"dd-MMM-yy"))</f>
        <v/>
      </c>
      <c r="C120" s="1" t="str">
        <f>IF(ISBLANK('Defect log'!C217),"",IF(ISNUMBER('Defect log'!C217),TEXT('Defect log'!C217,"@"),'Defect log'!C217))</f>
        <v/>
      </c>
      <c r="D120" s="1" t="str">
        <f>IF(ISBLANK('Defect log'!D217),"",IF(ISNUMBER('Defect log'!D217),TEXT('Defect log'!D217,"@"),'Defect log'!D217))</f>
        <v/>
      </c>
      <c r="E120" s="1" t="str">
        <f>IF(ISBLANK('Defect log'!E217),"",IF(ISNUMBER('Defect log'!E217),TEXT('Defect log'!E217,"@"),'Defect log'!E217))</f>
        <v/>
      </c>
      <c r="F120" s="1" t="str">
        <f>IF(ISBLANK('Defect log'!F217),"",IF(ISNUMBER('Defect log'!F217),TEXT('Defect log'!F217,"@"),'Defect log'!F217))</f>
        <v/>
      </c>
      <c r="G120" s="22" t="str">
        <f>IF(ISBLANK('Defect log'!G217),"0",TEXT(VLOOKUP('Defect log'!G217,'Defect log'!G$2:U$23,15,FALSE),"@"))</f>
        <v>0</v>
      </c>
      <c r="H120" s="22" t="str">
        <f>IF(ISBLANK('Defect log'!H217),"0",TEXT(VLOOKUP('Defect log'!H217,'Defect log'!H$2:W$35,16,FALSE),"@"))</f>
        <v>0</v>
      </c>
      <c r="I120" s="22" t="str">
        <f>IF(ISBLANK('Defect log'!I217),"0",TEXT(VLOOKUP('Defect log'!I217,'Defect log'!I$2:X$5,16,FALSE),"@"))</f>
        <v>0</v>
      </c>
      <c r="J120" s="22" t="str">
        <f>IF(ISBLANK('Defect log'!J217),"0",TEXT(VLOOKUP('Defect log'!J217,'Defect log'!J$2:Y$17,16,FALSE),"@"))</f>
        <v>0</v>
      </c>
      <c r="K120" s="22" t="str">
        <f>IF(ISBLANK('Defect log'!K217),"0",TEXT(VLOOKUP('Defect log'!K217,'Defect log'!J$2:Y$17,16,FALSE),"@"))</f>
        <v>0</v>
      </c>
      <c r="L120" s="22" t="str">
        <f>IF(ISBLANK('Defect log'!L217),"0",TEXT(VLOOKUP('Defect log'!L217,'Defect log'!L$2:AA$5,16,FALSE),"@"))</f>
        <v>0</v>
      </c>
      <c r="M120" s="22" t="str">
        <f>IF(ISBLANK('Defect log'!M217),"0",TEXT(VLOOKUP('Defect log'!M217,'Defect log'!M$2:AB$76,16,FALSE),"@"))</f>
        <v>0</v>
      </c>
      <c r="N120" s="22" t="str">
        <f>IF(ISBLANK('Defect log'!N217),"0",TEXT(VLOOKUP('Defect log'!N217,'Defect log'!N$2:AC$5,16,FALSE),"@"))</f>
        <v>0</v>
      </c>
      <c r="O120" s="1" t="str">
        <f>IF(ISBLANK('Defect log'!O217),"",IF(ISNUMBER('Defect log'!O217),TEXT('Defect log'!O217,"@"),'Defect log'!O217))</f>
        <v/>
      </c>
      <c r="P120" s="22" t="str">
        <f>IF(ISBLANK('Defect log'!P217),"0",TEXT(VLOOKUP('Defect log'!P217,'Defect log'!P$2:AE$21,16,FALSE),"@"))</f>
        <v>0</v>
      </c>
      <c r="Q120" s="1" t="str">
        <f>IF(ISBLANK('Defect log'!Q217),"",IF(ISNUMBER('Defect log'!Q217),TEXT('Defect log'!Q217,"@"),'Defect log'!Q217))</f>
        <v/>
      </c>
      <c r="R120" s="1" t="str">
        <f>IF(ISBLANK('Defect log'!R217),"",IF(ISNUMBER('Defect log'!R217),TEXT('Defect log'!R217,"@"),'Defect log'!R217))</f>
        <v/>
      </c>
      <c r="S120" s="1" t="str">
        <f>IF(ISBLANK('Defect log'!S217),"",TEXT('Defect log'!S217,"dd-MMM-yy"))</f>
        <v/>
      </c>
      <c r="T120" s="23" t="str">
        <f>IF(ISBLANK('Defect log'!T217),"",IF(ISNUMBER('Defect log'!T217),TEXT('Defect log'!T217,"@"),'Defect log'!T217))</f>
        <v/>
      </c>
      <c r="U120" s="23" t="str">
        <f>IF(ISBLANK('Defect log'!U217),"",IF(ISNUMBER('Defect log'!U217),TEXT('Defect log'!U217,"@"),'Defect log'!U217))</f>
        <v/>
      </c>
      <c r="V120" s="23"/>
      <c r="W120" s="24"/>
      <c r="X120" s="24"/>
      <c r="Y120" s="24"/>
      <c r="Z120" s="24"/>
    </row>
    <row r="121" spans="1:26" ht="9.75" customHeight="1" x14ac:dyDescent="0.2">
      <c r="A121" s="20" t="str">
        <f>IF('Defect log'!V218,'Defect log'!A218,"")</f>
        <v/>
      </c>
      <c r="B121" s="1" t="str">
        <f>IF(ISBLANK('Defect log'!B218),"",TEXT('Defect log'!B218,"dd-MMM-yy"))</f>
        <v/>
      </c>
      <c r="C121" s="1" t="str">
        <f>IF(ISBLANK('Defect log'!C218),"",IF(ISNUMBER('Defect log'!C218),TEXT('Defect log'!C218,"@"),'Defect log'!C218))</f>
        <v/>
      </c>
      <c r="D121" s="1" t="str">
        <f>IF(ISBLANK('Defect log'!D218),"",IF(ISNUMBER('Defect log'!D218),TEXT('Defect log'!D218,"@"),'Defect log'!D218))</f>
        <v/>
      </c>
      <c r="E121" s="1" t="str">
        <f>IF(ISBLANK('Defect log'!E218),"",IF(ISNUMBER('Defect log'!E218),TEXT('Defect log'!E218,"@"),'Defect log'!E218))</f>
        <v/>
      </c>
      <c r="F121" s="1" t="str">
        <f>IF(ISBLANK('Defect log'!F218),"",IF(ISNUMBER('Defect log'!F218),TEXT('Defect log'!F218,"@"),'Defect log'!F218))</f>
        <v/>
      </c>
      <c r="G121" s="22" t="str">
        <f>IF(ISBLANK('Defect log'!G218),"0",TEXT(VLOOKUP('Defect log'!G218,'Defect log'!G$2:U$23,15,FALSE),"@"))</f>
        <v>0</v>
      </c>
      <c r="H121" s="22" t="str">
        <f>IF(ISBLANK('Defect log'!H218),"0",TEXT(VLOOKUP('Defect log'!H218,'Defect log'!H$2:W$35,16,FALSE),"@"))</f>
        <v>0</v>
      </c>
      <c r="I121" s="22" t="str">
        <f>IF(ISBLANK('Defect log'!I218),"0",TEXT(VLOOKUP('Defect log'!I218,'Defect log'!I$2:X$5,16,FALSE),"@"))</f>
        <v>0</v>
      </c>
      <c r="J121" s="22" t="str">
        <f>IF(ISBLANK('Defect log'!J218),"0",TEXT(VLOOKUP('Defect log'!J218,'Defect log'!J$2:Y$17,16,FALSE),"@"))</f>
        <v>0</v>
      </c>
      <c r="K121" s="22" t="str">
        <f>IF(ISBLANK('Defect log'!K218),"0",TEXT(VLOOKUP('Defect log'!K218,'Defect log'!J$2:Y$17,16,FALSE),"@"))</f>
        <v>0</v>
      </c>
      <c r="L121" s="22" t="str">
        <f>IF(ISBLANK('Defect log'!L218),"0",TEXT(VLOOKUP('Defect log'!L218,'Defect log'!L$2:AA$5,16,FALSE),"@"))</f>
        <v>0</v>
      </c>
      <c r="M121" s="22" t="str">
        <f>IF(ISBLANK('Defect log'!M218),"0",TEXT(VLOOKUP('Defect log'!M218,'Defect log'!M$2:AB$76,16,FALSE),"@"))</f>
        <v>0</v>
      </c>
      <c r="N121" s="22" t="str">
        <f>IF(ISBLANK('Defect log'!N218),"0",TEXT(VLOOKUP('Defect log'!N218,'Defect log'!N$2:AC$5,16,FALSE),"@"))</f>
        <v>0</v>
      </c>
      <c r="O121" s="1" t="str">
        <f>IF(ISBLANK('Defect log'!O218),"",IF(ISNUMBER('Defect log'!O218),TEXT('Defect log'!O218,"@"),'Defect log'!O218))</f>
        <v/>
      </c>
      <c r="P121" s="22" t="str">
        <f>IF(ISBLANK('Defect log'!P218),"0",TEXT(VLOOKUP('Defect log'!P218,'Defect log'!P$2:AE$21,16,FALSE),"@"))</f>
        <v>0</v>
      </c>
      <c r="Q121" s="1" t="str">
        <f>IF(ISBLANK('Defect log'!Q218),"",IF(ISNUMBER('Defect log'!Q218),TEXT('Defect log'!Q218,"@"),'Defect log'!Q218))</f>
        <v/>
      </c>
      <c r="R121" s="1" t="str">
        <f>IF(ISBLANK('Defect log'!R218),"",IF(ISNUMBER('Defect log'!R218),TEXT('Defect log'!R218,"@"),'Defect log'!R218))</f>
        <v/>
      </c>
      <c r="S121" s="1" t="str">
        <f>IF(ISBLANK('Defect log'!S218),"",TEXT('Defect log'!S218,"dd-MMM-yy"))</f>
        <v/>
      </c>
      <c r="T121" s="23" t="str">
        <f>IF(ISBLANK('Defect log'!T218),"",IF(ISNUMBER('Defect log'!T218),TEXT('Defect log'!T218,"@"),'Defect log'!T218))</f>
        <v/>
      </c>
      <c r="U121" s="23" t="str">
        <f>IF(ISBLANK('Defect log'!U218),"",IF(ISNUMBER('Defect log'!U218),TEXT('Defect log'!U218,"@"),'Defect log'!U218))</f>
        <v/>
      </c>
      <c r="V121" s="23"/>
      <c r="W121" s="24"/>
      <c r="X121" s="24"/>
      <c r="Y121" s="24"/>
      <c r="Z121" s="24"/>
    </row>
    <row r="122" spans="1:26" ht="9.75" customHeight="1" x14ac:dyDescent="0.2">
      <c r="A122" s="20" t="str">
        <f>IF('Defect log'!V219,'Defect log'!A219,"")</f>
        <v/>
      </c>
      <c r="B122" s="1" t="str">
        <f>IF(ISBLANK('Defect log'!B219),"",TEXT('Defect log'!B219,"dd-MMM-yy"))</f>
        <v/>
      </c>
      <c r="C122" s="1" t="str">
        <f>IF(ISBLANK('Defect log'!C219),"",IF(ISNUMBER('Defect log'!C219),TEXT('Defect log'!C219,"@"),'Defect log'!C219))</f>
        <v/>
      </c>
      <c r="D122" s="1" t="str">
        <f>IF(ISBLANK('Defect log'!D219),"",IF(ISNUMBER('Defect log'!D219),TEXT('Defect log'!D219,"@"),'Defect log'!D219))</f>
        <v/>
      </c>
      <c r="E122" s="1" t="str">
        <f>IF(ISBLANK('Defect log'!E219),"",IF(ISNUMBER('Defect log'!E219),TEXT('Defect log'!E219,"@"),'Defect log'!E219))</f>
        <v/>
      </c>
      <c r="F122" s="1" t="str">
        <f>IF(ISBLANK('Defect log'!F219),"",IF(ISNUMBER('Defect log'!F219),TEXT('Defect log'!F219,"@"),'Defect log'!F219))</f>
        <v/>
      </c>
      <c r="G122" s="22" t="str">
        <f>IF(ISBLANK('Defect log'!G219),"0",TEXT(VLOOKUP('Defect log'!G219,'Defect log'!G$2:U$23,15,FALSE),"@"))</f>
        <v>0</v>
      </c>
      <c r="H122" s="22" t="str">
        <f>IF(ISBLANK('Defect log'!H219),"0",TEXT(VLOOKUP('Defect log'!H219,'Defect log'!H$2:W$35,16,FALSE),"@"))</f>
        <v>0</v>
      </c>
      <c r="I122" s="22" t="str">
        <f>IF(ISBLANK('Defect log'!I219),"0",TEXT(VLOOKUP('Defect log'!I219,'Defect log'!I$2:X$5,16,FALSE),"@"))</f>
        <v>0</v>
      </c>
      <c r="J122" s="22" t="str">
        <f>IF(ISBLANK('Defect log'!J219),"0",TEXT(VLOOKUP('Defect log'!J219,'Defect log'!J$2:Y$17,16,FALSE),"@"))</f>
        <v>0</v>
      </c>
      <c r="K122" s="22" t="str">
        <f>IF(ISBLANK('Defect log'!K219),"0",TEXT(VLOOKUP('Defect log'!K219,'Defect log'!J$2:Y$17,16,FALSE),"@"))</f>
        <v>0</v>
      </c>
      <c r="L122" s="22" t="str">
        <f>IF(ISBLANK('Defect log'!L219),"0",TEXT(VLOOKUP('Defect log'!L219,'Defect log'!L$2:AA$5,16,FALSE),"@"))</f>
        <v>0</v>
      </c>
      <c r="M122" s="22" t="str">
        <f>IF(ISBLANK('Defect log'!M219),"0",TEXT(VLOOKUP('Defect log'!M219,'Defect log'!M$2:AB$76,16,FALSE),"@"))</f>
        <v>0</v>
      </c>
      <c r="N122" s="22" t="str">
        <f>IF(ISBLANK('Defect log'!N219),"0",TEXT(VLOOKUP('Defect log'!N219,'Defect log'!N$2:AC$5,16,FALSE),"@"))</f>
        <v>0</v>
      </c>
      <c r="O122" s="1" t="str">
        <f>IF(ISBLANK('Defect log'!O219),"",IF(ISNUMBER('Defect log'!O219),TEXT('Defect log'!O219,"@"),'Defect log'!O219))</f>
        <v/>
      </c>
      <c r="P122" s="22" t="str">
        <f>IF(ISBLANK('Defect log'!P219),"0",TEXT(VLOOKUP('Defect log'!P219,'Defect log'!P$2:AE$21,16,FALSE),"@"))</f>
        <v>0</v>
      </c>
      <c r="Q122" s="1" t="str">
        <f>IF(ISBLANK('Defect log'!Q219),"",IF(ISNUMBER('Defect log'!Q219),TEXT('Defect log'!Q219,"@"),'Defect log'!Q219))</f>
        <v/>
      </c>
      <c r="R122" s="1" t="str">
        <f>IF(ISBLANK('Defect log'!R219),"",IF(ISNUMBER('Defect log'!R219),TEXT('Defect log'!R219,"@"),'Defect log'!R219))</f>
        <v/>
      </c>
      <c r="S122" s="1" t="str">
        <f>IF(ISBLANK('Defect log'!S219),"",TEXT('Defect log'!S219,"dd-MMM-yy"))</f>
        <v/>
      </c>
      <c r="T122" s="23" t="str">
        <f>IF(ISBLANK('Defect log'!T219),"",IF(ISNUMBER('Defect log'!T219),TEXT('Defect log'!T219,"@"),'Defect log'!T219))</f>
        <v/>
      </c>
      <c r="U122" s="23" t="str">
        <f>IF(ISBLANK('Defect log'!U219),"",IF(ISNUMBER('Defect log'!U219),TEXT('Defect log'!U219,"@"),'Defect log'!U219))</f>
        <v/>
      </c>
      <c r="V122" s="23"/>
      <c r="W122" s="24"/>
      <c r="X122" s="24"/>
      <c r="Y122" s="24"/>
      <c r="Z122" s="24"/>
    </row>
    <row r="123" spans="1:26" ht="9.75" customHeight="1" x14ac:dyDescent="0.2">
      <c r="A123" s="20" t="str">
        <f>IF('Defect log'!V220,'Defect log'!A220,"")</f>
        <v/>
      </c>
      <c r="B123" s="1" t="str">
        <f>IF(ISBLANK('Defect log'!B220),"",TEXT('Defect log'!B220,"dd-MMM-yy"))</f>
        <v/>
      </c>
      <c r="C123" s="1" t="str">
        <f>IF(ISBLANK('Defect log'!C220),"",IF(ISNUMBER('Defect log'!C220),TEXT('Defect log'!C220,"@"),'Defect log'!C220))</f>
        <v/>
      </c>
      <c r="D123" s="1" t="str">
        <f>IF(ISBLANK('Defect log'!D220),"",IF(ISNUMBER('Defect log'!D220),TEXT('Defect log'!D220,"@"),'Defect log'!D220))</f>
        <v/>
      </c>
      <c r="E123" s="1" t="str">
        <f>IF(ISBLANK('Defect log'!E220),"",IF(ISNUMBER('Defect log'!E220),TEXT('Defect log'!E220,"@"),'Defect log'!E220))</f>
        <v/>
      </c>
      <c r="F123" s="1" t="str">
        <f>IF(ISBLANK('Defect log'!F220),"",IF(ISNUMBER('Defect log'!F220),TEXT('Defect log'!F220,"@"),'Defect log'!F220))</f>
        <v/>
      </c>
      <c r="G123" s="22" t="str">
        <f>IF(ISBLANK('Defect log'!G220),"0",TEXT(VLOOKUP('Defect log'!G220,'Defect log'!G$2:U$23,15,FALSE),"@"))</f>
        <v>0</v>
      </c>
      <c r="H123" s="22" t="str">
        <f>IF(ISBLANK('Defect log'!H220),"0",TEXT(VLOOKUP('Defect log'!H220,'Defect log'!H$2:W$35,16,FALSE),"@"))</f>
        <v>0</v>
      </c>
      <c r="I123" s="22" t="str">
        <f>IF(ISBLANK('Defect log'!I220),"0",TEXT(VLOOKUP('Defect log'!I220,'Defect log'!I$2:X$5,16,FALSE),"@"))</f>
        <v>0</v>
      </c>
      <c r="J123" s="22" t="str">
        <f>IF(ISBLANK('Defect log'!J220),"0",TEXT(VLOOKUP('Defect log'!J220,'Defect log'!J$2:Y$17,16,FALSE),"@"))</f>
        <v>0</v>
      </c>
      <c r="K123" s="22" t="str">
        <f>IF(ISBLANK('Defect log'!K220),"0",TEXT(VLOOKUP('Defect log'!K220,'Defect log'!J$2:Y$17,16,FALSE),"@"))</f>
        <v>0</v>
      </c>
      <c r="L123" s="22" t="str">
        <f>IF(ISBLANK('Defect log'!L220),"0",TEXT(VLOOKUP('Defect log'!L220,'Defect log'!L$2:AA$5,16,FALSE),"@"))</f>
        <v>0</v>
      </c>
      <c r="M123" s="22" t="str">
        <f>IF(ISBLANK('Defect log'!M220),"0",TEXT(VLOOKUP('Defect log'!M220,'Defect log'!M$2:AB$76,16,FALSE),"@"))</f>
        <v>0</v>
      </c>
      <c r="N123" s="22" t="str">
        <f>IF(ISBLANK('Defect log'!N220),"0",TEXT(VLOOKUP('Defect log'!N220,'Defect log'!N$2:AC$5,16,FALSE),"@"))</f>
        <v>0</v>
      </c>
      <c r="O123" s="1" t="str">
        <f>IF(ISBLANK('Defect log'!O220),"",IF(ISNUMBER('Defect log'!O220),TEXT('Defect log'!O220,"@"),'Defect log'!O220))</f>
        <v/>
      </c>
      <c r="P123" s="22" t="str">
        <f>IF(ISBLANK('Defect log'!P220),"0",TEXT(VLOOKUP('Defect log'!P220,'Defect log'!P$2:AE$21,16,FALSE),"@"))</f>
        <v>0</v>
      </c>
      <c r="Q123" s="1" t="str">
        <f>IF(ISBLANK('Defect log'!Q220),"",IF(ISNUMBER('Defect log'!Q220),TEXT('Defect log'!Q220,"@"),'Defect log'!Q220))</f>
        <v/>
      </c>
      <c r="R123" s="1" t="str">
        <f>IF(ISBLANK('Defect log'!R220),"",IF(ISNUMBER('Defect log'!R220),TEXT('Defect log'!R220,"@"),'Defect log'!R220))</f>
        <v/>
      </c>
      <c r="S123" s="1" t="str">
        <f>IF(ISBLANK('Defect log'!S220),"",TEXT('Defect log'!S220,"dd-MMM-yy"))</f>
        <v/>
      </c>
      <c r="T123" s="23" t="str">
        <f>IF(ISBLANK('Defect log'!T220),"",IF(ISNUMBER('Defect log'!T220),TEXT('Defect log'!T220,"@"),'Defect log'!T220))</f>
        <v/>
      </c>
      <c r="U123" s="23" t="str">
        <f>IF(ISBLANK('Defect log'!U220),"",IF(ISNUMBER('Defect log'!U220),TEXT('Defect log'!U220,"@"),'Defect log'!U220))</f>
        <v/>
      </c>
      <c r="V123" s="23"/>
      <c r="W123" s="24"/>
      <c r="X123" s="24"/>
      <c r="Y123" s="24"/>
      <c r="Z123" s="24"/>
    </row>
    <row r="124" spans="1:26" ht="9.75" customHeight="1" x14ac:dyDescent="0.2">
      <c r="A124" s="20" t="str">
        <f>IF('Defect log'!V221,'Defect log'!A221,"")</f>
        <v/>
      </c>
      <c r="B124" s="1" t="str">
        <f>IF(ISBLANK('Defect log'!B221),"",TEXT('Defect log'!B221,"dd-MMM-yy"))</f>
        <v/>
      </c>
      <c r="C124" s="1" t="str">
        <f>IF(ISBLANK('Defect log'!C221),"",IF(ISNUMBER('Defect log'!C221),TEXT('Defect log'!C221,"@"),'Defect log'!C221))</f>
        <v/>
      </c>
      <c r="D124" s="1" t="str">
        <f>IF(ISBLANK('Defect log'!D221),"",IF(ISNUMBER('Defect log'!D221),TEXT('Defect log'!D221,"@"),'Defect log'!D221))</f>
        <v/>
      </c>
      <c r="E124" s="1" t="str">
        <f>IF(ISBLANK('Defect log'!E221),"",IF(ISNUMBER('Defect log'!E221),TEXT('Defect log'!E221,"@"),'Defect log'!E221))</f>
        <v/>
      </c>
      <c r="F124" s="1" t="str">
        <f>IF(ISBLANK('Defect log'!F221),"",IF(ISNUMBER('Defect log'!F221),TEXT('Defect log'!F221,"@"),'Defect log'!F221))</f>
        <v/>
      </c>
      <c r="G124" s="22" t="str">
        <f>IF(ISBLANK('Defect log'!G221),"0",TEXT(VLOOKUP('Defect log'!G221,'Defect log'!G$2:U$23,15,FALSE),"@"))</f>
        <v>0</v>
      </c>
      <c r="H124" s="22" t="str">
        <f>IF(ISBLANK('Defect log'!H221),"0",TEXT(VLOOKUP('Defect log'!H221,'Defect log'!H$2:W$35,16,FALSE),"@"))</f>
        <v>0</v>
      </c>
      <c r="I124" s="22" t="str">
        <f>IF(ISBLANK('Defect log'!I221),"0",TEXT(VLOOKUP('Defect log'!I221,'Defect log'!I$2:X$5,16,FALSE),"@"))</f>
        <v>0</v>
      </c>
      <c r="J124" s="22" t="str">
        <f>IF(ISBLANK('Defect log'!J221),"0",TEXT(VLOOKUP('Defect log'!J221,'Defect log'!J$2:Y$17,16,FALSE),"@"))</f>
        <v>0</v>
      </c>
      <c r="K124" s="22" t="str">
        <f>IF(ISBLANK('Defect log'!K221),"0",TEXT(VLOOKUP('Defect log'!K221,'Defect log'!J$2:Y$17,16,FALSE),"@"))</f>
        <v>0</v>
      </c>
      <c r="L124" s="22" t="str">
        <f>IF(ISBLANK('Defect log'!L221),"0",TEXT(VLOOKUP('Defect log'!L221,'Defect log'!L$2:AA$5,16,FALSE),"@"))</f>
        <v>0</v>
      </c>
      <c r="M124" s="22" t="str">
        <f>IF(ISBLANK('Defect log'!M221),"0",TEXT(VLOOKUP('Defect log'!M221,'Defect log'!M$2:AB$76,16,FALSE),"@"))</f>
        <v>0</v>
      </c>
      <c r="N124" s="22" t="str">
        <f>IF(ISBLANK('Defect log'!N221),"0",TEXT(VLOOKUP('Defect log'!N221,'Defect log'!N$2:AC$5,16,FALSE),"@"))</f>
        <v>0</v>
      </c>
      <c r="O124" s="1" t="str">
        <f>IF(ISBLANK('Defect log'!O221),"",IF(ISNUMBER('Defect log'!O221),TEXT('Defect log'!O221,"@"),'Defect log'!O221))</f>
        <v/>
      </c>
      <c r="P124" s="22" t="str">
        <f>IF(ISBLANK('Defect log'!P221),"0",TEXT(VLOOKUP('Defect log'!P221,'Defect log'!P$2:AE$21,16,FALSE),"@"))</f>
        <v>0</v>
      </c>
      <c r="Q124" s="1" t="str">
        <f>IF(ISBLANK('Defect log'!Q221),"",IF(ISNUMBER('Defect log'!Q221),TEXT('Defect log'!Q221,"@"),'Defect log'!Q221))</f>
        <v/>
      </c>
      <c r="R124" s="1" t="str">
        <f>IF(ISBLANK('Defect log'!R221),"",IF(ISNUMBER('Defect log'!R221),TEXT('Defect log'!R221,"@"),'Defect log'!R221))</f>
        <v/>
      </c>
      <c r="S124" s="1" t="str">
        <f>IF(ISBLANK('Defect log'!S221),"",TEXT('Defect log'!S221,"dd-MMM-yy"))</f>
        <v/>
      </c>
      <c r="T124" s="23" t="str">
        <f>IF(ISBLANK('Defect log'!T221),"",IF(ISNUMBER('Defect log'!T221),TEXT('Defect log'!T221,"@"),'Defect log'!T221))</f>
        <v/>
      </c>
      <c r="U124" s="23" t="str">
        <f>IF(ISBLANK('Defect log'!U221),"",IF(ISNUMBER('Defect log'!U221),TEXT('Defect log'!U221,"@"),'Defect log'!U221))</f>
        <v/>
      </c>
      <c r="V124" s="23"/>
      <c r="W124" s="24"/>
      <c r="X124" s="24"/>
      <c r="Y124" s="24"/>
      <c r="Z124" s="24"/>
    </row>
    <row r="125" spans="1:26" ht="9.75" customHeight="1" x14ac:dyDescent="0.2">
      <c r="A125" s="20" t="str">
        <f>IF('Defect log'!V222,'Defect log'!A222,"")</f>
        <v/>
      </c>
      <c r="B125" s="1" t="str">
        <f>IF(ISBLANK('Defect log'!B222),"",TEXT('Defect log'!B222,"dd-MMM-yy"))</f>
        <v/>
      </c>
      <c r="C125" s="1" t="str">
        <f>IF(ISBLANK('Defect log'!C222),"",IF(ISNUMBER('Defect log'!C222),TEXT('Defect log'!C222,"@"),'Defect log'!C222))</f>
        <v/>
      </c>
      <c r="D125" s="1" t="str">
        <f>IF(ISBLANK('Defect log'!D222),"",IF(ISNUMBER('Defect log'!D222),TEXT('Defect log'!D222,"@"),'Defect log'!D222))</f>
        <v/>
      </c>
      <c r="E125" s="1" t="str">
        <f>IF(ISBLANK('Defect log'!E222),"",IF(ISNUMBER('Defect log'!E222),TEXT('Defect log'!E222,"@"),'Defect log'!E222))</f>
        <v/>
      </c>
      <c r="F125" s="1" t="str">
        <f>IF(ISBLANK('Defect log'!F222),"",IF(ISNUMBER('Defect log'!F222),TEXT('Defect log'!F222,"@"),'Defect log'!F222))</f>
        <v/>
      </c>
      <c r="G125" s="22" t="str">
        <f>IF(ISBLANK('Defect log'!G222),"0",TEXT(VLOOKUP('Defect log'!G222,'Defect log'!G$2:U$23,15,FALSE),"@"))</f>
        <v>0</v>
      </c>
      <c r="H125" s="22" t="str">
        <f>IF(ISBLANK('Defect log'!H222),"0",TEXT(VLOOKUP('Defect log'!H222,'Defect log'!H$2:W$35,16,FALSE),"@"))</f>
        <v>0</v>
      </c>
      <c r="I125" s="22" t="str">
        <f>IF(ISBLANK('Defect log'!I222),"0",TEXT(VLOOKUP('Defect log'!I222,'Defect log'!I$2:X$5,16,FALSE),"@"))</f>
        <v>0</v>
      </c>
      <c r="J125" s="22" t="str">
        <f>IF(ISBLANK('Defect log'!J222),"0",TEXT(VLOOKUP('Defect log'!J222,'Defect log'!J$2:Y$17,16,FALSE),"@"))</f>
        <v>0</v>
      </c>
      <c r="K125" s="22" t="str">
        <f>IF(ISBLANK('Defect log'!K222),"0",TEXT(VLOOKUP('Defect log'!K222,'Defect log'!J$2:Y$17,16,FALSE),"@"))</f>
        <v>0</v>
      </c>
      <c r="L125" s="22" t="str">
        <f>IF(ISBLANK('Defect log'!L222),"0",TEXT(VLOOKUP('Defect log'!L222,'Defect log'!L$2:AA$5,16,FALSE),"@"))</f>
        <v>0</v>
      </c>
      <c r="M125" s="22" t="str">
        <f>IF(ISBLANK('Defect log'!M222),"0",TEXT(VLOOKUP('Defect log'!M222,'Defect log'!M$2:AB$76,16,FALSE),"@"))</f>
        <v>0</v>
      </c>
      <c r="N125" s="22" t="str">
        <f>IF(ISBLANK('Defect log'!N222),"0",TEXT(VLOOKUP('Defect log'!N222,'Defect log'!N$2:AC$5,16,FALSE),"@"))</f>
        <v>0</v>
      </c>
      <c r="O125" s="1" t="str">
        <f>IF(ISBLANK('Defect log'!O222),"",IF(ISNUMBER('Defect log'!O222),TEXT('Defect log'!O222,"@"),'Defect log'!O222))</f>
        <v/>
      </c>
      <c r="P125" s="22" t="str">
        <f>IF(ISBLANK('Defect log'!P222),"0",TEXT(VLOOKUP('Defect log'!P222,'Defect log'!P$2:AE$21,16,FALSE),"@"))</f>
        <v>0</v>
      </c>
      <c r="Q125" s="1" t="str">
        <f>IF(ISBLANK('Defect log'!Q222),"",IF(ISNUMBER('Defect log'!Q222),TEXT('Defect log'!Q222,"@"),'Defect log'!Q222))</f>
        <v/>
      </c>
      <c r="R125" s="1" t="str">
        <f>IF(ISBLANK('Defect log'!R222),"",IF(ISNUMBER('Defect log'!R222),TEXT('Defect log'!R222,"@"),'Defect log'!R222))</f>
        <v/>
      </c>
      <c r="S125" s="1" t="str">
        <f>IF(ISBLANK('Defect log'!S222),"",TEXT('Defect log'!S222,"dd-MMM-yy"))</f>
        <v/>
      </c>
      <c r="T125" s="23" t="str">
        <f>IF(ISBLANK('Defect log'!T222),"",IF(ISNUMBER('Defect log'!T222),TEXT('Defect log'!T222,"@"),'Defect log'!T222))</f>
        <v/>
      </c>
      <c r="U125" s="23" t="str">
        <f>IF(ISBLANK('Defect log'!U222),"",IF(ISNUMBER('Defect log'!U222),TEXT('Defect log'!U222,"@"),'Defect log'!U222))</f>
        <v/>
      </c>
      <c r="V125" s="23"/>
      <c r="W125" s="24"/>
      <c r="X125" s="24"/>
      <c r="Y125" s="24"/>
      <c r="Z125" s="24"/>
    </row>
    <row r="126" spans="1:26" ht="9.75" customHeight="1" x14ac:dyDescent="0.2">
      <c r="A126" s="20" t="str">
        <f>IF('Defect log'!V223,'Defect log'!A223,"")</f>
        <v/>
      </c>
      <c r="B126" s="1" t="str">
        <f>IF(ISBLANK('Defect log'!B223),"",TEXT('Defect log'!B223,"dd-MMM-yy"))</f>
        <v/>
      </c>
      <c r="C126" s="1" t="str">
        <f>IF(ISBLANK('Defect log'!C223),"",IF(ISNUMBER('Defect log'!C223),TEXT('Defect log'!C223,"@"),'Defect log'!C223))</f>
        <v/>
      </c>
      <c r="D126" s="1" t="str">
        <f>IF(ISBLANK('Defect log'!D223),"",IF(ISNUMBER('Defect log'!D223),TEXT('Defect log'!D223,"@"),'Defect log'!D223))</f>
        <v/>
      </c>
      <c r="E126" s="1" t="str">
        <f>IF(ISBLANK('Defect log'!E223),"",IF(ISNUMBER('Defect log'!E223),TEXT('Defect log'!E223,"@"),'Defect log'!E223))</f>
        <v/>
      </c>
      <c r="F126" s="1" t="str">
        <f>IF(ISBLANK('Defect log'!F223),"",IF(ISNUMBER('Defect log'!F223),TEXT('Defect log'!F223,"@"),'Defect log'!F223))</f>
        <v/>
      </c>
      <c r="G126" s="22" t="str">
        <f>IF(ISBLANK('Defect log'!G223),"0",TEXT(VLOOKUP('Defect log'!G223,'Defect log'!G$2:U$23,15,FALSE),"@"))</f>
        <v>0</v>
      </c>
      <c r="H126" s="22" t="str">
        <f>IF(ISBLANK('Defect log'!H223),"0",TEXT(VLOOKUP('Defect log'!H223,'Defect log'!H$2:W$35,16,FALSE),"@"))</f>
        <v>0</v>
      </c>
      <c r="I126" s="22" t="str">
        <f>IF(ISBLANK('Defect log'!I223),"0",TEXT(VLOOKUP('Defect log'!I223,'Defect log'!I$2:X$5,16,FALSE),"@"))</f>
        <v>0</v>
      </c>
      <c r="J126" s="22" t="str">
        <f>IF(ISBLANK('Defect log'!J223),"0",TEXT(VLOOKUP('Defect log'!J223,'Defect log'!J$2:Y$17,16,FALSE),"@"))</f>
        <v>0</v>
      </c>
      <c r="K126" s="22" t="str">
        <f>IF(ISBLANK('Defect log'!K223),"0",TEXT(VLOOKUP('Defect log'!K223,'Defect log'!J$2:Y$17,16,FALSE),"@"))</f>
        <v>0</v>
      </c>
      <c r="L126" s="22" t="str">
        <f>IF(ISBLANK('Defect log'!L223),"0",TEXT(VLOOKUP('Defect log'!L223,'Defect log'!L$2:AA$5,16,FALSE),"@"))</f>
        <v>0</v>
      </c>
      <c r="M126" s="22" t="str">
        <f>IF(ISBLANK('Defect log'!M223),"0",TEXT(VLOOKUP('Defect log'!M223,'Defect log'!M$2:AB$76,16,FALSE),"@"))</f>
        <v>0</v>
      </c>
      <c r="N126" s="22" t="str">
        <f>IF(ISBLANK('Defect log'!N223),"0",TEXT(VLOOKUP('Defect log'!N223,'Defect log'!N$2:AC$5,16,FALSE),"@"))</f>
        <v>0</v>
      </c>
      <c r="O126" s="1" t="str">
        <f>IF(ISBLANK('Defect log'!O223),"",IF(ISNUMBER('Defect log'!O223),TEXT('Defect log'!O223,"@"),'Defect log'!O223))</f>
        <v/>
      </c>
      <c r="P126" s="22" t="str">
        <f>IF(ISBLANK('Defect log'!P223),"0",TEXT(VLOOKUP('Defect log'!P223,'Defect log'!P$2:AE$21,16,FALSE),"@"))</f>
        <v>0</v>
      </c>
      <c r="Q126" s="1" t="str">
        <f>IF(ISBLANK('Defect log'!Q223),"",IF(ISNUMBER('Defect log'!Q223),TEXT('Defect log'!Q223,"@"),'Defect log'!Q223))</f>
        <v/>
      </c>
      <c r="R126" s="1" t="str">
        <f>IF(ISBLANK('Defect log'!R223),"",IF(ISNUMBER('Defect log'!R223),TEXT('Defect log'!R223,"@"),'Defect log'!R223))</f>
        <v/>
      </c>
      <c r="S126" s="1" t="str">
        <f>IF(ISBLANK('Defect log'!S223),"",TEXT('Defect log'!S223,"dd-MMM-yy"))</f>
        <v/>
      </c>
      <c r="T126" s="23" t="str">
        <f>IF(ISBLANK('Defect log'!T223),"",IF(ISNUMBER('Defect log'!T223),TEXT('Defect log'!T223,"@"),'Defect log'!T223))</f>
        <v/>
      </c>
      <c r="U126" s="23" t="str">
        <f>IF(ISBLANK('Defect log'!U223),"",IF(ISNUMBER('Defect log'!U223),TEXT('Defect log'!U223,"@"),'Defect log'!U223))</f>
        <v/>
      </c>
      <c r="V126" s="23"/>
      <c r="W126" s="24"/>
      <c r="X126" s="24"/>
      <c r="Y126" s="24"/>
      <c r="Z126" s="24"/>
    </row>
    <row r="127" spans="1:26" ht="9.75" customHeight="1" x14ac:dyDescent="0.2">
      <c r="A127" s="20" t="str">
        <f>IF('Defect log'!V224,'Defect log'!A224,"")</f>
        <v/>
      </c>
      <c r="B127" s="1" t="str">
        <f>IF(ISBLANK('Defect log'!B224),"",TEXT('Defect log'!B224,"dd-MMM-yy"))</f>
        <v/>
      </c>
      <c r="C127" s="1" t="str">
        <f>IF(ISBLANK('Defect log'!C224),"",IF(ISNUMBER('Defect log'!C224),TEXT('Defect log'!C224,"@"),'Defect log'!C224))</f>
        <v/>
      </c>
      <c r="D127" s="1" t="str">
        <f>IF(ISBLANK('Defect log'!D224),"",IF(ISNUMBER('Defect log'!D224),TEXT('Defect log'!D224,"@"),'Defect log'!D224))</f>
        <v/>
      </c>
      <c r="E127" s="1" t="str">
        <f>IF(ISBLANK('Defect log'!E224),"",IF(ISNUMBER('Defect log'!E224),TEXT('Defect log'!E224,"@"),'Defect log'!E224))</f>
        <v/>
      </c>
      <c r="F127" s="1" t="str">
        <f>IF(ISBLANK('Defect log'!F224),"",IF(ISNUMBER('Defect log'!F224),TEXT('Defect log'!F224,"@"),'Defect log'!F224))</f>
        <v/>
      </c>
      <c r="G127" s="22" t="str">
        <f>IF(ISBLANK('Defect log'!G224),"0",TEXT(VLOOKUP('Defect log'!G224,'Defect log'!G$2:U$23,15,FALSE),"@"))</f>
        <v>0</v>
      </c>
      <c r="H127" s="22" t="str">
        <f>IF(ISBLANK('Defect log'!H224),"0",TEXT(VLOOKUP('Defect log'!H224,'Defect log'!H$2:W$35,16,FALSE),"@"))</f>
        <v>0</v>
      </c>
      <c r="I127" s="22" t="str">
        <f>IF(ISBLANK('Defect log'!I224),"0",TEXT(VLOOKUP('Defect log'!I224,'Defect log'!I$2:X$5,16,FALSE),"@"))</f>
        <v>0</v>
      </c>
      <c r="J127" s="22" t="str">
        <f>IF(ISBLANK('Defect log'!J224),"0",TEXT(VLOOKUP('Defect log'!J224,'Defect log'!J$2:Y$17,16,FALSE),"@"))</f>
        <v>0</v>
      </c>
      <c r="K127" s="22" t="str">
        <f>IF(ISBLANK('Defect log'!K224),"0",TEXT(VLOOKUP('Defect log'!K224,'Defect log'!J$2:Y$17,16,FALSE),"@"))</f>
        <v>0</v>
      </c>
      <c r="L127" s="22" t="str">
        <f>IF(ISBLANK('Defect log'!L224),"0",TEXT(VLOOKUP('Defect log'!L224,'Defect log'!L$2:AA$5,16,FALSE),"@"))</f>
        <v>0</v>
      </c>
      <c r="M127" s="22" t="str">
        <f>IF(ISBLANK('Defect log'!M224),"0",TEXT(VLOOKUP('Defect log'!M224,'Defect log'!M$2:AB$76,16,FALSE),"@"))</f>
        <v>0</v>
      </c>
      <c r="N127" s="22" t="str">
        <f>IF(ISBLANK('Defect log'!N224),"0",TEXT(VLOOKUP('Defect log'!N224,'Defect log'!N$2:AC$5,16,FALSE),"@"))</f>
        <v>0</v>
      </c>
      <c r="O127" s="1" t="str">
        <f>IF(ISBLANK('Defect log'!O224),"",IF(ISNUMBER('Defect log'!O224),TEXT('Defect log'!O224,"@"),'Defect log'!O224))</f>
        <v/>
      </c>
      <c r="P127" s="22" t="str">
        <f>IF(ISBLANK('Defect log'!P224),"0",TEXT(VLOOKUP('Defect log'!P224,'Defect log'!P$2:AE$21,16,FALSE),"@"))</f>
        <v>0</v>
      </c>
      <c r="Q127" s="1" t="str">
        <f>IF(ISBLANK('Defect log'!Q224),"",IF(ISNUMBER('Defect log'!Q224),TEXT('Defect log'!Q224,"@"),'Defect log'!Q224))</f>
        <v/>
      </c>
      <c r="R127" s="1" t="str">
        <f>IF(ISBLANK('Defect log'!R224),"",IF(ISNUMBER('Defect log'!R224),TEXT('Defect log'!R224,"@"),'Defect log'!R224))</f>
        <v/>
      </c>
      <c r="S127" s="1" t="str">
        <f>IF(ISBLANK('Defect log'!S224),"",TEXT('Defect log'!S224,"dd-MMM-yy"))</f>
        <v/>
      </c>
      <c r="T127" s="23" t="str">
        <f>IF(ISBLANK('Defect log'!T224),"",IF(ISNUMBER('Defect log'!T224),TEXT('Defect log'!T224,"@"),'Defect log'!T224))</f>
        <v/>
      </c>
      <c r="U127" s="23" t="str">
        <f>IF(ISBLANK('Defect log'!U224),"",IF(ISNUMBER('Defect log'!U224),TEXT('Defect log'!U224,"@"),'Defect log'!U224))</f>
        <v/>
      </c>
      <c r="V127" s="23"/>
      <c r="W127" s="24"/>
      <c r="X127" s="24"/>
      <c r="Y127" s="24"/>
      <c r="Z127" s="24"/>
    </row>
    <row r="128" spans="1:26" ht="9.75" customHeight="1" x14ac:dyDescent="0.2">
      <c r="A128" s="20" t="str">
        <f>IF('Defect log'!V225,'Defect log'!A225,"")</f>
        <v/>
      </c>
      <c r="B128" s="1" t="str">
        <f>IF(ISBLANK('Defect log'!B225),"",TEXT('Defect log'!B225,"dd-MMM-yy"))</f>
        <v/>
      </c>
      <c r="C128" s="1" t="str">
        <f>IF(ISBLANK('Defect log'!C225),"",IF(ISNUMBER('Defect log'!C225),TEXT('Defect log'!C225,"@"),'Defect log'!C225))</f>
        <v/>
      </c>
      <c r="D128" s="1" t="str">
        <f>IF(ISBLANK('Defect log'!D225),"",IF(ISNUMBER('Defect log'!D225),TEXT('Defect log'!D225,"@"),'Defect log'!D225))</f>
        <v/>
      </c>
      <c r="E128" s="1" t="str">
        <f>IF(ISBLANK('Defect log'!E225),"",IF(ISNUMBER('Defect log'!E225),TEXT('Defect log'!E225,"@"),'Defect log'!E225))</f>
        <v/>
      </c>
      <c r="F128" s="1" t="str">
        <f>IF(ISBLANK('Defect log'!F225),"",IF(ISNUMBER('Defect log'!F225),TEXT('Defect log'!F225,"@"),'Defect log'!F225))</f>
        <v/>
      </c>
      <c r="G128" s="22" t="str">
        <f>IF(ISBLANK('Defect log'!G225),"0",TEXT(VLOOKUP('Defect log'!G225,'Defect log'!G$2:U$23,15,FALSE),"@"))</f>
        <v>0</v>
      </c>
      <c r="H128" s="22" t="str">
        <f>IF(ISBLANK('Defect log'!H225),"0",TEXT(VLOOKUP('Defect log'!H225,'Defect log'!H$2:W$35,16,FALSE),"@"))</f>
        <v>0</v>
      </c>
      <c r="I128" s="22" t="str">
        <f>IF(ISBLANK('Defect log'!I225),"0",TEXT(VLOOKUP('Defect log'!I225,'Defect log'!I$2:X$5,16,FALSE),"@"))</f>
        <v>0</v>
      </c>
      <c r="J128" s="22" t="str">
        <f>IF(ISBLANK('Defect log'!J225),"0",TEXT(VLOOKUP('Defect log'!J225,'Defect log'!J$2:Y$17,16,FALSE),"@"))</f>
        <v>0</v>
      </c>
      <c r="K128" s="22" t="str">
        <f>IF(ISBLANK('Defect log'!K225),"0",TEXT(VLOOKUP('Defect log'!K225,'Defect log'!J$2:Y$17,16,FALSE),"@"))</f>
        <v>0</v>
      </c>
      <c r="L128" s="22" t="str">
        <f>IF(ISBLANK('Defect log'!L225),"0",TEXT(VLOOKUP('Defect log'!L225,'Defect log'!L$2:AA$5,16,FALSE),"@"))</f>
        <v>0</v>
      </c>
      <c r="M128" s="22" t="str">
        <f>IF(ISBLANK('Defect log'!M225),"0",TEXT(VLOOKUP('Defect log'!M225,'Defect log'!M$2:AB$76,16,FALSE),"@"))</f>
        <v>0</v>
      </c>
      <c r="N128" s="22" t="str">
        <f>IF(ISBLANK('Defect log'!N225),"0",TEXT(VLOOKUP('Defect log'!N225,'Defect log'!N$2:AC$5,16,FALSE),"@"))</f>
        <v>0</v>
      </c>
      <c r="O128" s="1" t="str">
        <f>IF(ISBLANK('Defect log'!O225),"",IF(ISNUMBER('Defect log'!O225),TEXT('Defect log'!O225,"@"),'Defect log'!O225))</f>
        <v/>
      </c>
      <c r="P128" s="22" t="str">
        <f>IF(ISBLANK('Defect log'!P225),"0",TEXT(VLOOKUP('Defect log'!P225,'Defect log'!P$2:AE$21,16,FALSE),"@"))</f>
        <v>0</v>
      </c>
      <c r="Q128" s="1" t="str">
        <f>IF(ISBLANK('Defect log'!Q225),"",IF(ISNUMBER('Defect log'!Q225),TEXT('Defect log'!Q225,"@"),'Defect log'!Q225))</f>
        <v/>
      </c>
      <c r="R128" s="1" t="str">
        <f>IF(ISBLANK('Defect log'!R225),"",IF(ISNUMBER('Defect log'!R225),TEXT('Defect log'!R225,"@"),'Defect log'!R225))</f>
        <v/>
      </c>
      <c r="S128" s="1" t="str">
        <f>IF(ISBLANK('Defect log'!S225),"",TEXT('Defect log'!S225,"dd-MMM-yy"))</f>
        <v/>
      </c>
      <c r="T128" s="23" t="str">
        <f>IF(ISBLANK('Defect log'!T225),"",IF(ISNUMBER('Defect log'!T225),TEXT('Defect log'!T225,"@"),'Defect log'!T225))</f>
        <v/>
      </c>
      <c r="U128" s="23" t="str">
        <f>IF(ISBLANK('Defect log'!U225),"",IF(ISNUMBER('Defect log'!U225),TEXT('Defect log'!U225,"@"),'Defect log'!U225))</f>
        <v/>
      </c>
      <c r="V128" s="23"/>
      <c r="W128" s="24"/>
      <c r="X128" s="24"/>
      <c r="Y128" s="24"/>
      <c r="Z128" s="24"/>
    </row>
    <row r="129" spans="1:26" ht="9.75" customHeight="1" x14ac:dyDescent="0.2">
      <c r="A129" s="20" t="str">
        <f>IF('Defect log'!V226,'Defect log'!A226,"")</f>
        <v/>
      </c>
      <c r="B129" s="1" t="str">
        <f>IF(ISBLANK('Defect log'!B226),"",TEXT('Defect log'!B226,"dd-MMM-yy"))</f>
        <v/>
      </c>
      <c r="C129" s="1" t="str">
        <f>IF(ISBLANK('Defect log'!C226),"",IF(ISNUMBER('Defect log'!C226),TEXT('Defect log'!C226,"@"),'Defect log'!C226))</f>
        <v/>
      </c>
      <c r="D129" s="1" t="str">
        <f>IF(ISBLANK('Defect log'!D226),"",IF(ISNUMBER('Defect log'!D226),TEXT('Defect log'!D226,"@"),'Defect log'!D226))</f>
        <v/>
      </c>
      <c r="E129" s="1" t="str">
        <f>IF(ISBLANK('Defect log'!E226),"",IF(ISNUMBER('Defect log'!E226),TEXT('Defect log'!E226,"@"),'Defect log'!E226))</f>
        <v/>
      </c>
      <c r="F129" s="1" t="str">
        <f>IF(ISBLANK('Defect log'!F226),"",IF(ISNUMBER('Defect log'!F226),TEXT('Defect log'!F226,"@"),'Defect log'!F226))</f>
        <v/>
      </c>
      <c r="G129" s="22" t="str">
        <f>IF(ISBLANK('Defect log'!G226),"0",TEXT(VLOOKUP('Defect log'!G226,'Defect log'!G$2:U$23,15,FALSE),"@"))</f>
        <v>0</v>
      </c>
      <c r="H129" s="22" t="str">
        <f>IF(ISBLANK('Defect log'!H226),"0",TEXT(VLOOKUP('Defect log'!H226,'Defect log'!H$2:W$35,16,FALSE),"@"))</f>
        <v>0</v>
      </c>
      <c r="I129" s="22" t="str">
        <f>IF(ISBLANK('Defect log'!I226),"0",TEXT(VLOOKUP('Defect log'!I226,'Defect log'!I$2:X$5,16,FALSE),"@"))</f>
        <v>0</v>
      </c>
      <c r="J129" s="22" t="str">
        <f>IF(ISBLANK('Defect log'!J226),"0",TEXT(VLOOKUP('Defect log'!J226,'Defect log'!J$2:Y$17,16,FALSE),"@"))</f>
        <v>0</v>
      </c>
      <c r="K129" s="22" t="str">
        <f>IF(ISBLANK('Defect log'!K226),"0",TEXT(VLOOKUP('Defect log'!K226,'Defect log'!J$2:Y$17,16,FALSE),"@"))</f>
        <v>0</v>
      </c>
      <c r="L129" s="22" t="str">
        <f>IF(ISBLANK('Defect log'!L226),"0",TEXT(VLOOKUP('Defect log'!L226,'Defect log'!L$2:AA$5,16,FALSE),"@"))</f>
        <v>0</v>
      </c>
      <c r="M129" s="22" t="str">
        <f>IF(ISBLANK('Defect log'!M226),"0",TEXT(VLOOKUP('Defect log'!M226,'Defect log'!M$2:AB$76,16,FALSE),"@"))</f>
        <v>0</v>
      </c>
      <c r="N129" s="22" t="str">
        <f>IF(ISBLANK('Defect log'!N226),"0",TEXT(VLOOKUP('Defect log'!N226,'Defect log'!N$2:AC$5,16,FALSE),"@"))</f>
        <v>0</v>
      </c>
      <c r="O129" s="1" t="str">
        <f>IF(ISBLANK('Defect log'!O226),"",IF(ISNUMBER('Defect log'!O226),TEXT('Defect log'!O226,"@"),'Defect log'!O226))</f>
        <v/>
      </c>
      <c r="P129" s="22" t="str">
        <f>IF(ISBLANK('Defect log'!P226),"0",TEXT(VLOOKUP('Defect log'!P226,'Defect log'!P$2:AE$21,16,FALSE),"@"))</f>
        <v>0</v>
      </c>
      <c r="Q129" s="1" t="str">
        <f>IF(ISBLANK('Defect log'!Q226),"",IF(ISNUMBER('Defect log'!Q226),TEXT('Defect log'!Q226,"@"),'Defect log'!Q226))</f>
        <v/>
      </c>
      <c r="R129" s="1" t="str">
        <f>IF(ISBLANK('Defect log'!R226),"",IF(ISNUMBER('Defect log'!R226),TEXT('Defect log'!R226,"@"),'Defect log'!R226))</f>
        <v/>
      </c>
      <c r="S129" s="1" t="str">
        <f>IF(ISBLANK('Defect log'!S226),"",TEXT('Defect log'!S226,"dd-MMM-yy"))</f>
        <v/>
      </c>
      <c r="T129" s="23" t="str">
        <f>IF(ISBLANK('Defect log'!T226),"",IF(ISNUMBER('Defect log'!T226),TEXT('Defect log'!T226,"@"),'Defect log'!T226))</f>
        <v/>
      </c>
      <c r="U129" s="23" t="str">
        <f>IF(ISBLANK('Defect log'!U226),"",IF(ISNUMBER('Defect log'!U226),TEXT('Defect log'!U226,"@"),'Defect log'!U226))</f>
        <v/>
      </c>
      <c r="V129" s="23"/>
      <c r="W129" s="24"/>
      <c r="X129" s="24"/>
      <c r="Y129" s="24"/>
      <c r="Z129" s="24"/>
    </row>
    <row r="130" spans="1:26" ht="9.75" customHeight="1" x14ac:dyDescent="0.2">
      <c r="A130" s="20" t="str">
        <f>IF('Defect log'!V227,'Defect log'!A227,"")</f>
        <v/>
      </c>
      <c r="B130" s="1" t="str">
        <f>IF(ISBLANK('Defect log'!B227),"",TEXT('Defect log'!B227,"dd-MMM-yy"))</f>
        <v/>
      </c>
      <c r="C130" s="1" t="str">
        <f>IF(ISBLANK('Defect log'!C227),"",IF(ISNUMBER('Defect log'!C227),TEXT('Defect log'!C227,"@"),'Defect log'!C227))</f>
        <v/>
      </c>
      <c r="D130" s="1" t="str">
        <f>IF(ISBLANK('Defect log'!D227),"",IF(ISNUMBER('Defect log'!D227),TEXT('Defect log'!D227,"@"),'Defect log'!D227))</f>
        <v/>
      </c>
      <c r="E130" s="1" t="str">
        <f>IF(ISBLANK('Defect log'!E227),"",IF(ISNUMBER('Defect log'!E227),TEXT('Defect log'!E227,"@"),'Defect log'!E227))</f>
        <v/>
      </c>
      <c r="F130" s="1" t="str">
        <f>IF(ISBLANK('Defect log'!F227),"",IF(ISNUMBER('Defect log'!F227),TEXT('Defect log'!F227,"@"),'Defect log'!F227))</f>
        <v/>
      </c>
      <c r="G130" s="22" t="str">
        <f>IF(ISBLANK('Defect log'!G227),"0",TEXT(VLOOKUP('Defect log'!G227,'Defect log'!G$2:U$23,15,FALSE),"@"))</f>
        <v>0</v>
      </c>
      <c r="H130" s="22" t="str">
        <f>IF(ISBLANK('Defect log'!H227),"0",TEXT(VLOOKUP('Defect log'!H227,'Defect log'!H$2:W$35,16,FALSE),"@"))</f>
        <v>0</v>
      </c>
      <c r="I130" s="22" t="str">
        <f>IF(ISBLANK('Defect log'!I227),"0",TEXT(VLOOKUP('Defect log'!I227,'Defect log'!I$2:X$5,16,FALSE),"@"))</f>
        <v>0</v>
      </c>
      <c r="J130" s="22" t="str">
        <f>IF(ISBLANK('Defect log'!J227),"0",TEXT(VLOOKUP('Defect log'!J227,'Defect log'!J$2:Y$17,16,FALSE),"@"))</f>
        <v>0</v>
      </c>
      <c r="K130" s="22" t="str">
        <f>IF(ISBLANK('Defect log'!K227),"0",TEXT(VLOOKUP('Defect log'!K227,'Defect log'!J$2:Y$17,16,FALSE),"@"))</f>
        <v>0</v>
      </c>
      <c r="L130" s="22" t="str">
        <f>IF(ISBLANK('Defect log'!L227),"0",TEXT(VLOOKUP('Defect log'!L227,'Defect log'!L$2:AA$5,16,FALSE),"@"))</f>
        <v>0</v>
      </c>
      <c r="M130" s="22" t="str">
        <f>IF(ISBLANK('Defect log'!M227),"0",TEXT(VLOOKUP('Defect log'!M227,'Defect log'!M$2:AB$76,16,FALSE),"@"))</f>
        <v>0</v>
      </c>
      <c r="N130" s="22" t="str">
        <f>IF(ISBLANK('Defect log'!N227),"0",TEXT(VLOOKUP('Defect log'!N227,'Defect log'!N$2:AC$5,16,FALSE),"@"))</f>
        <v>0</v>
      </c>
      <c r="O130" s="1" t="str">
        <f>IF(ISBLANK('Defect log'!O227),"",IF(ISNUMBER('Defect log'!O227),TEXT('Defect log'!O227,"@"),'Defect log'!O227))</f>
        <v/>
      </c>
      <c r="P130" s="22" t="str">
        <f>IF(ISBLANK('Defect log'!P227),"0",TEXT(VLOOKUP('Defect log'!P227,'Defect log'!P$2:AE$21,16,FALSE),"@"))</f>
        <v>0</v>
      </c>
      <c r="Q130" s="1" t="str">
        <f>IF(ISBLANK('Defect log'!Q227),"",IF(ISNUMBER('Defect log'!Q227),TEXT('Defect log'!Q227,"@"),'Defect log'!Q227))</f>
        <v/>
      </c>
      <c r="R130" s="1" t="str">
        <f>IF(ISBLANK('Defect log'!R227),"",IF(ISNUMBER('Defect log'!R227),TEXT('Defect log'!R227,"@"),'Defect log'!R227))</f>
        <v/>
      </c>
      <c r="S130" s="1" t="str">
        <f>IF(ISBLANK('Defect log'!S227),"",TEXT('Defect log'!S227,"dd-MMM-yy"))</f>
        <v/>
      </c>
      <c r="T130" s="23" t="str">
        <f>IF(ISBLANK('Defect log'!T227),"",IF(ISNUMBER('Defect log'!T227),TEXT('Defect log'!T227,"@"),'Defect log'!T227))</f>
        <v/>
      </c>
      <c r="U130" s="23" t="str">
        <f>IF(ISBLANK('Defect log'!U227),"",IF(ISNUMBER('Defect log'!U227),TEXT('Defect log'!U227,"@"),'Defect log'!U227))</f>
        <v/>
      </c>
      <c r="V130" s="23"/>
      <c r="W130" s="24"/>
      <c r="X130" s="24"/>
      <c r="Y130" s="24"/>
      <c r="Z130" s="24"/>
    </row>
    <row r="131" spans="1:26" ht="9.75" customHeight="1" x14ac:dyDescent="0.2">
      <c r="A131" s="20" t="str">
        <f>IF('Defect log'!V228,'Defect log'!A228,"")</f>
        <v/>
      </c>
      <c r="B131" s="1" t="str">
        <f>IF(ISBLANK('Defect log'!B228),"",TEXT('Defect log'!B228,"dd-MMM-yy"))</f>
        <v/>
      </c>
      <c r="C131" s="1" t="str">
        <f>IF(ISBLANK('Defect log'!C228),"",IF(ISNUMBER('Defect log'!C228),TEXT('Defect log'!C228,"@"),'Defect log'!C228))</f>
        <v/>
      </c>
      <c r="D131" s="1" t="str">
        <f>IF(ISBLANK('Defect log'!D228),"",IF(ISNUMBER('Defect log'!D228),TEXT('Defect log'!D228,"@"),'Defect log'!D228))</f>
        <v/>
      </c>
      <c r="E131" s="1" t="str">
        <f>IF(ISBLANK('Defect log'!E228),"",IF(ISNUMBER('Defect log'!E228),TEXT('Defect log'!E228,"@"),'Defect log'!E228))</f>
        <v/>
      </c>
      <c r="F131" s="1" t="str">
        <f>IF(ISBLANK('Defect log'!F228),"",IF(ISNUMBER('Defect log'!F228),TEXT('Defect log'!F228,"@"),'Defect log'!F228))</f>
        <v/>
      </c>
      <c r="G131" s="22" t="str">
        <f>IF(ISBLANK('Defect log'!G228),"0",TEXT(VLOOKUP('Defect log'!G228,'Defect log'!G$2:U$23,15,FALSE),"@"))</f>
        <v>0</v>
      </c>
      <c r="H131" s="22" t="str">
        <f>IF(ISBLANK('Defect log'!H228),"0",TEXT(VLOOKUP('Defect log'!H228,'Defect log'!H$2:W$35,16,FALSE),"@"))</f>
        <v>0</v>
      </c>
      <c r="I131" s="22" t="str">
        <f>IF(ISBLANK('Defect log'!I228),"0",TEXT(VLOOKUP('Defect log'!I228,'Defect log'!I$2:X$5,16,FALSE),"@"))</f>
        <v>0</v>
      </c>
      <c r="J131" s="22" t="str">
        <f>IF(ISBLANK('Defect log'!J228),"0",TEXT(VLOOKUP('Defect log'!J228,'Defect log'!J$2:Y$17,16,FALSE),"@"))</f>
        <v>0</v>
      </c>
      <c r="K131" s="22" t="str">
        <f>IF(ISBLANK('Defect log'!K228),"0",TEXT(VLOOKUP('Defect log'!K228,'Defect log'!J$2:Y$17,16,FALSE),"@"))</f>
        <v>0</v>
      </c>
      <c r="L131" s="22" t="str">
        <f>IF(ISBLANK('Defect log'!L228),"0",TEXT(VLOOKUP('Defect log'!L228,'Defect log'!L$2:AA$5,16,FALSE),"@"))</f>
        <v>0</v>
      </c>
      <c r="M131" s="22" t="str">
        <f>IF(ISBLANK('Defect log'!M228),"0",TEXT(VLOOKUP('Defect log'!M228,'Defect log'!M$2:AB$76,16,FALSE),"@"))</f>
        <v>0</v>
      </c>
      <c r="N131" s="22" t="str">
        <f>IF(ISBLANK('Defect log'!N228),"0",TEXT(VLOOKUP('Defect log'!N228,'Defect log'!N$2:AC$5,16,FALSE),"@"))</f>
        <v>0</v>
      </c>
      <c r="O131" s="1" t="str">
        <f>IF(ISBLANK('Defect log'!O228),"",IF(ISNUMBER('Defect log'!O228),TEXT('Defect log'!O228,"@"),'Defect log'!O228))</f>
        <v/>
      </c>
      <c r="P131" s="22" t="str">
        <f>IF(ISBLANK('Defect log'!P228),"0",TEXT(VLOOKUP('Defect log'!P228,'Defect log'!P$2:AE$21,16,FALSE),"@"))</f>
        <v>0</v>
      </c>
      <c r="Q131" s="1" t="str">
        <f>IF(ISBLANK('Defect log'!Q228),"",IF(ISNUMBER('Defect log'!Q228),TEXT('Defect log'!Q228,"@"),'Defect log'!Q228))</f>
        <v/>
      </c>
      <c r="R131" s="1" t="str">
        <f>IF(ISBLANK('Defect log'!R228),"",IF(ISNUMBER('Defect log'!R228),TEXT('Defect log'!R228,"@"),'Defect log'!R228))</f>
        <v/>
      </c>
      <c r="S131" s="1" t="str">
        <f>IF(ISBLANK('Defect log'!S228),"",TEXT('Defect log'!S228,"dd-MMM-yy"))</f>
        <v/>
      </c>
      <c r="T131" s="23" t="str">
        <f>IF(ISBLANK('Defect log'!T228),"",IF(ISNUMBER('Defect log'!T228),TEXT('Defect log'!T228,"@"),'Defect log'!T228))</f>
        <v/>
      </c>
      <c r="U131" s="23" t="str">
        <f>IF(ISBLANK('Defect log'!U228),"",IF(ISNUMBER('Defect log'!U228),TEXT('Defect log'!U228,"@"),'Defect log'!U228))</f>
        <v/>
      </c>
      <c r="V131" s="23"/>
      <c r="W131" s="24"/>
      <c r="X131" s="24"/>
      <c r="Y131" s="24"/>
      <c r="Z131" s="24"/>
    </row>
    <row r="132" spans="1:26" ht="9.75" customHeight="1" x14ac:dyDescent="0.2">
      <c r="A132" s="20" t="str">
        <f>IF('Defect log'!V229,'Defect log'!A229,"")</f>
        <v/>
      </c>
      <c r="B132" s="1" t="str">
        <f>IF(ISBLANK('Defect log'!B229),"",TEXT('Defect log'!B229,"dd-MMM-yy"))</f>
        <v/>
      </c>
      <c r="C132" s="1" t="str">
        <f>IF(ISBLANK('Defect log'!C229),"",IF(ISNUMBER('Defect log'!C229),TEXT('Defect log'!C229,"@"),'Defect log'!C229))</f>
        <v/>
      </c>
      <c r="D132" s="1" t="str">
        <f>IF(ISBLANK('Defect log'!D229),"",IF(ISNUMBER('Defect log'!D229),TEXT('Defect log'!D229,"@"),'Defect log'!D229))</f>
        <v/>
      </c>
      <c r="E132" s="1" t="str">
        <f>IF(ISBLANK('Defect log'!E229),"",IF(ISNUMBER('Defect log'!E229),TEXT('Defect log'!E229,"@"),'Defect log'!E229))</f>
        <v/>
      </c>
      <c r="F132" s="1" t="str">
        <f>IF(ISBLANK('Defect log'!F229),"",IF(ISNUMBER('Defect log'!F229),TEXT('Defect log'!F229,"@"),'Defect log'!F229))</f>
        <v/>
      </c>
      <c r="G132" s="22" t="str">
        <f>IF(ISBLANK('Defect log'!G229),"0",TEXT(VLOOKUP('Defect log'!G229,'Defect log'!G$2:U$23,15,FALSE),"@"))</f>
        <v>0</v>
      </c>
      <c r="H132" s="22" t="str">
        <f>IF(ISBLANK('Defect log'!H229),"0",TEXT(VLOOKUP('Defect log'!H229,'Defect log'!H$2:W$35,16,FALSE),"@"))</f>
        <v>0</v>
      </c>
      <c r="I132" s="22" t="str">
        <f>IF(ISBLANK('Defect log'!I229),"0",TEXT(VLOOKUP('Defect log'!I229,'Defect log'!I$2:X$5,16,FALSE),"@"))</f>
        <v>0</v>
      </c>
      <c r="J132" s="22" t="str">
        <f>IF(ISBLANK('Defect log'!J229),"0",TEXT(VLOOKUP('Defect log'!J229,'Defect log'!J$2:Y$17,16,FALSE),"@"))</f>
        <v>0</v>
      </c>
      <c r="K132" s="22" t="str">
        <f>IF(ISBLANK('Defect log'!K229),"0",TEXT(VLOOKUP('Defect log'!K229,'Defect log'!J$2:Y$17,16,FALSE),"@"))</f>
        <v>0</v>
      </c>
      <c r="L132" s="22" t="str">
        <f>IF(ISBLANK('Defect log'!L229),"0",TEXT(VLOOKUP('Defect log'!L229,'Defect log'!L$2:AA$5,16,FALSE),"@"))</f>
        <v>0</v>
      </c>
      <c r="M132" s="22" t="str">
        <f>IF(ISBLANK('Defect log'!M229),"0",TEXT(VLOOKUP('Defect log'!M229,'Defect log'!M$2:AB$76,16,FALSE),"@"))</f>
        <v>0</v>
      </c>
      <c r="N132" s="22" t="str">
        <f>IF(ISBLANK('Defect log'!N229),"0",TEXT(VLOOKUP('Defect log'!N229,'Defect log'!N$2:AC$5,16,FALSE),"@"))</f>
        <v>0</v>
      </c>
      <c r="O132" s="1" t="str">
        <f>IF(ISBLANK('Defect log'!O229),"",IF(ISNUMBER('Defect log'!O229),TEXT('Defect log'!O229,"@"),'Defect log'!O229))</f>
        <v/>
      </c>
      <c r="P132" s="22" t="str">
        <f>IF(ISBLANK('Defect log'!P229),"0",TEXT(VLOOKUP('Defect log'!P229,'Defect log'!P$2:AE$21,16,FALSE),"@"))</f>
        <v>0</v>
      </c>
      <c r="Q132" s="1" t="str">
        <f>IF(ISBLANK('Defect log'!Q229),"",IF(ISNUMBER('Defect log'!Q229),TEXT('Defect log'!Q229,"@"),'Defect log'!Q229))</f>
        <v/>
      </c>
      <c r="R132" s="1" t="str">
        <f>IF(ISBLANK('Defect log'!R229),"",IF(ISNUMBER('Defect log'!R229),TEXT('Defect log'!R229,"@"),'Defect log'!R229))</f>
        <v/>
      </c>
      <c r="S132" s="1" t="str">
        <f>IF(ISBLANK('Defect log'!S229),"",TEXT('Defect log'!S229,"dd-MMM-yy"))</f>
        <v/>
      </c>
      <c r="T132" s="23" t="str">
        <f>IF(ISBLANK('Defect log'!T229),"",IF(ISNUMBER('Defect log'!T229),TEXT('Defect log'!T229,"@"),'Defect log'!T229))</f>
        <v/>
      </c>
      <c r="U132" s="23" t="str">
        <f>IF(ISBLANK('Defect log'!U229),"",IF(ISNUMBER('Defect log'!U229),TEXT('Defect log'!U229,"@"),'Defect log'!U229))</f>
        <v/>
      </c>
      <c r="V132" s="23"/>
      <c r="W132" s="24"/>
      <c r="X132" s="24"/>
      <c r="Y132" s="24"/>
      <c r="Z132" s="24"/>
    </row>
    <row r="133" spans="1:26" ht="9.75" customHeight="1" x14ac:dyDescent="0.2">
      <c r="A133" s="20" t="str">
        <f>IF('Defect log'!V230,'Defect log'!A230,"")</f>
        <v/>
      </c>
      <c r="B133" s="1" t="str">
        <f>IF(ISBLANK('Defect log'!B230),"",TEXT('Defect log'!B230,"dd-MMM-yy"))</f>
        <v/>
      </c>
      <c r="C133" s="1" t="str">
        <f>IF(ISBLANK('Defect log'!C230),"",IF(ISNUMBER('Defect log'!C230),TEXT('Defect log'!C230,"@"),'Defect log'!C230))</f>
        <v/>
      </c>
      <c r="D133" s="1" t="str">
        <f>IF(ISBLANK('Defect log'!D230),"",IF(ISNUMBER('Defect log'!D230),TEXT('Defect log'!D230,"@"),'Defect log'!D230))</f>
        <v/>
      </c>
      <c r="E133" s="1" t="str">
        <f>IF(ISBLANK('Defect log'!E230),"",IF(ISNUMBER('Defect log'!E230),TEXT('Defect log'!E230,"@"),'Defect log'!E230))</f>
        <v/>
      </c>
      <c r="F133" s="1" t="str">
        <f>IF(ISBLANK('Defect log'!F230),"",IF(ISNUMBER('Defect log'!F230),TEXT('Defect log'!F230,"@"),'Defect log'!F230))</f>
        <v/>
      </c>
      <c r="G133" s="22" t="str">
        <f>IF(ISBLANK('Defect log'!G230),"0",TEXT(VLOOKUP('Defect log'!G230,'Defect log'!G$2:U$23,15,FALSE),"@"))</f>
        <v>0</v>
      </c>
      <c r="H133" s="22" t="str">
        <f>IF(ISBLANK('Defect log'!H230),"0",TEXT(VLOOKUP('Defect log'!H230,'Defect log'!H$2:W$35,16,FALSE),"@"))</f>
        <v>0</v>
      </c>
      <c r="I133" s="22" t="str">
        <f>IF(ISBLANK('Defect log'!I230),"0",TEXT(VLOOKUP('Defect log'!I230,'Defect log'!I$2:X$5,16,FALSE),"@"))</f>
        <v>0</v>
      </c>
      <c r="J133" s="22" t="str">
        <f>IF(ISBLANK('Defect log'!J230),"0",TEXT(VLOOKUP('Defect log'!J230,'Defect log'!J$2:Y$17,16,FALSE),"@"))</f>
        <v>0</v>
      </c>
      <c r="K133" s="22" t="str">
        <f>IF(ISBLANK('Defect log'!K230),"0",TEXT(VLOOKUP('Defect log'!K230,'Defect log'!J$2:Y$17,16,FALSE),"@"))</f>
        <v>0</v>
      </c>
      <c r="L133" s="22" t="str">
        <f>IF(ISBLANK('Defect log'!L230),"0",TEXT(VLOOKUP('Defect log'!L230,'Defect log'!L$2:AA$5,16,FALSE),"@"))</f>
        <v>0</v>
      </c>
      <c r="M133" s="22" t="str">
        <f>IF(ISBLANK('Defect log'!M230),"0",TEXT(VLOOKUP('Defect log'!M230,'Defect log'!M$2:AB$76,16,FALSE),"@"))</f>
        <v>0</v>
      </c>
      <c r="N133" s="22" t="str">
        <f>IF(ISBLANK('Defect log'!N230),"0",TEXT(VLOOKUP('Defect log'!N230,'Defect log'!N$2:AC$5,16,FALSE),"@"))</f>
        <v>0</v>
      </c>
      <c r="O133" s="1" t="str">
        <f>IF(ISBLANK('Defect log'!O230),"",IF(ISNUMBER('Defect log'!O230),TEXT('Defect log'!O230,"@"),'Defect log'!O230))</f>
        <v/>
      </c>
      <c r="P133" s="22" t="str">
        <f>IF(ISBLANK('Defect log'!P230),"0",TEXT(VLOOKUP('Defect log'!P230,'Defect log'!P$2:AE$21,16,FALSE),"@"))</f>
        <v>0</v>
      </c>
      <c r="Q133" s="1" t="str">
        <f>IF(ISBLANK('Defect log'!Q230),"",IF(ISNUMBER('Defect log'!Q230),TEXT('Defect log'!Q230,"@"),'Defect log'!Q230))</f>
        <v/>
      </c>
      <c r="R133" s="1" t="str">
        <f>IF(ISBLANK('Defect log'!R230),"",IF(ISNUMBER('Defect log'!R230),TEXT('Defect log'!R230,"@"),'Defect log'!R230))</f>
        <v/>
      </c>
      <c r="S133" s="1" t="str">
        <f>IF(ISBLANK('Defect log'!S230),"",TEXT('Defect log'!S230,"dd-MMM-yy"))</f>
        <v/>
      </c>
      <c r="T133" s="23" t="str">
        <f>IF(ISBLANK('Defect log'!T230),"",IF(ISNUMBER('Defect log'!T230),TEXT('Defect log'!T230,"@"),'Defect log'!T230))</f>
        <v/>
      </c>
      <c r="U133" s="23" t="str">
        <f>IF(ISBLANK('Defect log'!U230),"",IF(ISNUMBER('Defect log'!U230),TEXT('Defect log'!U230,"@"),'Defect log'!U230))</f>
        <v/>
      </c>
      <c r="V133" s="23"/>
      <c r="W133" s="24"/>
      <c r="X133" s="24"/>
      <c r="Y133" s="24"/>
      <c r="Z133" s="24"/>
    </row>
    <row r="134" spans="1:26" ht="9.75" customHeight="1" x14ac:dyDescent="0.2">
      <c r="A134" s="20" t="str">
        <f>IF('Defect log'!V231,'Defect log'!A231,"")</f>
        <v/>
      </c>
      <c r="B134" s="1" t="str">
        <f>IF(ISBLANK('Defect log'!B231),"",TEXT('Defect log'!B231,"dd-MMM-yy"))</f>
        <v/>
      </c>
      <c r="C134" s="1" t="str">
        <f>IF(ISBLANK('Defect log'!C231),"",IF(ISNUMBER('Defect log'!C231),TEXT('Defect log'!C231,"@"),'Defect log'!C231))</f>
        <v/>
      </c>
      <c r="D134" s="1" t="str">
        <f>IF(ISBLANK('Defect log'!D231),"",IF(ISNUMBER('Defect log'!D231),TEXT('Defect log'!D231,"@"),'Defect log'!D231))</f>
        <v/>
      </c>
      <c r="E134" s="1" t="str">
        <f>IF(ISBLANK('Defect log'!E231),"",IF(ISNUMBER('Defect log'!E231),TEXT('Defect log'!E231,"@"),'Defect log'!E231))</f>
        <v/>
      </c>
      <c r="F134" s="1" t="str">
        <f>IF(ISBLANK('Defect log'!F231),"",IF(ISNUMBER('Defect log'!F231),TEXT('Defect log'!F231,"@"),'Defect log'!F231))</f>
        <v/>
      </c>
      <c r="G134" s="22" t="str">
        <f>IF(ISBLANK('Defect log'!G231),"0",TEXT(VLOOKUP('Defect log'!G231,'Defect log'!G$2:U$23,15,FALSE),"@"))</f>
        <v>0</v>
      </c>
      <c r="H134" s="22" t="str">
        <f>IF(ISBLANK('Defect log'!H231),"0",TEXT(VLOOKUP('Defect log'!H231,'Defect log'!H$2:W$35,16,FALSE),"@"))</f>
        <v>0</v>
      </c>
      <c r="I134" s="22" t="str">
        <f>IF(ISBLANK('Defect log'!I231),"0",TEXT(VLOOKUP('Defect log'!I231,'Defect log'!I$2:X$5,16,FALSE),"@"))</f>
        <v>0</v>
      </c>
      <c r="J134" s="22" t="str">
        <f>IF(ISBLANK('Defect log'!J231),"0",TEXT(VLOOKUP('Defect log'!J231,'Defect log'!J$2:Y$17,16,FALSE),"@"))</f>
        <v>0</v>
      </c>
      <c r="K134" s="22" t="str">
        <f>IF(ISBLANK('Defect log'!K231),"0",TEXT(VLOOKUP('Defect log'!K231,'Defect log'!J$2:Y$17,16,FALSE),"@"))</f>
        <v>0</v>
      </c>
      <c r="L134" s="22" t="str">
        <f>IF(ISBLANK('Defect log'!L231),"0",TEXT(VLOOKUP('Defect log'!L231,'Defect log'!L$2:AA$5,16,FALSE),"@"))</f>
        <v>0</v>
      </c>
      <c r="M134" s="22" t="str">
        <f>IF(ISBLANK('Defect log'!M231),"0",TEXT(VLOOKUP('Defect log'!M231,'Defect log'!M$2:AB$76,16,FALSE),"@"))</f>
        <v>0</v>
      </c>
      <c r="N134" s="22" t="str">
        <f>IF(ISBLANK('Defect log'!N231),"0",TEXT(VLOOKUP('Defect log'!N231,'Defect log'!N$2:AC$5,16,FALSE),"@"))</f>
        <v>0</v>
      </c>
      <c r="O134" s="1" t="str">
        <f>IF(ISBLANK('Defect log'!O231),"",IF(ISNUMBER('Defect log'!O231),TEXT('Defect log'!O231,"@"),'Defect log'!O231))</f>
        <v/>
      </c>
      <c r="P134" s="22" t="str">
        <f>IF(ISBLANK('Defect log'!P231),"0",TEXT(VLOOKUP('Defect log'!P231,'Defect log'!P$2:AE$21,16,FALSE),"@"))</f>
        <v>0</v>
      </c>
      <c r="Q134" s="1" t="str">
        <f>IF(ISBLANK('Defect log'!Q231),"",IF(ISNUMBER('Defect log'!Q231),TEXT('Defect log'!Q231,"@"),'Defect log'!Q231))</f>
        <v/>
      </c>
      <c r="R134" s="1" t="str">
        <f>IF(ISBLANK('Defect log'!R231),"",IF(ISNUMBER('Defect log'!R231),TEXT('Defect log'!R231,"@"),'Defect log'!R231))</f>
        <v/>
      </c>
      <c r="S134" s="1" t="str">
        <f>IF(ISBLANK('Defect log'!S231),"",TEXT('Defect log'!S231,"dd-MMM-yy"))</f>
        <v/>
      </c>
      <c r="T134" s="23" t="str">
        <f>IF(ISBLANK('Defect log'!T231),"",IF(ISNUMBER('Defect log'!T231),TEXT('Defect log'!T231,"@"),'Defect log'!T231))</f>
        <v/>
      </c>
      <c r="U134" s="23" t="str">
        <f>IF(ISBLANK('Defect log'!U231),"",IF(ISNUMBER('Defect log'!U231),TEXT('Defect log'!U231,"@"),'Defect log'!U231))</f>
        <v/>
      </c>
      <c r="V134" s="23"/>
      <c r="W134" s="24"/>
      <c r="X134" s="24"/>
      <c r="Y134" s="24"/>
      <c r="Z134" s="24"/>
    </row>
    <row r="135" spans="1:26" ht="9.75" customHeight="1" x14ac:dyDescent="0.2">
      <c r="A135" s="20" t="str">
        <f>IF('Defect log'!V232,'Defect log'!A232,"")</f>
        <v/>
      </c>
      <c r="B135" s="1" t="str">
        <f>IF(ISBLANK('Defect log'!B232),"",TEXT('Defect log'!B232,"dd-MMM-yy"))</f>
        <v/>
      </c>
      <c r="C135" s="1" t="str">
        <f>IF(ISBLANK('Defect log'!C232),"",IF(ISNUMBER('Defect log'!C232),TEXT('Defect log'!C232,"@"),'Defect log'!C232))</f>
        <v/>
      </c>
      <c r="D135" s="1" t="str">
        <f>IF(ISBLANK('Defect log'!D232),"",IF(ISNUMBER('Defect log'!D232),TEXT('Defect log'!D232,"@"),'Defect log'!D232))</f>
        <v/>
      </c>
      <c r="E135" s="1" t="str">
        <f>IF(ISBLANK('Defect log'!E232),"",IF(ISNUMBER('Defect log'!E232),TEXT('Defect log'!E232,"@"),'Defect log'!E232))</f>
        <v/>
      </c>
      <c r="F135" s="1" t="str">
        <f>IF(ISBLANK('Defect log'!F232),"",IF(ISNUMBER('Defect log'!F232),TEXT('Defect log'!F232,"@"),'Defect log'!F232))</f>
        <v/>
      </c>
      <c r="G135" s="22" t="str">
        <f>IF(ISBLANK('Defect log'!G232),"0",TEXT(VLOOKUP('Defect log'!G232,'Defect log'!G$2:U$23,15,FALSE),"@"))</f>
        <v>0</v>
      </c>
      <c r="H135" s="22" t="str">
        <f>IF(ISBLANK('Defect log'!H232),"0",TEXT(VLOOKUP('Defect log'!H232,'Defect log'!H$2:W$35,16,FALSE),"@"))</f>
        <v>0</v>
      </c>
      <c r="I135" s="22" t="str">
        <f>IF(ISBLANK('Defect log'!I232),"0",TEXT(VLOOKUP('Defect log'!I232,'Defect log'!I$2:X$5,16,FALSE),"@"))</f>
        <v>0</v>
      </c>
      <c r="J135" s="22" t="str">
        <f>IF(ISBLANK('Defect log'!J232),"0",TEXT(VLOOKUP('Defect log'!J232,'Defect log'!J$2:Y$17,16,FALSE),"@"))</f>
        <v>0</v>
      </c>
      <c r="K135" s="22" t="str">
        <f>IF(ISBLANK('Defect log'!K232),"0",TEXT(VLOOKUP('Defect log'!K232,'Defect log'!J$2:Y$17,16,FALSE),"@"))</f>
        <v>0</v>
      </c>
      <c r="L135" s="22" t="str">
        <f>IF(ISBLANK('Defect log'!L232),"0",TEXT(VLOOKUP('Defect log'!L232,'Defect log'!L$2:AA$5,16,FALSE),"@"))</f>
        <v>0</v>
      </c>
      <c r="M135" s="22" t="str">
        <f>IF(ISBLANK('Defect log'!M232),"0",TEXT(VLOOKUP('Defect log'!M232,'Defect log'!M$2:AB$76,16,FALSE),"@"))</f>
        <v>0</v>
      </c>
      <c r="N135" s="22" t="str">
        <f>IF(ISBLANK('Defect log'!N232),"0",TEXT(VLOOKUP('Defect log'!N232,'Defect log'!N$2:AC$5,16,FALSE),"@"))</f>
        <v>0</v>
      </c>
      <c r="O135" s="1" t="str">
        <f>IF(ISBLANK('Defect log'!O232),"",IF(ISNUMBER('Defect log'!O232),TEXT('Defect log'!O232,"@"),'Defect log'!O232))</f>
        <v/>
      </c>
      <c r="P135" s="22" t="str">
        <f>IF(ISBLANK('Defect log'!P232),"0",TEXT(VLOOKUP('Defect log'!P232,'Defect log'!P$2:AE$21,16,FALSE),"@"))</f>
        <v>0</v>
      </c>
      <c r="Q135" s="1" t="str">
        <f>IF(ISBLANK('Defect log'!Q232),"",IF(ISNUMBER('Defect log'!Q232),TEXT('Defect log'!Q232,"@"),'Defect log'!Q232))</f>
        <v/>
      </c>
      <c r="R135" s="1" t="str">
        <f>IF(ISBLANK('Defect log'!R232),"",IF(ISNUMBER('Defect log'!R232),TEXT('Defect log'!R232,"@"),'Defect log'!R232))</f>
        <v/>
      </c>
      <c r="S135" s="1" t="str">
        <f>IF(ISBLANK('Defect log'!S232),"",TEXT('Defect log'!S232,"dd-MMM-yy"))</f>
        <v/>
      </c>
      <c r="T135" s="23" t="str">
        <f>IF(ISBLANK('Defect log'!T232),"",IF(ISNUMBER('Defect log'!T232),TEXT('Defect log'!T232,"@"),'Defect log'!T232))</f>
        <v/>
      </c>
      <c r="U135" s="23" t="str">
        <f>IF(ISBLANK('Defect log'!U232),"",IF(ISNUMBER('Defect log'!U232),TEXT('Defect log'!U232,"@"),'Defect log'!U232))</f>
        <v/>
      </c>
      <c r="V135" s="23"/>
      <c r="W135" s="24"/>
      <c r="X135" s="24"/>
      <c r="Y135" s="24"/>
      <c r="Z135" s="24"/>
    </row>
    <row r="136" spans="1:26" ht="9.75" customHeight="1" x14ac:dyDescent="0.2">
      <c r="A136" s="20" t="str">
        <f>IF('Defect log'!V233,'Defect log'!A233,"")</f>
        <v/>
      </c>
      <c r="B136" s="1" t="str">
        <f>IF(ISBLANK('Defect log'!B233),"",TEXT('Defect log'!B233,"dd-MMM-yy"))</f>
        <v/>
      </c>
      <c r="C136" s="1" t="str">
        <f>IF(ISBLANK('Defect log'!C233),"",IF(ISNUMBER('Defect log'!C233),TEXT('Defect log'!C233,"@"),'Defect log'!C233))</f>
        <v/>
      </c>
      <c r="D136" s="1" t="str">
        <f>IF(ISBLANK('Defect log'!D233),"",IF(ISNUMBER('Defect log'!D233),TEXT('Defect log'!D233,"@"),'Defect log'!D233))</f>
        <v/>
      </c>
      <c r="E136" s="1" t="str">
        <f>IF(ISBLANK('Defect log'!E233),"",IF(ISNUMBER('Defect log'!E233),TEXT('Defect log'!E233,"@"),'Defect log'!E233))</f>
        <v/>
      </c>
      <c r="F136" s="1" t="str">
        <f>IF(ISBLANK('Defect log'!F233),"",IF(ISNUMBER('Defect log'!F233),TEXT('Defect log'!F233,"@"),'Defect log'!F233))</f>
        <v/>
      </c>
      <c r="G136" s="22" t="str">
        <f>IF(ISBLANK('Defect log'!G233),"0",TEXT(VLOOKUP('Defect log'!G233,'Defect log'!G$2:U$23,15,FALSE),"@"))</f>
        <v>0</v>
      </c>
      <c r="H136" s="22" t="str">
        <f>IF(ISBLANK('Defect log'!H233),"0",TEXT(VLOOKUP('Defect log'!H233,'Defect log'!H$2:W$35,16,FALSE),"@"))</f>
        <v>0</v>
      </c>
      <c r="I136" s="22" t="str">
        <f>IF(ISBLANK('Defect log'!I233),"0",TEXT(VLOOKUP('Defect log'!I233,'Defect log'!I$2:X$5,16,FALSE),"@"))</f>
        <v>0</v>
      </c>
      <c r="J136" s="22" t="str">
        <f>IF(ISBLANK('Defect log'!J233),"0",TEXT(VLOOKUP('Defect log'!J233,'Defect log'!J$2:Y$17,16,FALSE),"@"))</f>
        <v>0</v>
      </c>
      <c r="K136" s="22" t="str">
        <f>IF(ISBLANK('Defect log'!K233),"0",TEXT(VLOOKUP('Defect log'!K233,'Defect log'!J$2:Y$17,16,FALSE),"@"))</f>
        <v>0</v>
      </c>
      <c r="L136" s="22" t="str">
        <f>IF(ISBLANK('Defect log'!L233),"0",TEXT(VLOOKUP('Defect log'!L233,'Defect log'!L$2:AA$5,16,FALSE),"@"))</f>
        <v>0</v>
      </c>
      <c r="M136" s="22" t="str">
        <f>IF(ISBLANK('Defect log'!M233),"0",TEXT(VLOOKUP('Defect log'!M233,'Defect log'!M$2:AB$76,16,FALSE),"@"))</f>
        <v>0</v>
      </c>
      <c r="N136" s="22" t="str">
        <f>IF(ISBLANK('Defect log'!N233),"0",TEXT(VLOOKUP('Defect log'!N233,'Defect log'!N$2:AC$5,16,FALSE),"@"))</f>
        <v>0</v>
      </c>
      <c r="O136" s="1" t="str">
        <f>IF(ISBLANK('Defect log'!O233),"",IF(ISNUMBER('Defect log'!O233),TEXT('Defect log'!O233,"@"),'Defect log'!O233))</f>
        <v/>
      </c>
      <c r="P136" s="22" t="str">
        <f>IF(ISBLANK('Defect log'!P233),"0",TEXT(VLOOKUP('Defect log'!P233,'Defect log'!P$2:AE$21,16,FALSE),"@"))</f>
        <v>0</v>
      </c>
      <c r="Q136" s="1" t="str">
        <f>IF(ISBLANK('Defect log'!Q233),"",IF(ISNUMBER('Defect log'!Q233),TEXT('Defect log'!Q233,"@"),'Defect log'!Q233))</f>
        <v/>
      </c>
      <c r="R136" s="1" t="str">
        <f>IF(ISBLANK('Defect log'!R233),"",IF(ISNUMBER('Defect log'!R233),TEXT('Defect log'!R233,"@"),'Defect log'!R233))</f>
        <v/>
      </c>
      <c r="S136" s="1" t="str">
        <f>IF(ISBLANK('Defect log'!S233),"",TEXT('Defect log'!S233,"dd-MMM-yy"))</f>
        <v/>
      </c>
      <c r="T136" s="23" t="str">
        <f>IF(ISBLANK('Defect log'!T233),"",IF(ISNUMBER('Defect log'!T233),TEXT('Defect log'!T233,"@"),'Defect log'!T233))</f>
        <v/>
      </c>
      <c r="U136" s="23" t="str">
        <f>IF(ISBLANK('Defect log'!U233),"",IF(ISNUMBER('Defect log'!U233),TEXT('Defect log'!U233,"@"),'Defect log'!U233))</f>
        <v/>
      </c>
      <c r="V136" s="23"/>
      <c r="W136" s="24"/>
      <c r="X136" s="24"/>
      <c r="Y136" s="24"/>
      <c r="Z136" s="24"/>
    </row>
    <row r="137" spans="1:26" ht="9.75" customHeight="1" x14ac:dyDescent="0.2">
      <c r="A137" s="20" t="str">
        <f>IF('Defect log'!V234,'Defect log'!A234,"")</f>
        <v/>
      </c>
      <c r="B137" s="1" t="str">
        <f>IF(ISBLANK('Defect log'!B234),"",TEXT('Defect log'!B234,"dd-MMM-yy"))</f>
        <v/>
      </c>
      <c r="C137" s="1" t="str">
        <f>IF(ISBLANK('Defect log'!C234),"",IF(ISNUMBER('Defect log'!C234),TEXT('Defect log'!C234,"@"),'Defect log'!C234))</f>
        <v/>
      </c>
      <c r="D137" s="1" t="str">
        <f>IF(ISBLANK('Defect log'!D234),"",IF(ISNUMBER('Defect log'!D234),TEXT('Defect log'!D234,"@"),'Defect log'!D234))</f>
        <v/>
      </c>
      <c r="E137" s="1" t="str">
        <f>IF(ISBLANK('Defect log'!E234),"",IF(ISNUMBER('Defect log'!E234),TEXT('Defect log'!E234,"@"),'Defect log'!E234))</f>
        <v/>
      </c>
      <c r="F137" s="1" t="str">
        <f>IF(ISBLANK('Defect log'!F234),"",IF(ISNUMBER('Defect log'!F234),TEXT('Defect log'!F234,"@"),'Defect log'!F234))</f>
        <v/>
      </c>
      <c r="G137" s="22" t="str">
        <f>IF(ISBLANK('Defect log'!G234),"0",TEXT(VLOOKUP('Defect log'!G234,'Defect log'!G$2:U$23,15,FALSE),"@"))</f>
        <v>0</v>
      </c>
      <c r="H137" s="22" t="str">
        <f>IF(ISBLANK('Defect log'!H234),"0",TEXT(VLOOKUP('Defect log'!H234,'Defect log'!H$2:W$35,16,FALSE),"@"))</f>
        <v>0</v>
      </c>
      <c r="I137" s="22" t="str">
        <f>IF(ISBLANK('Defect log'!I234),"0",TEXT(VLOOKUP('Defect log'!I234,'Defect log'!I$2:X$5,16,FALSE),"@"))</f>
        <v>0</v>
      </c>
      <c r="J137" s="22" t="str">
        <f>IF(ISBLANK('Defect log'!J234),"0",TEXT(VLOOKUP('Defect log'!J234,'Defect log'!J$2:Y$17,16,FALSE),"@"))</f>
        <v>0</v>
      </c>
      <c r="K137" s="22" t="str">
        <f>IF(ISBLANK('Defect log'!K234),"0",TEXT(VLOOKUP('Defect log'!K234,'Defect log'!J$2:Y$17,16,FALSE),"@"))</f>
        <v>0</v>
      </c>
      <c r="L137" s="22" t="str">
        <f>IF(ISBLANK('Defect log'!L234),"0",TEXT(VLOOKUP('Defect log'!L234,'Defect log'!L$2:AA$5,16,FALSE),"@"))</f>
        <v>0</v>
      </c>
      <c r="M137" s="22" t="str">
        <f>IF(ISBLANK('Defect log'!M234),"0",TEXT(VLOOKUP('Defect log'!M234,'Defect log'!M$2:AB$76,16,FALSE),"@"))</f>
        <v>0</v>
      </c>
      <c r="N137" s="22" t="str">
        <f>IF(ISBLANK('Defect log'!N234),"0",TEXT(VLOOKUP('Defect log'!N234,'Defect log'!N$2:AC$5,16,FALSE),"@"))</f>
        <v>0</v>
      </c>
      <c r="O137" s="1" t="str">
        <f>IF(ISBLANK('Defect log'!O234),"",IF(ISNUMBER('Defect log'!O234),TEXT('Defect log'!O234,"@"),'Defect log'!O234))</f>
        <v/>
      </c>
      <c r="P137" s="22" t="str">
        <f>IF(ISBLANK('Defect log'!P234),"0",TEXT(VLOOKUP('Defect log'!P234,'Defect log'!P$2:AE$21,16,FALSE),"@"))</f>
        <v>0</v>
      </c>
      <c r="Q137" s="1" t="str">
        <f>IF(ISBLANK('Defect log'!Q234),"",IF(ISNUMBER('Defect log'!Q234),TEXT('Defect log'!Q234,"@"),'Defect log'!Q234))</f>
        <v/>
      </c>
      <c r="R137" s="1" t="str">
        <f>IF(ISBLANK('Defect log'!R234),"",IF(ISNUMBER('Defect log'!R234),TEXT('Defect log'!R234,"@"),'Defect log'!R234))</f>
        <v/>
      </c>
      <c r="S137" s="1" t="str">
        <f>IF(ISBLANK('Defect log'!S234),"",TEXT('Defect log'!S234,"dd-MMM-yy"))</f>
        <v/>
      </c>
      <c r="T137" s="23" t="str">
        <f>IF(ISBLANK('Defect log'!T234),"",IF(ISNUMBER('Defect log'!T234),TEXT('Defect log'!T234,"@"),'Defect log'!T234))</f>
        <v/>
      </c>
      <c r="U137" s="23" t="str">
        <f>IF(ISBLANK('Defect log'!U234),"",IF(ISNUMBER('Defect log'!U234),TEXT('Defect log'!U234,"@"),'Defect log'!U234))</f>
        <v/>
      </c>
      <c r="V137" s="23"/>
      <c r="W137" s="24"/>
      <c r="X137" s="24"/>
      <c r="Y137" s="24"/>
      <c r="Z137" s="24"/>
    </row>
    <row r="138" spans="1:26" ht="9.75" customHeight="1" x14ac:dyDescent="0.2">
      <c r="A138" s="20" t="str">
        <f>IF('Defect log'!V235,'Defect log'!A235,"")</f>
        <v/>
      </c>
      <c r="B138" s="1" t="str">
        <f>IF(ISBLANK('Defect log'!B235),"",TEXT('Defect log'!B235,"dd-MMM-yy"))</f>
        <v/>
      </c>
      <c r="C138" s="1" t="str">
        <f>IF(ISBLANK('Defect log'!C235),"",IF(ISNUMBER('Defect log'!C235),TEXT('Defect log'!C235,"@"),'Defect log'!C235))</f>
        <v/>
      </c>
      <c r="D138" s="1" t="str">
        <f>IF(ISBLANK('Defect log'!D235),"",IF(ISNUMBER('Defect log'!D235),TEXT('Defect log'!D235,"@"),'Defect log'!D235))</f>
        <v/>
      </c>
      <c r="E138" s="1" t="str">
        <f>IF(ISBLANK('Defect log'!E235),"",IF(ISNUMBER('Defect log'!E235),TEXT('Defect log'!E235,"@"),'Defect log'!E235))</f>
        <v/>
      </c>
      <c r="F138" s="1" t="str">
        <f>IF(ISBLANK('Defect log'!F235),"",IF(ISNUMBER('Defect log'!F235),TEXT('Defect log'!F235,"@"),'Defect log'!F235))</f>
        <v/>
      </c>
      <c r="G138" s="22" t="str">
        <f>IF(ISBLANK('Defect log'!G235),"0",TEXT(VLOOKUP('Defect log'!G235,'Defect log'!G$2:U$23,15,FALSE),"@"))</f>
        <v>0</v>
      </c>
      <c r="H138" s="22" t="str">
        <f>IF(ISBLANK('Defect log'!H235),"0",TEXT(VLOOKUP('Defect log'!H235,'Defect log'!H$2:W$35,16,FALSE),"@"))</f>
        <v>0</v>
      </c>
      <c r="I138" s="22" t="str">
        <f>IF(ISBLANK('Defect log'!I235),"0",TEXT(VLOOKUP('Defect log'!I235,'Defect log'!I$2:X$5,16,FALSE),"@"))</f>
        <v>0</v>
      </c>
      <c r="J138" s="22" t="str">
        <f>IF(ISBLANK('Defect log'!J235),"0",TEXT(VLOOKUP('Defect log'!J235,'Defect log'!J$2:Y$17,16,FALSE),"@"))</f>
        <v>0</v>
      </c>
      <c r="K138" s="22" t="str">
        <f>IF(ISBLANK('Defect log'!K235),"0",TEXT(VLOOKUP('Defect log'!K235,'Defect log'!J$2:Y$17,16,FALSE),"@"))</f>
        <v>0</v>
      </c>
      <c r="L138" s="22" t="str">
        <f>IF(ISBLANK('Defect log'!L235),"0",TEXT(VLOOKUP('Defect log'!L235,'Defect log'!L$2:AA$5,16,FALSE),"@"))</f>
        <v>0</v>
      </c>
      <c r="M138" s="22" t="str">
        <f>IF(ISBLANK('Defect log'!M235),"0",TEXT(VLOOKUP('Defect log'!M235,'Defect log'!M$2:AB$76,16,FALSE),"@"))</f>
        <v>0</v>
      </c>
      <c r="N138" s="22" t="str">
        <f>IF(ISBLANK('Defect log'!N235),"0",TEXT(VLOOKUP('Defect log'!N235,'Defect log'!N$2:AC$5,16,FALSE),"@"))</f>
        <v>0</v>
      </c>
      <c r="O138" s="1" t="str">
        <f>IF(ISBLANK('Defect log'!O235),"",IF(ISNUMBER('Defect log'!O235),TEXT('Defect log'!O235,"@"),'Defect log'!O235))</f>
        <v/>
      </c>
      <c r="P138" s="22" t="str">
        <f>IF(ISBLANK('Defect log'!P235),"0",TEXT(VLOOKUP('Defect log'!P235,'Defect log'!P$2:AE$21,16,FALSE),"@"))</f>
        <v>0</v>
      </c>
      <c r="Q138" s="1" t="str">
        <f>IF(ISBLANK('Defect log'!Q235),"",IF(ISNUMBER('Defect log'!Q235),TEXT('Defect log'!Q235,"@"),'Defect log'!Q235))</f>
        <v/>
      </c>
      <c r="R138" s="1" t="str">
        <f>IF(ISBLANK('Defect log'!R235),"",IF(ISNUMBER('Defect log'!R235),TEXT('Defect log'!R235,"@"),'Defect log'!R235))</f>
        <v/>
      </c>
      <c r="S138" s="1" t="str">
        <f>IF(ISBLANK('Defect log'!S235),"",TEXT('Defect log'!S235,"dd-MMM-yy"))</f>
        <v/>
      </c>
      <c r="T138" s="23" t="str">
        <f>IF(ISBLANK('Defect log'!T235),"",IF(ISNUMBER('Defect log'!T235),TEXT('Defect log'!T235,"@"),'Defect log'!T235))</f>
        <v/>
      </c>
      <c r="U138" s="23" t="str">
        <f>IF(ISBLANK('Defect log'!U235),"",IF(ISNUMBER('Defect log'!U235),TEXT('Defect log'!U235,"@"),'Defect log'!U235))</f>
        <v/>
      </c>
      <c r="V138" s="23"/>
      <c r="W138" s="24"/>
      <c r="X138" s="24"/>
      <c r="Y138" s="24"/>
      <c r="Z138" s="24"/>
    </row>
    <row r="139" spans="1:26" ht="9.75" customHeight="1" x14ac:dyDescent="0.2">
      <c r="A139" s="20" t="str">
        <f>IF('Defect log'!V236,'Defect log'!A236,"")</f>
        <v/>
      </c>
      <c r="B139" s="1" t="str">
        <f>IF(ISBLANK('Defect log'!B236),"",TEXT('Defect log'!B236,"dd-MMM-yy"))</f>
        <v/>
      </c>
      <c r="C139" s="1" t="str">
        <f>IF(ISBLANK('Defect log'!C236),"",IF(ISNUMBER('Defect log'!C236),TEXT('Defect log'!C236,"@"),'Defect log'!C236))</f>
        <v/>
      </c>
      <c r="D139" s="1" t="str">
        <f>IF(ISBLANK('Defect log'!D236),"",IF(ISNUMBER('Defect log'!D236),TEXT('Defect log'!D236,"@"),'Defect log'!D236))</f>
        <v/>
      </c>
      <c r="E139" s="1" t="str">
        <f>IF(ISBLANK('Defect log'!E236),"",IF(ISNUMBER('Defect log'!E236),TEXT('Defect log'!E236,"@"),'Defect log'!E236))</f>
        <v/>
      </c>
      <c r="F139" s="1" t="str">
        <f>IF(ISBLANK('Defect log'!F236),"",IF(ISNUMBER('Defect log'!F236),TEXT('Defect log'!F236,"@"),'Defect log'!F236))</f>
        <v/>
      </c>
      <c r="G139" s="22" t="str">
        <f>IF(ISBLANK('Defect log'!G236),"0",TEXT(VLOOKUP('Defect log'!G236,'Defect log'!G$2:U$23,15,FALSE),"@"))</f>
        <v>0</v>
      </c>
      <c r="H139" s="22" t="str">
        <f>IF(ISBLANK('Defect log'!H236),"0",TEXT(VLOOKUP('Defect log'!H236,'Defect log'!H$2:W$35,16,FALSE),"@"))</f>
        <v>0</v>
      </c>
      <c r="I139" s="22" t="str">
        <f>IF(ISBLANK('Defect log'!I236),"0",TEXT(VLOOKUP('Defect log'!I236,'Defect log'!I$2:X$5,16,FALSE),"@"))</f>
        <v>0</v>
      </c>
      <c r="J139" s="22" t="str">
        <f>IF(ISBLANK('Defect log'!J236),"0",TEXT(VLOOKUP('Defect log'!J236,'Defect log'!J$2:Y$17,16,FALSE),"@"))</f>
        <v>0</v>
      </c>
      <c r="K139" s="22" t="str">
        <f>IF(ISBLANK('Defect log'!K236),"0",TEXT(VLOOKUP('Defect log'!K236,'Defect log'!J$2:Y$17,16,FALSE),"@"))</f>
        <v>0</v>
      </c>
      <c r="L139" s="22" t="str">
        <f>IF(ISBLANK('Defect log'!L236),"0",TEXT(VLOOKUP('Defect log'!L236,'Defect log'!L$2:AA$5,16,FALSE),"@"))</f>
        <v>0</v>
      </c>
      <c r="M139" s="22" t="str">
        <f>IF(ISBLANK('Defect log'!M236),"0",TEXT(VLOOKUP('Defect log'!M236,'Defect log'!M$2:AB$76,16,FALSE),"@"))</f>
        <v>0</v>
      </c>
      <c r="N139" s="22" t="str">
        <f>IF(ISBLANK('Defect log'!N236),"0",TEXT(VLOOKUP('Defect log'!N236,'Defect log'!N$2:AC$5,16,FALSE),"@"))</f>
        <v>0</v>
      </c>
      <c r="O139" s="1" t="str">
        <f>IF(ISBLANK('Defect log'!O236),"",IF(ISNUMBER('Defect log'!O236),TEXT('Defect log'!O236,"@"),'Defect log'!O236))</f>
        <v/>
      </c>
      <c r="P139" s="22" t="str">
        <f>IF(ISBLANK('Defect log'!P236),"0",TEXT(VLOOKUP('Defect log'!P236,'Defect log'!P$2:AE$21,16,FALSE),"@"))</f>
        <v>0</v>
      </c>
      <c r="Q139" s="1" t="str">
        <f>IF(ISBLANK('Defect log'!Q236),"",IF(ISNUMBER('Defect log'!Q236),TEXT('Defect log'!Q236,"@"),'Defect log'!Q236))</f>
        <v/>
      </c>
      <c r="R139" s="1" t="str">
        <f>IF(ISBLANK('Defect log'!R236),"",IF(ISNUMBER('Defect log'!R236),TEXT('Defect log'!R236,"@"),'Defect log'!R236))</f>
        <v/>
      </c>
      <c r="S139" s="1" t="str">
        <f>IF(ISBLANK('Defect log'!S236),"",TEXT('Defect log'!S236,"dd-MMM-yy"))</f>
        <v/>
      </c>
      <c r="T139" s="23" t="str">
        <f>IF(ISBLANK('Defect log'!T236),"",IF(ISNUMBER('Defect log'!T236),TEXT('Defect log'!T236,"@"),'Defect log'!T236))</f>
        <v/>
      </c>
      <c r="U139" s="23" t="str">
        <f>IF(ISBLANK('Defect log'!U236),"",IF(ISNUMBER('Defect log'!U236),TEXT('Defect log'!U236,"@"),'Defect log'!U236))</f>
        <v/>
      </c>
      <c r="V139" s="23"/>
      <c r="W139" s="24"/>
      <c r="X139" s="24"/>
      <c r="Y139" s="24"/>
      <c r="Z139" s="24"/>
    </row>
    <row r="140" spans="1:26" ht="9.75" customHeight="1" x14ac:dyDescent="0.2">
      <c r="A140" s="20" t="str">
        <f>IF('Defect log'!V237,'Defect log'!A237,"")</f>
        <v/>
      </c>
      <c r="B140" s="1" t="str">
        <f>IF(ISBLANK('Defect log'!B237),"",TEXT('Defect log'!B237,"dd-MMM-yy"))</f>
        <v/>
      </c>
      <c r="C140" s="1" t="str">
        <f>IF(ISBLANK('Defect log'!C237),"",IF(ISNUMBER('Defect log'!C237),TEXT('Defect log'!C237,"@"),'Defect log'!C237))</f>
        <v/>
      </c>
      <c r="D140" s="1" t="str">
        <f>IF(ISBLANK('Defect log'!D237),"",IF(ISNUMBER('Defect log'!D237),TEXT('Defect log'!D237,"@"),'Defect log'!D237))</f>
        <v/>
      </c>
      <c r="E140" s="1" t="str">
        <f>IF(ISBLANK('Defect log'!E237),"",IF(ISNUMBER('Defect log'!E237),TEXT('Defect log'!E237,"@"),'Defect log'!E237))</f>
        <v/>
      </c>
      <c r="F140" s="1" t="str">
        <f>IF(ISBLANK('Defect log'!F237),"",IF(ISNUMBER('Defect log'!F237),TEXT('Defect log'!F237,"@"),'Defect log'!F237))</f>
        <v/>
      </c>
      <c r="G140" s="22" t="str">
        <f>IF(ISBLANK('Defect log'!G237),"0",TEXT(VLOOKUP('Defect log'!G237,'Defect log'!G$2:U$23,15,FALSE),"@"))</f>
        <v>0</v>
      </c>
      <c r="H140" s="22" t="str">
        <f>IF(ISBLANK('Defect log'!H237),"0",TEXT(VLOOKUP('Defect log'!H237,'Defect log'!H$2:W$35,16,FALSE),"@"))</f>
        <v>0</v>
      </c>
      <c r="I140" s="22" t="str">
        <f>IF(ISBLANK('Defect log'!I237),"0",TEXT(VLOOKUP('Defect log'!I237,'Defect log'!I$2:X$5,16,FALSE),"@"))</f>
        <v>0</v>
      </c>
      <c r="J140" s="22" t="str">
        <f>IF(ISBLANK('Defect log'!J237),"0",TEXT(VLOOKUP('Defect log'!J237,'Defect log'!J$2:Y$17,16,FALSE),"@"))</f>
        <v>0</v>
      </c>
      <c r="K140" s="22" t="str">
        <f>IF(ISBLANK('Defect log'!K237),"0",TEXT(VLOOKUP('Defect log'!K237,'Defect log'!J$2:Y$17,16,FALSE),"@"))</f>
        <v>0</v>
      </c>
      <c r="L140" s="22" t="str">
        <f>IF(ISBLANK('Defect log'!L237),"0",TEXT(VLOOKUP('Defect log'!L237,'Defect log'!L$2:AA$5,16,FALSE),"@"))</f>
        <v>0</v>
      </c>
      <c r="M140" s="22" t="str">
        <f>IF(ISBLANK('Defect log'!M237),"0",TEXT(VLOOKUP('Defect log'!M237,'Defect log'!M$2:AB$76,16,FALSE),"@"))</f>
        <v>0</v>
      </c>
      <c r="N140" s="22" t="str">
        <f>IF(ISBLANK('Defect log'!N237),"0",TEXT(VLOOKUP('Defect log'!N237,'Defect log'!N$2:AC$5,16,FALSE),"@"))</f>
        <v>0</v>
      </c>
      <c r="O140" s="1" t="str">
        <f>IF(ISBLANK('Defect log'!O237),"",IF(ISNUMBER('Defect log'!O237),TEXT('Defect log'!O237,"@"),'Defect log'!O237))</f>
        <v/>
      </c>
      <c r="P140" s="22" t="str">
        <f>IF(ISBLANK('Defect log'!P237),"0",TEXT(VLOOKUP('Defect log'!P237,'Defect log'!P$2:AE$21,16,FALSE),"@"))</f>
        <v>0</v>
      </c>
      <c r="Q140" s="1" t="str">
        <f>IF(ISBLANK('Defect log'!Q237),"",IF(ISNUMBER('Defect log'!Q237),TEXT('Defect log'!Q237,"@"),'Defect log'!Q237))</f>
        <v/>
      </c>
      <c r="R140" s="1" t="str">
        <f>IF(ISBLANK('Defect log'!R237),"",IF(ISNUMBER('Defect log'!R237),TEXT('Defect log'!R237,"@"),'Defect log'!R237))</f>
        <v/>
      </c>
      <c r="S140" s="1" t="str">
        <f>IF(ISBLANK('Defect log'!S237),"",TEXT('Defect log'!S237,"dd-MMM-yy"))</f>
        <v/>
      </c>
      <c r="T140" s="23" t="str">
        <f>IF(ISBLANK('Defect log'!T237),"",IF(ISNUMBER('Defect log'!T237),TEXT('Defect log'!T237,"@"),'Defect log'!T237))</f>
        <v/>
      </c>
      <c r="U140" s="23" t="str">
        <f>IF(ISBLANK('Defect log'!U237),"",IF(ISNUMBER('Defect log'!U237),TEXT('Defect log'!U237,"@"),'Defect log'!U237))</f>
        <v/>
      </c>
      <c r="V140" s="23"/>
      <c r="W140" s="24"/>
      <c r="X140" s="24"/>
      <c r="Y140" s="24"/>
      <c r="Z140" s="24"/>
    </row>
    <row r="141" spans="1:26" ht="9.75" customHeight="1" x14ac:dyDescent="0.2">
      <c r="A141" s="20" t="str">
        <f>IF('Defect log'!V238,'Defect log'!A238,"")</f>
        <v/>
      </c>
      <c r="B141" s="1" t="str">
        <f>IF(ISBLANK('Defect log'!B238),"",TEXT('Defect log'!B238,"dd-MMM-yy"))</f>
        <v/>
      </c>
      <c r="C141" s="1" t="str">
        <f>IF(ISBLANK('Defect log'!C238),"",IF(ISNUMBER('Defect log'!C238),TEXT('Defect log'!C238,"@"),'Defect log'!C238))</f>
        <v/>
      </c>
      <c r="D141" s="1" t="str">
        <f>IF(ISBLANK('Defect log'!D238),"",IF(ISNUMBER('Defect log'!D238),TEXT('Defect log'!D238,"@"),'Defect log'!D238))</f>
        <v/>
      </c>
      <c r="E141" s="1" t="str">
        <f>IF(ISBLANK('Defect log'!E238),"",IF(ISNUMBER('Defect log'!E238),TEXT('Defect log'!E238,"@"),'Defect log'!E238))</f>
        <v/>
      </c>
      <c r="F141" s="1" t="str">
        <f>IF(ISBLANK('Defect log'!F238),"",IF(ISNUMBER('Defect log'!F238),TEXT('Defect log'!F238,"@"),'Defect log'!F238))</f>
        <v/>
      </c>
      <c r="G141" s="22" t="str">
        <f>IF(ISBLANK('Defect log'!G238),"0",TEXT(VLOOKUP('Defect log'!G238,'Defect log'!G$2:U$23,15,FALSE),"@"))</f>
        <v>0</v>
      </c>
      <c r="H141" s="22" t="str">
        <f>IF(ISBLANK('Defect log'!H238),"0",TEXT(VLOOKUP('Defect log'!H238,'Defect log'!H$2:W$35,16,FALSE),"@"))</f>
        <v>0</v>
      </c>
      <c r="I141" s="22" t="str">
        <f>IF(ISBLANK('Defect log'!I238),"0",TEXT(VLOOKUP('Defect log'!I238,'Defect log'!I$2:X$5,16,FALSE),"@"))</f>
        <v>0</v>
      </c>
      <c r="J141" s="22" t="str">
        <f>IF(ISBLANK('Defect log'!J238),"0",TEXT(VLOOKUP('Defect log'!J238,'Defect log'!J$2:Y$17,16,FALSE),"@"))</f>
        <v>0</v>
      </c>
      <c r="K141" s="22" t="str">
        <f>IF(ISBLANK('Defect log'!K238),"0",TEXT(VLOOKUP('Defect log'!K238,'Defect log'!J$2:Y$17,16,FALSE),"@"))</f>
        <v>0</v>
      </c>
      <c r="L141" s="22" t="str">
        <f>IF(ISBLANK('Defect log'!L238),"0",TEXT(VLOOKUP('Defect log'!L238,'Defect log'!L$2:AA$5,16,FALSE),"@"))</f>
        <v>0</v>
      </c>
      <c r="M141" s="22" t="str">
        <f>IF(ISBLANK('Defect log'!M238),"0",TEXT(VLOOKUP('Defect log'!M238,'Defect log'!M$2:AB$76,16,FALSE),"@"))</f>
        <v>0</v>
      </c>
      <c r="N141" s="22" t="str">
        <f>IF(ISBLANK('Defect log'!N238),"0",TEXT(VLOOKUP('Defect log'!N238,'Defect log'!N$2:AC$5,16,FALSE),"@"))</f>
        <v>0</v>
      </c>
      <c r="O141" s="1" t="str">
        <f>IF(ISBLANK('Defect log'!O238),"",IF(ISNUMBER('Defect log'!O238),TEXT('Defect log'!O238,"@"),'Defect log'!O238))</f>
        <v/>
      </c>
      <c r="P141" s="22" t="str">
        <f>IF(ISBLANK('Defect log'!P238),"0",TEXT(VLOOKUP('Defect log'!P238,'Defect log'!P$2:AE$21,16,FALSE),"@"))</f>
        <v>0</v>
      </c>
      <c r="Q141" s="1" t="str">
        <f>IF(ISBLANK('Defect log'!Q238),"",IF(ISNUMBER('Defect log'!Q238),TEXT('Defect log'!Q238,"@"),'Defect log'!Q238))</f>
        <v/>
      </c>
      <c r="R141" s="1" t="str">
        <f>IF(ISBLANK('Defect log'!R238),"",IF(ISNUMBER('Defect log'!R238),TEXT('Defect log'!R238,"@"),'Defect log'!R238))</f>
        <v/>
      </c>
      <c r="S141" s="1" t="str">
        <f>IF(ISBLANK('Defect log'!S238),"",TEXT('Defect log'!S238,"dd-MMM-yy"))</f>
        <v/>
      </c>
      <c r="T141" s="23" t="str">
        <f>IF(ISBLANK('Defect log'!T238),"",IF(ISNUMBER('Defect log'!T238),TEXT('Defect log'!T238,"@"),'Defect log'!T238))</f>
        <v/>
      </c>
      <c r="U141" s="23" t="str">
        <f>IF(ISBLANK('Defect log'!U238),"",IF(ISNUMBER('Defect log'!U238),TEXT('Defect log'!U238,"@"),'Defect log'!U238))</f>
        <v/>
      </c>
      <c r="V141" s="23"/>
      <c r="W141" s="24"/>
      <c r="X141" s="24"/>
      <c r="Y141" s="24"/>
      <c r="Z141" s="24"/>
    </row>
    <row r="142" spans="1:26" ht="9.75" customHeight="1" x14ac:dyDescent="0.2">
      <c r="A142" s="20" t="str">
        <f>IF('Defect log'!V239,'Defect log'!A239,"")</f>
        <v/>
      </c>
      <c r="B142" s="1" t="str">
        <f>IF(ISBLANK('Defect log'!B239),"",TEXT('Defect log'!B239,"dd-MMM-yy"))</f>
        <v/>
      </c>
      <c r="C142" s="1" t="str">
        <f>IF(ISBLANK('Defect log'!C239),"",IF(ISNUMBER('Defect log'!C239),TEXT('Defect log'!C239,"@"),'Defect log'!C239))</f>
        <v/>
      </c>
      <c r="D142" s="1" t="str">
        <f>IF(ISBLANK('Defect log'!D239),"",IF(ISNUMBER('Defect log'!D239),TEXT('Defect log'!D239,"@"),'Defect log'!D239))</f>
        <v/>
      </c>
      <c r="E142" s="1" t="str">
        <f>IF(ISBLANK('Defect log'!E239),"",IF(ISNUMBER('Defect log'!E239),TEXT('Defect log'!E239,"@"),'Defect log'!E239))</f>
        <v/>
      </c>
      <c r="F142" s="1" t="str">
        <f>IF(ISBLANK('Defect log'!F239),"",IF(ISNUMBER('Defect log'!F239),TEXT('Defect log'!F239,"@"),'Defect log'!F239))</f>
        <v/>
      </c>
      <c r="G142" s="22" t="str">
        <f>IF(ISBLANK('Defect log'!G239),"0",TEXT(VLOOKUP('Defect log'!G239,'Defect log'!G$2:U$23,15,FALSE),"@"))</f>
        <v>0</v>
      </c>
      <c r="H142" s="22" t="str">
        <f>IF(ISBLANK('Defect log'!H239),"0",TEXT(VLOOKUP('Defect log'!H239,'Defect log'!H$2:W$35,16,FALSE),"@"))</f>
        <v>0</v>
      </c>
      <c r="I142" s="22" t="str">
        <f>IF(ISBLANK('Defect log'!I239),"0",TEXT(VLOOKUP('Defect log'!I239,'Defect log'!I$2:X$5,16,FALSE),"@"))</f>
        <v>0</v>
      </c>
      <c r="J142" s="22" t="str">
        <f>IF(ISBLANK('Defect log'!J239),"0",TEXT(VLOOKUP('Defect log'!J239,'Defect log'!J$2:Y$17,16,FALSE),"@"))</f>
        <v>0</v>
      </c>
      <c r="K142" s="22" t="str">
        <f>IF(ISBLANK('Defect log'!K239),"0",TEXT(VLOOKUP('Defect log'!K239,'Defect log'!J$2:Y$17,16,FALSE),"@"))</f>
        <v>0</v>
      </c>
      <c r="L142" s="22" t="str">
        <f>IF(ISBLANK('Defect log'!L239),"0",TEXT(VLOOKUP('Defect log'!L239,'Defect log'!L$2:AA$5,16,FALSE),"@"))</f>
        <v>0</v>
      </c>
      <c r="M142" s="22" t="str">
        <f>IF(ISBLANK('Defect log'!M239),"0",TEXT(VLOOKUP('Defect log'!M239,'Defect log'!M$2:AB$76,16,FALSE),"@"))</f>
        <v>0</v>
      </c>
      <c r="N142" s="22" t="str">
        <f>IF(ISBLANK('Defect log'!N239),"0",TEXT(VLOOKUP('Defect log'!N239,'Defect log'!N$2:AC$5,16,FALSE),"@"))</f>
        <v>0</v>
      </c>
      <c r="O142" s="1" t="str">
        <f>IF(ISBLANK('Defect log'!O239),"",IF(ISNUMBER('Defect log'!O239),TEXT('Defect log'!O239,"@"),'Defect log'!O239))</f>
        <v/>
      </c>
      <c r="P142" s="22" t="str">
        <f>IF(ISBLANK('Defect log'!P239),"0",TEXT(VLOOKUP('Defect log'!P239,'Defect log'!P$2:AE$21,16,FALSE),"@"))</f>
        <v>0</v>
      </c>
      <c r="Q142" s="1" t="str">
        <f>IF(ISBLANK('Defect log'!Q239),"",IF(ISNUMBER('Defect log'!Q239),TEXT('Defect log'!Q239,"@"),'Defect log'!Q239))</f>
        <v/>
      </c>
      <c r="R142" s="1" t="str">
        <f>IF(ISBLANK('Defect log'!R239),"",IF(ISNUMBER('Defect log'!R239),TEXT('Defect log'!R239,"@"),'Defect log'!R239))</f>
        <v/>
      </c>
      <c r="S142" s="1" t="str">
        <f>IF(ISBLANK('Defect log'!S239),"",TEXT('Defect log'!S239,"dd-MMM-yy"))</f>
        <v/>
      </c>
      <c r="T142" s="23" t="str">
        <f>IF(ISBLANK('Defect log'!T239),"",IF(ISNUMBER('Defect log'!T239),TEXT('Defect log'!T239,"@"),'Defect log'!T239))</f>
        <v/>
      </c>
      <c r="U142" s="23" t="str">
        <f>IF(ISBLANK('Defect log'!U239),"",IF(ISNUMBER('Defect log'!U239),TEXT('Defect log'!U239,"@"),'Defect log'!U239))</f>
        <v/>
      </c>
      <c r="V142" s="23"/>
      <c r="W142" s="24"/>
      <c r="X142" s="24"/>
      <c r="Y142" s="24"/>
      <c r="Z142" s="24"/>
    </row>
    <row r="143" spans="1:26" ht="9.75" customHeight="1" x14ac:dyDescent="0.2">
      <c r="A143" s="20" t="str">
        <f>IF('Defect log'!V240,'Defect log'!A240,"")</f>
        <v/>
      </c>
      <c r="B143" s="1" t="str">
        <f>IF(ISBLANK('Defect log'!B240),"",TEXT('Defect log'!B240,"dd-MMM-yy"))</f>
        <v/>
      </c>
      <c r="C143" s="1" t="str">
        <f>IF(ISBLANK('Defect log'!C240),"",IF(ISNUMBER('Defect log'!C240),TEXT('Defect log'!C240,"@"),'Defect log'!C240))</f>
        <v/>
      </c>
      <c r="D143" s="1" t="str">
        <f>IF(ISBLANK('Defect log'!D240),"",IF(ISNUMBER('Defect log'!D240),TEXT('Defect log'!D240,"@"),'Defect log'!D240))</f>
        <v/>
      </c>
      <c r="E143" s="1" t="str">
        <f>IF(ISBLANK('Defect log'!E240),"",IF(ISNUMBER('Defect log'!E240),TEXT('Defect log'!E240,"@"),'Defect log'!E240))</f>
        <v/>
      </c>
      <c r="F143" s="1" t="str">
        <f>IF(ISBLANK('Defect log'!F240),"",IF(ISNUMBER('Defect log'!F240),TEXT('Defect log'!F240,"@"),'Defect log'!F240))</f>
        <v/>
      </c>
      <c r="G143" s="22" t="str">
        <f>IF(ISBLANK('Defect log'!G240),"0",TEXT(VLOOKUP('Defect log'!G240,'Defect log'!G$2:U$23,15,FALSE),"@"))</f>
        <v>0</v>
      </c>
      <c r="H143" s="22" t="str">
        <f>IF(ISBLANK('Defect log'!H240),"0",TEXT(VLOOKUP('Defect log'!H240,'Defect log'!H$2:W$35,16,FALSE),"@"))</f>
        <v>0</v>
      </c>
      <c r="I143" s="22" t="str">
        <f>IF(ISBLANK('Defect log'!I240),"0",TEXT(VLOOKUP('Defect log'!I240,'Defect log'!I$2:X$5,16,FALSE),"@"))</f>
        <v>0</v>
      </c>
      <c r="J143" s="22" t="str">
        <f>IF(ISBLANK('Defect log'!J240),"0",TEXT(VLOOKUP('Defect log'!J240,'Defect log'!J$2:Y$17,16,FALSE),"@"))</f>
        <v>0</v>
      </c>
      <c r="K143" s="22" t="str">
        <f>IF(ISBLANK('Defect log'!K240),"0",TEXT(VLOOKUP('Defect log'!K240,'Defect log'!J$2:Y$17,16,FALSE),"@"))</f>
        <v>0</v>
      </c>
      <c r="L143" s="22" t="str">
        <f>IF(ISBLANK('Defect log'!L240),"0",TEXT(VLOOKUP('Defect log'!L240,'Defect log'!L$2:AA$5,16,FALSE),"@"))</f>
        <v>0</v>
      </c>
      <c r="M143" s="22" t="str">
        <f>IF(ISBLANK('Defect log'!M240),"0",TEXT(VLOOKUP('Defect log'!M240,'Defect log'!M$2:AB$76,16,FALSE),"@"))</f>
        <v>0</v>
      </c>
      <c r="N143" s="22" t="str">
        <f>IF(ISBLANK('Defect log'!N240),"0",TEXT(VLOOKUP('Defect log'!N240,'Defect log'!N$2:AC$5,16,FALSE),"@"))</f>
        <v>0</v>
      </c>
      <c r="O143" s="1" t="str">
        <f>IF(ISBLANK('Defect log'!O240),"",IF(ISNUMBER('Defect log'!O240),TEXT('Defect log'!O240,"@"),'Defect log'!O240))</f>
        <v/>
      </c>
      <c r="P143" s="22" t="str">
        <f>IF(ISBLANK('Defect log'!P240),"0",TEXT(VLOOKUP('Defect log'!P240,'Defect log'!P$2:AE$21,16,FALSE),"@"))</f>
        <v>0</v>
      </c>
      <c r="Q143" s="1" t="str">
        <f>IF(ISBLANK('Defect log'!Q240),"",IF(ISNUMBER('Defect log'!Q240),TEXT('Defect log'!Q240,"@"),'Defect log'!Q240))</f>
        <v/>
      </c>
      <c r="R143" s="1" t="str">
        <f>IF(ISBLANK('Defect log'!R240),"",IF(ISNUMBER('Defect log'!R240),TEXT('Defect log'!R240,"@"),'Defect log'!R240))</f>
        <v/>
      </c>
      <c r="S143" s="1" t="str">
        <f>IF(ISBLANK('Defect log'!S240),"",TEXT('Defect log'!S240,"dd-MMM-yy"))</f>
        <v/>
      </c>
      <c r="T143" s="23" t="str">
        <f>IF(ISBLANK('Defect log'!T240),"",IF(ISNUMBER('Defect log'!T240),TEXT('Defect log'!T240,"@"),'Defect log'!T240))</f>
        <v/>
      </c>
      <c r="U143" s="23" t="str">
        <f>IF(ISBLANK('Defect log'!U240),"",IF(ISNUMBER('Defect log'!U240),TEXT('Defect log'!U240,"@"),'Defect log'!U240))</f>
        <v/>
      </c>
      <c r="V143" s="23"/>
      <c r="W143" s="24"/>
      <c r="X143" s="24"/>
      <c r="Y143" s="24"/>
      <c r="Z143" s="24"/>
    </row>
    <row r="144" spans="1:26" ht="9.75" customHeight="1" x14ac:dyDescent="0.2">
      <c r="A144" s="20" t="str">
        <f>IF('Defect log'!V241,'Defect log'!A241,"")</f>
        <v/>
      </c>
      <c r="B144" s="1" t="str">
        <f>IF(ISBLANK('Defect log'!B241),"",TEXT('Defect log'!B241,"dd-MMM-yy"))</f>
        <v/>
      </c>
      <c r="C144" s="1" t="str">
        <f>IF(ISBLANK('Defect log'!C241),"",IF(ISNUMBER('Defect log'!C241),TEXT('Defect log'!C241,"@"),'Defect log'!C241))</f>
        <v/>
      </c>
      <c r="D144" s="1" t="str">
        <f>IF(ISBLANK('Defect log'!D241),"",IF(ISNUMBER('Defect log'!D241),TEXT('Defect log'!D241,"@"),'Defect log'!D241))</f>
        <v/>
      </c>
      <c r="E144" s="1" t="str">
        <f>IF(ISBLANK('Defect log'!E241),"",IF(ISNUMBER('Defect log'!E241),TEXT('Defect log'!E241,"@"),'Defect log'!E241))</f>
        <v/>
      </c>
      <c r="F144" s="1" t="str">
        <f>IF(ISBLANK('Defect log'!F241),"",IF(ISNUMBER('Defect log'!F241),TEXT('Defect log'!F241,"@"),'Defect log'!F241))</f>
        <v/>
      </c>
      <c r="G144" s="22" t="str">
        <f>IF(ISBLANK('Defect log'!G241),"0",TEXT(VLOOKUP('Defect log'!G241,'Defect log'!G$2:U$23,15,FALSE),"@"))</f>
        <v>0</v>
      </c>
      <c r="H144" s="22" t="str">
        <f>IF(ISBLANK('Defect log'!H241),"0",TEXT(VLOOKUP('Defect log'!H241,'Defect log'!H$2:W$35,16,FALSE),"@"))</f>
        <v>0</v>
      </c>
      <c r="I144" s="22" t="str">
        <f>IF(ISBLANK('Defect log'!I241),"0",TEXT(VLOOKUP('Defect log'!I241,'Defect log'!I$2:X$5,16,FALSE),"@"))</f>
        <v>0</v>
      </c>
      <c r="J144" s="22" t="str">
        <f>IF(ISBLANK('Defect log'!J241),"0",TEXT(VLOOKUP('Defect log'!J241,'Defect log'!J$2:Y$17,16,FALSE),"@"))</f>
        <v>0</v>
      </c>
      <c r="K144" s="22" t="str">
        <f>IF(ISBLANK('Defect log'!K241),"0",TEXT(VLOOKUP('Defect log'!K241,'Defect log'!J$2:Y$17,16,FALSE),"@"))</f>
        <v>0</v>
      </c>
      <c r="L144" s="22" t="str">
        <f>IF(ISBLANK('Defect log'!L241),"0",TEXT(VLOOKUP('Defect log'!L241,'Defect log'!L$2:AA$5,16,FALSE),"@"))</f>
        <v>0</v>
      </c>
      <c r="M144" s="22" t="str">
        <f>IF(ISBLANK('Defect log'!M241),"0",TEXT(VLOOKUP('Defect log'!M241,'Defect log'!M$2:AB$76,16,FALSE),"@"))</f>
        <v>0</v>
      </c>
      <c r="N144" s="22" t="str">
        <f>IF(ISBLANK('Defect log'!N241),"0",TEXT(VLOOKUP('Defect log'!N241,'Defect log'!N$2:AC$5,16,FALSE),"@"))</f>
        <v>0</v>
      </c>
      <c r="O144" s="1" t="str">
        <f>IF(ISBLANK('Defect log'!O241),"",IF(ISNUMBER('Defect log'!O241),TEXT('Defect log'!O241,"@"),'Defect log'!O241))</f>
        <v/>
      </c>
      <c r="P144" s="22" t="str">
        <f>IF(ISBLANK('Defect log'!P241),"0",TEXT(VLOOKUP('Defect log'!P241,'Defect log'!P$2:AE$21,16,FALSE),"@"))</f>
        <v>0</v>
      </c>
      <c r="Q144" s="1" t="str">
        <f>IF(ISBLANK('Defect log'!Q241),"",IF(ISNUMBER('Defect log'!Q241),TEXT('Defect log'!Q241,"@"),'Defect log'!Q241))</f>
        <v/>
      </c>
      <c r="R144" s="1" t="str">
        <f>IF(ISBLANK('Defect log'!R241),"",IF(ISNUMBER('Defect log'!R241),TEXT('Defect log'!R241,"@"),'Defect log'!R241))</f>
        <v/>
      </c>
      <c r="S144" s="1" t="str">
        <f>IF(ISBLANK('Defect log'!S241),"",TEXT('Defect log'!S241,"dd-MMM-yy"))</f>
        <v/>
      </c>
      <c r="T144" s="23" t="str">
        <f>IF(ISBLANK('Defect log'!T241),"",IF(ISNUMBER('Defect log'!T241),TEXT('Defect log'!T241,"@"),'Defect log'!T241))</f>
        <v/>
      </c>
      <c r="U144" s="23" t="str">
        <f>IF(ISBLANK('Defect log'!U241),"",IF(ISNUMBER('Defect log'!U241),TEXT('Defect log'!U241,"@"),'Defect log'!U241))</f>
        <v/>
      </c>
      <c r="V144" s="23"/>
      <c r="W144" s="24"/>
      <c r="X144" s="24"/>
      <c r="Y144" s="24"/>
      <c r="Z144" s="24"/>
    </row>
    <row r="145" spans="1:26" ht="9.75" customHeight="1" x14ac:dyDescent="0.2">
      <c r="A145" s="20" t="str">
        <f>IF('Defect log'!V242,'Defect log'!A242,"")</f>
        <v/>
      </c>
      <c r="B145" s="1" t="str">
        <f>IF(ISBLANK('Defect log'!B242),"",TEXT('Defect log'!B242,"dd-MMM-yy"))</f>
        <v/>
      </c>
      <c r="C145" s="1" t="str">
        <f>IF(ISBLANK('Defect log'!C242),"",IF(ISNUMBER('Defect log'!C242),TEXT('Defect log'!C242,"@"),'Defect log'!C242))</f>
        <v/>
      </c>
      <c r="D145" s="1" t="str">
        <f>IF(ISBLANK('Defect log'!D242),"",IF(ISNUMBER('Defect log'!D242),TEXT('Defect log'!D242,"@"),'Defect log'!D242))</f>
        <v/>
      </c>
      <c r="E145" s="1" t="str">
        <f>IF(ISBLANK('Defect log'!E242),"",IF(ISNUMBER('Defect log'!E242),TEXT('Defect log'!E242,"@"),'Defect log'!E242))</f>
        <v/>
      </c>
      <c r="F145" s="1" t="str">
        <f>IF(ISBLANK('Defect log'!F242),"",IF(ISNUMBER('Defect log'!F242),TEXT('Defect log'!F242,"@"),'Defect log'!F242))</f>
        <v/>
      </c>
      <c r="G145" s="22" t="str">
        <f>IF(ISBLANK('Defect log'!G242),"0",TEXT(VLOOKUP('Defect log'!G242,'Defect log'!G$2:U$23,15,FALSE),"@"))</f>
        <v>0</v>
      </c>
      <c r="H145" s="22" t="str">
        <f>IF(ISBLANK('Defect log'!H242),"0",TEXT(VLOOKUP('Defect log'!H242,'Defect log'!H$2:W$35,16,FALSE),"@"))</f>
        <v>0</v>
      </c>
      <c r="I145" s="22" t="str">
        <f>IF(ISBLANK('Defect log'!I242),"0",TEXT(VLOOKUP('Defect log'!I242,'Defect log'!I$2:X$5,16,FALSE),"@"))</f>
        <v>0</v>
      </c>
      <c r="J145" s="22" t="str">
        <f>IF(ISBLANK('Defect log'!J242),"0",TEXT(VLOOKUP('Defect log'!J242,'Defect log'!J$2:Y$17,16,FALSE),"@"))</f>
        <v>0</v>
      </c>
      <c r="K145" s="22" t="str">
        <f>IF(ISBLANK('Defect log'!K242),"0",TEXT(VLOOKUP('Defect log'!K242,'Defect log'!J$2:Y$17,16,FALSE),"@"))</f>
        <v>0</v>
      </c>
      <c r="L145" s="22" t="str">
        <f>IF(ISBLANK('Defect log'!L242),"0",TEXT(VLOOKUP('Defect log'!L242,'Defect log'!L$2:AA$5,16,FALSE),"@"))</f>
        <v>0</v>
      </c>
      <c r="M145" s="22" t="str">
        <f>IF(ISBLANK('Defect log'!M242),"0",TEXT(VLOOKUP('Defect log'!M242,'Defect log'!M$2:AB$76,16,FALSE),"@"))</f>
        <v>0</v>
      </c>
      <c r="N145" s="22" t="str">
        <f>IF(ISBLANK('Defect log'!N242),"0",TEXT(VLOOKUP('Defect log'!N242,'Defect log'!N$2:AC$5,16,FALSE),"@"))</f>
        <v>0</v>
      </c>
      <c r="O145" s="1" t="str">
        <f>IF(ISBLANK('Defect log'!O242),"",IF(ISNUMBER('Defect log'!O242),TEXT('Defect log'!O242,"@"),'Defect log'!O242))</f>
        <v/>
      </c>
      <c r="P145" s="22" t="str">
        <f>IF(ISBLANK('Defect log'!P242),"0",TEXT(VLOOKUP('Defect log'!P242,'Defect log'!P$2:AE$21,16,FALSE),"@"))</f>
        <v>0</v>
      </c>
      <c r="Q145" s="1" t="str">
        <f>IF(ISBLANK('Defect log'!Q242),"",IF(ISNUMBER('Defect log'!Q242),TEXT('Defect log'!Q242,"@"),'Defect log'!Q242))</f>
        <v/>
      </c>
      <c r="R145" s="1" t="str">
        <f>IF(ISBLANK('Defect log'!R242),"",IF(ISNUMBER('Defect log'!R242),TEXT('Defect log'!R242,"@"),'Defect log'!R242))</f>
        <v/>
      </c>
      <c r="S145" s="1" t="str">
        <f>IF(ISBLANK('Defect log'!S242),"",TEXT('Defect log'!S242,"dd-MMM-yy"))</f>
        <v/>
      </c>
      <c r="T145" s="23" t="str">
        <f>IF(ISBLANK('Defect log'!T242),"",IF(ISNUMBER('Defect log'!T242),TEXT('Defect log'!T242,"@"),'Defect log'!T242))</f>
        <v/>
      </c>
      <c r="U145" s="23" t="str">
        <f>IF(ISBLANK('Defect log'!U242),"",IF(ISNUMBER('Defect log'!U242),TEXT('Defect log'!U242,"@"),'Defect log'!U242))</f>
        <v/>
      </c>
      <c r="V145" s="23"/>
      <c r="W145" s="24"/>
      <c r="X145" s="24"/>
      <c r="Y145" s="24"/>
      <c r="Z145" s="24"/>
    </row>
    <row r="146" spans="1:26" ht="9.75" customHeight="1" x14ac:dyDescent="0.2">
      <c r="A146" s="20" t="str">
        <f>IF('Defect log'!V243,'Defect log'!A243,"")</f>
        <v/>
      </c>
      <c r="B146" s="1" t="str">
        <f>IF(ISBLANK('Defect log'!B243),"",TEXT('Defect log'!B243,"dd-MMM-yy"))</f>
        <v/>
      </c>
      <c r="C146" s="1" t="str">
        <f>IF(ISBLANK('Defect log'!C243),"",IF(ISNUMBER('Defect log'!C243),TEXT('Defect log'!C243,"@"),'Defect log'!C243))</f>
        <v/>
      </c>
      <c r="D146" s="1" t="str">
        <f>IF(ISBLANK('Defect log'!D243),"",IF(ISNUMBER('Defect log'!D243),TEXT('Defect log'!D243,"@"),'Defect log'!D243))</f>
        <v/>
      </c>
      <c r="E146" s="1" t="str">
        <f>IF(ISBLANK('Defect log'!E243),"",IF(ISNUMBER('Defect log'!E243),TEXT('Defect log'!E243,"@"),'Defect log'!E243))</f>
        <v/>
      </c>
      <c r="F146" s="1" t="str">
        <f>IF(ISBLANK('Defect log'!F243),"",IF(ISNUMBER('Defect log'!F243),TEXT('Defect log'!F243,"@"),'Defect log'!F243))</f>
        <v/>
      </c>
      <c r="G146" s="22" t="str">
        <f>IF(ISBLANK('Defect log'!G243),"0",TEXT(VLOOKUP('Defect log'!G243,'Defect log'!G$2:U$23,15,FALSE),"@"))</f>
        <v>0</v>
      </c>
      <c r="H146" s="22" t="str">
        <f>IF(ISBLANK('Defect log'!H243),"0",TEXT(VLOOKUP('Defect log'!H243,'Defect log'!H$2:W$35,16,FALSE),"@"))</f>
        <v>0</v>
      </c>
      <c r="I146" s="22" t="str">
        <f>IF(ISBLANK('Defect log'!I243),"0",TEXT(VLOOKUP('Defect log'!I243,'Defect log'!I$2:X$5,16,FALSE),"@"))</f>
        <v>0</v>
      </c>
      <c r="J146" s="22" t="str">
        <f>IF(ISBLANK('Defect log'!J243),"0",TEXT(VLOOKUP('Defect log'!J243,'Defect log'!J$2:Y$17,16,FALSE),"@"))</f>
        <v>0</v>
      </c>
      <c r="K146" s="22" t="str">
        <f>IF(ISBLANK('Defect log'!K243),"0",TEXT(VLOOKUP('Defect log'!K243,'Defect log'!J$2:Y$17,16,FALSE),"@"))</f>
        <v>0</v>
      </c>
      <c r="L146" s="22" t="str">
        <f>IF(ISBLANK('Defect log'!L243),"0",TEXT(VLOOKUP('Defect log'!L243,'Defect log'!L$2:AA$5,16,FALSE),"@"))</f>
        <v>0</v>
      </c>
      <c r="M146" s="22" t="str">
        <f>IF(ISBLANK('Defect log'!M243),"0",TEXT(VLOOKUP('Defect log'!M243,'Defect log'!M$2:AB$76,16,FALSE),"@"))</f>
        <v>0</v>
      </c>
      <c r="N146" s="22" t="str">
        <f>IF(ISBLANK('Defect log'!N243),"0",TEXT(VLOOKUP('Defect log'!N243,'Defect log'!N$2:AC$5,16,FALSE),"@"))</f>
        <v>0</v>
      </c>
      <c r="O146" s="1" t="str">
        <f>IF(ISBLANK('Defect log'!O243),"",IF(ISNUMBER('Defect log'!O243),TEXT('Defect log'!O243,"@"),'Defect log'!O243))</f>
        <v/>
      </c>
      <c r="P146" s="22" t="str">
        <f>IF(ISBLANK('Defect log'!P243),"0",TEXT(VLOOKUP('Defect log'!P243,'Defect log'!P$2:AE$21,16,FALSE),"@"))</f>
        <v>0</v>
      </c>
      <c r="Q146" s="1" t="str">
        <f>IF(ISBLANK('Defect log'!Q243),"",IF(ISNUMBER('Defect log'!Q243),TEXT('Defect log'!Q243,"@"),'Defect log'!Q243))</f>
        <v/>
      </c>
      <c r="R146" s="1" t="str">
        <f>IF(ISBLANK('Defect log'!R243),"",IF(ISNUMBER('Defect log'!R243),TEXT('Defect log'!R243,"@"),'Defect log'!R243))</f>
        <v/>
      </c>
      <c r="S146" s="1" t="str">
        <f>IF(ISBLANK('Defect log'!S243),"",TEXT('Defect log'!S243,"dd-MMM-yy"))</f>
        <v/>
      </c>
      <c r="T146" s="23" t="str">
        <f>IF(ISBLANK('Defect log'!T243),"",IF(ISNUMBER('Defect log'!T243),TEXT('Defect log'!T243,"@"),'Defect log'!T243))</f>
        <v/>
      </c>
      <c r="U146" s="23" t="str">
        <f>IF(ISBLANK('Defect log'!U243),"",IF(ISNUMBER('Defect log'!U243),TEXT('Defect log'!U243,"@"),'Defect log'!U243))</f>
        <v/>
      </c>
      <c r="V146" s="23"/>
      <c r="W146" s="24"/>
      <c r="X146" s="24"/>
      <c r="Y146" s="24"/>
      <c r="Z146" s="24"/>
    </row>
    <row r="147" spans="1:26" ht="9.75" customHeight="1" x14ac:dyDescent="0.2">
      <c r="A147" s="20" t="str">
        <f>IF('Defect log'!V244,'Defect log'!A244,"")</f>
        <v/>
      </c>
      <c r="B147" s="1" t="str">
        <f>IF(ISBLANK('Defect log'!B244),"",TEXT('Defect log'!B244,"dd-MMM-yy"))</f>
        <v/>
      </c>
      <c r="C147" s="1" t="str">
        <f>IF(ISBLANK('Defect log'!C244),"",IF(ISNUMBER('Defect log'!C244),TEXT('Defect log'!C244,"@"),'Defect log'!C244))</f>
        <v/>
      </c>
      <c r="D147" s="1" t="str">
        <f>IF(ISBLANK('Defect log'!D244),"",IF(ISNUMBER('Defect log'!D244),TEXT('Defect log'!D244,"@"),'Defect log'!D244))</f>
        <v/>
      </c>
      <c r="E147" s="1" t="str">
        <f>IF(ISBLANK('Defect log'!E244),"",IF(ISNUMBER('Defect log'!E244),TEXT('Defect log'!E244,"@"),'Defect log'!E244))</f>
        <v/>
      </c>
      <c r="F147" s="1" t="str">
        <f>IF(ISBLANK('Defect log'!F244),"",IF(ISNUMBER('Defect log'!F244),TEXT('Defect log'!F244,"@"),'Defect log'!F244))</f>
        <v/>
      </c>
      <c r="G147" s="22" t="str">
        <f>IF(ISBLANK('Defect log'!G244),"0",TEXT(VLOOKUP('Defect log'!G244,'Defect log'!G$2:U$23,15,FALSE),"@"))</f>
        <v>0</v>
      </c>
      <c r="H147" s="22" t="str">
        <f>IF(ISBLANK('Defect log'!H244),"0",TEXT(VLOOKUP('Defect log'!H244,'Defect log'!H$2:W$35,16,FALSE),"@"))</f>
        <v>0</v>
      </c>
      <c r="I147" s="22" t="str">
        <f>IF(ISBLANK('Defect log'!I244),"0",TEXT(VLOOKUP('Defect log'!I244,'Defect log'!I$2:X$5,16,FALSE),"@"))</f>
        <v>0</v>
      </c>
      <c r="J147" s="22" t="str">
        <f>IF(ISBLANK('Defect log'!J244),"0",TEXT(VLOOKUP('Defect log'!J244,'Defect log'!J$2:Y$17,16,FALSE),"@"))</f>
        <v>0</v>
      </c>
      <c r="K147" s="22" t="str">
        <f>IF(ISBLANK('Defect log'!K244),"0",TEXT(VLOOKUP('Defect log'!K244,'Defect log'!J$2:Y$17,16,FALSE),"@"))</f>
        <v>0</v>
      </c>
      <c r="L147" s="22" t="str">
        <f>IF(ISBLANK('Defect log'!L244),"0",TEXT(VLOOKUP('Defect log'!L244,'Defect log'!L$2:AA$5,16,FALSE),"@"))</f>
        <v>0</v>
      </c>
      <c r="M147" s="22" t="str">
        <f>IF(ISBLANK('Defect log'!M244),"0",TEXT(VLOOKUP('Defect log'!M244,'Defect log'!M$2:AB$76,16,FALSE),"@"))</f>
        <v>0</v>
      </c>
      <c r="N147" s="22" t="str">
        <f>IF(ISBLANK('Defect log'!N244),"0",TEXT(VLOOKUP('Defect log'!N244,'Defect log'!N$2:AC$5,16,FALSE),"@"))</f>
        <v>0</v>
      </c>
      <c r="O147" s="1" t="str">
        <f>IF(ISBLANK('Defect log'!O244),"",IF(ISNUMBER('Defect log'!O244),TEXT('Defect log'!O244,"@"),'Defect log'!O244))</f>
        <v/>
      </c>
      <c r="P147" s="22" t="str">
        <f>IF(ISBLANK('Defect log'!P244),"0",TEXT(VLOOKUP('Defect log'!P244,'Defect log'!P$2:AE$21,16,FALSE),"@"))</f>
        <v>0</v>
      </c>
      <c r="Q147" s="1" t="str">
        <f>IF(ISBLANK('Defect log'!Q244),"",IF(ISNUMBER('Defect log'!Q244),TEXT('Defect log'!Q244,"@"),'Defect log'!Q244))</f>
        <v/>
      </c>
      <c r="R147" s="1" t="str">
        <f>IF(ISBLANK('Defect log'!R244),"",IF(ISNUMBER('Defect log'!R244),TEXT('Defect log'!R244,"@"),'Defect log'!R244))</f>
        <v/>
      </c>
      <c r="S147" s="1" t="str">
        <f>IF(ISBLANK('Defect log'!S244),"",TEXT('Defect log'!S244,"dd-MMM-yy"))</f>
        <v/>
      </c>
      <c r="T147" s="23" t="str">
        <f>IF(ISBLANK('Defect log'!T244),"",IF(ISNUMBER('Defect log'!T244),TEXT('Defect log'!T244,"@"),'Defect log'!T244))</f>
        <v/>
      </c>
      <c r="U147" s="23" t="str">
        <f>IF(ISBLANK('Defect log'!U244),"",IF(ISNUMBER('Defect log'!U244),TEXT('Defect log'!U244,"@"),'Defect log'!U244))</f>
        <v/>
      </c>
      <c r="V147" s="23"/>
      <c r="W147" s="24"/>
      <c r="X147" s="24"/>
      <c r="Y147" s="24"/>
      <c r="Z147" s="24"/>
    </row>
    <row r="148" spans="1:26" ht="9.75" customHeight="1" x14ac:dyDescent="0.2">
      <c r="A148" s="20" t="str">
        <f>IF('Defect log'!V245,'Defect log'!A245,"")</f>
        <v/>
      </c>
      <c r="B148" s="1" t="str">
        <f>IF(ISBLANK('Defect log'!B245),"",TEXT('Defect log'!B245,"dd-MMM-yy"))</f>
        <v/>
      </c>
      <c r="C148" s="1" t="str">
        <f>IF(ISBLANK('Defect log'!C245),"",IF(ISNUMBER('Defect log'!C245),TEXT('Defect log'!C245,"@"),'Defect log'!C245))</f>
        <v/>
      </c>
      <c r="D148" s="1" t="str">
        <f>IF(ISBLANK('Defect log'!D245),"",IF(ISNUMBER('Defect log'!D245),TEXT('Defect log'!D245,"@"),'Defect log'!D245))</f>
        <v/>
      </c>
      <c r="E148" s="1" t="str">
        <f>IF(ISBLANK('Defect log'!E245),"",IF(ISNUMBER('Defect log'!E245),TEXT('Defect log'!E245,"@"),'Defect log'!E245))</f>
        <v/>
      </c>
      <c r="F148" s="1" t="str">
        <f>IF(ISBLANK('Defect log'!F245),"",IF(ISNUMBER('Defect log'!F245),TEXT('Defect log'!F245,"@"),'Defect log'!F245))</f>
        <v/>
      </c>
      <c r="G148" s="22" t="str">
        <f>IF(ISBLANK('Defect log'!G245),"0",TEXT(VLOOKUP('Defect log'!G245,'Defect log'!G$2:U$23,15,FALSE),"@"))</f>
        <v>0</v>
      </c>
      <c r="H148" s="22" t="str">
        <f>IF(ISBLANK('Defect log'!H245),"0",TEXT(VLOOKUP('Defect log'!H245,'Defect log'!H$2:W$35,16,FALSE),"@"))</f>
        <v>0</v>
      </c>
      <c r="I148" s="22" t="str">
        <f>IF(ISBLANK('Defect log'!I245),"0",TEXT(VLOOKUP('Defect log'!I245,'Defect log'!I$2:X$5,16,FALSE),"@"))</f>
        <v>0</v>
      </c>
      <c r="J148" s="22" t="str">
        <f>IF(ISBLANK('Defect log'!J245),"0",TEXT(VLOOKUP('Defect log'!J245,'Defect log'!J$2:Y$17,16,FALSE),"@"))</f>
        <v>0</v>
      </c>
      <c r="K148" s="22" t="str">
        <f>IF(ISBLANK('Defect log'!K245),"0",TEXT(VLOOKUP('Defect log'!K245,'Defect log'!J$2:Y$17,16,FALSE),"@"))</f>
        <v>0</v>
      </c>
      <c r="L148" s="22" t="str">
        <f>IF(ISBLANK('Defect log'!L245),"0",TEXT(VLOOKUP('Defect log'!L245,'Defect log'!L$2:AA$5,16,FALSE),"@"))</f>
        <v>0</v>
      </c>
      <c r="M148" s="22" t="str">
        <f>IF(ISBLANK('Defect log'!M245),"0",TEXT(VLOOKUP('Defect log'!M245,'Defect log'!M$2:AB$76,16,FALSE),"@"))</f>
        <v>0</v>
      </c>
      <c r="N148" s="22" t="str">
        <f>IF(ISBLANK('Defect log'!N245),"0",TEXT(VLOOKUP('Defect log'!N245,'Defect log'!N$2:AC$5,16,FALSE),"@"))</f>
        <v>0</v>
      </c>
      <c r="O148" s="1" t="str">
        <f>IF(ISBLANK('Defect log'!O245),"",IF(ISNUMBER('Defect log'!O245),TEXT('Defect log'!O245,"@"),'Defect log'!O245))</f>
        <v/>
      </c>
      <c r="P148" s="22" t="str">
        <f>IF(ISBLANK('Defect log'!P245),"0",TEXT(VLOOKUP('Defect log'!P245,'Defect log'!P$2:AE$21,16,FALSE),"@"))</f>
        <v>0</v>
      </c>
      <c r="Q148" s="1" t="str">
        <f>IF(ISBLANK('Defect log'!Q245),"",IF(ISNUMBER('Defect log'!Q245),TEXT('Defect log'!Q245,"@"),'Defect log'!Q245))</f>
        <v/>
      </c>
      <c r="R148" s="1" t="str">
        <f>IF(ISBLANK('Defect log'!R245),"",IF(ISNUMBER('Defect log'!R245),TEXT('Defect log'!R245,"@"),'Defect log'!R245))</f>
        <v/>
      </c>
      <c r="S148" s="1" t="str">
        <f>IF(ISBLANK('Defect log'!S245),"",TEXT('Defect log'!S245,"dd-MMM-yy"))</f>
        <v/>
      </c>
      <c r="T148" s="23" t="str">
        <f>IF(ISBLANK('Defect log'!T245),"",IF(ISNUMBER('Defect log'!T245),TEXT('Defect log'!T245,"@"),'Defect log'!T245))</f>
        <v/>
      </c>
      <c r="U148" s="23" t="str">
        <f>IF(ISBLANK('Defect log'!U245),"",IF(ISNUMBER('Defect log'!U245),TEXT('Defect log'!U245,"@"),'Defect log'!U245))</f>
        <v/>
      </c>
      <c r="V148" s="23"/>
      <c r="W148" s="24"/>
      <c r="X148" s="24"/>
      <c r="Y148" s="24"/>
      <c r="Z148" s="24"/>
    </row>
    <row r="149" spans="1:26" ht="9.75" customHeight="1" x14ac:dyDescent="0.2">
      <c r="A149" s="20" t="str">
        <f>IF('Defect log'!V246,'Defect log'!A246,"")</f>
        <v/>
      </c>
      <c r="B149" s="1" t="str">
        <f>IF(ISBLANK('Defect log'!B246),"",TEXT('Defect log'!B246,"dd-MMM-yy"))</f>
        <v/>
      </c>
      <c r="C149" s="1" t="str">
        <f>IF(ISBLANK('Defect log'!C246),"",IF(ISNUMBER('Defect log'!C246),TEXT('Defect log'!C246,"@"),'Defect log'!C246))</f>
        <v/>
      </c>
      <c r="D149" s="1" t="str">
        <f>IF(ISBLANK('Defect log'!D246),"",IF(ISNUMBER('Defect log'!D246),TEXT('Defect log'!D246,"@"),'Defect log'!D246))</f>
        <v/>
      </c>
      <c r="E149" s="1" t="str">
        <f>IF(ISBLANK('Defect log'!E246),"",IF(ISNUMBER('Defect log'!E246),TEXT('Defect log'!E246,"@"),'Defect log'!E246))</f>
        <v/>
      </c>
      <c r="F149" s="1" t="str">
        <f>IF(ISBLANK('Defect log'!F246),"",IF(ISNUMBER('Defect log'!F246),TEXT('Defect log'!F246,"@"),'Defect log'!F246))</f>
        <v/>
      </c>
      <c r="G149" s="22" t="str">
        <f>IF(ISBLANK('Defect log'!G246),"0",TEXT(VLOOKUP('Defect log'!G246,'Defect log'!G$2:U$23,15,FALSE),"@"))</f>
        <v>0</v>
      </c>
      <c r="H149" s="22" t="str">
        <f>IF(ISBLANK('Defect log'!H246),"0",TEXT(VLOOKUP('Defect log'!H246,'Defect log'!H$2:W$35,16,FALSE),"@"))</f>
        <v>0</v>
      </c>
      <c r="I149" s="22" t="str">
        <f>IF(ISBLANK('Defect log'!I246),"0",TEXT(VLOOKUP('Defect log'!I246,'Defect log'!I$2:X$5,16,FALSE),"@"))</f>
        <v>0</v>
      </c>
      <c r="J149" s="22" t="str">
        <f>IF(ISBLANK('Defect log'!J246),"0",TEXT(VLOOKUP('Defect log'!J246,'Defect log'!J$2:Y$17,16,FALSE),"@"))</f>
        <v>0</v>
      </c>
      <c r="K149" s="22" t="str">
        <f>IF(ISBLANK('Defect log'!K246),"0",TEXT(VLOOKUP('Defect log'!K246,'Defect log'!J$2:Y$17,16,FALSE),"@"))</f>
        <v>0</v>
      </c>
      <c r="L149" s="22" t="str">
        <f>IF(ISBLANK('Defect log'!L246),"0",TEXT(VLOOKUP('Defect log'!L246,'Defect log'!L$2:AA$5,16,FALSE),"@"))</f>
        <v>0</v>
      </c>
      <c r="M149" s="22" t="str">
        <f>IF(ISBLANK('Defect log'!M246),"0",TEXT(VLOOKUP('Defect log'!M246,'Defect log'!M$2:AB$76,16,FALSE),"@"))</f>
        <v>0</v>
      </c>
      <c r="N149" s="22" t="str">
        <f>IF(ISBLANK('Defect log'!N246),"0",TEXT(VLOOKUP('Defect log'!N246,'Defect log'!N$2:AC$5,16,FALSE),"@"))</f>
        <v>0</v>
      </c>
      <c r="O149" s="1" t="str">
        <f>IF(ISBLANK('Defect log'!O246),"",IF(ISNUMBER('Defect log'!O246),TEXT('Defect log'!O246,"@"),'Defect log'!O246))</f>
        <v/>
      </c>
      <c r="P149" s="22" t="str">
        <f>IF(ISBLANK('Defect log'!P246),"0",TEXT(VLOOKUP('Defect log'!P246,'Defect log'!P$2:AE$21,16,FALSE),"@"))</f>
        <v>0</v>
      </c>
      <c r="Q149" s="1" t="str">
        <f>IF(ISBLANK('Defect log'!Q246),"",IF(ISNUMBER('Defect log'!Q246),TEXT('Defect log'!Q246,"@"),'Defect log'!Q246))</f>
        <v/>
      </c>
      <c r="R149" s="1" t="str">
        <f>IF(ISBLANK('Defect log'!R246),"",IF(ISNUMBER('Defect log'!R246),TEXT('Defect log'!R246,"@"),'Defect log'!R246))</f>
        <v/>
      </c>
      <c r="S149" s="1" t="str">
        <f>IF(ISBLANK('Defect log'!S246),"",TEXT('Defect log'!S246,"dd-MMM-yy"))</f>
        <v/>
      </c>
      <c r="T149" s="23" t="str">
        <f>IF(ISBLANK('Defect log'!T246),"",IF(ISNUMBER('Defect log'!T246),TEXT('Defect log'!T246,"@"),'Defect log'!T246))</f>
        <v/>
      </c>
      <c r="U149" s="23" t="str">
        <f>IF(ISBLANK('Defect log'!U246),"",IF(ISNUMBER('Defect log'!U246),TEXT('Defect log'!U246,"@"),'Defect log'!U246))</f>
        <v/>
      </c>
      <c r="V149" s="23"/>
      <c r="W149" s="24"/>
      <c r="X149" s="24"/>
      <c r="Y149" s="24"/>
      <c r="Z149" s="24"/>
    </row>
    <row r="150" spans="1:26" ht="9.75" customHeight="1" x14ac:dyDescent="0.2">
      <c r="A150" s="20" t="str">
        <f>IF('Defect log'!V247,'Defect log'!A247,"")</f>
        <v/>
      </c>
      <c r="B150" s="1" t="str">
        <f>IF(ISBLANK('Defect log'!B247),"",TEXT('Defect log'!B247,"dd-MMM-yy"))</f>
        <v/>
      </c>
      <c r="C150" s="1" t="str">
        <f>IF(ISBLANK('Defect log'!C247),"",IF(ISNUMBER('Defect log'!C247),TEXT('Defect log'!C247,"@"),'Defect log'!C247))</f>
        <v/>
      </c>
      <c r="D150" s="1" t="str">
        <f>IF(ISBLANK('Defect log'!D247),"",IF(ISNUMBER('Defect log'!D247),TEXT('Defect log'!D247,"@"),'Defect log'!D247))</f>
        <v/>
      </c>
      <c r="E150" s="1" t="str">
        <f>IF(ISBLANK('Defect log'!E247),"",IF(ISNUMBER('Defect log'!E247),TEXT('Defect log'!E247,"@"),'Defect log'!E247))</f>
        <v/>
      </c>
      <c r="F150" s="1" t="str">
        <f>IF(ISBLANK('Defect log'!F247),"",IF(ISNUMBER('Defect log'!F247),TEXT('Defect log'!F247,"@"),'Defect log'!F247))</f>
        <v/>
      </c>
      <c r="G150" s="22" t="str">
        <f>IF(ISBLANK('Defect log'!G247),"0",TEXT(VLOOKUP('Defect log'!G247,'Defect log'!G$2:U$23,15,FALSE),"@"))</f>
        <v>0</v>
      </c>
      <c r="H150" s="22" t="str">
        <f>IF(ISBLANK('Defect log'!H247),"0",TEXT(VLOOKUP('Defect log'!H247,'Defect log'!H$2:W$35,16,FALSE),"@"))</f>
        <v>0</v>
      </c>
      <c r="I150" s="22" t="str">
        <f>IF(ISBLANK('Defect log'!I247),"0",TEXT(VLOOKUP('Defect log'!I247,'Defect log'!I$2:X$5,16,FALSE),"@"))</f>
        <v>0</v>
      </c>
      <c r="J150" s="22" t="str">
        <f>IF(ISBLANK('Defect log'!J247),"0",TEXT(VLOOKUP('Defect log'!J247,'Defect log'!J$2:Y$17,16,FALSE),"@"))</f>
        <v>0</v>
      </c>
      <c r="K150" s="22" t="str">
        <f>IF(ISBLANK('Defect log'!K247),"0",TEXT(VLOOKUP('Defect log'!K247,'Defect log'!J$2:Y$17,16,FALSE),"@"))</f>
        <v>0</v>
      </c>
      <c r="L150" s="22" t="str">
        <f>IF(ISBLANK('Defect log'!L247),"0",TEXT(VLOOKUP('Defect log'!L247,'Defect log'!L$2:AA$5,16,FALSE),"@"))</f>
        <v>0</v>
      </c>
      <c r="M150" s="22" t="str">
        <f>IF(ISBLANK('Defect log'!M247),"0",TEXT(VLOOKUP('Defect log'!M247,'Defect log'!M$2:AB$76,16,FALSE),"@"))</f>
        <v>0</v>
      </c>
      <c r="N150" s="22" t="str">
        <f>IF(ISBLANK('Defect log'!N247),"0",TEXT(VLOOKUP('Defect log'!N247,'Defect log'!N$2:AC$5,16,FALSE),"@"))</f>
        <v>0</v>
      </c>
      <c r="O150" s="1" t="str">
        <f>IF(ISBLANK('Defect log'!O247),"",IF(ISNUMBER('Defect log'!O247),TEXT('Defect log'!O247,"@"),'Defect log'!O247))</f>
        <v/>
      </c>
      <c r="P150" s="22" t="str">
        <f>IF(ISBLANK('Defect log'!P247),"0",TEXT(VLOOKUP('Defect log'!P247,'Defect log'!P$2:AE$21,16,FALSE),"@"))</f>
        <v>0</v>
      </c>
      <c r="Q150" s="1" t="str">
        <f>IF(ISBLANK('Defect log'!Q247),"",IF(ISNUMBER('Defect log'!Q247),TEXT('Defect log'!Q247,"@"),'Defect log'!Q247))</f>
        <v/>
      </c>
      <c r="R150" s="1" t="str">
        <f>IF(ISBLANK('Defect log'!R247),"",IF(ISNUMBER('Defect log'!R247),TEXT('Defect log'!R247,"@"),'Defect log'!R247))</f>
        <v/>
      </c>
      <c r="S150" s="1" t="str">
        <f>IF(ISBLANK('Defect log'!S247),"",TEXT('Defect log'!S247,"dd-MMM-yy"))</f>
        <v/>
      </c>
      <c r="T150" s="23" t="str">
        <f>IF(ISBLANK('Defect log'!T247),"",IF(ISNUMBER('Defect log'!T247),TEXT('Defect log'!T247,"@"),'Defect log'!T247))</f>
        <v/>
      </c>
      <c r="U150" s="23" t="str">
        <f>IF(ISBLANK('Defect log'!U247),"",IF(ISNUMBER('Defect log'!U247),TEXT('Defect log'!U247,"@"),'Defect log'!U247))</f>
        <v/>
      </c>
      <c r="V150" s="23"/>
      <c r="W150" s="24"/>
      <c r="X150" s="24"/>
      <c r="Y150" s="24"/>
      <c r="Z150" s="24"/>
    </row>
    <row r="151" spans="1:26" ht="9.75" customHeight="1" x14ac:dyDescent="0.2">
      <c r="A151" s="20" t="str">
        <f>IF('Defect log'!V248,'Defect log'!A248,"")</f>
        <v/>
      </c>
      <c r="B151" s="1" t="str">
        <f>IF(ISBLANK('Defect log'!B248),"",TEXT('Defect log'!B248,"dd-MMM-yy"))</f>
        <v/>
      </c>
      <c r="C151" s="1" t="str">
        <f>IF(ISBLANK('Defect log'!C248),"",IF(ISNUMBER('Defect log'!C248),TEXT('Defect log'!C248,"@"),'Defect log'!C248))</f>
        <v/>
      </c>
      <c r="D151" s="1" t="str">
        <f>IF(ISBLANK('Defect log'!D248),"",IF(ISNUMBER('Defect log'!D248),TEXT('Defect log'!D248,"@"),'Defect log'!D248))</f>
        <v/>
      </c>
      <c r="E151" s="1" t="str">
        <f>IF(ISBLANK('Defect log'!E248),"",IF(ISNUMBER('Defect log'!E248),TEXT('Defect log'!E248,"@"),'Defect log'!E248))</f>
        <v/>
      </c>
      <c r="F151" s="1" t="str">
        <f>IF(ISBLANK('Defect log'!F248),"",IF(ISNUMBER('Defect log'!F248),TEXT('Defect log'!F248,"@"),'Defect log'!F248))</f>
        <v/>
      </c>
      <c r="G151" s="22" t="str">
        <f>IF(ISBLANK('Defect log'!G248),"0",TEXT(VLOOKUP('Defect log'!G248,'Defect log'!G$2:U$23,15,FALSE),"@"))</f>
        <v>0</v>
      </c>
      <c r="H151" s="22" t="str">
        <f>IF(ISBLANK('Defect log'!H248),"0",TEXT(VLOOKUP('Defect log'!H248,'Defect log'!H$2:W$35,16,FALSE),"@"))</f>
        <v>0</v>
      </c>
      <c r="I151" s="22" t="str">
        <f>IF(ISBLANK('Defect log'!I248),"0",TEXT(VLOOKUP('Defect log'!I248,'Defect log'!I$2:X$5,16,FALSE),"@"))</f>
        <v>0</v>
      </c>
      <c r="J151" s="22" t="str">
        <f>IF(ISBLANK('Defect log'!J248),"0",TEXT(VLOOKUP('Defect log'!J248,'Defect log'!J$2:Y$17,16,FALSE),"@"))</f>
        <v>0</v>
      </c>
      <c r="K151" s="22" t="str">
        <f>IF(ISBLANK('Defect log'!K248),"0",TEXT(VLOOKUP('Defect log'!K248,'Defect log'!J$2:Y$17,16,FALSE),"@"))</f>
        <v>0</v>
      </c>
      <c r="L151" s="22" t="str">
        <f>IF(ISBLANK('Defect log'!L248),"0",TEXT(VLOOKUP('Defect log'!L248,'Defect log'!L$2:AA$5,16,FALSE),"@"))</f>
        <v>0</v>
      </c>
      <c r="M151" s="22" t="str">
        <f>IF(ISBLANK('Defect log'!M248),"0",TEXT(VLOOKUP('Defect log'!M248,'Defect log'!M$2:AB$76,16,FALSE),"@"))</f>
        <v>0</v>
      </c>
      <c r="N151" s="22" t="str">
        <f>IF(ISBLANK('Defect log'!N248),"0",TEXT(VLOOKUP('Defect log'!N248,'Defect log'!N$2:AC$5,16,FALSE),"@"))</f>
        <v>0</v>
      </c>
      <c r="O151" s="1" t="str">
        <f>IF(ISBLANK('Defect log'!O248),"",IF(ISNUMBER('Defect log'!O248),TEXT('Defect log'!O248,"@"),'Defect log'!O248))</f>
        <v/>
      </c>
      <c r="P151" s="22" t="str">
        <f>IF(ISBLANK('Defect log'!P248),"0",TEXT(VLOOKUP('Defect log'!P248,'Defect log'!P$2:AE$21,16,FALSE),"@"))</f>
        <v>0</v>
      </c>
      <c r="Q151" s="1" t="str">
        <f>IF(ISBLANK('Defect log'!Q248),"",IF(ISNUMBER('Defect log'!Q248),TEXT('Defect log'!Q248,"@"),'Defect log'!Q248))</f>
        <v/>
      </c>
      <c r="R151" s="1" t="str">
        <f>IF(ISBLANK('Defect log'!R248),"",IF(ISNUMBER('Defect log'!R248),TEXT('Defect log'!R248,"@"),'Defect log'!R248))</f>
        <v/>
      </c>
      <c r="S151" s="1" t="str">
        <f>IF(ISBLANK('Defect log'!S248),"",TEXT('Defect log'!S248,"dd-MMM-yy"))</f>
        <v/>
      </c>
      <c r="T151" s="23" t="str">
        <f>IF(ISBLANK('Defect log'!T248),"",IF(ISNUMBER('Defect log'!T248),TEXT('Defect log'!T248,"@"),'Defect log'!T248))</f>
        <v/>
      </c>
      <c r="U151" s="23" t="str">
        <f>IF(ISBLANK('Defect log'!U248),"",IF(ISNUMBER('Defect log'!U248),TEXT('Defect log'!U248,"@"),'Defect log'!U248))</f>
        <v/>
      </c>
      <c r="V151" s="23"/>
      <c r="W151" s="24"/>
      <c r="X151" s="24"/>
      <c r="Y151" s="24"/>
      <c r="Z151" s="24"/>
    </row>
    <row r="152" spans="1:26" ht="9.75" customHeight="1" x14ac:dyDescent="0.2">
      <c r="A152" s="20" t="str">
        <f>IF('Defect log'!V249,'Defect log'!A249,"")</f>
        <v/>
      </c>
      <c r="B152" s="1" t="str">
        <f>IF(ISBLANK('Defect log'!B249),"",TEXT('Defect log'!B249,"dd-MMM-yy"))</f>
        <v/>
      </c>
      <c r="C152" s="1" t="str">
        <f>IF(ISBLANK('Defect log'!C249),"",IF(ISNUMBER('Defect log'!C249),TEXT('Defect log'!C249,"@"),'Defect log'!C249))</f>
        <v/>
      </c>
      <c r="D152" s="1" t="str">
        <f>IF(ISBLANK('Defect log'!D249),"",IF(ISNUMBER('Defect log'!D249),TEXT('Defect log'!D249,"@"),'Defect log'!D249))</f>
        <v/>
      </c>
      <c r="E152" s="1" t="str">
        <f>IF(ISBLANK('Defect log'!E249),"",IF(ISNUMBER('Defect log'!E249),TEXT('Defect log'!E249,"@"),'Defect log'!E249))</f>
        <v/>
      </c>
      <c r="F152" s="1" t="str">
        <f>IF(ISBLANK('Defect log'!F249),"",IF(ISNUMBER('Defect log'!F249),TEXT('Defect log'!F249,"@"),'Defect log'!F249))</f>
        <v/>
      </c>
      <c r="G152" s="22" t="str">
        <f>IF(ISBLANK('Defect log'!G249),"0",TEXT(VLOOKUP('Defect log'!G249,'Defect log'!G$2:U$23,15,FALSE),"@"))</f>
        <v>0</v>
      </c>
      <c r="H152" s="22" t="str">
        <f>IF(ISBLANK('Defect log'!H249),"0",TEXT(VLOOKUP('Defect log'!H249,'Defect log'!H$2:W$35,16,FALSE),"@"))</f>
        <v>0</v>
      </c>
      <c r="I152" s="22" t="str">
        <f>IF(ISBLANK('Defect log'!I249),"0",TEXT(VLOOKUP('Defect log'!I249,'Defect log'!I$2:X$5,16,FALSE),"@"))</f>
        <v>0</v>
      </c>
      <c r="J152" s="22" t="str">
        <f>IF(ISBLANK('Defect log'!J249),"0",TEXT(VLOOKUP('Defect log'!J249,'Defect log'!J$2:Y$17,16,FALSE),"@"))</f>
        <v>0</v>
      </c>
      <c r="K152" s="22" t="str">
        <f>IF(ISBLANK('Defect log'!K249),"0",TEXT(VLOOKUP('Defect log'!K249,'Defect log'!J$2:Y$17,16,FALSE),"@"))</f>
        <v>0</v>
      </c>
      <c r="L152" s="22" t="str">
        <f>IF(ISBLANK('Defect log'!L249),"0",TEXT(VLOOKUP('Defect log'!L249,'Defect log'!L$2:AA$5,16,FALSE),"@"))</f>
        <v>0</v>
      </c>
      <c r="M152" s="22" t="str">
        <f>IF(ISBLANK('Defect log'!M249),"0",TEXT(VLOOKUP('Defect log'!M249,'Defect log'!M$2:AB$76,16,FALSE),"@"))</f>
        <v>0</v>
      </c>
      <c r="N152" s="22" t="str">
        <f>IF(ISBLANK('Defect log'!N249),"0",TEXT(VLOOKUP('Defect log'!N249,'Defect log'!N$2:AC$5,16,FALSE),"@"))</f>
        <v>0</v>
      </c>
      <c r="O152" s="1" t="str">
        <f>IF(ISBLANK('Defect log'!O249),"",IF(ISNUMBER('Defect log'!O249),TEXT('Defect log'!O249,"@"),'Defect log'!O249))</f>
        <v/>
      </c>
      <c r="P152" s="22" t="str">
        <f>IF(ISBLANK('Defect log'!P249),"0",TEXT(VLOOKUP('Defect log'!P249,'Defect log'!P$2:AE$21,16,FALSE),"@"))</f>
        <v>0</v>
      </c>
      <c r="Q152" s="1" t="str">
        <f>IF(ISBLANK('Defect log'!Q249),"",IF(ISNUMBER('Defect log'!Q249),TEXT('Defect log'!Q249,"@"),'Defect log'!Q249))</f>
        <v/>
      </c>
      <c r="R152" s="1" t="str">
        <f>IF(ISBLANK('Defect log'!R249),"",IF(ISNUMBER('Defect log'!R249),TEXT('Defect log'!R249,"@"),'Defect log'!R249))</f>
        <v/>
      </c>
      <c r="S152" s="1" t="str">
        <f>IF(ISBLANK('Defect log'!S249),"",TEXT('Defect log'!S249,"dd-MMM-yy"))</f>
        <v/>
      </c>
      <c r="T152" s="23" t="str">
        <f>IF(ISBLANK('Defect log'!T249),"",IF(ISNUMBER('Defect log'!T249),TEXT('Defect log'!T249,"@"),'Defect log'!T249))</f>
        <v/>
      </c>
      <c r="U152" s="23" t="str">
        <f>IF(ISBLANK('Defect log'!U249),"",IF(ISNUMBER('Defect log'!U249),TEXT('Defect log'!U249,"@"),'Defect log'!U249))</f>
        <v/>
      </c>
      <c r="V152" s="23"/>
      <c r="W152" s="24"/>
      <c r="X152" s="24"/>
      <c r="Y152" s="24"/>
      <c r="Z152" s="24"/>
    </row>
    <row r="153" spans="1:26" ht="9.75" customHeight="1" x14ac:dyDescent="0.2">
      <c r="A153" s="20" t="str">
        <f>IF('Defect log'!V250,'Defect log'!A250,"")</f>
        <v/>
      </c>
      <c r="B153" s="1" t="str">
        <f>IF(ISBLANK('Defect log'!B250),"",TEXT('Defect log'!B250,"dd-MMM-yy"))</f>
        <v/>
      </c>
      <c r="C153" s="1" t="str">
        <f>IF(ISBLANK('Defect log'!C250),"",IF(ISNUMBER('Defect log'!C250),TEXT('Defect log'!C250,"@"),'Defect log'!C250))</f>
        <v/>
      </c>
      <c r="D153" s="1" t="str">
        <f>IF(ISBLANK('Defect log'!D250),"",IF(ISNUMBER('Defect log'!D250),TEXT('Defect log'!D250,"@"),'Defect log'!D250))</f>
        <v/>
      </c>
      <c r="E153" s="1" t="str">
        <f>IF(ISBLANK('Defect log'!E250),"",IF(ISNUMBER('Defect log'!E250),TEXT('Defect log'!E250,"@"),'Defect log'!E250))</f>
        <v/>
      </c>
      <c r="F153" s="1" t="str">
        <f>IF(ISBLANK('Defect log'!F250),"",IF(ISNUMBER('Defect log'!F250),TEXT('Defect log'!F250,"@"),'Defect log'!F250))</f>
        <v/>
      </c>
      <c r="G153" s="22" t="str">
        <f>IF(ISBLANK('Defect log'!G250),"0",TEXT(VLOOKUP('Defect log'!G250,'Defect log'!G$2:U$23,15,FALSE),"@"))</f>
        <v>0</v>
      </c>
      <c r="H153" s="22" t="str">
        <f>IF(ISBLANK('Defect log'!H250),"0",TEXT(VLOOKUP('Defect log'!H250,'Defect log'!H$2:W$35,16,FALSE),"@"))</f>
        <v>0</v>
      </c>
      <c r="I153" s="22" t="str">
        <f>IF(ISBLANK('Defect log'!I250),"0",TEXT(VLOOKUP('Defect log'!I250,'Defect log'!I$2:X$5,16,FALSE),"@"))</f>
        <v>0</v>
      </c>
      <c r="J153" s="22" t="str">
        <f>IF(ISBLANK('Defect log'!J250),"0",TEXT(VLOOKUP('Defect log'!J250,'Defect log'!J$2:Y$17,16,FALSE),"@"))</f>
        <v>0</v>
      </c>
      <c r="K153" s="22" t="str">
        <f>IF(ISBLANK('Defect log'!K250),"0",TEXT(VLOOKUP('Defect log'!K250,'Defect log'!J$2:Y$17,16,FALSE),"@"))</f>
        <v>0</v>
      </c>
      <c r="L153" s="22" t="str">
        <f>IF(ISBLANK('Defect log'!L250),"0",TEXT(VLOOKUP('Defect log'!L250,'Defect log'!L$2:AA$5,16,FALSE),"@"))</f>
        <v>0</v>
      </c>
      <c r="M153" s="22" t="str">
        <f>IF(ISBLANK('Defect log'!M250),"0",TEXT(VLOOKUP('Defect log'!M250,'Defect log'!M$2:AB$76,16,FALSE),"@"))</f>
        <v>0</v>
      </c>
      <c r="N153" s="22" t="str">
        <f>IF(ISBLANK('Defect log'!N250),"0",TEXT(VLOOKUP('Defect log'!N250,'Defect log'!N$2:AC$5,16,FALSE),"@"))</f>
        <v>0</v>
      </c>
      <c r="O153" s="1" t="str">
        <f>IF(ISBLANK('Defect log'!O250),"",IF(ISNUMBER('Defect log'!O250),TEXT('Defect log'!O250,"@"),'Defect log'!O250))</f>
        <v/>
      </c>
      <c r="P153" s="22" t="str">
        <f>IF(ISBLANK('Defect log'!P250),"0",TEXT(VLOOKUP('Defect log'!P250,'Defect log'!P$2:AE$21,16,FALSE),"@"))</f>
        <v>0</v>
      </c>
      <c r="Q153" s="1" t="str">
        <f>IF(ISBLANK('Defect log'!Q250),"",IF(ISNUMBER('Defect log'!Q250),TEXT('Defect log'!Q250,"@"),'Defect log'!Q250))</f>
        <v/>
      </c>
      <c r="R153" s="1" t="str">
        <f>IF(ISBLANK('Defect log'!R250),"",IF(ISNUMBER('Defect log'!R250),TEXT('Defect log'!R250,"@"),'Defect log'!R250))</f>
        <v/>
      </c>
      <c r="S153" s="1" t="str">
        <f>IF(ISBLANK('Defect log'!S250),"",TEXT('Defect log'!S250,"dd-MMM-yy"))</f>
        <v/>
      </c>
      <c r="T153" s="23" t="str">
        <f>IF(ISBLANK('Defect log'!T250),"",IF(ISNUMBER('Defect log'!T250),TEXT('Defect log'!T250,"@"),'Defect log'!T250))</f>
        <v/>
      </c>
      <c r="U153" s="23" t="str">
        <f>IF(ISBLANK('Defect log'!U250),"",IF(ISNUMBER('Defect log'!U250),TEXT('Defect log'!U250,"@"),'Defect log'!U250))</f>
        <v/>
      </c>
      <c r="V153" s="23"/>
      <c r="W153" s="24"/>
      <c r="X153" s="24"/>
      <c r="Y153" s="24"/>
      <c r="Z153" s="24"/>
    </row>
    <row r="154" spans="1:26" ht="9.75" customHeight="1" x14ac:dyDescent="0.2">
      <c r="A154" s="20" t="str">
        <f>IF('Defect log'!V251,'Defect log'!A251,"")</f>
        <v/>
      </c>
      <c r="B154" s="1" t="str">
        <f>IF(ISBLANK('Defect log'!B251),"",TEXT('Defect log'!B251,"dd-MMM-yy"))</f>
        <v/>
      </c>
      <c r="C154" s="1" t="str">
        <f>IF(ISBLANK('Defect log'!C251),"",IF(ISNUMBER('Defect log'!C251),TEXT('Defect log'!C251,"@"),'Defect log'!C251))</f>
        <v/>
      </c>
      <c r="D154" s="1" t="str">
        <f>IF(ISBLANK('Defect log'!D251),"",IF(ISNUMBER('Defect log'!D251),TEXT('Defect log'!D251,"@"),'Defect log'!D251))</f>
        <v/>
      </c>
      <c r="E154" s="1" t="str">
        <f>IF(ISBLANK('Defect log'!E251),"",IF(ISNUMBER('Defect log'!E251),TEXT('Defect log'!E251,"@"),'Defect log'!E251))</f>
        <v/>
      </c>
      <c r="F154" s="1" t="str">
        <f>IF(ISBLANK('Defect log'!F251),"",IF(ISNUMBER('Defect log'!F251),TEXT('Defect log'!F251,"@"),'Defect log'!F251))</f>
        <v/>
      </c>
      <c r="G154" s="22" t="str">
        <f>IF(ISBLANK('Defect log'!G251),"0",TEXT(VLOOKUP('Defect log'!G251,'Defect log'!G$2:U$23,15,FALSE),"@"))</f>
        <v>0</v>
      </c>
      <c r="H154" s="22" t="str">
        <f>IF(ISBLANK('Defect log'!H251),"0",TEXT(VLOOKUP('Defect log'!H251,'Defect log'!H$2:W$35,16,FALSE),"@"))</f>
        <v>0</v>
      </c>
      <c r="I154" s="22" t="str">
        <f>IF(ISBLANK('Defect log'!I251),"0",TEXT(VLOOKUP('Defect log'!I251,'Defect log'!I$2:X$5,16,FALSE),"@"))</f>
        <v>0</v>
      </c>
      <c r="J154" s="22" t="str">
        <f>IF(ISBLANK('Defect log'!J251),"0",TEXT(VLOOKUP('Defect log'!J251,'Defect log'!J$2:Y$17,16,FALSE),"@"))</f>
        <v>0</v>
      </c>
      <c r="K154" s="22" t="str">
        <f>IF(ISBLANK('Defect log'!K251),"0",TEXT(VLOOKUP('Defect log'!K251,'Defect log'!J$2:Y$17,16,FALSE),"@"))</f>
        <v>0</v>
      </c>
      <c r="L154" s="22" t="str">
        <f>IF(ISBLANK('Defect log'!L251),"0",TEXT(VLOOKUP('Defect log'!L251,'Defect log'!L$2:AA$5,16,FALSE),"@"))</f>
        <v>0</v>
      </c>
      <c r="M154" s="22" t="str">
        <f>IF(ISBLANK('Defect log'!M251),"0",TEXT(VLOOKUP('Defect log'!M251,'Defect log'!M$2:AB$76,16,FALSE),"@"))</f>
        <v>0</v>
      </c>
      <c r="N154" s="22" t="str">
        <f>IF(ISBLANK('Defect log'!N251),"0",TEXT(VLOOKUP('Defect log'!N251,'Defect log'!N$2:AC$5,16,FALSE),"@"))</f>
        <v>0</v>
      </c>
      <c r="O154" s="1" t="str">
        <f>IF(ISBLANK('Defect log'!O251),"",IF(ISNUMBER('Defect log'!O251),TEXT('Defect log'!O251,"@"),'Defect log'!O251))</f>
        <v/>
      </c>
      <c r="P154" s="22" t="str">
        <f>IF(ISBLANK('Defect log'!P251),"0",TEXT(VLOOKUP('Defect log'!P251,'Defect log'!P$2:AE$21,16,FALSE),"@"))</f>
        <v>0</v>
      </c>
      <c r="Q154" s="1" t="str">
        <f>IF(ISBLANK('Defect log'!Q251),"",IF(ISNUMBER('Defect log'!Q251),TEXT('Defect log'!Q251,"@"),'Defect log'!Q251))</f>
        <v/>
      </c>
      <c r="R154" s="1" t="str">
        <f>IF(ISBLANK('Defect log'!R251),"",IF(ISNUMBER('Defect log'!R251),TEXT('Defect log'!R251,"@"),'Defect log'!R251))</f>
        <v/>
      </c>
      <c r="S154" s="1" t="str">
        <f>IF(ISBLANK('Defect log'!S251),"",TEXT('Defect log'!S251,"dd-MMM-yy"))</f>
        <v/>
      </c>
      <c r="T154" s="23" t="str">
        <f>IF(ISBLANK('Defect log'!T251),"",IF(ISNUMBER('Defect log'!T251),TEXT('Defect log'!T251,"@"),'Defect log'!T251))</f>
        <v/>
      </c>
      <c r="U154" s="23" t="str">
        <f>IF(ISBLANK('Defect log'!U251),"",IF(ISNUMBER('Defect log'!U251),TEXT('Defect log'!U251,"@"),'Defect log'!U251))</f>
        <v/>
      </c>
      <c r="V154" s="23"/>
      <c r="W154" s="24"/>
      <c r="X154" s="24"/>
      <c r="Y154" s="24"/>
      <c r="Z154" s="24"/>
    </row>
    <row r="155" spans="1:26" ht="9.75" customHeight="1" x14ac:dyDescent="0.2">
      <c r="A155" s="20" t="str">
        <f>IF('Defect log'!V252,'Defect log'!A252,"")</f>
        <v/>
      </c>
      <c r="B155" s="1" t="str">
        <f>IF(ISBLANK('Defect log'!B252),"",TEXT('Defect log'!B252,"dd-MMM-yy"))</f>
        <v/>
      </c>
      <c r="C155" s="1" t="str">
        <f>IF(ISBLANK('Defect log'!C252),"",IF(ISNUMBER('Defect log'!C252),TEXT('Defect log'!C252,"@"),'Defect log'!C252))</f>
        <v/>
      </c>
      <c r="D155" s="1" t="str">
        <f>IF(ISBLANK('Defect log'!D252),"",IF(ISNUMBER('Defect log'!D252),TEXT('Defect log'!D252,"@"),'Defect log'!D252))</f>
        <v/>
      </c>
      <c r="E155" s="1" t="str">
        <f>IF(ISBLANK('Defect log'!E252),"",IF(ISNUMBER('Defect log'!E252),TEXT('Defect log'!E252,"@"),'Defect log'!E252))</f>
        <v/>
      </c>
      <c r="F155" s="1" t="str">
        <f>IF(ISBLANK('Defect log'!F252),"",IF(ISNUMBER('Defect log'!F252),TEXT('Defect log'!F252,"@"),'Defect log'!F252))</f>
        <v/>
      </c>
      <c r="G155" s="22" t="str">
        <f>IF(ISBLANK('Defect log'!G252),"0",TEXT(VLOOKUP('Defect log'!G252,'Defect log'!G$2:U$23,15,FALSE),"@"))</f>
        <v>0</v>
      </c>
      <c r="H155" s="22" t="str">
        <f>IF(ISBLANK('Defect log'!H252),"0",TEXT(VLOOKUP('Defect log'!H252,'Defect log'!H$2:W$35,16,FALSE),"@"))</f>
        <v>0</v>
      </c>
      <c r="I155" s="22" t="str">
        <f>IF(ISBLANK('Defect log'!I252),"0",TEXT(VLOOKUP('Defect log'!I252,'Defect log'!I$2:X$5,16,FALSE),"@"))</f>
        <v>0</v>
      </c>
      <c r="J155" s="22" t="str">
        <f>IF(ISBLANK('Defect log'!J252),"0",TEXT(VLOOKUP('Defect log'!J252,'Defect log'!J$2:Y$17,16,FALSE),"@"))</f>
        <v>0</v>
      </c>
      <c r="K155" s="22" t="str">
        <f>IF(ISBLANK('Defect log'!K252),"0",TEXT(VLOOKUP('Defect log'!K252,'Defect log'!J$2:Y$17,16,FALSE),"@"))</f>
        <v>0</v>
      </c>
      <c r="L155" s="22" t="str">
        <f>IF(ISBLANK('Defect log'!L252),"0",TEXT(VLOOKUP('Defect log'!L252,'Defect log'!L$2:AA$5,16,FALSE),"@"))</f>
        <v>0</v>
      </c>
      <c r="M155" s="22" t="str">
        <f>IF(ISBLANK('Defect log'!M252),"0",TEXT(VLOOKUP('Defect log'!M252,'Defect log'!M$2:AB$76,16,FALSE),"@"))</f>
        <v>0</v>
      </c>
      <c r="N155" s="22" t="str">
        <f>IF(ISBLANK('Defect log'!N252),"0",TEXT(VLOOKUP('Defect log'!N252,'Defect log'!N$2:AC$5,16,FALSE),"@"))</f>
        <v>0</v>
      </c>
      <c r="O155" s="1" t="str">
        <f>IF(ISBLANK('Defect log'!O252),"",IF(ISNUMBER('Defect log'!O252),TEXT('Defect log'!O252,"@"),'Defect log'!O252))</f>
        <v/>
      </c>
      <c r="P155" s="22" t="str">
        <f>IF(ISBLANK('Defect log'!P252),"0",TEXT(VLOOKUP('Defect log'!P252,'Defect log'!P$2:AE$21,16,FALSE),"@"))</f>
        <v>0</v>
      </c>
      <c r="Q155" s="1" t="str">
        <f>IF(ISBLANK('Defect log'!Q252),"",IF(ISNUMBER('Defect log'!Q252),TEXT('Defect log'!Q252,"@"),'Defect log'!Q252))</f>
        <v/>
      </c>
      <c r="R155" s="1" t="str">
        <f>IF(ISBLANK('Defect log'!R252),"",IF(ISNUMBER('Defect log'!R252),TEXT('Defect log'!R252,"@"),'Defect log'!R252))</f>
        <v/>
      </c>
      <c r="S155" s="1" t="str">
        <f>IF(ISBLANK('Defect log'!S252),"",TEXT('Defect log'!S252,"dd-MMM-yy"))</f>
        <v/>
      </c>
      <c r="T155" s="23" t="str">
        <f>IF(ISBLANK('Defect log'!T252),"",IF(ISNUMBER('Defect log'!T252),TEXT('Defect log'!T252,"@"),'Defect log'!T252))</f>
        <v/>
      </c>
      <c r="U155" s="23" t="str">
        <f>IF(ISBLANK('Defect log'!U252),"",IF(ISNUMBER('Defect log'!U252),TEXT('Defect log'!U252,"@"),'Defect log'!U252))</f>
        <v/>
      </c>
      <c r="V155" s="23"/>
      <c r="W155" s="24"/>
      <c r="X155" s="24"/>
      <c r="Y155" s="24"/>
      <c r="Z155" s="24"/>
    </row>
    <row r="156" spans="1:26" ht="9.75" customHeight="1" x14ac:dyDescent="0.2">
      <c r="A156" s="20" t="str">
        <f>IF('Defect log'!V253,'Defect log'!A253,"")</f>
        <v/>
      </c>
      <c r="B156" s="1" t="str">
        <f>IF(ISBLANK('Defect log'!B253),"",TEXT('Defect log'!B253,"dd-MMM-yy"))</f>
        <v/>
      </c>
      <c r="C156" s="1" t="str">
        <f>IF(ISBLANK('Defect log'!C253),"",IF(ISNUMBER('Defect log'!C253),TEXT('Defect log'!C253,"@"),'Defect log'!C253))</f>
        <v/>
      </c>
      <c r="D156" s="1" t="str">
        <f>IF(ISBLANK('Defect log'!D253),"",IF(ISNUMBER('Defect log'!D253),TEXT('Defect log'!D253,"@"),'Defect log'!D253))</f>
        <v/>
      </c>
      <c r="E156" s="1" t="str">
        <f>IF(ISBLANK('Defect log'!E253),"",IF(ISNUMBER('Defect log'!E253),TEXT('Defect log'!E253,"@"),'Defect log'!E253))</f>
        <v/>
      </c>
      <c r="F156" s="1" t="str">
        <f>IF(ISBLANK('Defect log'!F253),"",IF(ISNUMBER('Defect log'!F253),TEXT('Defect log'!F253,"@"),'Defect log'!F253))</f>
        <v/>
      </c>
      <c r="G156" s="22" t="str">
        <f>IF(ISBLANK('Defect log'!G253),"0",TEXT(VLOOKUP('Defect log'!G253,'Defect log'!G$2:U$23,15,FALSE),"@"))</f>
        <v>0</v>
      </c>
      <c r="H156" s="22" t="str">
        <f>IF(ISBLANK('Defect log'!H253),"0",TEXT(VLOOKUP('Defect log'!H253,'Defect log'!H$2:W$35,16,FALSE),"@"))</f>
        <v>0</v>
      </c>
      <c r="I156" s="22" t="str">
        <f>IF(ISBLANK('Defect log'!I253),"0",TEXT(VLOOKUP('Defect log'!I253,'Defect log'!I$2:X$5,16,FALSE),"@"))</f>
        <v>0</v>
      </c>
      <c r="J156" s="22" t="str">
        <f>IF(ISBLANK('Defect log'!J253),"0",TEXT(VLOOKUP('Defect log'!J253,'Defect log'!J$2:Y$17,16,FALSE),"@"))</f>
        <v>0</v>
      </c>
      <c r="K156" s="22" t="str">
        <f>IF(ISBLANK('Defect log'!K253),"0",TEXT(VLOOKUP('Defect log'!K253,'Defect log'!J$2:Y$17,16,FALSE),"@"))</f>
        <v>0</v>
      </c>
      <c r="L156" s="22" t="str">
        <f>IF(ISBLANK('Defect log'!L253),"0",TEXT(VLOOKUP('Defect log'!L253,'Defect log'!L$2:AA$5,16,FALSE),"@"))</f>
        <v>0</v>
      </c>
      <c r="M156" s="22" t="str">
        <f>IF(ISBLANK('Defect log'!M253),"0",TEXT(VLOOKUP('Defect log'!M253,'Defect log'!M$2:AB$76,16,FALSE),"@"))</f>
        <v>0</v>
      </c>
      <c r="N156" s="22" t="str">
        <f>IF(ISBLANK('Defect log'!N253),"0",TEXT(VLOOKUP('Defect log'!N253,'Defect log'!N$2:AC$5,16,FALSE),"@"))</f>
        <v>0</v>
      </c>
      <c r="O156" s="1" t="str">
        <f>IF(ISBLANK('Defect log'!O253),"",IF(ISNUMBER('Defect log'!O253),TEXT('Defect log'!O253,"@"),'Defect log'!O253))</f>
        <v/>
      </c>
      <c r="P156" s="22" t="str">
        <f>IF(ISBLANK('Defect log'!P253),"0",TEXT(VLOOKUP('Defect log'!P253,'Defect log'!P$2:AE$21,16,FALSE),"@"))</f>
        <v>0</v>
      </c>
      <c r="Q156" s="1" t="str">
        <f>IF(ISBLANK('Defect log'!Q253),"",IF(ISNUMBER('Defect log'!Q253),TEXT('Defect log'!Q253,"@"),'Defect log'!Q253))</f>
        <v/>
      </c>
      <c r="R156" s="1" t="str">
        <f>IF(ISBLANK('Defect log'!R253),"",IF(ISNUMBER('Defect log'!R253),TEXT('Defect log'!R253,"@"),'Defect log'!R253))</f>
        <v/>
      </c>
      <c r="S156" s="1" t="str">
        <f>IF(ISBLANK('Defect log'!S253),"",TEXT('Defect log'!S253,"dd-MMM-yy"))</f>
        <v/>
      </c>
      <c r="T156" s="23" t="str">
        <f>IF(ISBLANK('Defect log'!T253),"",IF(ISNUMBER('Defect log'!T253),TEXT('Defect log'!T253,"@"),'Defect log'!T253))</f>
        <v/>
      </c>
      <c r="U156" s="23" t="str">
        <f>IF(ISBLANK('Defect log'!U253),"",IF(ISNUMBER('Defect log'!U253),TEXT('Defect log'!U253,"@"),'Defect log'!U253))</f>
        <v/>
      </c>
      <c r="V156" s="23"/>
      <c r="W156" s="24"/>
      <c r="X156" s="24"/>
      <c r="Y156" s="24"/>
      <c r="Z156" s="24"/>
    </row>
    <row r="157" spans="1:26" ht="9.75" customHeight="1" x14ac:dyDescent="0.2">
      <c r="A157" s="20" t="str">
        <f>IF('Defect log'!V254,'Defect log'!A254,"")</f>
        <v/>
      </c>
      <c r="B157" s="1" t="str">
        <f>IF(ISBLANK('Defect log'!B254),"",TEXT('Defect log'!B254,"dd-MMM-yy"))</f>
        <v/>
      </c>
      <c r="C157" s="1" t="str">
        <f>IF(ISBLANK('Defect log'!C254),"",IF(ISNUMBER('Defect log'!C254),TEXT('Defect log'!C254,"@"),'Defect log'!C254))</f>
        <v/>
      </c>
      <c r="D157" s="1" t="str">
        <f>IF(ISBLANK('Defect log'!D254),"",IF(ISNUMBER('Defect log'!D254),TEXT('Defect log'!D254,"@"),'Defect log'!D254))</f>
        <v/>
      </c>
      <c r="E157" s="1" t="str">
        <f>IF(ISBLANK('Defect log'!E254),"",IF(ISNUMBER('Defect log'!E254),TEXT('Defect log'!E254,"@"),'Defect log'!E254))</f>
        <v/>
      </c>
      <c r="F157" s="1" t="str">
        <f>IF(ISBLANK('Defect log'!F254),"",IF(ISNUMBER('Defect log'!F254),TEXT('Defect log'!F254,"@"),'Defect log'!F254))</f>
        <v/>
      </c>
      <c r="G157" s="22" t="str">
        <f>IF(ISBLANK('Defect log'!G254),"0",TEXT(VLOOKUP('Defect log'!G254,'Defect log'!G$2:U$23,15,FALSE),"@"))</f>
        <v>0</v>
      </c>
      <c r="H157" s="22" t="str">
        <f>IF(ISBLANK('Defect log'!H254),"0",TEXT(VLOOKUP('Defect log'!H254,'Defect log'!H$2:W$35,16,FALSE),"@"))</f>
        <v>0</v>
      </c>
      <c r="I157" s="22" t="str">
        <f>IF(ISBLANK('Defect log'!I254),"0",TEXT(VLOOKUP('Defect log'!I254,'Defect log'!I$2:X$5,16,FALSE),"@"))</f>
        <v>0</v>
      </c>
      <c r="J157" s="22" t="str">
        <f>IF(ISBLANK('Defect log'!J254),"0",TEXT(VLOOKUP('Defect log'!J254,'Defect log'!J$2:Y$17,16,FALSE),"@"))</f>
        <v>0</v>
      </c>
      <c r="K157" s="22" t="str">
        <f>IF(ISBLANK('Defect log'!K254),"0",TEXT(VLOOKUP('Defect log'!K254,'Defect log'!J$2:Y$17,16,FALSE),"@"))</f>
        <v>0</v>
      </c>
      <c r="L157" s="22" t="str">
        <f>IF(ISBLANK('Defect log'!L254),"0",TEXT(VLOOKUP('Defect log'!L254,'Defect log'!L$2:AA$5,16,FALSE),"@"))</f>
        <v>0</v>
      </c>
      <c r="M157" s="22" t="str">
        <f>IF(ISBLANK('Defect log'!M254),"0",TEXT(VLOOKUP('Defect log'!M254,'Defect log'!M$2:AB$76,16,FALSE),"@"))</f>
        <v>0</v>
      </c>
      <c r="N157" s="22" t="str">
        <f>IF(ISBLANK('Defect log'!N254),"0",TEXT(VLOOKUP('Defect log'!N254,'Defect log'!N$2:AC$5,16,FALSE),"@"))</f>
        <v>0</v>
      </c>
      <c r="O157" s="1" t="str">
        <f>IF(ISBLANK('Defect log'!O254),"",IF(ISNUMBER('Defect log'!O254),TEXT('Defect log'!O254,"@"),'Defect log'!O254))</f>
        <v/>
      </c>
      <c r="P157" s="22" t="str">
        <f>IF(ISBLANK('Defect log'!P254),"0",TEXT(VLOOKUP('Defect log'!P254,'Defect log'!P$2:AE$21,16,FALSE),"@"))</f>
        <v>0</v>
      </c>
      <c r="Q157" s="1" t="str">
        <f>IF(ISBLANK('Defect log'!Q254),"",IF(ISNUMBER('Defect log'!Q254),TEXT('Defect log'!Q254,"@"),'Defect log'!Q254))</f>
        <v/>
      </c>
      <c r="R157" s="1" t="str">
        <f>IF(ISBLANK('Defect log'!R254),"",IF(ISNUMBER('Defect log'!R254),TEXT('Defect log'!R254,"@"),'Defect log'!R254))</f>
        <v/>
      </c>
      <c r="S157" s="1" t="str">
        <f>IF(ISBLANK('Defect log'!S254),"",TEXT('Defect log'!S254,"dd-MMM-yy"))</f>
        <v/>
      </c>
      <c r="T157" s="23" t="str">
        <f>IF(ISBLANK('Defect log'!T254),"",IF(ISNUMBER('Defect log'!T254),TEXT('Defect log'!T254,"@"),'Defect log'!T254))</f>
        <v/>
      </c>
      <c r="U157" s="23" t="str">
        <f>IF(ISBLANK('Defect log'!U254),"",IF(ISNUMBER('Defect log'!U254),TEXT('Defect log'!U254,"@"),'Defect log'!U254))</f>
        <v/>
      </c>
      <c r="V157" s="23"/>
      <c r="W157" s="24"/>
      <c r="X157" s="24"/>
      <c r="Y157" s="24"/>
      <c r="Z157" s="24"/>
    </row>
    <row r="158" spans="1:26" ht="9.75" customHeight="1" x14ac:dyDescent="0.2">
      <c r="A158" s="20" t="str">
        <f>IF('Defect log'!V255,'Defect log'!A255,"")</f>
        <v/>
      </c>
      <c r="B158" s="1" t="str">
        <f>IF(ISBLANK('Defect log'!B255),"",TEXT('Defect log'!B255,"dd-MMM-yy"))</f>
        <v/>
      </c>
      <c r="C158" s="1" t="str">
        <f>IF(ISBLANK('Defect log'!C255),"",IF(ISNUMBER('Defect log'!C255),TEXT('Defect log'!C255,"@"),'Defect log'!C255))</f>
        <v/>
      </c>
      <c r="D158" s="1" t="str">
        <f>IF(ISBLANK('Defect log'!D255),"",IF(ISNUMBER('Defect log'!D255),TEXT('Defect log'!D255,"@"),'Defect log'!D255))</f>
        <v/>
      </c>
      <c r="E158" s="1" t="str">
        <f>IF(ISBLANK('Defect log'!E255),"",IF(ISNUMBER('Defect log'!E255),TEXT('Defect log'!E255,"@"),'Defect log'!E255))</f>
        <v/>
      </c>
      <c r="F158" s="1" t="str">
        <f>IF(ISBLANK('Defect log'!F255),"",IF(ISNUMBER('Defect log'!F255),TEXT('Defect log'!F255,"@"),'Defect log'!F255))</f>
        <v/>
      </c>
      <c r="G158" s="22" t="str">
        <f>IF(ISBLANK('Defect log'!G255),"0",TEXT(VLOOKUP('Defect log'!G255,'Defect log'!G$2:U$23,15,FALSE),"@"))</f>
        <v>0</v>
      </c>
      <c r="H158" s="22" t="str">
        <f>IF(ISBLANK('Defect log'!H255),"0",TEXT(VLOOKUP('Defect log'!H255,'Defect log'!H$2:W$35,16,FALSE),"@"))</f>
        <v>0</v>
      </c>
      <c r="I158" s="22" t="str">
        <f>IF(ISBLANK('Defect log'!I255),"0",TEXT(VLOOKUP('Defect log'!I255,'Defect log'!I$2:X$5,16,FALSE),"@"))</f>
        <v>0</v>
      </c>
      <c r="J158" s="22" t="str">
        <f>IF(ISBLANK('Defect log'!J255),"0",TEXT(VLOOKUP('Defect log'!J255,'Defect log'!J$2:Y$17,16,FALSE),"@"))</f>
        <v>0</v>
      </c>
      <c r="K158" s="22" t="str">
        <f>IF(ISBLANK('Defect log'!K255),"0",TEXT(VLOOKUP('Defect log'!K255,'Defect log'!J$2:Y$17,16,FALSE),"@"))</f>
        <v>0</v>
      </c>
      <c r="L158" s="22" t="str">
        <f>IF(ISBLANK('Defect log'!L255),"0",TEXT(VLOOKUP('Defect log'!L255,'Defect log'!L$2:AA$5,16,FALSE),"@"))</f>
        <v>0</v>
      </c>
      <c r="M158" s="22" t="str">
        <f>IF(ISBLANK('Defect log'!M255),"0",TEXT(VLOOKUP('Defect log'!M255,'Defect log'!M$2:AB$76,16,FALSE),"@"))</f>
        <v>0</v>
      </c>
      <c r="N158" s="22" t="str">
        <f>IF(ISBLANK('Defect log'!N255),"0",TEXT(VLOOKUP('Defect log'!N255,'Defect log'!N$2:AC$5,16,FALSE),"@"))</f>
        <v>0</v>
      </c>
      <c r="O158" s="1" t="str">
        <f>IF(ISBLANK('Defect log'!O255),"",IF(ISNUMBER('Defect log'!O255),TEXT('Defect log'!O255,"@"),'Defect log'!O255))</f>
        <v/>
      </c>
      <c r="P158" s="22" t="str">
        <f>IF(ISBLANK('Defect log'!P255),"0",TEXT(VLOOKUP('Defect log'!P255,'Defect log'!P$2:AE$21,16,FALSE),"@"))</f>
        <v>0</v>
      </c>
      <c r="Q158" s="1" t="str">
        <f>IF(ISBLANK('Defect log'!Q255),"",IF(ISNUMBER('Defect log'!Q255),TEXT('Defect log'!Q255,"@"),'Defect log'!Q255))</f>
        <v/>
      </c>
      <c r="R158" s="1" t="str">
        <f>IF(ISBLANK('Defect log'!R255),"",IF(ISNUMBER('Defect log'!R255),TEXT('Defect log'!R255,"@"),'Defect log'!R255))</f>
        <v/>
      </c>
      <c r="S158" s="1" t="str">
        <f>IF(ISBLANK('Defect log'!S255),"",TEXT('Defect log'!S255,"dd-MMM-yy"))</f>
        <v/>
      </c>
      <c r="T158" s="23" t="str">
        <f>IF(ISBLANK('Defect log'!T255),"",IF(ISNUMBER('Defect log'!T255),TEXT('Defect log'!T255,"@"),'Defect log'!T255))</f>
        <v/>
      </c>
      <c r="U158" s="23" t="str">
        <f>IF(ISBLANK('Defect log'!U255),"",IF(ISNUMBER('Defect log'!U255),TEXT('Defect log'!U255,"@"),'Defect log'!U255))</f>
        <v/>
      </c>
      <c r="V158" s="23"/>
      <c r="W158" s="24"/>
      <c r="X158" s="24"/>
      <c r="Y158" s="24"/>
      <c r="Z158" s="24"/>
    </row>
    <row r="159" spans="1:26" ht="9.75" customHeight="1" x14ac:dyDescent="0.2">
      <c r="A159" s="20" t="str">
        <f>IF('Defect log'!V256,'Defect log'!A256,"")</f>
        <v/>
      </c>
      <c r="B159" s="1" t="str">
        <f>IF(ISBLANK('Defect log'!B256),"",TEXT('Defect log'!B256,"dd-MMM-yy"))</f>
        <v/>
      </c>
      <c r="C159" s="1" t="str">
        <f>IF(ISBLANK('Defect log'!C256),"",IF(ISNUMBER('Defect log'!C256),TEXT('Defect log'!C256,"@"),'Defect log'!C256))</f>
        <v/>
      </c>
      <c r="D159" s="1" t="str">
        <f>IF(ISBLANK('Defect log'!D256),"",IF(ISNUMBER('Defect log'!D256),TEXT('Defect log'!D256,"@"),'Defect log'!D256))</f>
        <v/>
      </c>
      <c r="E159" s="1" t="str">
        <f>IF(ISBLANK('Defect log'!E256),"",IF(ISNUMBER('Defect log'!E256),TEXT('Defect log'!E256,"@"),'Defect log'!E256))</f>
        <v/>
      </c>
      <c r="F159" s="1" t="str">
        <f>IF(ISBLANK('Defect log'!F256),"",IF(ISNUMBER('Defect log'!F256),TEXT('Defect log'!F256,"@"),'Defect log'!F256))</f>
        <v/>
      </c>
      <c r="G159" s="22" t="str">
        <f>IF(ISBLANK('Defect log'!G256),"0",TEXT(VLOOKUP('Defect log'!G256,'Defect log'!G$2:U$23,15,FALSE),"@"))</f>
        <v>0</v>
      </c>
      <c r="H159" s="22" t="str">
        <f>IF(ISBLANK('Defect log'!H256),"0",TEXT(VLOOKUP('Defect log'!H256,'Defect log'!H$2:W$35,16,FALSE),"@"))</f>
        <v>0</v>
      </c>
      <c r="I159" s="22" t="str">
        <f>IF(ISBLANK('Defect log'!I256),"0",TEXT(VLOOKUP('Defect log'!I256,'Defect log'!I$2:X$5,16,FALSE),"@"))</f>
        <v>0</v>
      </c>
      <c r="J159" s="22" t="str">
        <f>IF(ISBLANK('Defect log'!J256),"0",TEXT(VLOOKUP('Defect log'!J256,'Defect log'!J$2:Y$17,16,FALSE),"@"))</f>
        <v>0</v>
      </c>
      <c r="K159" s="22" t="str">
        <f>IF(ISBLANK('Defect log'!K256),"0",TEXT(VLOOKUP('Defect log'!K256,'Defect log'!J$2:Y$17,16,FALSE),"@"))</f>
        <v>0</v>
      </c>
      <c r="L159" s="22" t="str">
        <f>IF(ISBLANK('Defect log'!L256),"0",TEXT(VLOOKUP('Defect log'!L256,'Defect log'!L$2:AA$5,16,FALSE),"@"))</f>
        <v>0</v>
      </c>
      <c r="M159" s="22" t="str">
        <f>IF(ISBLANK('Defect log'!M256),"0",TEXT(VLOOKUP('Defect log'!M256,'Defect log'!M$2:AB$76,16,FALSE),"@"))</f>
        <v>0</v>
      </c>
      <c r="N159" s="22" t="str">
        <f>IF(ISBLANK('Defect log'!N256),"0",TEXT(VLOOKUP('Defect log'!N256,'Defect log'!N$2:AC$5,16,FALSE),"@"))</f>
        <v>0</v>
      </c>
      <c r="O159" s="1" t="str">
        <f>IF(ISBLANK('Defect log'!O256),"",IF(ISNUMBER('Defect log'!O256),TEXT('Defect log'!O256,"@"),'Defect log'!O256))</f>
        <v/>
      </c>
      <c r="P159" s="22" t="str">
        <f>IF(ISBLANK('Defect log'!P256),"0",TEXT(VLOOKUP('Defect log'!P256,'Defect log'!P$2:AE$21,16,FALSE),"@"))</f>
        <v>0</v>
      </c>
      <c r="Q159" s="1" t="str">
        <f>IF(ISBLANK('Defect log'!Q256),"",IF(ISNUMBER('Defect log'!Q256),TEXT('Defect log'!Q256,"@"),'Defect log'!Q256))</f>
        <v/>
      </c>
      <c r="R159" s="1" t="str">
        <f>IF(ISBLANK('Defect log'!R256),"",IF(ISNUMBER('Defect log'!R256),TEXT('Defect log'!R256,"@"),'Defect log'!R256))</f>
        <v/>
      </c>
      <c r="S159" s="1" t="str">
        <f>IF(ISBLANK('Defect log'!S256),"",TEXT('Defect log'!S256,"dd-MMM-yy"))</f>
        <v/>
      </c>
      <c r="T159" s="23" t="str">
        <f>IF(ISBLANK('Defect log'!T256),"",IF(ISNUMBER('Defect log'!T256),TEXT('Defect log'!T256,"@"),'Defect log'!T256))</f>
        <v/>
      </c>
      <c r="U159" s="23" t="str">
        <f>IF(ISBLANK('Defect log'!U256),"",IF(ISNUMBER('Defect log'!U256),TEXT('Defect log'!U256,"@"),'Defect log'!U256))</f>
        <v/>
      </c>
      <c r="V159" s="23"/>
      <c r="W159" s="24"/>
      <c r="X159" s="24"/>
      <c r="Y159" s="24"/>
      <c r="Z159" s="24"/>
    </row>
    <row r="160" spans="1:26" ht="9.75" customHeight="1" x14ac:dyDescent="0.2">
      <c r="A160" s="20" t="str">
        <f>IF('Defect log'!V257,'Defect log'!A257,"")</f>
        <v/>
      </c>
      <c r="B160" s="1" t="str">
        <f>IF(ISBLANK('Defect log'!B257),"",TEXT('Defect log'!B257,"dd-MMM-yy"))</f>
        <v/>
      </c>
      <c r="C160" s="1" t="str">
        <f>IF(ISBLANK('Defect log'!C257),"",IF(ISNUMBER('Defect log'!C257),TEXT('Defect log'!C257,"@"),'Defect log'!C257))</f>
        <v/>
      </c>
      <c r="D160" s="1" t="str">
        <f>IF(ISBLANK('Defect log'!D257),"",IF(ISNUMBER('Defect log'!D257),TEXT('Defect log'!D257,"@"),'Defect log'!D257))</f>
        <v/>
      </c>
      <c r="E160" s="1" t="str">
        <f>IF(ISBLANK('Defect log'!E257),"",IF(ISNUMBER('Defect log'!E257),TEXT('Defect log'!E257,"@"),'Defect log'!E257))</f>
        <v/>
      </c>
      <c r="F160" s="1" t="str">
        <f>IF(ISBLANK('Defect log'!F257),"",IF(ISNUMBER('Defect log'!F257),TEXT('Defect log'!F257,"@"),'Defect log'!F257))</f>
        <v/>
      </c>
      <c r="G160" s="22" t="str">
        <f>IF(ISBLANK('Defect log'!G257),"0",TEXT(VLOOKUP('Defect log'!G257,'Defect log'!G$2:U$23,15,FALSE),"@"))</f>
        <v>0</v>
      </c>
      <c r="H160" s="22" t="str">
        <f>IF(ISBLANK('Defect log'!H257),"0",TEXT(VLOOKUP('Defect log'!H257,'Defect log'!H$2:W$35,16,FALSE),"@"))</f>
        <v>0</v>
      </c>
      <c r="I160" s="22" t="str">
        <f>IF(ISBLANK('Defect log'!I257),"0",TEXT(VLOOKUP('Defect log'!I257,'Defect log'!I$2:X$5,16,FALSE),"@"))</f>
        <v>0</v>
      </c>
      <c r="J160" s="22" t="str">
        <f>IF(ISBLANK('Defect log'!J257),"0",TEXT(VLOOKUP('Defect log'!J257,'Defect log'!J$2:Y$17,16,FALSE),"@"))</f>
        <v>0</v>
      </c>
      <c r="K160" s="22" t="str">
        <f>IF(ISBLANK('Defect log'!K257),"0",TEXT(VLOOKUP('Defect log'!K257,'Defect log'!J$2:Y$17,16,FALSE),"@"))</f>
        <v>0</v>
      </c>
      <c r="L160" s="22" t="str">
        <f>IF(ISBLANK('Defect log'!L257),"0",TEXT(VLOOKUP('Defect log'!L257,'Defect log'!L$2:AA$5,16,FALSE),"@"))</f>
        <v>0</v>
      </c>
      <c r="M160" s="22" t="str">
        <f>IF(ISBLANK('Defect log'!M257),"0",TEXT(VLOOKUP('Defect log'!M257,'Defect log'!M$2:AB$76,16,FALSE),"@"))</f>
        <v>0</v>
      </c>
      <c r="N160" s="22" t="str">
        <f>IF(ISBLANK('Defect log'!N257),"0",TEXT(VLOOKUP('Defect log'!N257,'Defect log'!N$2:AC$5,16,FALSE),"@"))</f>
        <v>0</v>
      </c>
      <c r="O160" s="1" t="str">
        <f>IF(ISBLANK('Defect log'!O257),"",IF(ISNUMBER('Defect log'!O257),TEXT('Defect log'!O257,"@"),'Defect log'!O257))</f>
        <v/>
      </c>
      <c r="P160" s="22" t="str">
        <f>IF(ISBLANK('Defect log'!P257),"0",TEXT(VLOOKUP('Defect log'!P257,'Defect log'!P$2:AE$21,16,FALSE),"@"))</f>
        <v>0</v>
      </c>
      <c r="Q160" s="1" t="str">
        <f>IF(ISBLANK('Defect log'!Q257),"",IF(ISNUMBER('Defect log'!Q257),TEXT('Defect log'!Q257,"@"),'Defect log'!Q257))</f>
        <v/>
      </c>
      <c r="R160" s="1" t="str">
        <f>IF(ISBLANK('Defect log'!R257),"",IF(ISNUMBER('Defect log'!R257),TEXT('Defect log'!R257,"@"),'Defect log'!R257))</f>
        <v/>
      </c>
      <c r="S160" s="1" t="str">
        <f>IF(ISBLANK('Defect log'!S257),"",TEXT('Defect log'!S257,"dd-MMM-yy"))</f>
        <v/>
      </c>
      <c r="T160" s="23" t="str">
        <f>IF(ISBLANK('Defect log'!T257),"",IF(ISNUMBER('Defect log'!T257),TEXT('Defect log'!T257,"@"),'Defect log'!T257))</f>
        <v/>
      </c>
      <c r="U160" s="23" t="str">
        <f>IF(ISBLANK('Defect log'!U257),"",IF(ISNUMBER('Defect log'!U257),TEXT('Defect log'!U257,"@"),'Defect log'!U257))</f>
        <v/>
      </c>
      <c r="V160" s="23"/>
      <c r="W160" s="24"/>
      <c r="X160" s="24"/>
      <c r="Y160" s="24"/>
      <c r="Z160" s="24"/>
    </row>
    <row r="161" spans="1:26" ht="9.75" customHeight="1" x14ac:dyDescent="0.2">
      <c r="A161" s="20" t="str">
        <f>IF('Defect log'!V258,'Defect log'!A258,"")</f>
        <v/>
      </c>
      <c r="B161" s="1" t="str">
        <f>IF(ISBLANK('Defect log'!B258),"",TEXT('Defect log'!B258,"dd-MMM-yy"))</f>
        <v/>
      </c>
      <c r="C161" s="1" t="str">
        <f>IF(ISBLANK('Defect log'!C258),"",IF(ISNUMBER('Defect log'!C258),TEXT('Defect log'!C258,"@"),'Defect log'!C258))</f>
        <v/>
      </c>
      <c r="D161" s="1" t="str">
        <f>IF(ISBLANK('Defect log'!D258),"",IF(ISNUMBER('Defect log'!D258),TEXT('Defect log'!D258,"@"),'Defect log'!D258))</f>
        <v/>
      </c>
      <c r="E161" s="1" t="str">
        <f>IF(ISBLANK('Defect log'!E258),"",IF(ISNUMBER('Defect log'!E258),TEXT('Defect log'!E258,"@"),'Defect log'!E258))</f>
        <v/>
      </c>
      <c r="F161" s="1" t="str">
        <f>IF(ISBLANK('Defect log'!F258),"",IF(ISNUMBER('Defect log'!F258),TEXT('Defect log'!F258,"@"),'Defect log'!F258))</f>
        <v/>
      </c>
      <c r="G161" s="22" t="str">
        <f>IF(ISBLANK('Defect log'!G258),"0",TEXT(VLOOKUP('Defect log'!G258,'Defect log'!G$2:U$23,15,FALSE),"@"))</f>
        <v>0</v>
      </c>
      <c r="H161" s="22" t="str">
        <f>IF(ISBLANK('Defect log'!H258),"0",TEXT(VLOOKUP('Defect log'!H258,'Defect log'!H$2:W$35,16,FALSE),"@"))</f>
        <v>0</v>
      </c>
      <c r="I161" s="22" t="str">
        <f>IF(ISBLANK('Defect log'!I258),"0",TEXT(VLOOKUP('Defect log'!I258,'Defect log'!I$2:X$5,16,FALSE),"@"))</f>
        <v>0</v>
      </c>
      <c r="J161" s="22" t="str">
        <f>IF(ISBLANK('Defect log'!J258),"0",TEXT(VLOOKUP('Defect log'!J258,'Defect log'!J$2:Y$17,16,FALSE),"@"))</f>
        <v>0</v>
      </c>
      <c r="K161" s="22" t="str">
        <f>IF(ISBLANK('Defect log'!K258),"0",TEXT(VLOOKUP('Defect log'!K258,'Defect log'!J$2:Y$17,16,FALSE),"@"))</f>
        <v>0</v>
      </c>
      <c r="L161" s="22" t="str">
        <f>IF(ISBLANK('Defect log'!L258),"0",TEXT(VLOOKUP('Defect log'!L258,'Defect log'!L$2:AA$5,16,FALSE),"@"))</f>
        <v>0</v>
      </c>
      <c r="M161" s="22" t="str">
        <f>IF(ISBLANK('Defect log'!M258),"0",TEXT(VLOOKUP('Defect log'!M258,'Defect log'!M$2:AB$76,16,FALSE),"@"))</f>
        <v>0</v>
      </c>
      <c r="N161" s="22" t="str">
        <f>IF(ISBLANK('Defect log'!N258),"0",TEXT(VLOOKUP('Defect log'!N258,'Defect log'!N$2:AC$5,16,FALSE),"@"))</f>
        <v>0</v>
      </c>
      <c r="O161" s="1" t="str">
        <f>IF(ISBLANK('Defect log'!O258),"",IF(ISNUMBER('Defect log'!O258),TEXT('Defect log'!O258,"@"),'Defect log'!O258))</f>
        <v/>
      </c>
      <c r="P161" s="22" t="str">
        <f>IF(ISBLANK('Defect log'!P258),"0",TEXT(VLOOKUP('Defect log'!P258,'Defect log'!P$2:AE$21,16,FALSE),"@"))</f>
        <v>0</v>
      </c>
      <c r="Q161" s="1" t="str">
        <f>IF(ISBLANK('Defect log'!Q258),"",IF(ISNUMBER('Defect log'!Q258),TEXT('Defect log'!Q258,"@"),'Defect log'!Q258))</f>
        <v/>
      </c>
      <c r="R161" s="1" t="str">
        <f>IF(ISBLANK('Defect log'!R258),"",IF(ISNUMBER('Defect log'!R258),TEXT('Defect log'!R258,"@"),'Defect log'!R258))</f>
        <v/>
      </c>
      <c r="S161" s="1" t="str">
        <f>IF(ISBLANK('Defect log'!S258),"",TEXT('Defect log'!S258,"dd-MMM-yy"))</f>
        <v/>
      </c>
      <c r="T161" s="23" t="str">
        <f>IF(ISBLANK('Defect log'!T258),"",IF(ISNUMBER('Defect log'!T258),TEXT('Defect log'!T258,"@"),'Defect log'!T258))</f>
        <v/>
      </c>
      <c r="U161" s="23" t="str">
        <f>IF(ISBLANK('Defect log'!U258),"",IF(ISNUMBER('Defect log'!U258),TEXT('Defect log'!U258,"@"),'Defect log'!U258))</f>
        <v/>
      </c>
      <c r="V161" s="23"/>
      <c r="W161" s="24"/>
      <c r="X161" s="24"/>
      <c r="Y161" s="24"/>
      <c r="Z161" s="24"/>
    </row>
    <row r="162" spans="1:26" ht="9.75" customHeight="1" x14ac:dyDescent="0.2">
      <c r="A162" s="20" t="str">
        <f>IF('Defect log'!V259,'Defect log'!A259,"")</f>
        <v/>
      </c>
      <c r="B162" s="1" t="str">
        <f>IF(ISBLANK('Defect log'!B259),"",TEXT('Defect log'!B259,"dd-MMM-yy"))</f>
        <v/>
      </c>
      <c r="C162" s="1" t="str">
        <f>IF(ISBLANK('Defect log'!C259),"",IF(ISNUMBER('Defect log'!C259),TEXT('Defect log'!C259,"@"),'Defect log'!C259))</f>
        <v/>
      </c>
      <c r="D162" s="1" t="str">
        <f>IF(ISBLANK('Defect log'!D259),"",IF(ISNUMBER('Defect log'!D259),TEXT('Defect log'!D259,"@"),'Defect log'!D259))</f>
        <v/>
      </c>
      <c r="E162" s="1" t="str">
        <f>IF(ISBLANK('Defect log'!E259),"",IF(ISNUMBER('Defect log'!E259),TEXT('Defect log'!E259,"@"),'Defect log'!E259))</f>
        <v/>
      </c>
      <c r="F162" s="1" t="str">
        <f>IF(ISBLANK('Defect log'!F259),"",IF(ISNUMBER('Defect log'!F259),TEXT('Defect log'!F259,"@"),'Defect log'!F259))</f>
        <v/>
      </c>
      <c r="G162" s="22" t="str">
        <f>IF(ISBLANK('Defect log'!G259),"0",TEXT(VLOOKUP('Defect log'!G259,'Defect log'!G$2:U$23,15,FALSE),"@"))</f>
        <v>0</v>
      </c>
      <c r="H162" s="22" t="str">
        <f>IF(ISBLANK('Defect log'!H259),"0",TEXT(VLOOKUP('Defect log'!H259,'Defect log'!H$2:W$35,16,FALSE),"@"))</f>
        <v>0</v>
      </c>
      <c r="I162" s="22" t="str">
        <f>IF(ISBLANK('Defect log'!I259),"0",TEXT(VLOOKUP('Defect log'!I259,'Defect log'!I$2:X$5,16,FALSE),"@"))</f>
        <v>0</v>
      </c>
      <c r="J162" s="22" t="str">
        <f>IF(ISBLANK('Defect log'!J259),"0",TEXT(VLOOKUP('Defect log'!J259,'Defect log'!J$2:Y$17,16,FALSE),"@"))</f>
        <v>0</v>
      </c>
      <c r="K162" s="22" t="str">
        <f>IF(ISBLANK('Defect log'!K259),"0",TEXT(VLOOKUP('Defect log'!K259,'Defect log'!J$2:Y$17,16,FALSE),"@"))</f>
        <v>0</v>
      </c>
      <c r="L162" s="22" t="str">
        <f>IF(ISBLANK('Defect log'!L259),"0",TEXT(VLOOKUP('Defect log'!L259,'Defect log'!L$2:AA$5,16,FALSE),"@"))</f>
        <v>0</v>
      </c>
      <c r="M162" s="22" t="str">
        <f>IF(ISBLANK('Defect log'!M259),"0",TEXT(VLOOKUP('Defect log'!M259,'Defect log'!M$2:AB$76,16,FALSE),"@"))</f>
        <v>0</v>
      </c>
      <c r="N162" s="22" t="str">
        <f>IF(ISBLANK('Defect log'!N259),"0",TEXT(VLOOKUP('Defect log'!N259,'Defect log'!N$2:AC$5,16,FALSE),"@"))</f>
        <v>0</v>
      </c>
      <c r="O162" s="1" t="str">
        <f>IF(ISBLANK('Defect log'!O259),"",IF(ISNUMBER('Defect log'!O259),TEXT('Defect log'!O259,"@"),'Defect log'!O259))</f>
        <v/>
      </c>
      <c r="P162" s="22" t="str">
        <f>IF(ISBLANK('Defect log'!P259),"0",TEXT(VLOOKUP('Defect log'!P259,'Defect log'!P$2:AE$21,16,FALSE),"@"))</f>
        <v>0</v>
      </c>
      <c r="Q162" s="1" t="str">
        <f>IF(ISBLANK('Defect log'!Q259),"",IF(ISNUMBER('Defect log'!Q259),TEXT('Defect log'!Q259,"@"),'Defect log'!Q259))</f>
        <v/>
      </c>
      <c r="R162" s="1" t="str">
        <f>IF(ISBLANK('Defect log'!R259),"",IF(ISNUMBER('Defect log'!R259),TEXT('Defect log'!R259,"@"),'Defect log'!R259))</f>
        <v/>
      </c>
      <c r="S162" s="1" t="str">
        <f>IF(ISBLANK('Defect log'!S259),"",TEXT('Defect log'!S259,"dd-MMM-yy"))</f>
        <v/>
      </c>
      <c r="T162" s="23" t="str">
        <f>IF(ISBLANK('Defect log'!T259),"",IF(ISNUMBER('Defect log'!T259),TEXT('Defect log'!T259,"@"),'Defect log'!T259))</f>
        <v/>
      </c>
      <c r="U162" s="23" t="str">
        <f>IF(ISBLANK('Defect log'!U259),"",IF(ISNUMBER('Defect log'!U259),TEXT('Defect log'!U259,"@"),'Defect log'!U259))</f>
        <v/>
      </c>
      <c r="V162" s="23"/>
      <c r="W162" s="24"/>
      <c r="X162" s="24"/>
      <c r="Y162" s="24"/>
      <c r="Z162" s="24"/>
    </row>
    <row r="163" spans="1:26" ht="9.75" customHeight="1" x14ac:dyDescent="0.2">
      <c r="A163" s="20" t="str">
        <f>IF('Defect log'!V260,'Defect log'!A260,"")</f>
        <v/>
      </c>
      <c r="B163" s="1" t="str">
        <f>IF(ISBLANK('Defect log'!B260),"",TEXT('Defect log'!B260,"dd-MMM-yy"))</f>
        <v/>
      </c>
      <c r="C163" s="1" t="str">
        <f>IF(ISBLANK('Defect log'!C260),"",IF(ISNUMBER('Defect log'!C260),TEXT('Defect log'!C260,"@"),'Defect log'!C260))</f>
        <v/>
      </c>
      <c r="D163" s="1" t="str">
        <f>IF(ISBLANK('Defect log'!D260),"",IF(ISNUMBER('Defect log'!D260),TEXT('Defect log'!D260,"@"),'Defect log'!D260))</f>
        <v/>
      </c>
      <c r="E163" s="1" t="str">
        <f>IF(ISBLANK('Defect log'!E260),"",IF(ISNUMBER('Defect log'!E260),TEXT('Defect log'!E260,"@"),'Defect log'!E260))</f>
        <v/>
      </c>
      <c r="F163" s="1" t="str">
        <f>IF(ISBLANK('Defect log'!F260),"",IF(ISNUMBER('Defect log'!F260),TEXT('Defect log'!F260,"@"),'Defect log'!F260))</f>
        <v/>
      </c>
      <c r="G163" s="22" t="str">
        <f>IF(ISBLANK('Defect log'!G260),"0",TEXT(VLOOKUP('Defect log'!G260,'Defect log'!G$2:U$23,15,FALSE),"@"))</f>
        <v>0</v>
      </c>
      <c r="H163" s="22" t="str">
        <f>IF(ISBLANK('Defect log'!H260),"0",TEXT(VLOOKUP('Defect log'!H260,'Defect log'!H$2:W$35,16,FALSE),"@"))</f>
        <v>0</v>
      </c>
      <c r="I163" s="22" t="str">
        <f>IF(ISBLANK('Defect log'!I260),"0",TEXT(VLOOKUP('Defect log'!I260,'Defect log'!I$2:X$5,16,FALSE),"@"))</f>
        <v>0</v>
      </c>
      <c r="J163" s="22" t="str">
        <f>IF(ISBLANK('Defect log'!J260),"0",TEXT(VLOOKUP('Defect log'!J260,'Defect log'!J$2:Y$17,16,FALSE),"@"))</f>
        <v>0</v>
      </c>
      <c r="K163" s="22" t="str">
        <f>IF(ISBLANK('Defect log'!K260),"0",TEXT(VLOOKUP('Defect log'!K260,'Defect log'!J$2:Y$17,16,FALSE),"@"))</f>
        <v>0</v>
      </c>
      <c r="L163" s="22" t="str">
        <f>IF(ISBLANK('Defect log'!L260),"0",TEXT(VLOOKUP('Defect log'!L260,'Defect log'!L$2:AA$5,16,FALSE),"@"))</f>
        <v>0</v>
      </c>
      <c r="M163" s="22" t="str">
        <f>IF(ISBLANK('Defect log'!M260),"0",TEXT(VLOOKUP('Defect log'!M260,'Defect log'!M$2:AB$76,16,FALSE),"@"))</f>
        <v>0</v>
      </c>
      <c r="N163" s="22" t="str">
        <f>IF(ISBLANK('Defect log'!N260),"0",TEXT(VLOOKUP('Defect log'!N260,'Defect log'!N$2:AC$5,16,FALSE),"@"))</f>
        <v>0</v>
      </c>
      <c r="O163" s="1" t="str">
        <f>IF(ISBLANK('Defect log'!O260),"",IF(ISNUMBER('Defect log'!O260),TEXT('Defect log'!O260,"@"),'Defect log'!O260))</f>
        <v/>
      </c>
      <c r="P163" s="22" t="str">
        <f>IF(ISBLANK('Defect log'!P260),"0",TEXT(VLOOKUP('Defect log'!P260,'Defect log'!P$2:AE$21,16,FALSE),"@"))</f>
        <v>0</v>
      </c>
      <c r="Q163" s="1" t="str">
        <f>IF(ISBLANK('Defect log'!Q260),"",IF(ISNUMBER('Defect log'!Q260),TEXT('Defect log'!Q260,"@"),'Defect log'!Q260))</f>
        <v/>
      </c>
      <c r="R163" s="1" t="str">
        <f>IF(ISBLANK('Defect log'!R260),"",IF(ISNUMBER('Defect log'!R260),TEXT('Defect log'!R260,"@"),'Defect log'!R260))</f>
        <v/>
      </c>
      <c r="S163" s="1" t="str">
        <f>IF(ISBLANK('Defect log'!S260),"",TEXT('Defect log'!S260,"dd-MMM-yy"))</f>
        <v/>
      </c>
      <c r="T163" s="23" t="str">
        <f>IF(ISBLANK('Defect log'!T260),"",IF(ISNUMBER('Defect log'!T260),TEXT('Defect log'!T260,"@"),'Defect log'!T260))</f>
        <v/>
      </c>
      <c r="U163" s="23" t="str">
        <f>IF(ISBLANK('Defect log'!U260),"",IF(ISNUMBER('Defect log'!U260),TEXT('Defect log'!U260,"@"),'Defect log'!U260))</f>
        <v/>
      </c>
      <c r="V163" s="23"/>
      <c r="W163" s="24"/>
      <c r="X163" s="24"/>
      <c r="Y163" s="24"/>
      <c r="Z163" s="24"/>
    </row>
    <row r="164" spans="1:26" ht="9.75" customHeight="1" x14ac:dyDescent="0.2">
      <c r="A164" s="20" t="str">
        <f>IF('Defect log'!V261,'Defect log'!A261,"")</f>
        <v/>
      </c>
      <c r="B164" s="1" t="str">
        <f>IF(ISBLANK('Defect log'!B261),"",TEXT('Defect log'!B261,"dd-MMM-yy"))</f>
        <v/>
      </c>
      <c r="C164" s="1" t="str">
        <f>IF(ISBLANK('Defect log'!C261),"",IF(ISNUMBER('Defect log'!C261),TEXT('Defect log'!C261,"@"),'Defect log'!C261))</f>
        <v/>
      </c>
      <c r="D164" s="1" t="str">
        <f>IF(ISBLANK('Defect log'!D261),"",IF(ISNUMBER('Defect log'!D261),TEXT('Defect log'!D261,"@"),'Defect log'!D261))</f>
        <v/>
      </c>
      <c r="E164" s="1" t="str">
        <f>IF(ISBLANK('Defect log'!E261),"",IF(ISNUMBER('Defect log'!E261),TEXT('Defect log'!E261,"@"),'Defect log'!E261))</f>
        <v/>
      </c>
      <c r="F164" s="1" t="str">
        <f>IF(ISBLANK('Defect log'!F261),"",IF(ISNUMBER('Defect log'!F261),TEXT('Defect log'!F261,"@"),'Defect log'!F261))</f>
        <v/>
      </c>
      <c r="G164" s="22" t="str">
        <f>IF(ISBLANK('Defect log'!G261),"0",TEXT(VLOOKUP('Defect log'!G261,'Defect log'!G$2:U$23,15,FALSE),"@"))</f>
        <v>0</v>
      </c>
      <c r="H164" s="22" t="str">
        <f>IF(ISBLANK('Defect log'!H261),"0",TEXT(VLOOKUP('Defect log'!H261,'Defect log'!H$2:W$35,16,FALSE),"@"))</f>
        <v>0</v>
      </c>
      <c r="I164" s="22" t="str">
        <f>IF(ISBLANK('Defect log'!I261),"0",TEXT(VLOOKUP('Defect log'!I261,'Defect log'!I$2:X$5,16,FALSE),"@"))</f>
        <v>0</v>
      </c>
      <c r="J164" s="22" t="str">
        <f>IF(ISBLANK('Defect log'!J261),"0",TEXT(VLOOKUP('Defect log'!J261,'Defect log'!J$2:Y$17,16,FALSE),"@"))</f>
        <v>0</v>
      </c>
      <c r="K164" s="22" t="str">
        <f>IF(ISBLANK('Defect log'!K261),"0",TEXT(VLOOKUP('Defect log'!K261,'Defect log'!J$2:Y$17,16,FALSE),"@"))</f>
        <v>0</v>
      </c>
      <c r="L164" s="22" t="str">
        <f>IF(ISBLANK('Defect log'!L261),"0",TEXT(VLOOKUP('Defect log'!L261,'Defect log'!L$2:AA$5,16,FALSE),"@"))</f>
        <v>0</v>
      </c>
      <c r="M164" s="22" t="str">
        <f>IF(ISBLANK('Defect log'!M261),"0",TEXT(VLOOKUP('Defect log'!M261,'Defect log'!M$2:AB$76,16,FALSE),"@"))</f>
        <v>0</v>
      </c>
      <c r="N164" s="22" t="str">
        <f>IF(ISBLANK('Defect log'!N261),"0",TEXT(VLOOKUP('Defect log'!N261,'Defect log'!N$2:AC$5,16,FALSE),"@"))</f>
        <v>0</v>
      </c>
      <c r="O164" s="1" t="str">
        <f>IF(ISBLANK('Defect log'!O261),"",IF(ISNUMBER('Defect log'!O261),TEXT('Defect log'!O261,"@"),'Defect log'!O261))</f>
        <v/>
      </c>
      <c r="P164" s="22" t="str">
        <f>IF(ISBLANK('Defect log'!P261),"0",TEXT(VLOOKUP('Defect log'!P261,'Defect log'!P$2:AE$21,16,FALSE),"@"))</f>
        <v>0</v>
      </c>
      <c r="Q164" s="1" t="str">
        <f>IF(ISBLANK('Defect log'!Q261),"",IF(ISNUMBER('Defect log'!Q261),TEXT('Defect log'!Q261,"@"),'Defect log'!Q261))</f>
        <v/>
      </c>
      <c r="R164" s="1" t="str">
        <f>IF(ISBLANK('Defect log'!R261),"",IF(ISNUMBER('Defect log'!R261),TEXT('Defect log'!R261,"@"),'Defect log'!R261))</f>
        <v/>
      </c>
      <c r="S164" s="1" t="str">
        <f>IF(ISBLANK('Defect log'!S261),"",TEXT('Defect log'!S261,"dd-MMM-yy"))</f>
        <v/>
      </c>
      <c r="T164" s="23" t="str">
        <f>IF(ISBLANK('Defect log'!T261),"",IF(ISNUMBER('Defect log'!T261),TEXT('Defect log'!T261,"@"),'Defect log'!T261))</f>
        <v/>
      </c>
      <c r="U164" s="23" t="str">
        <f>IF(ISBLANK('Defect log'!U261),"",IF(ISNUMBER('Defect log'!U261),TEXT('Defect log'!U261,"@"),'Defect log'!U261))</f>
        <v/>
      </c>
      <c r="V164" s="23"/>
      <c r="W164" s="24"/>
      <c r="X164" s="24"/>
      <c r="Y164" s="24"/>
      <c r="Z164" s="24"/>
    </row>
    <row r="165" spans="1:26" ht="9.75" customHeight="1" x14ac:dyDescent="0.2">
      <c r="A165" s="20" t="str">
        <f>IF('Defect log'!V262,'Defect log'!A262,"")</f>
        <v/>
      </c>
      <c r="B165" s="1" t="str">
        <f>IF(ISBLANK('Defect log'!B262),"",TEXT('Defect log'!B262,"dd-MMM-yy"))</f>
        <v/>
      </c>
      <c r="C165" s="1" t="str">
        <f>IF(ISBLANK('Defect log'!C262),"",IF(ISNUMBER('Defect log'!C262),TEXT('Defect log'!C262,"@"),'Defect log'!C262))</f>
        <v/>
      </c>
      <c r="D165" s="1" t="str">
        <f>IF(ISBLANK('Defect log'!D262),"",IF(ISNUMBER('Defect log'!D262),TEXT('Defect log'!D262,"@"),'Defect log'!D262))</f>
        <v/>
      </c>
      <c r="E165" s="1" t="str">
        <f>IF(ISBLANK('Defect log'!E262),"",IF(ISNUMBER('Defect log'!E262),TEXT('Defect log'!E262,"@"),'Defect log'!E262))</f>
        <v/>
      </c>
      <c r="F165" s="1" t="str">
        <f>IF(ISBLANK('Defect log'!F262),"",IF(ISNUMBER('Defect log'!F262),TEXT('Defect log'!F262,"@"),'Defect log'!F262))</f>
        <v/>
      </c>
      <c r="G165" s="22" t="str">
        <f>IF(ISBLANK('Defect log'!G262),"0",TEXT(VLOOKUP('Defect log'!G262,'Defect log'!G$2:U$23,15,FALSE),"@"))</f>
        <v>0</v>
      </c>
      <c r="H165" s="22" t="str">
        <f>IF(ISBLANK('Defect log'!H262),"0",TEXT(VLOOKUP('Defect log'!H262,'Defect log'!H$2:W$35,16,FALSE),"@"))</f>
        <v>0</v>
      </c>
      <c r="I165" s="22" t="str">
        <f>IF(ISBLANK('Defect log'!I262),"0",TEXT(VLOOKUP('Defect log'!I262,'Defect log'!I$2:X$5,16,FALSE),"@"))</f>
        <v>0</v>
      </c>
      <c r="J165" s="22" t="str">
        <f>IF(ISBLANK('Defect log'!J262),"0",TEXT(VLOOKUP('Defect log'!J262,'Defect log'!J$2:Y$17,16,FALSE),"@"))</f>
        <v>0</v>
      </c>
      <c r="K165" s="22" t="str">
        <f>IF(ISBLANK('Defect log'!K262),"0",TEXT(VLOOKUP('Defect log'!K262,'Defect log'!J$2:Y$17,16,FALSE),"@"))</f>
        <v>0</v>
      </c>
      <c r="L165" s="22" t="str">
        <f>IF(ISBLANK('Defect log'!L262),"0",TEXT(VLOOKUP('Defect log'!L262,'Defect log'!L$2:AA$5,16,FALSE),"@"))</f>
        <v>0</v>
      </c>
      <c r="M165" s="22" t="str">
        <f>IF(ISBLANK('Defect log'!M262),"0",TEXT(VLOOKUP('Defect log'!M262,'Defect log'!M$2:AB$76,16,FALSE),"@"))</f>
        <v>0</v>
      </c>
      <c r="N165" s="22" t="str">
        <f>IF(ISBLANK('Defect log'!N262),"0",TEXT(VLOOKUP('Defect log'!N262,'Defect log'!N$2:AC$5,16,FALSE),"@"))</f>
        <v>0</v>
      </c>
      <c r="O165" s="1" t="str">
        <f>IF(ISBLANK('Defect log'!O262),"",IF(ISNUMBER('Defect log'!O262),TEXT('Defect log'!O262,"@"),'Defect log'!O262))</f>
        <v/>
      </c>
      <c r="P165" s="22" t="str">
        <f>IF(ISBLANK('Defect log'!P262),"0",TEXT(VLOOKUP('Defect log'!P262,'Defect log'!P$2:AE$21,16,FALSE),"@"))</f>
        <v>0</v>
      </c>
      <c r="Q165" s="1" t="str">
        <f>IF(ISBLANK('Defect log'!Q262),"",IF(ISNUMBER('Defect log'!Q262),TEXT('Defect log'!Q262,"@"),'Defect log'!Q262))</f>
        <v/>
      </c>
      <c r="R165" s="1" t="str">
        <f>IF(ISBLANK('Defect log'!R262),"",IF(ISNUMBER('Defect log'!R262),TEXT('Defect log'!R262,"@"),'Defect log'!R262))</f>
        <v/>
      </c>
      <c r="S165" s="1" t="str">
        <f>IF(ISBLANK('Defect log'!S262),"",TEXT('Defect log'!S262,"dd-MMM-yy"))</f>
        <v/>
      </c>
      <c r="T165" s="23" t="str">
        <f>IF(ISBLANK('Defect log'!T262),"",IF(ISNUMBER('Defect log'!T262),TEXT('Defect log'!T262,"@"),'Defect log'!T262))</f>
        <v/>
      </c>
      <c r="U165" s="23" t="str">
        <f>IF(ISBLANK('Defect log'!U262),"",IF(ISNUMBER('Defect log'!U262),TEXT('Defect log'!U262,"@"),'Defect log'!U262))</f>
        <v/>
      </c>
      <c r="V165" s="23"/>
      <c r="W165" s="24"/>
      <c r="X165" s="24"/>
      <c r="Y165" s="24"/>
      <c r="Z165" s="24"/>
    </row>
    <row r="166" spans="1:26" ht="9.75" customHeight="1" x14ac:dyDescent="0.2">
      <c r="A166" s="20" t="str">
        <f>IF('Defect log'!V263,'Defect log'!A263,"")</f>
        <v/>
      </c>
      <c r="B166" s="1" t="str">
        <f>IF(ISBLANK('Defect log'!B263),"",TEXT('Defect log'!B263,"dd-MMM-yy"))</f>
        <v/>
      </c>
      <c r="C166" s="1" t="str">
        <f>IF(ISBLANK('Defect log'!C263),"",IF(ISNUMBER('Defect log'!C263),TEXT('Defect log'!C263,"@"),'Defect log'!C263))</f>
        <v/>
      </c>
      <c r="D166" s="1" t="str">
        <f>IF(ISBLANK('Defect log'!D263),"",IF(ISNUMBER('Defect log'!D263),TEXT('Defect log'!D263,"@"),'Defect log'!D263))</f>
        <v/>
      </c>
      <c r="E166" s="1" t="str">
        <f>IF(ISBLANK('Defect log'!E263),"",IF(ISNUMBER('Defect log'!E263),TEXT('Defect log'!E263,"@"),'Defect log'!E263))</f>
        <v/>
      </c>
      <c r="F166" s="1" t="str">
        <f>IF(ISBLANK('Defect log'!F263),"",IF(ISNUMBER('Defect log'!F263),TEXT('Defect log'!F263,"@"),'Defect log'!F263))</f>
        <v/>
      </c>
      <c r="G166" s="22" t="str">
        <f>IF(ISBLANK('Defect log'!G263),"0",TEXT(VLOOKUP('Defect log'!G263,'Defect log'!G$2:U$23,15,FALSE),"@"))</f>
        <v>0</v>
      </c>
      <c r="H166" s="22" t="str">
        <f>IF(ISBLANK('Defect log'!H263),"0",TEXT(VLOOKUP('Defect log'!H263,'Defect log'!H$2:W$35,16,FALSE),"@"))</f>
        <v>0</v>
      </c>
      <c r="I166" s="22" t="str">
        <f>IF(ISBLANK('Defect log'!I263),"0",TEXT(VLOOKUP('Defect log'!I263,'Defect log'!I$2:X$5,16,FALSE),"@"))</f>
        <v>0</v>
      </c>
      <c r="J166" s="22" t="str">
        <f>IF(ISBLANK('Defect log'!J263),"0",TEXT(VLOOKUP('Defect log'!J263,'Defect log'!J$2:Y$17,16,FALSE),"@"))</f>
        <v>0</v>
      </c>
      <c r="K166" s="22" t="str">
        <f>IF(ISBLANK('Defect log'!K263),"0",TEXT(VLOOKUP('Defect log'!K263,'Defect log'!J$2:Y$17,16,FALSE),"@"))</f>
        <v>0</v>
      </c>
      <c r="L166" s="22" t="str">
        <f>IF(ISBLANK('Defect log'!L263),"0",TEXT(VLOOKUP('Defect log'!L263,'Defect log'!L$2:AA$5,16,FALSE),"@"))</f>
        <v>0</v>
      </c>
      <c r="M166" s="22" t="str">
        <f>IF(ISBLANK('Defect log'!M263),"0",TEXT(VLOOKUP('Defect log'!M263,'Defect log'!M$2:AB$76,16,FALSE),"@"))</f>
        <v>0</v>
      </c>
      <c r="N166" s="22" t="str">
        <f>IF(ISBLANK('Defect log'!N263),"0",TEXT(VLOOKUP('Defect log'!N263,'Defect log'!N$2:AC$5,16,FALSE),"@"))</f>
        <v>0</v>
      </c>
      <c r="O166" s="1" t="str">
        <f>IF(ISBLANK('Defect log'!O263),"",IF(ISNUMBER('Defect log'!O263),TEXT('Defect log'!O263,"@"),'Defect log'!O263))</f>
        <v/>
      </c>
      <c r="P166" s="22" t="str">
        <f>IF(ISBLANK('Defect log'!P263),"0",TEXT(VLOOKUP('Defect log'!P263,'Defect log'!P$2:AE$21,16,FALSE),"@"))</f>
        <v>0</v>
      </c>
      <c r="Q166" s="1" t="str">
        <f>IF(ISBLANK('Defect log'!Q263),"",IF(ISNUMBER('Defect log'!Q263),TEXT('Defect log'!Q263,"@"),'Defect log'!Q263))</f>
        <v/>
      </c>
      <c r="R166" s="1" t="str">
        <f>IF(ISBLANK('Defect log'!R263),"",IF(ISNUMBER('Defect log'!R263),TEXT('Defect log'!R263,"@"),'Defect log'!R263))</f>
        <v/>
      </c>
      <c r="S166" s="1" t="str">
        <f>IF(ISBLANK('Defect log'!S263),"",TEXT('Defect log'!S263,"dd-MMM-yy"))</f>
        <v/>
      </c>
      <c r="T166" s="23" t="str">
        <f>IF(ISBLANK('Defect log'!T263),"",IF(ISNUMBER('Defect log'!T263),TEXT('Defect log'!T263,"@"),'Defect log'!T263))</f>
        <v/>
      </c>
      <c r="U166" s="23" t="str">
        <f>IF(ISBLANK('Defect log'!U263),"",IF(ISNUMBER('Defect log'!U263),TEXT('Defect log'!U263,"@"),'Defect log'!U263))</f>
        <v/>
      </c>
      <c r="V166" s="23"/>
      <c r="W166" s="24"/>
      <c r="X166" s="24"/>
      <c r="Y166" s="24"/>
      <c r="Z166" s="24"/>
    </row>
    <row r="167" spans="1:26" ht="9.75" customHeight="1" x14ac:dyDescent="0.2">
      <c r="A167" s="20" t="str">
        <f>IF('Defect log'!V264,'Defect log'!A264,"")</f>
        <v/>
      </c>
      <c r="B167" s="1" t="str">
        <f>IF(ISBLANK('Defect log'!B264),"",TEXT('Defect log'!B264,"dd-MMM-yy"))</f>
        <v/>
      </c>
      <c r="C167" s="1" t="str">
        <f>IF(ISBLANK('Defect log'!C264),"",IF(ISNUMBER('Defect log'!C264),TEXT('Defect log'!C264,"@"),'Defect log'!C264))</f>
        <v/>
      </c>
      <c r="D167" s="1" t="str">
        <f>IF(ISBLANK('Defect log'!D264),"",IF(ISNUMBER('Defect log'!D264),TEXT('Defect log'!D264,"@"),'Defect log'!D264))</f>
        <v/>
      </c>
      <c r="E167" s="1" t="str">
        <f>IF(ISBLANK('Defect log'!E264),"",IF(ISNUMBER('Defect log'!E264),TEXT('Defect log'!E264,"@"),'Defect log'!E264))</f>
        <v/>
      </c>
      <c r="F167" s="1" t="str">
        <f>IF(ISBLANK('Defect log'!F264),"",IF(ISNUMBER('Defect log'!F264),TEXT('Defect log'!F264,"@"),'Defect log'!F264))</f>
        <v/>
      </c>
      <c r="G167" s="22" t="str">
        <f>IF(ISBLANK('Defect log'!G264),"0",TEXT(VLOOKUP('Defect log'!G264,'Defect log'!G$2:U$23,15,FALSE),"@"))</f>
        <v>0</v>
      </c>
      <c r="H167" s="22" t="str">
        <f>IF(ISBLANK('Defect log'!H264),"0",TEXT(VLOOKUP('Defect log'!H264,'Defect log'!H$2:W$35,16,FALSE),"@"))</f>
        <v>0</v>
      </c>
      <c r="I167" s="22" t="str">
        <f>IF(ISBLANK('Defect log'!I264),"0",TEXT(VLOOKUP('Defect log'!I264,'Defect log'!I$2:X$5,16,FALSE),"@"))</f>
        <v>0</v>
      </c>
      <c r="J167" s="22" t="str">
        <f>IF(ISBLANK('Defect log'!J264),"0",TEXT(VLOOKUP('Defect log'!J264,'Defect log'!J$2:Y$17,16,FALSE),"@"))</f>
        <v>0</v>
      </c>
      <c r="K167" s="22" t="str">
        <f>IF(ISBLANK('Defect log'!K264),"0",TEXT(VLOOKUP('Defect log'!K264,'Defect log'!J$2:Y$17,16,FALSE),"@"))</f>
        <v>0</v>
      </c>
      <c r="L167" s="22" t="str">
        <f>IF(ISBLANK('Defect log'!L264),"0",TEXT(VLOOKUP('Defect log'!L264,'Defect log'!L$2:AA$5,16,FALSE),"@"))</f>
        <v>0</v>
      </c>
      <c r="M167" s="22" t="str">
        <f>IF(ISBLANK('Defect log'!M264),"0",TEXT(VLOOKUP('Defect log'!M264,'Defect log'!M$2:AB$76,16,FALSE),"@"))</f>
        <v>0</v>
      </c>
      <c r="N167" s="22" t="str">
        <f>IF(ISBLANK('Defect log'!N264),"0",TEXT(VLOOKUP('Defect log'!N264,'Defect log'!N$2:AC$5,16,FALSE),"@"))</f>
        <v>0</v>
      </c>
      <c r="O167" s="1" t="str">
        <f>IF(ISBLANK('Defect log'!O264),"",IF(ISNUMBER('Defect log'!O264),TEXT('Defect log'!O264,"@"),'Defect log'!O264))</f>
        <v/>
      </c>
      <c r="P167" s="22" t="str">
        <f>IF(ISBLANK('Defect log'!P264),"0",TEXT(VLOOKUP('Defect log'!P264,'Defect log'!P$2:AE$21,16,FALSE),"@"))</f>
        <v>0</v>
      </c>
      <c r="Q167" s="1" t="str">
        <f>IF(ISBLANK('Defect log'!Q264),"",IF(ISNUMBER('Defect log'!Q264),TEXT('Defect log'!Q264,"@"),'Defect log'!Q264))</f>
        <v/>
      </c>
      <c r="R167" s="1" t="str">
        <f>IF(ISBLANK('Defect log'!R264),"",IF(ISNUMBER('Defect log'!R264),TEXT('Defect log'!R264,"@"),'Defect log'!R264))</f>
        <v/>
      </c>
      <c r="S167" s="1" t="str">
        <f>IF(ISBLANK('Defect log'!S264),"",TEXT('Defect log'!S264,"dd-MMM-yy"))</f>
        <v/>
      </c>
      <c r="T167" s="23" t="str">
        <f>IF(ISBLANK('Defect log'!T264),"",IF(ISNUMBER('Defect log'!T264),TEXT('Defect log'!T264,"@"),'Defect log'!T264))</f>
        <v/>
      </c>
      <c r="U167" s="23" t="str">
        <f>IF(ISBLANK('Defect log'!U264),"",IF(ISNUMBER('Defect log'!U264),TEXT('Defect log'!U264,"@"),'Defect log'!U264))</f>
        <v/>
      </c>
      <c r="V167" s="23"/>
      <c r="W167" s="24"/>
      <c r="X167" s="24"/>
      <c r="Y167" s="24"/>
      <c r="Z167" s="24"/>
    </row>
    <row r="168" spans="1:26" ht="9.75" customHeight="1" x14ac:dyDescent="0.2">
      <c r="A168" s="20" t="str">
        <f>IF('Defect log'!V265,'Defect log'!A265,"")</f>
        <v/>
      </c>
      <c r="B168" s="1" t="str">
        <f>IF(ISBLANK('Defect log'!B265),"",TEXT('Defect log'!B265,"dd-MMM-yy"))</f>
        <v/>
      </c>
      <c r="C168" s="1" t="str">
        <f>IF(ISBLANK('Defect log'!C265),"",IF(ISNUMBER('Defect log'!C265),TEXT('Defect log'!C265,"@"),'Defect log'!C265))</f>
        <v/>
      </c>
      <c r="D168" s="1" t="str">
        <f>IF(ISBLANK('Defect log'!D265),"",IF(ISNUMBER('Defect log'!D265),TEXT('Defect log'!D265,"@"),'Defect log'!D265))</f>
        <v/>
      </c>
      <c r="E168" s="1" t="str">
        <f>IF(ISBLANK('Defect log'!E265),"",IF(ISNUMBER('Defect log'!E265),TEXT('Defect log'!E265,"@"),'Defect log'!E265))</f>
        <v/>
      </c>
      <c r="F168" s="1" t="str">
        <f>IF(ISBLANK('Defect log'!F265),"",IF(ISNUMBER('Defect log'!F265),TEXT('Defect log'!F265,"@"),'Defect log'!F265))</f>
        <v/>
      </c>
      <c r="G168" s="22" t="str">
        <f>IF(ISBLANK('Defect log'!G265),"0",TEXT(VLOOKUP('Defect log'!G265,'Defect log'!G$2:U$23,15,FALSE),"@"))</f>
        <v>0</v>
      </c>
      <c r="H168" s="22" t="str">
        <f>IF(ISBLANK('Defect log'!H265),"0",TEXT(VLOOKUP('Defect log'!H265,'Defect log'!H$2:W$35,16,FALSE),"@"))</f>
        <v>0</v>
      </c>
      <c r="I168" s="22" t="str">
        <f>IF(ISBLANK('Defect log'!I265),"0",TEXT(VLOOKUP('Defect log'!I265,'Defect log'!I$2:X$5,16,FALSE),"@"))</f>
        <v>0</v>
      </c>
      <c r="J168" s="22" t="str">
        <f>IF(ISBLANK('Defect log'!J265),"0",TEXT(VLOOKUP('Defect log'!J265,'Defect log'!J$2:Y$17,16,FALSE),"@"))</f>
        <v>0</v>
      </c>
      <c r="K168" s="22" t="str">
        <f>IF(ISBLANK('Defect log'!K265),"0",TEXT(VLOOKUP('Defect log'!K265,'Defect log'!J$2:Y$17,16,FALSE),"@"))</f>
        <v>0</v>
      </c>
      <c r="L168" s="22" t="str">
        <f>IF(ISBLANK('Defect log'!L265),"0",TEXT(VLOOKUP('Defect log'!L265,'Defect log'!L$2:AA$5,16,FALSE),"@"))</f>
        <v>0</v>
      </c>
      <c r="M168" s="22" t="str">
        <f>IF(ISBLANK('Defect log'!M265),"0",TEXT(VLOOKUP('Defect log'!M265,'Defect log'!M$2:AB$76,16,FALSE),"@"))</f>
        <v>0</v>
      </c>
      <c r="N168" s="22" t="str">
        <f>IF(ISBLANK('Defect log'!N265),"0",TEXT(VLOOKUP('Defect log'!N265,'Defect log'!N$2:AC$5,16,FALSE),"@"))</f>
        <v>0</v>
      </c>
      <c r="O168" s="1" t="str">
        <f>IF(ISBLANK('Defect log'!O265),"",IF(ISNUMBER('Defect log'!O265),TEXT('Defect log'!O265,"@"),'Defect log'!O265))</f>
        <v/>
      </c>
      <c r="P168" s="22" t="str">
        <f>IF(ISBLANK('Defect log'!P265),"0",TEXT(VLOOKUP('Defect log'!P265,'Defect log'!P$2:AE$21,16,FALSE),"@"))</f>
        <v>0</v>
      </c>
      <c r="Q168" s="1" t="str">
        <f>IF(ISBLANK('Defect log'!Q265),"",IF(ISNUMBER('Defect log'!Q265),TEXT('Defect log'!Q265,"@"),'Defect log'!Q265))</f>
        <v/>
      </c>
      <c r="R168" s="1" t="str">
        <f>IF(ISBLANK('Defect log'!R265),"",IF(ISNUMBER('Defect log'!R265),TEXT('Defect log'!R265,"@"),'Defect log'!R265))</f>
        <v/>
      </c>
      <c r="S168" s="1" t="str">
        <f>IF(ISBLANK('Defect log'!S265),"",TEXT('Defect log'!S265,"dd-MMM-yy"))</f>
        <v/>
      </c>
      <c r="T168" s="23" t="str">
        <f>IF(ISBLANK('Defect log'!T265),"",IF(ISNUMBER('Defect log'!T265),TEXT('Defect log'!T265,"@"),'Defect log'!T265))</f>
        <v/>
      </c>
      <c r="U168" s="23" t="str">
        <f>IF(ISBLANK('Defect log'!U265),"",IF(ISNUMBER('Defect log'!U265),TEXT('Defect log'!U265,"@"),'Defect log'!U265))</f>
        <v/>
      </c>
      <c r="V168" s="23"/>
      <c r="W168" s="24"/>
      <c r="X168" s="24"/>
      <c r="Y168" s="24"/>
      <c r="Z168" s="24"/>
    </row>
    <row r="169" spans="1:26" ht="9.75" customHeight="1" x14ac:dyDescent="0.2">
      <c r="A169" s="20" t="str">
        <f>IF('Defect log'!V266,'Defect log'!A266,"")</f>
        <v/>
      </c>
      <c r="B169" s="1" t="str">
        <f>IF(ISBLANK('Defect log'!B266),"",TEXT('Defect log'!B266,"dd-MMM-yy"))</f>
        <v/>
      </c>
      <c r="C169" s="1" t="str">
        <f>IF(ISBLANK('Defect log'!C266),"",IF(ISNUMBER('Defect log'!C266),TEXT('Defect log'!C266,"@"),'Defect log'!C266))</f>
        <v/>
      </c>
      <c r="D169" s="1" t="str">
        <f>IF(ISBLANK('Defect log'!D266),"",IF(ISNUMBER('Defect log'!D266),TEXT('Defect log'!D266,"@"),'Defect log'!D266))</f>
        <v/>
      </c>
      <c r="E169" s="1" t="str">
        <f>IF(ISBLANK('Defect log'!E266),"",IF(ISNUMBER('Defect log'!E266),TEXT('Defect log'!E266,"@"),'Defect log'!E266))</f>
        <v/>
      </c>
      <c r="F169" s="1" t="str">
        <f>IF(ISBLANK('Defect log'!F266),"",IF(ISNUMBER('Defect log'!F266),TEXT('Defect log'!F266,"@"),'Defect log'!F266))</f>
        <v/>
      </c>
      <c r="G169" s="22" t="str">
        <f>IF(ISBLANK('Defect log'!G266),"0",TEXT(VLOOKUP('Defect log'!G266,'Defect log'!G$2:U$23,15,FALSE),"@"))</f>
        <v>0</v>
      </c>
      <c r="H169" s="22" t="str">
        <f>IF(ISBLANK('Defect log'!H266),"0",TEXT(VLOOKUP('Defect log'!H266,'Defect log'!H$2:W$35,16,FALSE),"@"))</f>
        <v>0</v>
      </c>
      <c r="I169" s="22" t="str">
        <f>IF(ISBLANK('Defect log'!I266),"0",TEXT(VLOOKUP('Defect log'!I266,'Defect log'!I$2:X$5,16,FALSE),"@"))</f>
        <v>0</v>
      </c>
      <c r="J169" s="22" t="str">
        <f>IF(ISBLANK('Defect log'!J266),"0",TEXT(VLOOKUP('Defect log'!J266,'Defect log'!J$2:Y$17,16,FALSE),"@"))</f>
        <v>0</v>
      </c>
      <c r="K169" s="22" t="str">
        <f>IF(ISBLANK('Defect log'!K266),"0",TEXT(VLOOKUP('Defect log'!K266,'Defect log'!J$2:Y$17,16,FALSE),"@"))</f>
        <v>0</v>
      </c>
      <c r="L169" s="22" t="str">
        <f>IF(ISBLANK('Defect log'!L266),"0",TEXT(VLOOKUP('Defect log'!L266,'Defect log'!L$2:AA$5,16,FALSE),"@"))</f>
        <v>0</v>
      </c>
      <c r="M169" s="22" t="str">
        <f>IF(ISBLANK('Defect log'!M266),"0",TEXT(VLOOKUP('Defect log'!M266,'Defect log'!M$2:AB$76,16,FALSE),"@"))</f>
        <v>0</v>
      </c>
      <c r="N169" s="22" t="str">
        <f>IF(ISBLANK('Defect log'!N266),"0",TEXT(VLOOKUP('Defect log'!N266,'Defect log'!N$2:AC$5,16,FALSE),"@"))</f>
        <v>0</v>
      </c>
      <c r="O169" s="1" t="str">
        <f>IF(ISBLANK('Defect log'!O266),"",IF(ISNUMBER('Defect log'!O266),TEXT('Defect log'!O266,"@"),'Defect log'!O266))</f>
        <v/>
      </c>
      <c r="P169" s="22" t="str">
        <f>IF(ISBLANK('Defect log'!P266),"0",TEXT(VLOOKUP('Defect log'!P266,'Defect log'!P$2:AE$21,16,FALSE),"@"))</f>
        <v>0</v>
      </c>
      <c r="Q169" s="1" t="str">
        <f>IF(ISBLANK('Defect log'!Q266),"",IF(ISNUMBER('Defect log'!Q266),TEXT('Defect log'!Q266,"@"),'Defect log'!Q266))</f>
        <v/>
      </c>
      <c r="R169" s="1" t="str">
        <f>IF(ISBLANK('Defect log'!R266),"",IF(ISNUMBER('Defect log'!R266),TEXT('Defect log'!R266,"@"),'Defect log'!R266))</f>
        <v/>
      </c>
      <c r="S169" s="1" t="str">
        <f>IF(ISBLANK('Defect log'!S266),"",TEXT('Defect log'!S266,"dd-MMM-yy"))</f>
        <v/>
      </c>
      <c r="T169" s="23" t="str">
        <f>IF(ISBLANK('Defect log'!T266),"",IF(ISNUMBER('Defect log'!T266),TEXT('Defect log'!T266,"@"),'Defect log'!T266))</f>
        <v/>
      </c>
      <c r="U169" s="23" t="str">
        <f>IF(ISBLANK('Defect log'!U266),"",IF(ISNUMBER('Defect log'!U266),TEXT('Defect log'!U266,"@"),'Defect log'!U266))</f>
        <v/>
      </c>
      <c r="V169" s="23"/>
      <c r="W169" s="24"/>
      <c r="X169" s="24"/>
      <c r="Y169" s="24"/>
      <c r="Z169" s="24"/>
    </row>
    <row r="170" spans="1:26" ht="9.75" customHeight="1" x14ac:dyDescent="0.2">
      <c r="A170" s="20" t="str">
        <f>IF('Defect log'!V267,'Defect log'!A267,"")</f>
        <v/>
      </c>
      <c r="B170" s="1" t="str">
        <f>IF(ISBLANK('Defect log'!B267),"",TEXT('Defect log'!B267,"dd-MMM-yy"))</f>
        <v/>
      </c>
      <c r="C170" s="1" t="str">
        <f>IF(ISBLANK('Defect log'!C267),"",IF(ISNUMBER('Defect log'!C267),TEXT('Defect log'!C267,"@"),'Defect log'!C267))</f>
        <v/>
      </c>
      <c r="D170" s="1" t="str">
        <f>IF(ISBLANK('Defect log'!D267),"",IF(ISNUMBER('Defect log'!D267),TEXT('Defect log'!D267,"@"),'Defect log'!D267))</f>
        <v/>
      </c>
      <c r="E170" s="1" t="str">
        <f>IF(ISBLANK('Defect log'!E267),"",IF(ISNUMBER('Defect log'!E267),TEXT('Defect log'!E267,"@"),'Defect log'!E267))</f>
        <v/>
      </c>
      <c r="F170" s="1" t="str">
        <f>IF(ISBLANK('Defect log'!F267),"",IF(ISNUMBER('Defect log'!F267),TEXT('Defect log'!F267,"@"),'Defect log'!F267))</f>
        <v/>
      </c>
      <c r="G170" s="22" t="str">
        <f>IF(ISBLANK('Defect log'!G267),"0",TEXT(VLOOKUP('Defect log'!G267,'Defect log'!G$2:U$23,15,FALSE),"@"))</f>
        <v>0</v>
      </c>
      <c r="H170" s="22" t="str">
        <f>IF(ISBLANK('Defect log'!H267),"0",TEXT(VLOOKUP('Defect log'!H267,'Defect log'!H$2:W$35,16,FALSE),"@"))</f>
        <v>0</v>
      </c>
      <c r="I170" s="22" t="str">
        <f>IF(ISBLANK('Defect log'!I267),"0",TEXT(VLOOKUP('Defect log'!I267,'Defect log'!I$2:X$5,16,FALSE),"@"))</f>
        <v>0</v>
      </c>
      <c r="J170" s="22" t="str">
        <f>IF(ISBLANK('Defect log'!J267),"0",TEXT(VLOOKUP('Defect log'!J267,'Defect log'!J$2:Y$17,16,FALSE),"@"))</f>
        <v>0</v>
      </c>
      <c r="K170" s="22" t="str">
        <f>IF(ISBLANK('Defect log'!K267),"0",TEXT(VLOOKUP('Defect log'!K267,'Defect log'!J$2:Y$17,16,FALSE),"@"))</f>
        <v>0</v>
      </c>
      <c r="L170" s="22" t="str">
        <f>IF(ISBLANK('Defect log'!L267),"0",TEXT(VLOOKUP('Defect log'!L267,'Defect log'!L$2:AA$5,16,FALSE),"@"))</f>
        <v>0</v>
      </c>
      <c r="M170" s="22" t="str">
        <f>IF(ISBLANK('Defect log'!M267),"0",TEXT(VLOOKUP('Defect log'!M267,'Defect log'!M$2:AB$76,16,FALSE),"@"))</f>
        <v>0</v>
      </c>
      <c r="N170" s="22" t="str">
        <f>IF(ISBLANK('Defect log'!N267),"0",TEXT(VLOOKUP('Defect log'!N267,'Defect log'!N$2:AC$5,16,FALSE),"@"))</f>
        <v>0</v>
      </c>
      <c r="O170" s="1" t="str">
        <f>IF(ISBLANK('Defect log'!O267),"",IF(ISNUMBER('Defect log'!O267),TEXT('Defect log'!O267,"@"),'Defect log'!O267))</f>
        <v/>
      </c>
      <c r="P170" s="22" t="str">
        <f>IF(ISBLANK('Defect log'!P267),"0",TEXT(VLOOKUP('Defect log'!P267,'Defect log'!P$2:AE$21,16,FALSE),"@"))</f>
        <v>0</v>
      </c>
      <c r="Q170" s="1" t="str">
        <f>IF(ISBLANK('Defect log'!Q267),"",IF(ISNUMBER('Defect log'!Q267),TEXT('Defect log'!Q267,"@"),'Defect log'!Q267))</f>
        <v/>
      </c>
      <c r="R170" s="1" t="str">
        <f>IF(ISBLANK('Defect log'!R267),"",IF(ISNUMBER('Defect log'!R267),TEXT('Defect log'!R267,"@"),'Defect log'!R267))</f>
        <v/>
      </c>
      <c r="S170" s="1" t="str">
        <f>IF(ISBLANK('Defect log'!S267),"",TEXT('Defect log'!S267,"dd-MMM-yy"))</f>
        <v/>
      </c>
      <c r="T170" s="23" t="str">
        <f>IF(ISBLANK('Defect log'!T267),"",IF(ISNUMBER('Defect log'!T267),TEXT('Defect log'!T267,"@"),'Defect log'!T267))</f>
        <v/>
      </c>
      <c r="U170" s="23" t="str">
        <f>IF(ISBLANK('Defect log'!U267),"",IF(ISNUMBER('Defect log'!U267),TEXT('Defect log'!U267,"@"),'Defect log'!U267))</f>
        <v/>
      </c>
      <c r="V170" s="23"/>
      <c r="W170" s="24"/>
      <c r="X170" s="24"/>
      <c r="Y170" s="24"/>
      <c r="Z170" s="24"/>
    </row>
    <row r="171" spans="1:26" ht="9.75" customHeight="1" x14ac:dyDescent="0.2">
      <c r="A171" s="20" t="str">
        <f>IF('Defect log'!V268,'Defect log'!A268,"")</f>
        <v/>
      </c>
      <c r="B171" s="1" t="str">
        <f>IF(ISBLANK('Defect log'!B268),"",TEXT('Defect log'!B268,"dd-MMM-yy"))</f>
        <v/>
      </c>
      <c r="C171" s="1" t="str">
        <f>IF(ISBLANK('Defect log'!C268),"",IF(ISNUMBER('Defect log'!C268),TEXT('Defect log'!C268,"@"),'Defect log'!C268))</f>
        <v/>
      </c>
      <c r="D171" s="1" t="str">
        <f>IF(ISBLANK('Defect log'!D268),"",IF(ISNUMBER('Defect log'!D268),TEXT('Defect log'!D268,"@"),'Defect log'!D268))</f>
        <v/>
      </c>
      <c r="E171" s="1" t="str">
        <f>IF(ISBLANK('Defect log'!E268),"",IF(ISNUMBER('Defect log'!E268),TEXT('Defect log'!E268,"@"),'Defect log'!E268))</f>
        <v/>
      </c>
      <c r="F171" s="1" t="str">
        <f>IF(ISBLANK('Defect log'!F268),"",IF(ISNUMBER('Defect log'!F268),TEXT('Defect log'!F268,"@"),'Defect log'!F268))</f>
        <v/>
      </c>
      <c r="G171" s="22" t="str">
        <f>IF(ISBLANK('Defect log'!G268),"0",TEXT(VLOOKUP('Defect log'!G268,'Defect log'!G$2:U$23,15,FALSE),"@"))</f>
        <v>0</v>
      </c>
      <c r="H171" s="22" t="str">
        <f>IF(ISBLANK('Defect log'!H268),"0",TEXT(VLOOKUP('Defect log'!H268,'Defect log'!H$2:W$35,16,FALSE),"@"))</f>
        <v>0</v>
      </c>
      <c r="I171" s="22" t="str">
        <f>IF(ISBLANK('Defect log'!I268),"0",TEXT(VLOOKUP('Defect log'!I268,'Defect log'!I$2:X$5,16,FALSE),"@"))</f>
        <v>0</v>
      </c>
      <c r="J171" s="22" t="str">
        <f>IF(ISBLANK('Defect log'!J268),"0",TEXT(VLOOKUP('Defect log'!J268,'Defect log'!J$2:Y$17,16,FALSE),"@"))</f>
        <v>0</v>
      </c>
      <c r="K171" s="22" t="str">
        <f>IF(ISBLANK('Defect log'!K268),"0",TEXT(VLOOKUP('Defect log'!K268,'Defect log'!J$2:Y$17,16,FALSE),"@"))</f>
        <v>0</v>
      </c>
      <c r="L171" s="22" t="str">
        <f>IF(ISBLANK('Defect log'!L268),"0",TEXT(VLOOKUP('Defect log'!L268,'Defect log'!L$2:AA$5,16,FALSE),"@"))</f>
        <v>0</v>
      </c>
      <c r="M171" s="22" t="str">
        <f>IF(ISBLANK('Defect log'!M268),"0",TEXT(VLOOKUP('Defect log'!M268,'Defect log'!M$2:AB$76,16,FALSE),"@"))</f>
        <v>0</v>
      </c>
      <c r="N171" s="22" t="str">
        <f>IF(ISBLANK('Defect log'!N268),"0",TEXT(VLOOKUP('Defect log'!N268,'Defect log'!N$2:AC$5,16,FALSE),"@"))</f>
        <v>0</v>
      </c>
      <c r="O171" s="1" t="str">
        <f>IF(ISBLANK('Defect log'!O268),"",IF(ISNUMBER('Defect log'!O268),TEXT('Defect log'!O268,"@"),'Defect log'!O268))</f>
        <v/>
      </c>
      <c r="P171" s="22" t="str">
        <f>IF(ISBLANK('Defect log'!P268),"0",TEXT(VLOOKUP('Defect log'!P268,'Defect log'!P$2:AE$21,16,FALSE),"@"))</f>
        <v>0</v>
      </c>
      <c r="Q171" s="1" t="str">
        <f>IF(ISBLANK('Defect log'!Q268),"",IF(ISNUMBER('Defect log'!Q268),TEXT('Defect log'!Q268,"@"),'Defect log'!Q268))</f>
        <v/>
      </c>
      <c r="R171" s="1" t="str">
        <f>IF(ISBLANK('Defect log'!R268),"",IF(ISNUMBER('Defect log'!R268),TEXT('Defect log'!R268,"@"),'Defect log'!R268))</f>
        <v/>
      </c>
      <c r="S171" s="1" t="str">
        <f>IF(ISBLANK('Defect log'!S268),"",TEXT('Defect log'!S268,"dd-MMM-yy"))</f>
        <v/>
      </c>
      <c r="T171" s="23" t="str">
        <f>IF(ISBLANK('Defect log'!T268),"",IF(ISNUMBER('Defect log'!T268),TEXT('Defect log'!T268,"@"),'Defect log'!T268))</f>
        <v/>
      </c>
      <c r="U171" s="23" t="str">
        <f>IF(ISBLANK('Defect log'!U268),"",IF(ISNUMBER('Defect log'!U268),TEXT('Defect log'!U268,"@"),'Defect log'!U268))</f>
        <v/>
      </c>
      <c r="V171" s="23"/>
      <c r="W171" s="24"/>
      <c r="X171" s="24"/>
      <c r="Y171" s="24"/>
      <c r="Z171" s="24"/>
    </row>
    <row r="172" spans="1:26" ht="9.75" customHeight="1" x14ac:dyDescent="0.2">
      <c r="A172" s="20" t="str">
        <f>IF('Defect log'!V269,'Defect log'!A269,"")</f>
        <v/>
      </c>
      <c r="B172" s="1" t="str">
        <f>IF(ISBLANK('Defect log'!B269),"",TEXT('Defect log'!B269,"dd-MMM-yy"))</f>
        <v/>
      </c>
      <c r="C172" s="1" t="str">
        <f>IF(ISBLANK('Defect log'!C269),"",IF(ISNUMBER('Defect log'!C269),TEXT('Defect log'!C269,"@"),'Defect log'!C269))</f>
        <v/>
      </c>
      <c r="D172" s="1" t="str">
        <f>IF(ISBLANK('Defect log'!D269),"",IF(ISNUMBER('Defect log'!D269),TEXT('Defect log'!D269,"@"),'Defect log'!D269))</f>
        <v/>
      </c>
      <c r="E172" s="1" t="str">
        <f>IF(ISBLANK('Defect log'!E269),"",IF(ISNUMBER('Defect log'!E269),TEXT('Defect log'!E269,"@"),'Defect log'!E269))</f>
        <v/>
      </c>
      <c r="F172" s="1" t="str">
        <f>IF(ISBLANK('Defect log'!F269),"",IF(ISNUMBER('Defect log'!F269),TEXT('Defect log'!F269,"@"),'Defect log'!F269))</f>
        <v/>
      </c>
      <c r="G172" s="22" t="str">
        <f>IF(ISBLANK('Defect log'!G269),"0",TEXT(VLOOKUP('Defect log'!G269,'Defect log'!G$2:U$23,15,FALSE),"@"))</f>
        <v>0</v>
      </c>
      <c r="H172" s="22" t="str">
        <f>IF(ISBLANK('Defect log'!H269),"0",TEXT(VLOOKUP('Defect log'!H269,'Defect log'!H$2:W$35,16,FALSE),"@"))</f>
        <v>0</v>
      </c>
      <c r="I172" s="22" t="str">
        <f>IF(ISBLANK('Defect log'!I269),"0",TEXT(VLOOKUP('Defect log'!I269,'Defect log'!I$2:X$5,16,FALSE),"@"))</f>
        <v>0</v>
      </c>
      <c r="J172" s="22" t="str">
        <f>IF(ISBLANK('Defect log'!J269),"0",TEXT(VLOOKUP('Defect log'!J269,'Defect log'!J$2:Y$17,16,FALSE),"@"))</f>
        <v>0</v>
      </c>
      <c r="K172" s="22" t="str">
        <f>IF(ISBLANK('Defect log'!K269),"0",TEXT(VLOOKUP('Defect log'!K269,'Defect log'!J$2:Y$17,16,FALSE),"@"))</f>
        <v>0</v>
      </c>
      <c r="L172" s="22" t="str">
        <f>IF(ISBLANK('Defect log'!L269),"0",TEXT(VLOOKUP('Defect log'!L269,'Defect log'!L$2:AA$5,16,FALSE),"@"))</f>
        <v>0</v>
      </c>
      <c r="M172" s="22" t="str">
        <f>IF(ISBLANK('Defect log'!M269),"0",TEXT(VLOOKUP('Defect log'!M269,'Defect log'!M$2:AB$76,16,FALSE),"@"))</f>
        <v>0</v>
      </c>
      <c r="N172" s="22" t="str">
        <f>IF(ISBLANK('Defect log'!N269),"0",TEXT(VLOOKUP('Defect log'!N269,'Defect log'!N$2:AC$5,16,FALSE),"@"))</f>
        <v>0</v>
      </c>
      <c r="O172" s="1" t="str">
        <f>IF(ISBLANK('Defect log'!O269),"",IF(ISNUMBER('Defect log'!O269),TEXT('Defect log'!O269,"@"),'Defect log'!O269))</f>
        <v/>
      </c>
      <c r="P172" s="22" t="str">
        <f>IF(ISBLANK('Defect log'!P269),"0",TEXT(VLOOKUP('Defect log'!P269,'Defect log'!P$2:AE$21,16,FALSE),"@"))</f>
        <v>0</v>
      </c>
      <c r="Q172" s="1" t="str">
        <f>IF(ISBLANK('Defect log'!Q269),"",IF(ISNUMBER('Defect log'!Q269),TEXT('Defect log'!Q269,"@"),'Defect log'!Q269))</f>
        <v/>
      </c>
      <c r="R172" s="1" t="str">
        <f>IF(ISBLANK('Defect log'!R269),"",IF(ISNUMBER('Defect log'!R269),TEXT('Defect log'!R269,"@"),'Defect log'!R269))</f>
        <v/>
      </c>
      <c r="S172" s="1" t="str">
        <f>IF(ISBLANK('Defect log'!S269),"",TEXT('Defect log'!S269,"dd-MMM-yy"))</f>
        <v/>
      </c>
      <c r="T172" s="23" t="str">
        <f>IF(ISBLANK('Defect log'!T269),"",IF(ISNUMBER('Defect log'!T269),TEXT('Defect log'!T269,"@"),'Defect log'!T269))</f>
        <v/>
      </c>
      <c r="U172" s="23" t="str">
        <f>IF(ISBLANK('Defect log'!U269),"",IF(ISNUMBER('Defect log'!U269),TEXT('Defect log'!U269,"@"),'Defect log'!U269))</f>
        <v/>
      </c>
      <c r="V172" s="23"/>
      <c r="W172" s="24"/>
      <c r="X172" s="24"/>
      <c r="Y172" s="24"/>
      <c r="Z172" s="24"/>
    </row>
    <row r="173" spans="1:26" ht="9.75" customHeight="1" x14ac:dyDescent="0.2">
      <c r="A173" s="20" t="str">
        <f>IF('Defect log'!V270,'Defect log'!A270,"")</f>
        <v/>
      </c>
      <c r="B173" s="1" t="str">
        <f>IF(ISBLANK('Defect log'!B270),"",TEXT('Defect log'!B270,"dd-MMM-yy"))</f>
        <v/>
      </c>
      <c r="C173" s="1" t="str">
        <f>IF(ISBLANK('Defect log'!C270),"",IF(ISNUMBER('Defect log'!C270),TEXT('Defect log'!C270,"@"),'Defect log'!C270))</f>
        <v/>
      </c>
      <c r="D173" s="1" t="str">
        <f>IF(ISBLANK('Defect log'!D270),"",IF(ISNUMBER('Defect log'!D270),TEXT('Defect log'!D270,"@"),'Defect log'!D270))</f>
        <v/>
      </c>
      <c r="E173" s="1" t="str">
        <f>IF(ISBLANK('Defect log'!E270),"",IF(ISNUMBER('Defect log'!E270),TEXT('Defect log'!E270,"@"),'Defect log'!E270))</f>
        <v/>
      </c>
      <c r="F173" s="1" t="str">
        <f>IF(ISBLANK('Defect log'!F270),"",IF(ISNUMBER('Defect log'!F270),TEXT('Defect log'!F270,"@"),'Defect log'!F270))</f>
        <v/>
      </c>
      <c r="G173" s="22" t="str">
        <f>IF(ISBLANK('Defect log'!G270),"0",TEXT(VLOOKUP('Defect log'!G270,'Defect log'!G$2:U$23,15,FALSE),"@"))</f>
        <v>0</v>
      </c>
      <c r="H173" s="22" t="str">
        <f>IF(ISBLANK('Defect log'!H270),"0",TEXT(VLOOKUP('Defect log'!H270,'Defect log'!H$2:W$35,16,FALSE),"@"))</f>
        <v>0</v>
      </c>
      <c r="I173" s="22" t="str">
        <f>IF(ISBLANK('Defect log'!I270),"0",TEXT(VLOOKUP('Defect log'!I270,'Defect log'!I$2:X$5,16,FALSE),"@"))</f>
        <v>0</v>
      </c>
      <c r="J173" s="22" t="str">
        <f>IF(ISBLANK('Defect log'!J270),"0",TEXT(VLOOKUP('Defect log'!J270,'Defect log'!J$2:Y$17,16,FALSE),"@"))</f>
        <v>0</v>
      </c>
      <c r="K173" s="22" t="str">
        <f>IF(ISBLANK('Defect log'!K270),"0",TEXT(VLOOKUP('Defect log'!K270,'Defect log'!J$2:Y$17,16,FALSE),"@"))</f>
        <v>0</v>
      </c>
      <c r="L173" s="22" t="str">
        <f>IF(ISBLANK('Defect log'!L270),"0",TEXT(VLOOKUP('Defect log'!L270,'Defect log'!L$2:AA$5,16,FALSE),"@"))</f>
        <v>0</v>
      </c>
      <c r="M173" s="22" t="str">
        <f>IF(ISBLANK('Defect log'!M270),"0",TEXT(VLOOKUP('Defect log'!M270,'Defect log'!M$2:AB$76,16,FALSE),"@"))</f>
        <v>0</v>
      </c>
      <c r="N173" s="22" t="str">
        <f>IF(ISBLANK('Defect log'!N270),"0",TEXT(VLOOKUP('Defect log'!N270,'Defect log'!N$2:AC$5,16,FALSE),"@"))</f>
        <v>0</v>
      </c>
      <c r="O173" s="1" t="str">
        <f>IF(ISBLANK('Defect log'!O270),"",IF(ISNUMBER('Defect log'!O270),TEXT('Defect log'!O270,"@"),'Defect log'!O270))</f>
        <v/>
      </c>
      <c r="P173" s="22" t="str">
        <f>IF(ISBLANK('Defect log'!P270),"0",TEXT(VLOOKUP('Defect log'!P270,'Defect log'!P$2:AE$21,16,FALSE),"@"))</f>
        <v>0</v>
      </c>
      <c r="Q173" s="1" t="str">
        <f>IF(ISBLANK('Defect log'!Q270),"",IF(ISNUMBER('Defect log'!Q270),TEXT('Defect log'!Q270,"@"),'Defect log'!Q270))</f>
        <v/>
      </c>
      <c r="R173" s="1" t="str">
        <f>IF(ISBLANK('Defect log'!R270),"",IF(ISNUMBER('Defect log'!R270),TEXT('Defect log'!R270,"@"),'Defect log'!R270))</f>
        <v/>
      </c>
      <c r="S173" s="1" t="str">
        <f>IF(ISBLANK('Defect log'!S270),"",TEXT('Defect log'!S270,"dd-MMM-yy"))</f>
        <v/>
      </c>
      <c r="T173" s="23" t="str">
        <f>IF(ISBLANK('Defect log'!T270),"",IF(ISNUMBER('Defect log'!T270),TEXT('Defect log'!T270,"@"),'Defect log'!T270))</f>
        <v/>
      </c>
      <c r="U173" s="23" t="str">
        <f>IF(ISBLANK('Defect log'!U270),"",IF(ISNUMBER('Defect log'!U270),TEXT('Defect log'!U270,"@"),'Defect log'!U270))</f>
        <v/>
      </c>
      <c r="V173" s="23"/>
      <c r="W173" s="24"/>
      <c r="X173" s="24"/>
      <c r="Y173" s="24"/>
      <c r="Z173" s="24"/>
    </row>
    <row r="174" spans="1:26" ht="9.75" customHeight="1" x14ac:dyDescent="0.2">
      <c r="A174" s="20" t="str">
        <f>IF('Defect log'!V271,'Defect log'!A271,"")</f>
        <v/>
      </c>
      <c r="B174" s="1" t="str">
        <f>IF(ISBLANK('Defect log'!B271),"",TEXT('Defect log'!B271,"dd-MMM-yy"))</f>
        <v/>
      </c>
      <c r="C174" s="1" t="str">
        <f>IF(ISBLANK('Defect log'!C271),"",IF(ISNUMBER('Defect log'!C271),TEXT('Defect log'!C271,"@"),'Defect log'!C271))</f>
        <v/>
      </c>
      <c r="D174" s="1" t="str">
        <f>IF(ISBLANK('Defect log'!D271),"",IF(ISNUMBER('Defect log'!D271),TEXT('Defect log'!D271,"@"),'Defect log'!D271))</f>
        <v/>
      </c>
      <c r="E174" s="1" t="str">
        <f>IF(ISBLANK('Defect log'!E271),"",IF(ISNUMBER('Defect log'!E271),TEXT('Defect log'!E271,"@"),'Defect log'!E271))</f>
        <v/>
      </c>
      <c r="F174" s="1" t="str">
        <f>IF(ISBLANK('Defect log'!F271),"",IF(ISNUMBER('Defect log'!F271),TEXT('Defect log'!F271,"@"),'Defect log'!F271))</f>
        <v/>
      </c>
      <c r="G174" s="22" t="str">
        <f>IF(ISBLANK('Defect log'!G271),"0",TEXT(VLOOKUP('Defect log'!G271,'Defect log'!G$2:U$23,15,FALSE),"@"))</f>
        <v>0</v>
      </c>
      <c r="H174" s="22" t="str">
        <f>IF(ISBLANK('Defect log'!H271),"0",TEXT(VLOOKUP('Defect log'!H271,'Defect log'!H$2:W$35,16,FALSE),"@"))</f>
        <v>0</v>
      </c>
      <c r="I174" s="22" t="str">
        <f>IF(ISBLANK('Defect log'!I271),"0",TEXT(VLOOKUP('Defect log'!I271,'Defect log'!I$2:X$5,16,FALSE),"@"))</f>
        <v>0</v>
      </c>
      <c r="J174" s="22" t="str">
        <f>IF(ISBLANK('Defect log'!J271),"0",TEXT(VLOOKUP('Defect log'!J271,'Defect log'!J$2:Y$17,16,FALSE),"@"))</f>
        <v>0</v>
      </c>
      <c r="K174" s="22" t="str">
        <f>IF(ISBLANK('Defect log'!K271),"0",TEXT(VLOOKUP('Defect log'!K271,'Defect log'!J$2:Y$17,16,FALSE),"@"))</f>
        <v>0</v>
      </c>
      <c r="L174" s="22" t="str">
        <f>IF(ISBLANK('Defect log'!L271),"0",TEXT(VLOOKUP('Defect log'!L271,'Defect log'!L$2:AA$5,16,FALSE),"@"))</f>
        <v>0</v>
      </c>
      <c r="M174" s="22" t="str">
        <f>IF(ISBLANK('Defect log'!M271),"0",TEXT(VLOOKUP('Defect log'!M271,'Defect log'!M$2:AB$76,16,FALSE),"@"))</f>
        <v>0</v>
      </c>
      <c r="N174" s="22" t="str">
        <f>IF(ISBLANK('Defect log'!N271),"0",TEXT(VLOOKUP('Defect log'!N271,'Defect log'!N$2:AC$5,16,FALSE),"@"))</f>
        <v>0</v>
      </c>
      <c r="O174" s="1" t="str">
        <f>IF(ISBLANK('Defect log'!O271),"",IF(ISNUMBER('Defect log'!O271),TEXT('Defect log'!O271,"@"),'Defect log'!O271))</f>
        <v/>
      </c>
      <c r="P174" s="22" t="str">
        <f>IF(ISBLANK('Defect log'!P271),"0",TEXT(VLOOKUP('Defect log'!P271,'Defect log'!P$2:AE$21,16,FALSE),"@"))</f>
        <v>0</v>
      </c>
      <c r="Q174" s="1" t="str">
        <f>IF(ISBLANK('Defect log'!Q271),"",IF(ISNUMBER('Defect log'!Q271),TEXT('Defect log'!Q271,"@"),'Defect log'!Q271))</f>
        <v/>
      </c>
      <c r="R174" s="1" t="str">
        <f>IF(ISBLANK('Defect log'!R271),"",IF(ISNUMBER('Defect log'!R271),TEXT('Defect log'!R271,"@"),'Defect log'!R271))</f>
        <v/>
      </c>
      <c r="S174" s="1" t="str">
        <f>IF(ISBLANK('Defect log'!S271),"",TEXT('Defect log'!S271,"dd-MMM-yy"))</f>
        <v/>
      </c>
      <c r="T174" s="23" t="str">
        <f>IF(ISBLANK('Defect log'!T271),"",IF(ISNUMBER('Defect log'!T271),TEXT('Defect log'!T271,"@"),'Defect log'!T271))</f>
        <v/>
      </c>
      <c r="U174" s="23" t="str">
        <f>IF(ISBLANK('Defect log'!U271),"",IF(ISNUMBER('Defect log'!U271),TEXT('Defect log'!U271,"@"),'Defect log'!U271))</f>
        <v/>
      </c>
      <c r="V174" s="23"/>
      <c r="W174" s="24"/>
      <c r="X174" s="24"/>
      <c r="Y174" s="24"/>
      <c r="Z174" s="24"/>
    </row>
    <row r="175" spans="1:26" ht="9.75" customHeight="1" x14ac:dyDescent="0.2">
      <c r="A175" s="20" t="str">
        <f>IF('Defect log'!V272,'Defect log'!A272,"")</f>
        <v/>
      </c>
      <c r="B175" s="1" t="str">
        <f>IF(ISBLANK('Defect log'!B272),"",TEXT('Defect log'!B272,"dd-MMM-yy"))</f>
        <v/>
      </c>
      <c r="C175" s="1" t="str">
        <f>IF(ISBLANK('Defect log'!C272),"",IF(ISNUMBER('Defect log'!C272),TEXT('Defect log'!C272,"@"),'Defect log'!C272))</f>
        <v/>
      </c>
      <c r="D175" s="1" t="str">
        <f>IF(ISBLANK('Defect log'!D272),"",IF(ISNUMBER('Defect log'!D272),TEXT('Defect log'!D272,"@"),'Defect log'!D272))</f>
        <v/>
      </c>
      <c r="E175" s="1" t="str">
        <f>IF(ISBLANK('Defect log'!E272),"",IF(ISNUMBER('Defect log'!E272),TEXT('Defect log'!E272,"@"),'Defect log'!E272))</f>
        <v/>
      </c>
      <c r="F175" s="1" t="str">
        <f>IF(ISBLANK('Defect log'!F272),"",IF(ISNUMBER('Defect log'!F272),TEXT('Defect log'!F272,"@"),'Defect log'!F272))</f>
        <v/>
      </c>
      <c r="G175" s="22" t="str">
        <f>IF(ISBLANK('Defect log'!G272),"0",TEXT(VLOOKUP('Defect log'!G272,'Defect log'!G$2:U$23,15,FALSE),"@"))</f>
        <v>0</v>
      </c>
      <c r="H175" s="22" t="str">
        <f>IF(ISBLANK('Defect log'!H272),"0",TEXT(VLOOKUP('Defect log'!H272,'Defect log'!H$2:W$35,16,FALSE),"@"))</f>
        <v>0</v>
      </c>
      <c r="I175" s="22" t="str">
        <f>IF(ISBLANK('Defect log'!I272),"0",TEXT(VLOOKUP('Defect log'!I272,'Defect log'!I$2:X$5,16,FALSE),"@"))</f>
        <v>0</v>
      </c>
      <c r="J175" s="22" t="str">
        <f>IF(ISBLANK('Defect log'!J272),"0",TEXT(VLOOKUP('Defect log'!J272,'Defect log'!J$2:Y$17,16,FALSE),"@"))</f>
        <v>0</v>
      </c>
      <c r="K175" s="22" t="str">
        <f>IF(ISBLANK('Defect log'!K272),"0",TEXT(VLOOKUP('Defect log'!K272,'Defect log'!J$2:Y$17,16,FALSE),"@"))</f>
        <v>0</v>
      </c>
      <c r="L175" s="22" t="str">
        <f>IF(ISBLANK('Defect log'!L272),"0",TEXT(VLOOKUP('Defect log'!L272,'Defect log'!L$2:AA$5,16,FALSE),"@"))</f>
        <v>0</v>
      </c>
      <c r="M175" s="22" t="str">
        <f>IF(ISBLANK('Defect log'!M272),"0",TEXT(VLOOKUP('Defect log'!M272,'Defect log'!M$2:AB$76,16,FALSE),"@"))</f>
        <v>0</v>
      </c>
      <c r="N175" s="22" t="str">
        <f>IF(ISBLANK('Defect log'!N272),"0",TEXT(VLOOKUP('Defect log'!N272,'Defect log'!N$2:AC$5,16,FALSE),"@"))</f>
        <v>0</v>
      </c>
      <c r="O175" s="1" t="str">
        <f>IF(ISBLANK('Defect log'!O272),"",IF(ISNUMBER('Defect log'!O272),TEXT('Defect log'!O272,"@"),'Defect log'!O272))</f>
        <v/>
      </c>
      <c r="P175" s="22" t="str">
        <f>IF(ISBLANK('Defect log'!P272),"0",TEXT(VLOOKUP('Defect log'!P272,'Defect log'!P$2:AE$21,16,FALSE),"@"))</f>
        <v>0</v>
      </c>
      <c r="Q175" s="1" t="str">
        <f>IF(ISBLANK('Defect log'!Q272),"",IF(ISNUMBER('Defect log'!Q272),TEXT('Defect log'!Q272,"@"),'Defect log'!Q272))</f>
        <v/>
      </c>
      <c r="R175" s="1" t="str">
        <f>IF(ISBLANK('Defect log'!R272),"",IF(ISNUMBER('Defect log'!R272),TEXT('Defect log'!R272,"@"),'Defect log'!R272))</f>
        <v/>
      </c>
      <c r="S175" s="1" t="str">
        <f>IF(ISBLANK('Defect log'!S272),"",TEXT('Defect log'!S272,"dd-MMM-yy"))</f>
        <v/>
      </c>
      <c r="T175" s="23" t="str">
        <f>IF(ISBLANK('Defect log'!T272),"",IF(ISNUMBER('Defect log'!T272),TEXT('Defect log'!T272,"@"),'Defect log'!T272))</f>
        <v/>
      </c>
      <c r="U175" s="23" t="str">
        <f>IF(ISBLANK('Defect log'!U272),"",IF(ISNUMBER('Defect log'!U272),TEXT('Defect log'!U272,"@"),'Defect log'!U272))</f>
        <v/>
      </c>
      <c r="V175" s="23"/>
      <c r="W175" s="24"/>
      <c r="X175" s="24"/>
      <c r="Y175" s="24"/>
      <c r="Z175" s="24"/>
    </row>
    <row r="176" spans="1:26" ht="9.75" customHeight="1" x14ac:dyDescent="0.2">
      <c r="A176" s="20" t="str">
        <f>IF('Defect log'!V273,'Defect log'!A273,"")</f>
        <v/>
      </c>
      <c r="B176" s="1" t="str">
        <f>IF(ISBLANK('Defect log'!B273),"",TEXT('Defect log'!B273,"dd-MMM-yy"))</f>
        <v/>
      </c>
      <c r="C176" s="1" t="str">
        <f>IF(ISBLANK('Defect log'!C273),"",IF(ISNUMBER('Defect log'!C273),TEXT('Defect log'!C273,"@"),'Defect log'!C273))</f>
        <v/>
      </c>
      <c r="D176" s="1" t="str">
        <f>IF(ISBLANK('Defect log'!D273),"",IF(ISNUMBER('Defect log'!D273),TEXT('Defect log'!D273,"@"),'Defect log'!D273))</f>
        <v/>
      </c>
      <c r="E176" s="1" t="str">
        <f>IF(ISBLANK('Defect log'!E273),"",IF(ISNUMBER('Defect log'!E273),TEXT('Defect log'!E273,"@"),'Defect log'!E273))</f>
        <v/>
      </c>
      <c r="F176" s="1" t="str">
        <f>IF(ISBLANK('Defect log'!F273),"",IF(ISNUMBER('Defect log'!F273),TEXT('Defect log'!F273,"@"),'Defect log'!F273))</f>
        <v/>
      </c>
      <c r="G176" s="22" t="str">
        <f>IF(ISBLANK('Defect log'!G273),"0",TEXT(VLOOKUP('Defect log'!G273,'Defect log'!G$2:U$23,15,FALSE),"@"))</f>
        <v>0</v>
      </c>
      <c r="H176" s="22" t="str">
        <f>IF(ISBLANK('Defect log'!H273),"0",TEXT(VLOOKUP('Defect log'!H273,'Defect log'!H$2:W$35,16,FALSE),"@"))</f>
        <v>0</v>
      </c>
      <c r="I176" s="22" t="str">
        <f>IF(ISBLANK('Defect log'!I273),"0",TEXT(VLOOKUP('Defect log'!I273,'Defect log'!I$2:X$5,16,FALSE),"@"))</f>
        <v>0</v>
      </c>
      <c r="J176" s="22" t="str">
        <f>IF(ISBLANK('Defect log'!J273),"0",TEXT(VLOOKUP('Defect log'!J273,'Defect log'!J$2:Y$17,16,FALSE),"@"))</f>
        <v>0</v>
      </c>
      <c r="K176" s="22" t="str">
        <f>IF(ISBLANK('Defect log'!K273),"0",TEXT(VLOOKUP('Defect log'!K273,'Defect log'!J$2:Y$17,16,FALSE),"@"))</f>
        <v>0</v>
      </c>
      <c r="L176" s="22" t="str">
        <f>IF(ISBLANK('Defect log'!L273),"0",TEXT(VLOOKUP('Defect log'!L273,'Defect log'!L$2:AA$5,16,FALSE),"@"))</f>
        <v>0</v>
      </c>
      <c r="M176" s="22" t="str">
        <f>IF(ISBLANK('Defect log'!M273),"0",TEXT(VLOOKUP('Defect log'!M273,'Defect log'!M$2:AB$76,16,FALSE),"@"))</f>
        <v>0</v>
      </c>
      <c r="N176" s="22" t="str">
        <f>IF(ISBLANK('Defect log'!N273),"0",TEXT(VLOOKUP('Defect log'!N273,'Defect log'!N$2:AC$5,16,FALSE),"@"))</f>
        <v>0</v>
      </c>
      <c r="O176" s="1" t="str">
        <f>IF(ISBLANK('Defect log'!O273),"",IF(ISNUMBER('Defect log'!O273),TEXT('Defect log'!O273,"@"),'Defect log'!O273))</f>
        <v/>
      </c>
      <c r="P176" s="22" t="str">
        <f>IF(ISBLANK('Defect log'!P273),"0",TEXT(VLOOKUP('Defect log'!P273,'Defect log'!P$2:AE$21,16,FALSE),"@"))</f>
        <v>0</v>
      </c>
      <c r="Q176" s="1" t="str">
        <f>IF(ISBLANK('Defect log'!Q273),"",IF(ISNUMBER('Defect log'!Q273),TEXT('Defect log'!Q273,"@"),'Defect log'!Q273))</f>
        <v/>
      </c>
      <c r="R176" s="1" t="str">
        <f>IF(ISBLANK('Defect log'!R273),"",IF(ISNUMBER('Defect log'!R273),TEXT('Defect log'!R273,"@"),'Defect log'!R273))</f>
        <v/>
      </c>
      <c r="S176" s="1" t="str">
        <f>IF(ISBLANK('Defect log'!S273),"",TEXT('Defect log'!S273,"dd-MMM-yy"))</f>
        <v/>
      </c>
      <c r="T176" s="23" t="str">
        <f>IF(ISBLANK('Defect log'!T273),"",IF(ISNUMBER('Defect log'!T273),TEXT('Defect log'!T273,"@"),'Defect log'!T273))</f>
        <v/>
      </c>
      <c r="U176" s="23" t="str">
        <f>IF(ISBLANK('Defect log'!U273),"",IF(ISNUMBER('Defect log'!U273),TEXT('Defect log'!U273,"@"),'Defect log'!U273))</f>
        <v/>
      </c>
      <c r="V176" s="23"/>
      <c r="W176" s="24"/>
      <c r="X176" s="24"/>
      <c r="Y176" s="24"/>
      <c r="Z176" s="24"/>
    </row>
    <row r="177" spans="1:26" ht="9.75" customHeight="1" x14ac:dyDescent="0.2">
      <c r="A177" s="20" t="str">
        <f>IF('Defect log'!V274,'Defect log'!A274,"")</f>
        <v/>
      </c>
      <c r="B177" s="1" t="str">
        <f>IF(ISBLANK('Defect log'!B274),"",TEXT('Defect log'!B274,"dd-MMM-yy"))</f>
        <v/>
      </c>
      <c r="C177" s="1" t="str">
        <f>IF(ISBLANK('Defect log'!C274),"",IF(ISNUMBER('Defect log'!C274),TEXT('Defect log'!C274,"@"),'Defect log'!C274))</f>
        <v/>
      </c>
      <c r="D177" s="1" t="str">
        <f>IF(ISBLANK('Defect log'!D274),"",IF(ISNUMBER('Defect log'!D274),TEXT('Defect log'!D274,"@"),'Defect log'!D274))</f>
        <v/>
      </c>
      <c r="E177" s="1" t="str">
        <f>IF(ISBLANK('Defect log'!E274),"",IF(ISNUMBER('Defect log'!E274),TEXT('Defect log'!E274,"@"),'Defect log'!E274))</f>
        <v/>
      </c>
      <c r="F177" s="1" t="str">
        <f>IF(ISBLANK('Defect log'!F274),"",IF(ISNUMBER('Defect log'!F274),TEXT('Defect log'!F274,"@"),'Defect log'!F274))</f>
        <v/>
      </c>
      <c r="G177" s="22" t="str">
        <f>IF(ISBLANK('Defect log'!G274),"0",TEXT(VLOOKUP('Defect log'!G274,'Defect log'!G$2:U$23,15,FALSE),"@"))</f>
        <v>0</v>
      </c>
      <c r="H177" s="22" t="str">
        <f>IF(ISBLANK('Defect log'!H274),"0",TEXT(VLOOKUP('Defect log'!H274,'Defect log'!H$2:W$35,16,FALSE),"@"))</f>
        <v>0</v>
      </c>
      <c r="I177" s="22" t="str">
        <f>IF(ISBLANK('Defect log'!I274),"0",TEXT(VLOOKUP('Defect log'!I274,'Defect log'!I$2:X$5,16,FALSE),"@"))</f>
        <v>0</v>
      </c>
      <c r="J177" s="22" t="str">
        <f>IF(ISBLANK('Defect log'!J274),"0",TEXT(VLOOKUP('Defect log'!J274,'Defect log'!J$2:Y$17,16,FALSE),"@"))</f>
        <v>0</v>
      </c>
      <c r="K177" s="22" t="str">
        <f>IF(ISBLANK('Defect log'!K274),"0",TEXT(VLOOKUP('Defect log'!K274,'Defect log'!J$2:Y$17,16,FALSE),"@"))</f>
        <v>0</v>
      </c>
      <c r="L177" s="22" t="str">
        <f>IF(ISBLANK('Defect log'!L274),"0",TEXT(VLOOKUP('Defect log'!L274,'Defect log'!L$2:AA$5,16,FALSE),"@"))</f>
        <v>0</v>
      </c>
      <c r="M177" s="22" t="str">
        <f>IF(ISBLANK('Defect log'!M274),"0",TEXT(VLOOKUP('Defect log'!M274,'Defect log'!M$2:AB$76,16,FALSE),"@"))</f>
        <v>0</v>
      </c>
      <c r="N177" s="22" t="str">
        <f>IF(ISBLANK('Defect log'!N274),"0",TEXT(VLOOKUP('Defect log'!N274,'Defect log'!N$2:AC$5,16,FALSE),"@"))</f>
        <v>0</v>
      </c>
      <c r="O177" s="1" t="str">
        <f>IF(ISBLANK('Defect log'!O274),"",IF(ISNUMBER('Defect log'!O274),TEXT('Defect log'!O274,"@"),'Defect log'!O274))</f>
        <v/>
      </c>
      <c r="P177" s="22" t="str">
        <f>IF(ISBLANK('Defect log'!P274),"0",TEXT(VLOOKUP('Defect log'!P274,'Defect log'!P$2:AE$21,16,FALSE),"@"))</f>
        <v>0</v>
      </c>
      <c r="Q177" s="1" t="str">
        <f>IF(ISBLANK('Defect log'!Q274),"",IF(ISNUMBER('Defect log'!Q274),TEXT('Defect log'!Q274,"@"),'Defect log'!Q274))</f>
        <v/>
      </c>
      <c r="R177" s="1" t="str">
        <f>IF(ISBLANK('Defect log'!R274),"",IF(ISNUMBER('Defect log'!R274),TEXT('Defect log'!R274,"@"),'Defect log'!R274))</f>
        <v/>
      </c>
      <c r="S177" s="1" t="str">
        <f>IF(ISBLANK('Defect log'!S274),"",TEXT('Defect log'!S274,"dd-MMM-yy"))</f>
        <v/>
      </c>
      <c r="T177" s="23" t="str">
        <f>IF(ISBLANK('Defect log'!T274),"",IF(ISNUMBER('Defect log'!T274),TEXT('Defect log'!T274,"@"),'Defect log'!T274))</f>
        <v/>
      </c>
      <c r="U177" s="23" t="str">
        <f>IF(ISBLANK('Defect log'!U274),"",IF(ISNUMBER('Defect log'!U274),TEXT('Defect log'!U274,"@"),'Defect log'!U274))</f>
        <v/>
      </c>
      <c r="V177" s="23"/>
      <c r="W177" s="24"/>
      <c r="X177" s="24"/>
      <c r="Y177" s="24"/>
      <c r="Z177" s="24"/>
    </row>
    <row r="178" spans="1:26" ht="9.75" customHeight="1" x14ac:dyDescent="0.2">
      <c r="A178" s="20" t="str">
        <f>IF('Defect log'!V275,'Defect log'!A275,"")</f>
        <v/>
      </c>
      <c r="B178" s="1" t="str">
        <f>IF(ISBLANK('Defect log'!B275),"",TEXT('Defect log'!B275,"dd-MMM-yy"))</f>
        <v/>
      </c>
      <c r="C178" s="1" t="str">
        <f>IF(ISBLANK('Defect log'!C275),"",IF(ISNUMBER('Defect log'!C275),TEXT('Defect log'!C275,"@"),'Defect log'!C275))</f>
        <v/>
      </c>
      <c r="D178" s="1" t="str">
        <f>IF(ISBLANK('Defect log'!D275),"",IF(ISNUMBER('Defect log'!D275),TEXT('Defect log'!D275,"@"),'Defect log'!D275))</f>
        <v/>
      </c>
      <c r="E178" s="1" t="str">
        <f>IF(ISBLANK('Defect log'!E275),"",IF(ISNUMBER('Defect log'!E275),TEXT('Defect log'!E275,"@"),'Defect log'!E275))</f>
        <v/>
      </c>
      <c r="F178" s="1" t="str">
        <f>IF(ISBLANK('Defect log'!F275),"",IF(ISNUMBER('Defect log'!F275),TEXT('Defect log'!F275,"@"),'Defect log'!F275))</f>
        <v/>
      </c>
      <c r="G178" s="22" t="str">
        <f>IF(ISBLANK('Defect log'!G275),"0",TEXT(VLOOKUP('Defect log'!G275,'Defect log'!G$2:U$23,15,FALSE),"@"))</f>
        <v>0</v>
      </c>
      <c r="H178" s="22" t="str">
        <f>IF(ISBLANK('Defect log'!H275),"0",TEXT(VLOOKUP('Defect log'!H275,'Defect log'!H$2:W$35,16,FALSE),"@"))</f>
        <v>0</v>
      </c>
      <c r="I178" s="22" t="str">
        <f>IF(ISBLANK('Defect log'!I275),"0",TEXT(VLOOKUP('Defect log'!I275,'Defect log'!I$2:X$5,16,FALSE),"@"))</f>
        <v>0</v>
      </c>
      <c r="J178" s="22" t="str">
        <f>IF(ISBLANK('Defect log'!J275),"0",TEXT(VLOOKUP('Defect log'!J275,'Defect log'!J$2:Y$17,16,FALSE),"@"))</f>
        <v>0</v>
      </c>
      <c r="K178" s="22" t="str">
        <f>IF(ISBLANK('Defect log'!K275),"0",TEXT(VLOOKUP('Defect log'!K275,'Defect log'!J$2:Y$17,16,FALSE),"@"))</f>
        <v>0</v>
      </c>
      <c r="L178" s="22" t="str">
        <f>IF(ISBLANK('Defect log'!L275),"0",TEXT(VLOOKUP('Defect log'!L275,'Defect log'!L$2:AA$5,16,FALSE),"@"))</f>
        <v>0</v>
      </c>
      <c r="M178" s="22" t="str">
        <f>IF(ISBLANK('Defect log'!M275),"0",TEXT(VLOOKUP('Defect log'!M275,'Defect log'!M$2:AB$76,16,FALSE),"@"))</f>
        <v>0</v>
      </c>
      <c r="N178" s="22" t="str">
        <f>IF(ISBLANK('Defect log'!N275),"0",TEXT(VLOOKUP('Defect log'!N275,'Defect log'!N$2:AC$5,16,FALSE),"@"))</f>
        <v>0</v>
      </c>
      <c r="O178" s="1" t="str">
        <f>IF(ISBLANK('Defect log'!O275),"",IF(ISNUMBER('Defect log'!O275),TEXT('Defect log'!O275,"@"),'Defect log'!O275))</f>
        <v/>
      </c>
      <c r="P178" s="22" t="str">
        <f>IF(ISBLANK('Defect log'!P275),"0",TEXT(VLOOKUP('Defect log'!P275,'Defect log'!P$2:AE$21,16,FALSE),"@"))</f>
        <v>0</v>
      </c>
      <c r="Q178" s="1" t="str">
        <f>IF(ISBLANK('Defect log'!Q275),"",IF(ISNUMBER('Defect log'!Q275),TEXT('Defect log'!Q275,"@"),'Defect log'!Q275))</f>
        <v/>
      </c>
      <c r="R178" s="1" t="str">
        <f>IF(ISBLANK('Defect log'!R275),"",IF(ISNUMBER('Defect log'!R275),TEXT('Defect log'!R275,"@"),'Defect log'!R275))</f>
        <v/>
      </c>
      <c r="S178" s="1" t="str">
        <f>IF(ISBLANK('Defect log'!S275),"",TEXT('Defect log'!S275,"dd-MMM-yy"))</f>
        <v/>
      </c>
      <c r="T178" s="23" t="str">
        <f>IF(ISBLANK('Defect log'!T275),"",IF(ISNUMBER('Defect log'!T275),TEXT('Defect log'!T275,"@"),'Defect log'!T275))</f>
        <v/>
      </c>
      <c r="U178" s="23" t="str">
        <f>IF(ISBLANK('Defect log'!U275),"",IF(ISNUMBER('Defect log'!U275),TEXT('Defect log'!U275,"@"),'Defect log'!U275))</f>
        <v/>
      </c>
      <c r="V178" s="23"/>
      <c r="W178" s="24"/>
      <c r="X178" s="24"/>
      <c r="Y178" s="24"/>
      <c r="Z178" s="24"/>
    </row>
    <row r="179" spans="1:26" ht="9.75" customHeight="1" x14ac:dyDescent="0.2">
      <c r="A179" s="20" t="str">
        <f>IF('Defect log'!V276,'Defect log'!A276,"")</f>
        <v/>
      </c>
      <c r="B179" s="1" t="str">
        <f>IF(ISBLANK('Defect log'!B276),"",TEXT('Defect log'!B276,"dd-MMM-yy"))</f>
        <v/>
      </c>
      <c r="C179" s="1" t="str">
        <f>IF(ISBLANK('Defect log'!C276),"",IF(ISNUMBER('Defect log'!C276),TEXT('Defect log'!C276,"@"),'Defect log'!C276))</f>
        <v/>
      </c>
      <c r="D179" s="1" t="str">
        <f>IF(ISBLANK('Defect log'!D276),"",IF(ISNUMBER('Defect log'!D276),TEXT('Defect log'!D276,"@"),'Defect log'!D276))</f>
        <v/>
      </c>
      <c r="E179" s="1" t="str">
        <f>IF(ISBLANK('Defect log'!E276),"",IF(ISNUMBER('Defect log'!E276),TEXT('Defect log'!E276,"@"),'Defect log'!E276))</f>
        <v/>
      </c>
      <c r="F179" s="1" t="str">
        <f>IF(ISBLANK('Defect log'!F276),"",IF(ISNUMBER('Defect log'!F276),TEXT('Defect log'!F276,"@"),'Defect log'!F276))</f>
        <v/>
      </c>
      <c r="G179" s="22" t="str">
        <f>IF(ISBLANK('Defect log'!G276),"0",TEXT(VLOOKUP('Defect log'!G276,'Defect log'!G$2:U$23,15,FALSE),"@"))</f>
        <v>0</v>
      </c>
      <c r="H179" s="22" t="str">
        <f>IF(ISBLANK('Defect log'!H276),"0",TEXT(VLOOKUP('Defect log'!H276,'Defect log'!H$2:W$35,16,FALSE),"@"))</f>
        <v>0</v>
      </c>
      <c r="I179" s="22" t="str">
        <f>IF(ISBLANK('Defect log'!I276),"0",TEXT(VLOOKUP('Defect log'!I276,'Defect log'!I$2:X$5,16,FALSE),"@"))</f>
        <v>0</v>
      </c>
      <c r="J179" s="22" t="str">
        <f>IF(ISBLANK('Defect log'!J276),"0",TEXT(VLOOKUP('Defect log'!J276,'Defect log'!J$2:Y$17,16,FALSE),"@"))</f>
        <v>0</v>
      </c>
      <c r="K179" s="22" t="str">
        <f>IF(ISBLANK('Defect log'!K276),"0",TEXT(VLOOKUP('Defect log'!K276,'Defect log'!J$2:Y$17,16,FALSE),"@"))</f>
        <v>0</v>
      </c>
      <c r="L179" s="22" t="str">
        <f>IF(ISBLANK('Defect log'!L276),"0",TEXT(VLOOKUP('Defect log'!L276,'Defect log'!L$2:AA$5,16,FALSE),"@"))</f>
        <v>0</v>
      </c>
      <c r="M179" s="22" t="str">
        <f>IF(ISBLANK('Defect log'!M276),"0",TEXT(VLOOKUP('Defect log'!M276,'Defect log'!M$2:AB$76,16,FALSE),"@"))</f>
        <v>0</v>
      </c>
      <c r="N179" s="22" t="str">
        <f>IF(ISBLANK('Defect log'!N276),"0",TEXT(VLOOKUP('Defect log'!N276,'Defect log'!N$2:AC$5,16,FALSE),"@"))</f>
        <v>0</v>
      </c>
      <c r="O179" s="1" t="str">
        <f>IF(ISBLANK('Defect log'!O276),"",IF(ISNUMBER('Defect log'!O276),TEXT('Defect log'!O276,"@"),'Defect log'!O276))</f>
        <v/>
      </c>
      <c r="P179" s="22" t="str">
        <f>IF(ISBLANK('Defect log'!P276),"0",TEXT(VLOOKUP('Defect log'!P276,'Defect log'!P$2:AE$21,16,FALSE),"@"))</f>
        <v>0</v>
      </c>
      <c r="Q179" s="1" t="str">
        <f>IF(ISBLANK('Defect log'!Q276),"",IF(ISNUMBER('Defect log'!Q276),TEXT('Defect log'!Q276,"@"),'Defect log'!Q276))</f>
        <v/>
      </c>
      <c r="R179" s="1" t="str">
        <f>IF(ISBLANK('Defect log'!R276),"",IF(ISNUMBER('Defect log'!R276),TEXT('Defect log'!R276,"@"),'Defect log'!R276))</f>
        <v/>
      </c>
      <c r="S179" s="1" t="str">
        <f>IF(ISBLANK('Defect log'!S276),"",TEXT('Defect log'!S276,"dd-MMM-yy"))</f>
        <v/>
      </c>
      <c r="T179" s="23" t="str">
        <f>IF(ISBLANK('Defect log'!T276),"",IF(ISNUMBER('Defect log'!T276),TEXT('Defect log'!T276,"@"),'Defect log'!T276))</f>
        <v/>
      </c>
      <c r="U179" s="23" t="str">
        <f>IF(ISBLANK('Defect log'!U276),"",IF(ISNUMBER('Defect log'!U276),TEXT('Defect log'!U276,"@"),'Defect log'!U276))</f>
        <v/>
      </c>
      <c r="V179" s="23"/>
      <c r="W179" s="24"/>
      <c r="X179" s="24"/>
      <c r="Y179" s="24"/>
      <c r="Z179" s="24"/>
    </row>
    <row r="180" spans="1:26" ht="9.75" customHeight="1" x14ac:dyDescent="0.2">
      <c r="A180" s="20" t="str">
        <f>IF('Defect log'!V277,'Defect log'!A277,"")</f>
        <v/>
      </c>
      <c r="B180" s="1" t="str">
        <f>IF(ISBLANK('Defect log'!B277),"",TEXT('Defect log'!B277,"dd-MMM-yy"))</f>
        <v/>
      </c>
      <c r="C180" s="1" t="str">
        <f>IF(ISBLANK('Defect log'!C277),"",IF(ISNUMBER('Defect log'!C277),TEXT('Defect log'!C277,"@"),'Defect log'!C277))</f>
        <v/>
      </c>
      <c r="D180" s="1" t="str">
        <f>IF(ISBLANK('Defect log'!D277),"",IF(ISNUMBER('Defect log'!D277),TEXT('Defect log'!D277,"@"),'Defect log'!D277))</f>
        <v/>
      </c>
      <c r="E180" s="1" t="str">
        <f>IF(ISBLANK('Defect log'!E277),"",IF(ISNUMBER('Defect log'!E277),TEXT('Defect log'!E277,"@"),'Defect log'!E277))</f>
        <v/>
      </c>
      <c r="F180" s="1" t="str">
        <f>IF(ISBLANK('Defect log'!F277),"",IF(ISNUMBER('Defect log'!F277),TEXT('Defect log'!F277,"@"),'Defect log'!F277))</f>
        <v/>
      </c>
      <c r="G180" s="22" t="str">
        <f>IF(ISBLANK('Defect log'!G277),"0",TEXT(VLOOKUP('Defect log'!G277,'Defect log'!G$2:U$23,15,FALSE),"@"))</f>
        <v>0</v>
      </c>
      <c r="H180" s="22" t="str">
        <f>IF(ISBLANK('Defect log'!H277),"0",TEXT(VLOOKUP('Defect log'!H277,'Defect log'!H$2:W$35,16,FALSE),"@"))</f>
        <v>0</v>
      </c>
      <c r="I180" s="22" t="str">
        <f>IF(ISBLANK('Defect log'!I277),"0",TEXT(VLOOKUP('Defect log'!I277,'Defect log'!I$2:X$5,16,FALSE),"@"))</f>
        <v>0</v>
      </c>
      <c r="J180" s="22" t="str">
        <f>IF(ISBLANK('Defect log'!J277),"0",TEXT(VLOOKUP('Defect log'!J277,'Defect log'!J$2:Y$17,16,FALSE),"@"))</f>
        <v>0</v>
      </c>
      <c r="K180" s="22" t="str">
        <f>IF(ISBLANK('Defect log'!K277),"0",TEXT(VLOOKUP('Defect log'!K277,'Defect log'!J$2:Y$17,16,FALSE),"@"))</f>
        <v>0</v>
      </c>
      <c r="L180" s="22" t="str">
        <f>IF(ISBLANK('Defect log'!L277),"0",TEXT(VLOOKUP('Defect log'!L277,'Defect log'!L$2:AA$5,16,FALSE),"@"))</f>
        <v>0</v>
      </c>
      <c r="M180" s="22" t="str">
        <f>IF(ISBLANK('Defect log'!M277),"0",TEXT(VLOOKUP('Defect log'!M277,'Defect log'!M$2:AB$76,16,FALSE),"@"))</f>
        <v>0</v>
      </c>
      <c r="N180" s="22" t="str">
        <f>IF(ISBLANK('Defect log'!N277),"0",TEXT(VLOOKUP('Defect log'!N277,'Defect log'!N$2:AC$5,16,FALSE),"@"))</f>
        <v>0</v>
      </c>
      <c r="O180" s="1" t="str">
        <f>IF(ISBLANK('Defect log'!O277),"",IF(ISNUMBER('Defect log'!O277),TEXT('Defect log'!O277,"@"),'Defect log'!O277))</f>
        <v/>
      </c>
      <c r="P180" s="22" t="str">
        <f>IF(ISBLANK('Defect log'!P277),"0",TEXT(VLOOKUP('Defect log'!P277,'Defect log'!P$2:AE$21,16,FALSE),"@"))</f>
        <v>0</v>
      </c>
      <c r="Q180" s="1" t="str">
        <f>IF(ISBLANK('Defect log'!Q277),"",IF(ISNUMBER('Defect log'!Q277),TEXT('Defect log'!Q277,"@"),'Defect log'!Q277))</f>
        <v/>
      </c>
      <c r="R180" s="1" t="str">
        <f>IF(ISBLANK('Defect log'!R277),"",IF(ISNUMBER('Defect log'!R277),TEXT('Defect log'!R277,"@"),'Defect log'!R277))</f>
        <v/>
      </c>
      <c r="S180" s="1" t="str">
        <f>IF(ISBLANK('Defect log'!S277),"",TEXT('Defect log'!S277,"dd-MMM-yy"))</f>
        <v/>
      </c>
      <c r="T180" s="23" t="str">
        <f>IF(ISBLANK('Defect log'!T277),"",IF(ISNUMBER('Defect log'!T277),TEXT('Defect log'!T277,"@"),'Defect log'!T277))</f>
        <v/>
      </c>
      <c r="U180" s="23" t="str">
        <f>IF(ISBLANK('Defect log'!U277),"",IF(ISNUMBER('Defect log'!U277),TEXT('Defect log'!U277,"@"),'Defect log'!U277))</f>
        <v/>
      </c>
      <c r="V180" s="23"/>
      <c r="W180" s="24"/>
      <c r="X180" s="24"/>
      <c r="Y180" s="24"/>
      <c r="Z180" s="24"/>
    </row>
    <row r="181" spans="1:26" ht="9.75" customHeight="1" x14ac:dyDescent="0.2">
      <c r="A181" s="20" t="str">
        <f>IF('Defect log'!V278,'Defect log'!A278,"")</f>
        <v/>
      </c>
      <c r="B181" s="1" t="str">
        <f>IF(ISBLANK('Defect log'!B278),"",TEXT('Defect log'!B278,"dd-MMM-yy"))</f>
        <v/>
      </c>
      <c r="C181" s="1" t="str">
        <f>IF(ISBLANK('Defect log'!C278),"",IF(ISNUMBER('Defect log'!C278),TEXT('Defect log'!C278,"@"),'Defect log'!C278))</f>
        <v/>
      </c>
      <c r="D181" s="1" t="str">
        <f>IF(ISBLANK('Defect log'!D278),"",IF(ISNUMBER('Defect log'!D278),TEXT('Defect log'!D278,"@"),'Defect log'!D278))</f>
        <v/>
      </c>
      <c r="E181" s="1" t="str">
        <f>IF(ISBLANK('Defect log'!E278),"",IF(ISNUMBER('Defect log'!E278),TEXT('Defect log'!E278,"@"),'Defect log'!E278))</f>
        <v/>
      </c>
      <c r="F181" s="1" t="str">
        <f>IF(ISBLANK('Defect log'!F278),"",IF(ISNUMBER('Defect log'!F278),TEXT('Defect log'!F278,"@"),'Defect log'!F278))</f>
        <v/>
      </c>
      <c r="G181" s="22" t="str">
        <f>IF(ISBLANK('Defect log'!G278),"0",TEXT(VLOOKUP('Defect log'!G278,'Defect log'!G$2:U$23,15,FALSE),"@"))</f>
        <v>0</v>
      </c>
      <c r="H181" s="22" t="str">
        <f>IF(ISBLANK('Defect log'!H278),"0",TEXT(VLOOKUP('Defect log'!H278,'Defect log'!H$2:W$35,16,FALSE),"@"))</f>
        <v>0</v>
      </c>
      <c r="I181" s="22" t="str">
        <f>IF(ISBLANK('Defect log'!I278),"0",TEXT(VLOOKUP('Defect log'!I278,'Defect log'!I$2:X$5,16,FALSE),"@"))</f>
        <v>0</v>
      </c>
      <c r="J181" s="22" t="str">
        <f>IF(ISBLANK('Defect log'!J278),"0",TEXT(VLOOKUP('Defect log'!J278,'Defect log'!J$2:Y$17,16,FALSE),"@"))</f>
        <v>0</v>
      </c>
      <c r="K181" s="22" t="str">
        <f>IF(ISBLANK('Defect log'!K278),"0",TEXT(VLOOKUP('Defect log'!K278,'Defect log'!J$2:Y$17,16,FALSE),"@"))</f>
        <v>0</v>
      </c>
      <c r="L181" s="22" t="str">
        <f>IF(ISBLANK('Defect log'!L278),"0",TEXT(VLOOKUP('Defect log'!L278,'Defect log'!L$2:AA$5,16,FALSE),"@"))</f>
        <v>0</v>
      </c>
      <c r="M181" s="22" t="str">
        <f>IF(ISBLANK('Defect log'!M278),"0",TEXT(VLOOKUP('Defect log'!M278,'Defect log'!M$2:AB$76,16,FALSE),"@"))</f>
        <v>0</v>
      </c>
      <c r="N181" s="22" t="str">
        <f>IF(ISBLANK('Defect log'!N278),"0",TEXT(VLOOKUP('Defect log'!N278,'Defect log'!N$2:AC$5,16,FALSE),"@"))</f>
        <v>0</v>
      </c>
      <c r="O181" s="1" t="str">
        <f>IF(ISBLANK('Defect log'!O278),"",IF(ISNUMBER('Defect log'!O278),TEXT('Defect log'!O278,"@"),'Defect log'!O278))</f>
        <v/>
      </c>
      <c r="P181" s="22" t="str">
        <f>IF(ISBLANK('Defect log'!P278),"0",TEXT(VLOOKUP('Defect log'!P278,'Defect log'!P$2:AE$21,16,FALSE),"@"))</f>
        <v>0</v>
      </c>
      <c r="Q181" s="1" t="str">
        <f>IF(ISBLANK('Defect log'!Q278),"",IF(ISNUMBER('Defect log'!Q278),TEXT('Defect log'!Q278,"@"),'Defect log'!Q278))</f>
        <v/>
      </c>
      <c r="R181" s="1" t="str">
        <f>IF(ISBLANK('Defect log'!R278),"",IF(ISNUMBER('Defect log'!R278),TEXT('Defect log'!R278,"@"),'Defect log'!R278))</f>
        <v/>
      </c>
      <c r="S181" s="1" t="str">
        <f>IF(ISBLANK('Defect log'!S278),"",TEXT('Defect log'!S278,"dd-MMM-yy"))</f>
        <v/>
      </c>
      <c r="T181" s="23" t="str">
        <f>IF(ISBLANK('Defect log'!T278),"",IF(ISNUMBER('Defect log'!T278),TEXT('Defect log'!T278,"@"),'Defect log'!T278))</f>
        <v/>
      </c>
      <c r="U181" s="23" t="str">
        <f>IF(ISBLANK('Defect log'!U278),"",IF(ISNUMBER('Defect log'!U278),TEXT('Defect log'!U278,"@"),'Defect log'!U278))</f>
        <v/>
      </c>
      <c r="V181" s="23"/>
      <c r="W181" s="24"/>
      <c r="X181" s="24"/>
      <c r="Y181" s="24"/>
      <c r="Z181" s="24"/>
    </row>
    <row r="182" spans="1:26" ht="9.75" customHeight="1" x14ac:dyDescent="0.2">
      <c r="A182" s="20" t="str">
        <f>IF('Defect log'!V279,'Defect log'!A279,"")</f>
        <v/>
      </c>
      <c r="B182" s="1" t="str">
        <f>IF(ISBLANK('Defect log'!B279),"",TEXT('Defect log'!B279,"dd-MMM-yy"))</f>
        <v/>
      </c>
      <c r="C182" s="1" t="str">
        <f>IF(ISBLANK('Defect log'!C279),"",IF(ISNUMBER('Defect log'!C279),TEXT('Defect log'!C279,"@"),'Defect log'!C279))</f>
        <v/>
      </c>
      <c r="D182" s="1" t="str">
        <f>IF(ISBLANK('Defect log'!D279),"",IF(ISNUMBER('Defect log'!D279),TEXT('Defect log'!D279,"@"),'Defect log'!D279))</f>
        <v/>
      </c>
      <c r="E182" s="1" t="str">
        <f>IF(ISBLANK('Defect log'!E279),"",IF(ISNUMBER('Defect log'!E279),TEXT('Defect log'!E279,"@"),'Defect log'!E279))</f>
        <v/>
      </c>
      <c r="F182" s="1" t="str">
        <f>IF(ISBLANK('Defect log'!F279),"",IF(ISNUMBER('Defect log'!F279),TEXT('Defect log'!F279,"@"),'Defect log'!F279))</f>
        <v/>
      </c>
      <c r="G182" s="22" t="str">
        <f>IF(ISBLANK('Defect log'!G279),"0",TEXT(VLOOKUP('Defect log'!G279,'Defect log'!G$2:U$23,15,FALSE),"@"))</f>
        <v>0</v>
      </c>
      <c r="H182" s="22" t="str">
        <f>IF(ISBLANK('Defect log'!H279),"0",TEXT(VLOOKUP('Defect log'!H279,'Defect log'!H$2:W$35,16,FALSE),"@"))</f>
        <v>0</v>
      </c>
      <c r="I182" s="22" t="str">
        <f>IF(ISBLANK('Defect log'!I279),"0",TEXT(VLOOKUP('Defect log'!I279,'Defect log'!I$2:X$5,16,FALSE),"@"))</f>
        <v>0</v>
      </c>
      <c r="J182" s="22" t="str">
        <f>IF(ISBLANK('Defect log'!J279),"0",TEXT(VLOOKUP('Defect log'!J279,'Defect log'!J$2:Y$17,16,FALSE),"@"))</f>
        <v>0</v>
      </c>
      <c r="K182" s="22" t="str">
        <f>IF(ISBLANK('Defect log'!K279),"0",TEXT(VLOOKUP('Defect log'!K279,'Defect log'!J$2:Y$17,16,FALSE),"@"))</f>
        <v>0</v>
      </c>
      <c r="L182" s="22" t="str">
        <f>IF(ISBLANK('Defect log'!L279),"0",TEXT(VLOOKUP('Defect log'!L279,'Defect log'!L$2:AA$5,16,FALSE),"@"))</f>
        <v>0</v>
      </c>
      <c r="M182" s="22" t="str">
        <f>IF(ISBLANK('Defect log'!M279),"0",TEXT(VLOOKUP('Defect log'!M279,'Defect log'!M$2:AB$76,16,FALSE),"@"))</f>
        <v>0</v>
      </c>
      <c r="N182" s="22" t="str">
        <f>IF(ISBLANK('Defect log'!N279),"0",TEXT(VLOOKUP('Defect log'!N279,'Defect log'!N$2:AC$5,16,FALSE),"@"))</f>
        <v>0</v>
      </c>
      <c r="O182" s="1" t="str">
        <f>IF(ISBLANK('Defect log'!O279),"",IF(ISNUMBER('Defect log'!O279),TEXT('Defect log'!O279,"@"),'Defect log'!O279))</f>
        <v/>
      </c>
      <c r="P182" s="22" t="str">
        <f>IF(ISBLANK('Defect log'!P279),"0",TEXT(VLOOKUP('Defect log'!P279,'Defect log'!P$2:AE$21,16,FALSE),"@"))</f>
        <v>0</v>
      </c>
      <c r="Q182" s="1" t="str">
        <f>IF(ISBLANK('Defect log'!Q279),"",IF(ISNUMBER('Defect log'!Q279),TEXT('Defect log'!Q279,"@"),'Defect log'!Q279))</f>
        <v/>
      </c>
      <c r="R182" s="1" t="str">
        <f>IF(ISBLANK('Defect log'!R279),"",IF(ISNUMBER('Defect log'!R279),TEXT('Defect log'!R279,"@"),'Defect log'!R279))</f>
        <v/>
      </c>
      <c r="S182" s="1" t="str">
        <f>IF(ISBLANK('Defect log'!S279),"",TEXT('Defect log'!S279,"dd-MMM-yy"))</f>
        <v/>
      </c>
      <c r="T182" s="23" t="str">
        <f>IF(ISBLANK('Defect log'!T279),"",IF(ISNUMBER('Defect log'!T279),TEXT('Defect log'!T279,"@"),'Defect log'!T279))</f>
        <v/>
      </c>
      <c r="U182" s="23" t="str">
        <f>IF(ISBLANK('Defect log'!U279),"",IF(ISNUMBER('Defect log'!U279),TEXT('Defect log'!U279,"@"),'Defect log'!U279))</f>
        <v/>
      </c>
      <c r="V182" s="23"/>
      <c r="W182" s="24"/>
      <c r="X182" s="24"/>
      <c r="Y182" s="24"/>
      <c r="Z182" s="24"/>
    </row>
    <row r="183" spans="1:26" ht="9.75" customHeight="1" x14ac:dyDescent="0.2">
      <c r="A183" s="20" t="str">
        <f>IF('Defect log'!V280,'Defect log'!A280,"")</f>
        <v/>
      </c>
      <c r="B183" s="1" t="str">
        <f>IF(ISBLANK('Defect log'!B280),"",TEXT('Defect log'!B280,"dd-MMM-yy"))</f>
        <v/>
      </c>
      <c r="C183" s="1" t="str">
        <f>IF(ISBLANK('Defect log'!C280),"",IF(ISNUMBER('Defect log'!C280),TEXT('Defect log'!C280,"@"),'Defect log'!C280))</f>
        <v/>
      </c>
      <c r="D183" s="1" t="str">
        <f>IF(ISBLANK('Defect log'!D280),"",IF(ISNUMBER('Defect log'!D280),TEXT('Defect log'!D280,"@"),'Defect log'!D280))</f>
        <v/>
      </c>
      <c r="E183" s="1" t="str">
        <f>IF(ISBLANK('Defect log'!E280),"",IF(ISNUMBER('Defect log'!E280),TEXT('Defect log'!E280,"@"),'Defect log'!E280))</f>
        <v/>
      </c>
      <c r="F183" s="1" t="str">
        <f>IF(ISBLANK('Defect log'!F280),"",IF(ISNUMBER('Defect log'!F280),TEXT('Defect log'!F280,"@"),'Defect log'!F280))</f>
        <v/>
      </c>
      <c r="G183" s="22" t="str">
        <f>IF(ISBLANK('Defect log'!G280),"0",TEXT(VLOOKUP('Defect log'!G280,'Defect log'!G$2:U$23,15,FALSE),"@"))</f>
        <v>0</v>
      </c>
      <c r="H183" s="22" t="str">
        <f>IF(ISBLANK('Defect log'!H280),"0",TEXT(VLOOKUP('Defect log'!H280,'Defect log'!H$2:W$35,16,FALSE),"@"))</f>
        <v>0</v>
      </c>
      <c r="I183" s="22" t="str">
        <f>IF(ISBLANK('Defect log'!I280),"0",TEXT(VLOOKUP('Defect log'!I280,'Defect log'!I$2:X$5,16,FALSE),"@"))</f>
        <v>0</v>
      </c>
      <c r="J183" s="22" t="str">
        <f>IF(ISBLANK('Defect log'!J280),"0",TEXT(VLOOKUP('Defect log'!J280,'Defect log'!J$2:Y$17,16,FALSE),"@"))</f>
        <v>0</v>
      </c>
      <c r="K183" s="22" t="str">
        <f>IF(ISBLANK('Defect log'!K280),"0",TEXT(VLOOKUP('Defect log'!K280,'Defect log'!J$2:Y$17,16,FALSE),"@"))</f>
        <v>0</v>
      </c>
      <c r="L183" s="22" t="str">
        <f>IF(ISBLANK('Defect log'!L280),"0",TEXT(VLOOKUP('Defect log'!L280,'Defect log'!L$2:AA$5,16,FALSE),"@"))</f>
        <v>0</v>
      </c>
      <c r="M183" s="22" t="str">
        <f>IF(ISBLANK('Defect log'!M280),"0",TEXT(VLOOKUP('Defect log'!M280,'Defect log'!M$2:AB$76,16,FALSE),"@"))</f>
        <v>0</v>
      </c>
      <c r="N183" s="22" t="str">
        <f>IF(ISBLANK('Defect log'!N280),"0",TEXT(VLOOKUP('Defect log'!N280,'Defect log'!N$2:AC$5,16,FALSE),"@"))</f>
        <v>0</v>
      </c>
      <c r="O183" s="1" t="str">
        <f>IF(ISBLANK('Defect log'!O280),"",IF(ISNUMBER('Defect log'!O280),TEXT('Defect log'!O280,"@"),'Defect log'!O280))</f>
        <v/>
      </c>
      <c r="P183" s="22" t="str">
        <f>IF(ISBLANK('Defect log'!P280),"0",TEXT(VLOOKUP('Defect log'!P280,'Defect log'!P$2:AE$21,16,FALSE),"@"))</f>
        <v>0</v>
      </c>
      <c r="Q183" s="1" t="str">
        <f>IF(ISBLANK('Defect log'!Q280),"",IF(ISNUMBER('Defect log'!Q280),TEXT('Defect log'!Q280,"@"),'Defect log'!Q280))</f>
        <v/>
      </c>
      <c r="R183" s="1" t="str">
        <f>IF(ISBLANK('Defect log'!R280),"",IF(ISNUMBER('Defect log'!R280),TEXT('Defect log'!R280,"@"),'Defect log'!R280))</f>
        <v/>
      </c>
      <c r="S183" s="1" t="str">
        <f>IF(ISBLANK('Defect log'!S280),"",TEXT('Defect log'!S280,"dd-MMM-yy"))</f>
        <v/>
      </c>
      <c r="T183" s="23" t="str">
        <f>IF(ISBLANK('Defect log'!T280),"",IF(ISNUMBER('Defect log'!T280),TEXT('Defect log'!T280,"@"),'Defect log'!T280))</f>
        <v/>
      </c>
      <c r="U183" s="23" t="str">
        <f>IF(ISBLANK('Defect log'!U280),"",IF(ISNUMBER('Defect log'!U280),TEXT('Defect log'!U280,"@"),'Defect log'!U280))</f>
        <v/>
      </c>
      <c r="V183" s="23"/>
      <c r="W183" s="24"/>
      <c r="X183" s="24"/>
      <c r="Y183" s="24"/>
      <c r="Z183" s="24"/>
    </row>
    <row r="184" spans="1:26" ht="9.75" customHeight="1" x14ac:dyDescent="0.2">
      <c r="A184" s="20" t="str">
        <f>IF('Defect log'!V281,'Defect log'!A281,"")</f>
        <v/>
      </c>
      <c r="B184" s="1" t="str">
        <f>IF(ISBLANK('Defect log'!B281),"",TEXT('Defect log'!B281,"dd-MMM-yy"))</f>
        <v/>
      </c>
      <c r="C184" s="1" t="str">
        <f>IF(ISBLANK('Defect log'!C281),"",IF(ISNUMBER('Defect log'!C281),TEXT('Defect log'!C281,"@"),'Defect log'!C281))</f>
        <v/>
      </c>
      <c r="D184" s="1" t="str">
        <f>IF(ISBLANK('Defect log'!D281),"",IF(ISNUMBER('Defect log'!D281),TEXT('Defect log'!D281,"@"),'Defect log'!D281))</f>
        <v/>
      </c>
      <c r="E184" s="1" t="str">
        <f>IF(ISBLANK('Defect log'!E281),"",IF(ISNUMBER('Defect log'!E281),TEXT('Defect log'!E281,"@"),'Defect log'!E281))</f>
        <v/>
      </c>
      <c r="F184" s="1" t="str">
        <f>IF(ISBLANK('Defect log'!F281),"",IF(ISNUMBER('Defect log'!F281),TEXT('Defect log'!F281,"@"),'Defect log'!F281))</f>
        <v/>
      </c>
      <c r="G184" s="22" t="str">
        <f>IF(ISBLANK('Defect log'!G281),"0",TEXT(VLOOKUP('Defect log'!G281,'Defect log'!G$2:U$23,15,FALSE),"@"))</f>
        <v>0</v>
      </c>
      <c r="H184" s="22" t="str">
        <f>IF(ISBLANK('Defect log'!H281),"0",TEXT(VLOOKUP('Defect log'!H281,'Defect log'!H$2:W$35,16,FALSE),"@"))</f>
        <v>0</v>
      </c>
      <c r="I184" s="22" t="str">
        <f>IF(ISBLANK('Defect log'!I281),"0",TEXT(VLOOKUP('Defect log'!I281,'Defect log'!I$2:X$5,16,FALSE),"@"))</f>
        <v>0</v>
      </c>
      <c r="J184" s="22" t="str">
        <f>IF(ISBLANK('Defect log'!J281),"0",TEXT(VLOOKUP('Defect log'!J281,'Defect log'!J$2:Y$17,16,FALSE),"@"))</f>
        <v>0</v>
      </c>
      <c r="K184" s="22" t="str">
        <f>IF(ISBLANK('Defect log'!K281),"0",TEXT(VLOOKUP('Defect log'!K281,'Defect log'!J$2:Y$17,16,FALSE),"@"))</f>
        <v>0</v>
      </c>
      <c r="L184" s="22" t="str">
        <f>IF(ISBLANK('Defect log'!L281),"0",TEXT(VLOOKUP('Defect log'!L281,'Defect log'!L$2:AA$5,16,FALSE),"@"))</f>
        <v>0</v>
      </c>
      <c r="M184" s="22" t="str">
        <f>IF(ISBLANK('Defect log'!M281),"0",TEXT(VLOOKUP('Defect log'!M281,'Defect log'!M$2:AB$76,16,FALSE),"@"))</f>
        <v>0</v>
      </c>
      <c r="N184" s="22" t="str">
        <f>IF(ISBLANK('Defect log'!N281),"0",TEXT(VLOOKUP('Defect log'!N281,'Defect log'!N$2:AC$5,16,FALSE),"@"))</f>
        <v>0</v>
      </c>
      <c r="O184" s="1" t="str">
        <f>IF(ISBLANK('Defect log'!O281),"",IF(ISNUMBER('Defect log'!O281),TEXT('Defect log'!O281,"@"),'Defect log'!O281))</f>
        <v/>
      </c>
      <c r="P184" s="22" t="str">
        <f>IF(ISBLANK('Defect log'!P281),"0",TEXT(VLOOKUP('Defect log'!P281,'Defect log'!P$2:AE$21,16,FALSE),"@"))</f>
        <v>0</v>
      </c>
      <c r="Q184" s="1" t="str">
        <f>IF(ISBLANK('Defect log'!Q281),"",IF(ISNUMBER('Defect log'!Q281),TEXT('Defect log'!Q281,"@"),'Defect log'!Q281))</f>
        <v/>
      </c>
      <c r="R184" s="1" t="str">
        <f>IF(ISBLANK('Defect log'!R281),"",IF(ISNUMBER('Defect log'!R281),TEXT('Defect log'!R281,"@"),'Defect log'!R281))</f>
        <v/>
      </c>
      <c r="S184" s="1" t="str">
        <f>IF(ISBLANK('Defect log'!S281),"",TEXT('Defect log'!S281,"dd-MMM-yy"))</f>
        <v/>
      </c>
      <c r="T184" s="23" t="str">
        <f>IF(ISBLANK('Defect log'!T281),"",IF(ISNUMBER('Defect log'!T281),TEXT('Defect log'!T281,"@"),'Defect log'!T281))</f>
        <v/>
      </c>
      <c r="U184" s="23" t="str">
        <f>IF(ISBLANK('Defect log'!U281),"",IF(ISNUMBER('Defect log'!U281),TEXT('Defect log'!U281,"@"),'Defect log'!U281))</f>
        <v/>
      </c>
      <c r="V184" s="23"/>
      <c r="W184" s="24"/>
      <c r="X184" s="24"/>
      <c r="Y184" s="24"/>
      <c r="Z184" s="24"/>
    </row>
    <row r="185" spans="1:26" ht="9.75" customHeight="1" x14ac:dyDescent="0.2">
      <c r="A185" s="20" t="str">
        <f>IF('Defect log'!V282,'Defect log'!A282,"")</f>
        <v/>
      </c>
      <c r="B185" s="1" t="str">
        <f>IF(ISBLANK('Defect log'!B282),"",TEXT('Defect log'!B282,"dd-MMM-yy"))</f>
        <v/>
      </c>
      <c r="C185" s="1" t="str">
        <f>IF(ISBLANK('Defect log'!C282),"",IF(ISNUMBER('Defect log'!C282),TEXT('Defect log'!C282,"@"),'Defect log'!C282))</f>
        <v/>
      </c>
      <c r="D185" s="1" t="str">
        <f>IF(ISBLANK('Defect log'!D282),"",IF(ISNUMBER('Defect log'!D282),TEXT('Defect log'!D282,"@"),'Defect log'!D282))</f>
        <v/>
      </c>
      <c r="E185" s="1" t="str">
        <f>IF(ISBLANK('Defect log'!E282),"",IF(ISNUMBER('Defect log'!E282),TEXT('Defect log'!E282,"@"),'Defect log'!E282))</f>
        <v/>
      </c>
      <c r="F185" s="1" t="str">
        <f>IF(ISBLANK('Defect log'!F282),"",IF(ISNUMBER('Defect log'!F282),TEXT('Defect log'!F282,"@"),'Defect log'!F282))</f>
        <v/>
      </c>
      <c r="G185" s="22" t="str">
        <f>IF(ISBLANK('Defect log'!G282),"0",TEXT(VLOOKUP('Defect log'!G282,'Defect log'!G$2:U$23,15,FALSE),"@"))</f>
        <v>0</v>
      </c>
      <c r="H185" s="22" t="str">
        <f>IF(ISBLANK('Defect log'!H282),"0",TEXT(VLOOKUP('Defect log'!H282,'Defect log'!H$2:W$35,16,FALSE),"@"))</f>
        <v>0</v>
      </c>
      <c r="I185" s="22" t="str">
        <f>IF(ISBLANK('Defect log'!I282),"0",TEXT(VLOOKUP('Defect log'!I282,'Defect log'!I$2:X$5,16,FALSE),"@"))</f>
        <v>0</v>
      </c>
      <c r="J185" s="22" t="str">
        <f>IF(ISBLANK('Defect log'!J282),"0",TEXT(VLOOKUP('Defect log'!J282,'Defect log'!J$2:Y$17,16,FALSE),"@"))</f>
        <v>0</v>
      </c>
      <c r="K185" s="22" t="str">
        <f>IF(ISBLANK('Defect log'!K282),"0",TEXT(VLOOKUP('Defect log'!K282,'Defect log'!J$2:Y$17,16,FALSE),"@"))</f>
        <v>0</v>
      </c>
      <c r="L185" s="22" t="str">
        <f>IF(ISBLANK('Defect log'!L282),"0",TEXT(VLOOKUP('Defect log'!L282,'Defect log'!L$2:AA$5,16,FALSE),"@"))</f>
        <v>0</v>
      </c>
      <c r="M185" s="22" t="str">
        <f>IF(ISBLANK('Defect log'!M282),"0",TEXT(VLOOKUP('Defect log'!M282,'Defect log'!M$2:AB$76,16,FALSE),"@"))</f>
        <v>0</v>
      </c>
      <c r="N185" s="22" t="str">
        <f>IF(ISBLANK('Defect log'!N282),"0",TEXT(VLOOKUP('Defect log'!N282,'Defect log'!N$2:AC$5,16,FALSE),"@"))</f>
        <v>0</v>
      </c>
      <c r="O185" s="1" t="str">
        <f>IF(ISBLANK('Defect log'!O282),"",IF(ISNUMBER('Defect log'!O282),TEXT('Defect log'!O282,"@"),'Defect log'!O282))</f>
        <v/>
      </c>
      <c r="P185" s="22" t="str">
        <f>IF(ISBLANK('Defect log'!P282),"0",TEXT(VLOOKUP('Defect log'!P282,'Defect log'!P$2:AE$21,16,FALSE),"@"))</f>
        <v>0</v>
      </c>
      <c r="Q185" s="1" t="str">
        <f>IF(ISBLANK('Defect log'!Q282),"",IF(ISNUMBER('Defect log'!Q282),TEXT('Defect log'!Q282,"@"),'Defect log'!Q282))</f>
        <v/>
      </c>
      <c r="R185" s="1" t="str">
        <f>IF(ISBLANK('Defect log'!R282),"",IF(ISNUMBER('Defect log'!R282),TEXT('Defect log'!R282,"@"),'Defect log'!R282))</f>
        <v/>
      </c>
      <c r="S185" s="1" t="str">
        <f>IF(ISBLANK('Defect log'!S282),"",TEXT('Defect log'!S282,"dd-MMM-yy"))</f>
        <v/>
      </c>
      <c r="T185" s="23" t="str">
        <f>IF(ISBLANK('Defect log'!T282),"",IF(ISNUMBER('Defect log'!T282),TEXT('Defect log'!T282,"@"),'Defect log'!T282))</f>
        <v/>
      </c>
      <c r="U185" s="23" t="str">
        <f>IF(ISBLANK('Defect log'!U282),"",IF(ISNUMBER('Defect log'!U282),TEXT('Defect log'!U282,"@"),'Defect log'!U282))</f>
        <v/>
      </c>
      <c r="V185" s="23"/>
      <c r="W185" s="24"/>
      <c r="X185" s="24"/>
      <c r="Y185" s="24"/>
      <c r="Z185" s="24"/>
    </row>
    <row r="186" spans="1:26" ht="9.75" customHeight="1" x14ac:dyDescent="0.2">
      <c r="A186" s="20" t="str">
        <f>IF('Defect log'!V283,'Defect log'!A283,"")</f>
        <v/>
      </c>
      <c r="B186" s="1" t="str">
        <f>IF(ISBLANK('Defect log'!B283),"",TEXT('Defect log'!B283,"dd-MMM-yy"))</f>
        <v/>
      </c>
      <c r="C186" s="1" t="str">
        <f>IF(ISBLANK('Defect log'!C283),"",IF(ISNUMBER('Defect log'!C283),TEXT('Defect log'!C283,"@"),'Defect log'!C283))</f>
        <v/>
      </c>
      <c r="D186" s="1" t="str">
        <f>IF(ISBLANK('Defect log'!D283),"",IF(ISNUMBER('Defect log'!D283),TEXT('Defect log'!D283,"@"),'Defect log'!D283))</f>
        <v/>
      </c>
      <c r="E186" s="1" t="str">
        <f>IF(ISBLANK('Defect log'!E283),"",IF(ISNUMBER('Defect log'!E283),TEXT('Defect log'!E283,"@"),'Defect log'!E283))</f>
        <v/>
      </c>
      <c r="F186" s="1" t="str">
        <f>IF(ISBLANK('Defect log'!F283),"",IF(ISNUMBER('Defect log'!F283),TEXT('Defect log'!F283,"@"),'Defect log'!F283))</f>
        <v/>
      </c>
      <c r="G186" s="22" t="str">
        <f>IF(ISBLANK('Defect log'!G283),"0",TEXT(VLOOKUP('Defect log'!G283,'Defect log'!G$2:U$23,15,FALSE),"@"))</f>
        <v>0</v>
      </c>
      <c r="H186" s="22" t="str">
        <f>IF(ISBLANK('Defect log'!H283),"0",TEXT(VLOOKUP('Defect log'!H283,'Defect log'!H$2:W$35,16,FALSE),"@"))</f>
        <v>0</v>
      </c>
      <c r="I186" s="22" t="str">
        <f>IF(ISBLANK('Defect log'!I283),"0",TEXT(VLOOKUP('Defect log'!I283,'Defect log'!I$2:X$5,16,FALSE),"@"))</f>
        <v>0</v>
      </c>
      <c r="J186" s="22" t="str">
        <f>IF(ISBLANK('Defect log'!J283),"0",TEXT(VLOOKUP('Defect log'!J283,'Defect log'!J$2:Y$17,16,FALSE),"@"))</f>
        <v>0</v>
      </c>
      <c r="K186" s="22" t="str">
        <f>IF(ISBLANK('Defect log'!K283),"0",TEXT(VLOOKUP('Defect log'!K283,'Defect log'!J$2:Y$17,16,FALSE),"@"))</f>
        <v>0</v>
      </c>
      <c r="L186" s="22" t="str">
        <f>IF(ISBLANK('Defect log'!L283),"0",TEXT(VLOOKUP('Defect log'!L283,'Defect log'!L$2:AA$5,16,FALSE),"@"))</f>
        <v>0</v>
      </c>
      <c r="M186" s="22" t="str">
        <f>IF(ISBLANK('Defect log'!M283),"0",TEXT(VLOOKUP('Defect log'!M283,'Defect log'!M$2:AB$76,16,FALSE),"@"))</f>
        <v>0</v>
      </c>
      <c r="N186" s="22" t="str">
        <f>IF(ISBLANK('Defect log'!N283),"0",TEXT(VLOOKUP('Defect log'!N283,'Defect log'!N$2:AC$5,16,FALSE),"@"))</f>
        <v>0</v>
      </c>
      <c r="O186" s="1" t="str">
        <f>IF(ISBLANK('Defect log'!O283),"",IF(ISNUMBER('Defect log'!O283),TEXT('Defect log'!O283,"@"),'Defect log'!O283))</f>
        <v/>
      </c>
      <c r="P186" s="22" t="str">
        <f>IF(ISBLANK('Defect log'!P283),"0",TEXT(VLOOKUP('Defect log'!P283,'Defect log'!P$2:AE$21,16,FALSE),"@"))</f>
        <v>0</v>
      </c>
      <c r="Q186" s="1" t="str">
        <f>IF(ISBLANK('Defect log'!Q283),"",IF(ISNUMBER('Defect log'!Q283),TEXT('Defect log'!Q283,"@"),'Defect log'!Q283))</f>
        <v/>
      </c>
      <c r="R186" s="1" t="str">
        <f>IF(ISBLANK('Defect log'!R283),"",IF(ISNUMBER('Defect log'!R283),TEXT('Defect log'!R283,"@"),'Defect log'!R283))</f>
        <v/>
      </c>
      <c r="S186" s="1" t="str">
        <f>IF(ISBLANK('Defect log'!S283),"",TEXT('Defect log'!S283,"dd-MMM-yy"))</f>
        <v/>
      </c>
      <c r="T186" s="23" t="str">
        <f>IF(ISBLANK('Defect log'!T283),"",IF(ISNUMBER('Defect log'!T283),TEXT('Defect log'!T283,"@"),'Defect log'!T283))</f>
        <v/>
      </c>
      <c r="U186" s="23" t="str">
        <f>IF(ISBLANK('Defect log'!U283),"",IF(ISNUMBER('Defect log'!U283),TEXT('Defect log'!U283,"@"),'Defect log'!U283))</f>
        <v/>
      </c>
      <c r="V186" s="23"/>
      <c r="W186" s="24"/>
      <c r="X186" s="24"/>
      <c r="Y186" s="24"/>
      <c r="Z186" s="24"/>
    </row>
    <row r="187" spans="1:26" ht="9.75" customHeight="1" x14ac:dyDescent="0.2">
      <c r="A187" s="20" t="str">
        <f>IF('Defect log'!V284,'Defect log'!A284,"")</f>
        <v/>
      </c>
      <c r="B187" s="1" t="str">
        <f>IF(ISBLANK('Defect log'!B284),"",TEXT('Defect log'!B284,"dd-MMM-yy"))</f>
        <v/>
      </c>
      <c r="C187" s="1" t="str">
        <f>IF(ISBLANK('Defect log'!C284),"",IF(ISNUMBER('Defect log'!C284),TEXT('Defect log'!C284,"@"),'Defect log'!C284))</f>
        <v/>
      </c>
      <c r="D187" s="1" t="str">
        <f>IF(ISBLANK('Defect log'!D284),"",IF(ISNUMBER('Defect log'!D284),TEXT('Defect log'!D284,"@"),'Defect log'!D284))</f>
        <v/>
      </c>
      <c r="E187" s="1" t="str">
        <f>IF(ISBLANK('Defect log'!E284),"",IF(ISNUMBER('Defect log'!E284),TEXT('Defect log'!E284,"@"),'Defect log'!E284))</f>
        <v/>
      </c>
      <c r="F187" s="1" t="str">
        <f>IF(ISBLANK('Defect log'!F284),"",IF(ISNUMBER('Defect log'!F284),TEXT('Defect log'!F284,"@"),'Defect log'!F284))</f>
        <v/>
      </c>
      <c r="G187" s="22" t="str">
        <f>IF(ISBLANK('Defect log'!G284),"0",TEXT(VLOOKUP('Defect log'!G284,'Defect log'!G$2:U$23,15,FALSE),"@"))</f>
        <v>0</v>
      </c>
      <c r="H187" s="22" t="str">
        <f>IF(ISBLANK('Defect log'!H284),"0",TEXT(VLOOKUP('Defect log'!H284,'Defect log'!H$2:W$35,16,FALSE),"@"))</f>
        <v>0</v>
      </c>
      <c r="I187" s="22" t="str">
        <f>IF(ISBLANK('Defect log'!I284),"0",TEXT(VLOOKUP('Defect log'!I284,'Defect log'!I$2:X$5,16,FALSE),"@"))</f>
        <v>0</v>
      </c>
      <c r="J187" s="22" t="str">
        <f>IF(ISBLANK('Defect log'!J284),"0",TEXT(VLOOKUP('Defect log'!J284,'Defect log'!J$2:Y$17,16,FALSE),"@"))</f>
        <v>0</v>
      </c>
      <c r="K187" s="22" t="str">
        <f>IF(ISBLANK('Defect log'!K284),"0",TEXT(VLOOKUP('Defect log'!K284,'Defect log'!J$2:Y$17,16,FALSE),"@"))</f>
        <v>0</v>
      </c>
      <c r="L187" s="22" t="str">
        <f>IF(ISBLANK('Defect log'!L284),"0",TEXT(VLOOKUP('Defect log'!L284,'Defect log'!L$2:AA$5,16,FALSE),"@"))</f>
        <v>0</v>
      </c>
      <c r="M187" s="22" t="str">
        <f>IF(ISBLANK('Defect log'!M284),"0",TEXT(VLOOKUP('Defect log'!M284,'Defect log'!M$2:AB$76,16,FALSE),"@"))</f>
        <v>0</v>
      </c>
      <c r="N187" s="22" t="str">
        <f>IF(ISBLANK('Defect log'!N284),"0",TEXT(VLOOKUP('Defect log'!N284,'Defect log'!N$2:AC$5,16,FALSE),"@"))</f>
        <v>0</v>
      </c>
      <c r="O187" s="1" t="str">
        <f>IF(ISBLANK('Defect log'!O284),"",IF(ISNUMBER('Defect log'!O284),TEXT('Defect log'!O284,"@"),'Defect log'!O284))</f>
        <v/>
      </c>
      <c r="P187" s="22" t="str">
        <f>IF(ISBLANK('Defect log'!P284),"0",TEXT(VLOOKUP('Defect log'!P284,'Defect log'!P$2:AE$21,16,FALSE),"@"))</f>
        <v>0</v>
      </c>
      <c r="Q187" s="1" t="str">
        <f>IF(ISBLANK('Defect log'!Q284),"",IF(ISNUMBER('Defect log'!Q284),TEXT('Defect log'!Q284,"@"),'Defect log'!Q284))</f>
        <v/>
      </c>
      <c r="R187" s="1" t="str">
        <f>IF(ISBLANK('Defect log'!R284),"",IF(ISNUMBER('Defect log'!R284),TEXT('Defect log'!R284,"@"),'Defect log'!R284))</f>
        <v/>
      </c>
      <c r="S187" s="1" t="str">
        <f>IF(ISBLANK('Defect log'!S284),"",TEXT('Defect log'!S284,"dd-MMM-yy"))</f>
        <v/>
      </c>
      <c r="T187" s="23" t="str">
        <f>IF(ISBLANK('Defect log'!T284),"",IF(ISNUMBER('Defect log'!T284),TEXT('Defect log'!T284,"@"),'Defect log'!T284))</f>
        <v/>
      </c>
      <c r="U187" s="23" t="str">
        <f>IF(ISBLANK('Defect log'!U284),"",IF(ISNUMBER('Defect log'!U284),TEXT('Defect log'!U284,"@"),'Defect log'!U284))</f>
        <v/>
      </c>
      <c r="V187" s="23"/>
      <c r="W187" s="24"/>
      <c r="X187" s="24"/>
      <c r="Y187" s="24"/>
      <c r="Z187" s="24"/>
    </row>
    <row r="188" spans="1:26" ht="9.75" customHeight="1" x14ac:dyDescent="0.2">
      <c r="A188" s="20" t="str">
        <f>IF('Defect log'!V285,'Defect log'!A285,"")</f>
        <v/>
      </c>
      <c r="B188" s="1" t="str">
        <f>IF(ISBLANK('Defect log'!B285),"",TEXT('Defect log'!B285,"dd-MMM-yy"))</f>
        <v/>
      </c>
      <c r="C188" s="1" t="str">
        <f>IF(ISBLANK('Defect log'!C285),"",IF(ISNUMBER('Defect log'!C285),TEXT('Defect log'!C285,"@"),'Defect log'!C285))</f>
        <v/>
      </c>
      <c r="D188" s="1" t="str">
        <f>IF(ISBLANK('Defect log'!D285),"",IF(ISNUMBER('Defect log'!D285),TEXT('Defect log'!D285,"@"),'Defect log'!D285))</f>
        <v/>
      </c>
      <c r="E188" s="1" t="str">
        <f>IF(ISBLANK('Defect log'!E285),"",IF(ISNUMBER('Defect log'!E285),TEXT('Defect log'!E285,"@"),'Defect log'!E285))</f>
        <v/>
      </c>
      <c r="F188" s="1" t="str">
        <f>IF(ISBLANK('Defect log'!F285),"",IF(ISNUMBER('Defect log'!F285),TEXT('Defect log'!F285,"@"),'Defect log'!F285))</f>
        <v/>
      </c>
      <c r="G188" s="22" t="str">
        <f>IF(ISBLANK('Defect log'!G285),"0",TEXT(VLOOKUP('Defect log'!G285,'Defect log'!G$2:U$23,15,FALSE),"@"))</f>
        <v>0</v>
      </c>
      <c r="H188" s="22" t="str">
        <f>IF(ISBLANK('Defect log'!H285),"0",TEXT(VLOOKUP('Defect log'!H285,'Defect log'!H$2:W$35,16,FALSE),"@"))</f>
        <v>0</v>
      </c>
      <c r="I188" s="22" t="str">
        <f>IF(ISBLANK('Defect log'!I285),"0",TEXT(VLOOKUP('Defect log'!I285,'Defect log'!I$2:X$5,16,FALSE),"@"))</f>
        <v>0</v>
      </c>
      <c r="J188" s="22" t="str">
        <f>IF(ISBLANK('Defect log'!J285),"0",TEXT(VLOOKUP('Defect log'!J285,'Defect log'!J$2:Y$17,16,FALSE),"@"))</f>
        <v>0</v>
      </c>
      <c r="K188" s="22" t="str">
        <f>IF(ISBLANK('Defect log'!K285),"0",TEXT(VLOOKUP('Defect log'!K285,'Defect log'!J$2:Y$17,16,FALSE),"@"))</f>
        <v>0</v>
      </c>
      <c r="L188" s="22" t="str">
        <f>IF(ISBLANK('Defect log'!L285),"0",TEXT(VLOOKUP('Defect log'!L285,'Defect log'!L$2:AA$5,16,FALSE),"@"))</f>
        <v>0</v>
      </c>
      <c r="M188" s="22" t="str">
        <f>IF(ISBLANK('Defect log'!M285),"0",TEXT(VLOOKUP('Defect log'!M285,'Defect log'!M$2:AB$76,16,FALSE),"@"))</f>
        <v>0</v>
      </c>
      <c r="N188" s="22" t="str">
        <f>IF(ISBLANK('Defect log'!N285),"0",TEXT(VLOOKUP('Defect log'!N285,'Defect log'!N$2:AC$5,16,FALSE),"@"))</f>
        <v>0</v>
      </c>
      <c r="O188" s="1" t="str">
        <f>IF(ISBLANK('Defect log'!O285),"",IF(ISNUMBER('Defect log'!O285),TEXT('Defect log'!O285,"@"),'Defect log'!O285))</f>
        <v/>
      </c>
      <c r="P188" s="22" t="str">
        <f>IF(ISBLANK('Defect log'!P285),"0",TEXT(VLOOKUP('Defect log'!P285,'Defect log'!P$2:AE$21,16,FALSE),"@"))</f>
        <v>0</v>
      </c>
      <c r="Q188" s="1" t="str">
        <f>IF(ISBLANK('Defect log'!Q285),"",IF(ISNUMBER('Defect log'!Q285),TEXT('Defect log'!Q285,"@"),'Defect log'!Q285))</f>
        <v/>
      </c>
      <c r="R188" s="1" t="str">
        <f>IF(ISBLANK('Defect log'!R285),"",IF(ISNUMBER('Defect log'!R285),TEXT('Defect log'!R285,"@"),'Defect log'!R285))</f>
        <v/>
      </c>
      <c r="S188" s="1" t="str">
        <f>IF(ISBLANK('Defect log'!S285),"",TEXT('Defect log'!S285,"dd-MMM-yy"))</f>
        <v/>
      </c>
      <c r="T188" s="23" t="str">
        <f>IF(ISBLANK('Defect log'!T285),"",IF(ISNUMBER('Defect log'!T285),TEXT('Defect log'!T285,"@"),'Defect log'!T285))</f>
        <v/>
      </c>
      <c r="U188" s="23" t="str">
        <f>IF(ISBLANK('Defect log'!U285),"",IF(ISNUMBER('Defect log'!U285),TEXT('Defect log'!U285,"@"),'Defect log'!U285))</f>
        <v/>
      </c>
      <c r="V188" s="23"/>
      <c r="W188" s="24"/>
      <c r="X188" s="24"/>
      <c r="Y188" s="24"/>
      <c r="Z188" s="24"/>
    </row>
    <row r="189" spans="1:26" ht="9.75" customHeight="1" x14ac:dyDescent="0.2">
      <c r="A189" s="20" t="str">
        <f>IF('Defect log'!V286,'Defect log'!A286,"")</f>
        <v/>
      </c>
      <c r="B189" s="1" t="str">
        <f>IF(ISBLANK('Defect log'!B286),"",TEXT('Defect log'!B286,"dd-MMM-yy"))</f>
        <v/>
      </c>
      <c r="C189" s="1" t="str">
        <f>IF(ISBLANK('Defect log'!C286),"",IF(ISNUMBER('Defect log'!C286),TEXT('Defect log'!C286,"@"),'Defect log'!C286))</f>
        <v/>
      </c>
      <c r="D189" s="1" t="str">
        <f>IF(ISBLANK('Defect log'!D286),"",IF(ISNUMBER('Defect log'!D286),TEXT('Defect log'!D286,"@"),'Defect log'!D286))</f>
        <v/>
      </c>
      <c r="E189" s="1" t="str">
        <f>IF(ISBLANK('Defect log'!E286),"",IF(ISNUMBER('Defect log'!E286),TEXT('Defect log'!E286,"@"),'Defect log'!E286))</f>
        <v/>
      </c>
      <c r="F189" s="1" t="str">
        <f>IF(ISBLANK('Defect log'!F286),"",IF(ISNUMBER('Defect log'!F286),TEXT('Defect log'!F286,"@"),'Defect log'!F286))</f>
        <v/>
      </c>
      <c r="G189" s="22" t="str">
        <f>IF(ISBLANK('Defect log'!G286),"0",TEXT(VLOOKUP('Defect log'!G286,'Defect log'!G$2:U$23,15,FALSE),"@"))</f>
        <v>0</v>
      </c>
      <c r="H189" s="22" t="str">
        <f>IF(ISBLANK('Defect log'!H286),"0",TEXT(VLOOKUP('Defect log'!H286,'Defect log'!H$2:W$35,16,FALSE),"@"))</f>
        <v>0</v>
      </c>
      <c r="I189" s="22" t="str">
        <f>IF(ISBLANK('Defect log'!I286),"0",TEXT(VLOOKUP('Defect log'!I286,'Defect log'!I$2:X$5,16,FALSE),"@"))</f>
        <v>0</v>
      </c>
      <c r="J189" s="22" t="str">
        <f>IF(ISBLANK('Defect log'!J286),"0",TEXT(VLOOKUP('Defect log'!J286,'Defect log'!J$2:Y$17,16,FALSE),"@"))</f>
        <v>0</v>
      </c>
      <c r="K189" s="22" t="str">
        <f>IF(ISBLANK('Defect log'!K286),"0",TEXT(VLOOKUP('Defect log'!K286,'Defect log'!J$2:Y$17,16,FALSE),"@"))</f>
        <v>0</v>
      </c>
      <c r="L189" s="22" t="str">
        <f>IF(ISBLANK('Defect log'!L286),"0",TEXT(VLOOKUP('Defect log'!L286,'Defect log'!L$2:AA$5,16,FALSE),"@"))</f>
        <v>0</v>
      </c>
      <c r="M189" s="22" t="str">
        <f>IF(ISBLANK('Defect log'!M286),"0",TEXT(VLOOKUP('Defect log'!M286,'Defect log'!M$2:AB$76,16,FALSE),"@"))</f>
        <v>0</v>
      </c>
      <c r="N189" s="22" t="str">
        <f>IF(ISBLANK('Defect log'!N286),"0",TEXT(VLOOKUP('Defect log'!N286,'Defect log'!N$2:AC$5,16,FALSE),"@"))</f>
        <v>0</v>
      </c>
      <c r="O189" s="1" t="str">
        <f>IF(ISBLANK('Defect log'!O286),"",IF(ISNUMBER('Defect log'!O286),TEXT('Defect log'!O286,"@"),'Defect log'!O286))</f>
        <v/>
      </c>
      <c r="P189" s="22" t="str">
        <f>IF(ISBLANK('Defect log'!P286),"0",TEXT(VLOOKUP('Defect log'!P286,'Defect log'!P$2:AE$21,16,FALSE),"@"))</f>
        <v>0</v>
      </c>
      <c r="Q189" s="1" t="str">
        <f>IF(ISBLANK('Defect log'!Q286),"",IF(ISNUMBER('Defect log'!Q286),TEXT('Defect log'!Q286,"@"),'Defect log'!Q286))</f>
        <v/>
      </c>
      <c r="R189" s="1" t="str">
        <f>IF(ISBLANK('Defect log'!R286),"",IF(ISNUMBER('Defect log'!R286),TEXT('Defect log'!R286,"@"),'Defect log'!R286))</f>
        <v/>
      </c>
      <c r="S189" s="1" t="str">
        <f>IF(ISBLANK('Defect log'!S286),"",TEXT('Defect log'!S286,"dd-MMM-yy"))</f>
        <v/>
      </c>
      <c r="T189" s="23" t="str">
        <f>IF(ISBLANK('Defect log'!T286),"",IF(ISNUMBER('Defect log'!T286),TEXT('Defect log'!T286,"@"),'Defect log'!T286))</f>
        <v/>
      </c>
      <c r="U189" s="23" t="str">
        <f>IF(ISBLANK('Defect log'!U286),"",IF(ISNUMBER('Defect log'!U286),TEXT('Defect log'!U286,"@"),'Defect log'!U286))</f>
        <v/>
      </c>
      <c r="V189" s="23"/>
      <c r="W189" s="24"/>
      <c r="X189" s="24"/>
      <c r="Y189" s="24"/>
      <c r="Z189" s="24"/>
    </row>
    <row r="190" spans="1:26" ht="9.75" customHeight="1" x14ac:dyDescent="0.2">
      <c r="A190" s="20" t="str">
        <f>IF('Defect log'!V287,'Defect log'!A287,"")</f>
        <v/>
      </c>
      <c r="B190" s="1" t="str">
        <f>IF(ISBLANK('Defect log'!B287),"",TEXT('Defect log'!B287,"dd-MMM-yy"))</f>
        <v/>
      </c>
      <c r="C190" s="1" t="str">
        <f>IF(ISBLANK('Defect log'!C287),"",IF(ISNUMBER('Defect log'!C287),TEXT('Defect log'!C287,"@"),'Defect log'!C287))</f>
        <v/>
      </c>
      <c r="D190" s="1" t="str">
        <f>IF(ISBLANK('Defect log'!D287),"",IF(ISNUMBER('Defect log'!D287),TEXT('Defect log'!D287,"@"),'Defect log'!D287))</f>
        <v/>
      </c>
      <c r="E190" s="1" t="str">
        <f>IF(ISBLANK('Defect log'!E287),"",IF(ISNUMBER('Defect log'!E287),TEXT('Defect log'!E287,"@"),'Defect log'!E287))</f>
        <v/>
      </c>
      <c r="F190" s="1" t="str">
        <f>IF(ISBLANK('Defect log'!F287),"",IF(ISNUMBER('Defect log'!F287),TEXT('Defect log'!F287,"@"),'Defect log'!F287))</f>
        <v/>
      </c>
      <c r="G190" s="22" t="str">
        <f>IF(ISBLANK('Defect log'!G287),"0",TEXT(VLOOKUP('Defect log'!G287,'Defect log'!G$2:U$23,15,FALSE),"@"))</f>
        <v>0</v>
      </c>
      <c r="H190" s="22" t="str">
        <f>IF(ISBLANK('Defect log'!H287),"0",TEXT(VLOOKUP('Defect log'!H287,'Defect log'!H$2:W$35,16,FALSE),"@"))</f>
        <v>0</v>
      </c>
      <c r="I190" s="22" t="str">
        <f>IF(ISBLANK('Defect log'!I287),"0",TEXT(VLOOKUP('Defect log'!I287,'Defect log'!I$2:X$5,16,FALSE),"@"))</f>
        <v>0</v>
      </c>
      <c r="J190" s="22" t="str">
        <f>IF(ISBLANK('Defect log'!J287),"0",TEXT(VLOOKUP('Defect log'!J287,'Defect log'!J$2:Y$17,16,FALSE),"@"))</f>
        <v>0</v>
      </c>
      <c r="K190" s="22" t="str">
        <f>IF(ISBLANK('Defect log'!K287),"0",TEXT(VLOOKUP('Defect log'!K287,'Defect log'!J$2:Y$17,16,FALSE),"@"))</f>
        <v>0</v>
      </c>
      <c r="L190" s="22" t="str">
        <f>IF(ISBLANK('Defect log'!L287),"0",TEXT(VLOOKUP('Defect log'!L287,'Defect log'!L$2:AA$5,16,FALSE),"@"))</f>
        <v>0</v>
      </c>
      <c r="M190" s="22" t="str">
        <f>IF(ISBLANK('Defect log'!M287),"0",TEXT(VLOOKUP('Defect log'!M287,'Defect log'!M$2:AB$76,16,FALSE),"@"))</f>
        <v>0</v>
      </c>
      <c r="N190" s="22" t="str">
        <f>IF(ISBLANK('Defect log'!N287),"0",TEXT(VLOOKUP('Defect log'!N287,'Defect log'!N$2:AC$5,16,FALSE),"@"))</f>
        <v>0</v>
      </c>
      <c r="O190" s="1" t="str">
        <f>IF(ISBLANK('Defect log'!O287),"",IF(ISNUMBER('Defect log'!O287),TEXT('Defect log'!O287,"@"),'Defect log'!O287))</f>
        <v/>
      </c>
      <c r="P190" s="22" t="str">
        <f>IF(ISBLANK('Defect log'!P287),"0",TEXT(VLOOKUP('Defect log'!P287,'Defect log'!P$2:AE$21,16,FALSE),"@"))</f>
        <v>0</v>
      </c>
      <c r="Q190" s="1" t="str">
        <f>IF(ISBLANK('Defect log'!Q287),"",IF(ISNUMBER('Defect log'!Q287),TEXT('Defect log'!Q287,"@"),'Defect log'!Q287))</f>
        <v/>
      </c>
      <c r="R190" s="1" t="str">
        <f>IF(ISBLANK('Defect log'!R287),"",IF(ISNUMBER('Defect log'!R287),TEXT('Defect log'!R287,"@"),'Defect log'!R287))</f>
        <v/>
      </c>
      <c r="S190" s="1" t="str">
        <f>IF(ISBLANK('Defect log'!S287),"",TEXT('Defect log'!S287,"dd-MMM-yy"))</f>
        <v/>
      </c>
      <c r="T190" s="23" t="str">
        <f>IF(ISBLANK('Defect log'!T287),"",IF(ISNUMBER('Defect log'!T287),TEXT('Defect log'!T287,"@"),'Defect log'!T287))</f>
        <v/>
      </c>
      <c r="U190" s="23" t="str">
        <f>IF(ISBLANK('Defect log'!U287),"",IF(ISNUMBER('Defect log'!U287),TEXT('Defect log'!U287,"@"),'Defect log'!U287))</f>
        <v/>
      </c>
      <c r="V190" s="23"/>
      <c r="W190" s="24"/>
      <c r="X190" s="24"/>
      <c r="Y190" s="24"/>
      <c r="Z190" s="24"/>
    </row>
    <row r="191" spans="1:26" ht="9.75" customHeight="1" x14ac:dyDescent="0.2">
      <c r="A191" s="20" t="str">
        <f>IF('Defect log'!V288,'Defect log'!A288,"")</f>
        <v/>
      </c>
      <c r="B191" s="1" t="str">
        <f>IF(ISBLANK('Defect log'!B288),"",TEXT('Defect log'!B288,"dd-MMM-yy"))</f>
        <v/>
      </c>
      <c r="C191" s="1" t="str">
        <f>IF(ISBLANK('Defect log'!C288),"",IF(ISNUMBER('Defect log'!C288),TEXT('Defect log'!C288,"@"),'Defect log'!C288))</f>
        <v/>
      </c>
      <c r="D191" s="1" t="str">
        <f>IF(ISBLANK('Defect log'!D288),"",IF(ISNUMBER('Defect log'!D288),TEXT('Defect log'!D288,"@"),'Defect log'!D288))</f>
        <v/>
      </c>
      <c r="E191" s="1" t="str">
        <f>IF(ISBLANK('Defect log'!E288),"",IF(ISNUMBER('Defect log'!E288),TEXT('Defect log'!E288,"@"),'Defect log'!E288))</f>
        <v/>
      </c>
      <c r="F191" s="1" t="str">
        <f>IF(ISBLANK('Defect log'!F288),"",IF(ISNUMBER('Defect log'!F288),TEXT('Defect log'!F288,"@"),'Defect log'!F288))</f>
        <v/>
      </c>
      <c r="G191" s="22" t="str">
        <f>IF(ISBLANK('Defect log'!G288),"0",TEXT(VLOOKUP('Defect log'!G288,'Defect log'!G$2:U$23,15,FALSE),"@"))</f>
        <v>0</v>
      </c>
      <c r="H191" s="22" t="str">
        <f>IF(ISBLANK('Defect log'!H288),"0",TEXT(VLOOKUP('Defect log'!H288,'Defect log'!H$2:W$35,16,FALSE),"@"))</f>
        <v>0</v>
      </c>
      <c r="I191" s="22" t="str">
        <f>IF(ISBLANK('Defect log'!I288),"0",TEXT(VLOOKUP('Defect log'!I288,'Defect log'!I$2:X$5,16,FALSE),"@"))</f>
        <v>0</v>
      </c>
      <c r="J191" s="22" t="str">
        <f>IF(ISBLANK('Defect log'!J288),"0",TEXT(VLOOKUP('Defect log'!J288,'Defect log'!J$2:Y$17,16,FALSE),"@"))</f>
        <v>0</v>
      </c>
      <c r="K191" s="22" t="str">
        <f>IF(ISBLANK('Defect log'!K288),"0",TEXT(VLOOKUP('Defect log'!K288,'Defect log'!J$2:Y$17,16,FALSE),"@"))</f>
        <v>0</v>
      </c>
      <c r="L191" s="22" t="str">
        <f>IF(ISBLANK('Defect log'!L288),"0",TEXT(VLOOKUP('Defect log'!L288,'Defect log'!L$2:AA$5,16,FALSE),"@"))</f>
        <v>0</v>
      </c>
      <c r="M191" s="22" t="str">
        <f>IF(ISBLANK('Defect log'!M288),"0",TEXT(VLOOKUP('Defect log'!M288,'Defect log'!M$2:AB$76,16,FALSE),"@"))</f>
        <v>0</v>
      </c>
      <c r="N191" s="22" t="str">
        <f>IF(ISBLANK('Defect log'!N288),"0",TEXT(VLOOKUP('Defect log'!N288,'Defect log'!N$2:AC$5,16,FALSE),"@"))</f>
        <v>0</v>
      </c>
      <c r="O191" s="1" t="str">
        <f>IF(ISBLANK('Defect log'!O288),"",IF(ISNUMBER('Defect log'!O288),TEXT('Defect log'!O288,"@"),'Defect log'!O288))</f>
        <v/>
      </c>
      <c r="P191" s="22" t="str">
        <f>IF(ISBLANK('Defect log'!P288),"0",TEXT(VLOOKUP('Defect log'!P288,'Defect log'!P$2:AE$21,16,FALSE),"@"))</f>
        <v>0</v>
      </c>
      <c r="Q191" s="1" t="str">
        <f>IF(ISBLANK('Defect log'!Q288),"",IF(ISNUMBER('Defect log'!Q288),TEXT('Defect log'!Q288,"@"),'Defect log'!Q288))</f>
        <v/>
      </c>
      <c r="R191" s="1" t="str">
        <f>IF(ISBLANK('Defect log'!R288),"",IF(ISNUMBER('Defect log'!R288),TEXT('Defect log'!R288,"@"),'Defect log'!R288))</f>
        <v/>
      </c>
      <c r="S191" s="1" t="str">
        <f>IF(ISBLANK('Defect log'!S288),"",TEXT('Defect log'!S288,"dd-MMM-yy"))</f>
        <v/>
      </c>
      <c r="T191" s="23" t="str">
        <f>IF(ISBLANK('Defect log'!T288),"",IF(ISNUMBER('Defect log'!T288),TEXT('Defect log'!T288,"@"),'Defect log'!T288))</f>
        <v/>
      </c>
      <c r="U191" s="23" t="str">
        <f>IF(ISBLANK('Defect log'!U288),"",IF(ISNUMBER('Defect log'!U288),TEXT('Defect log'!U288,"@"),'Defect log'!U288))</f>
        <v/>
      </c>
      <c r="V191" s="23"/>
      <c r="W191" s="24"/>
      <c r="X191" s="24"/>
      <c r="Y191" s="24"/>
      <c r="Z191" s="24"/>
    </row>
    <row r="192" spans="1:26" ht="9.75" customHeight="1" x14ac:dyDescent="0.2">
      <c r="A192" s="20" t="str">
        <f>IF('Defect log'!V289,'Defect log'!A289,"")</f>
        <v/>
      </c>
      <c r="B192" s="1" t="str">
        <f>IF(ISBLANK('Defect log'!B289),"",TEXT('Defect log'!B289,"dd-MMM-yy"))</f>
        <v/>
      </c>
      <c r="C192" s="1" t="str">
        <f>IF(ISBLANK('Defect log'!C289),"",IF(ISNUMBER('Defect log'!C289),TEXT('Defect log'!C289,"@"),'Defect log'!C289))</f>
        <v/>
      </c>
      <c r="D192" s="1" t="str">
        <f>IF(ISBLANK('Defect log'!D289),"",IF(ISNUMBER('Defect log'!D289),TEXT('Defect log'!D289,"@"),'Defect log'!D289))</f>
        <v/>
      </c>
      <c r="E192" s="1" t="str">
        <f>IF(ISBLANK('Defect log'!E289),"",IF(ISNUMBER('Defect log'!E289),TEXT('Defect log'!E289,"@"),'Defect log'!E289))</f>
        <v/>
      </c>
      <c r="F192" s="1" t="str">
        <f>IF(ISBLANK('Defect log'!F289),"",IF(ISNUMBER('Defect log'!F289),TEXT('Defect log'!F289,"@"),'Defect log'!F289))</f>
        <v/>
      </c>
      <c r="G192" s="22" t="str">
        <f>IF(ISBLANK('Defect log'!G289),"0",TEXT(VLOOKUP('Defect log'!G289,'Defect log'!G$2:U$23,15,FALSE),"@"))</f>
        <v>0</v>
      </c>
      <c r="H192" s="22" t="str">
        <f>IF(ISBLANK('Defect log'!H289),"0",TEXT(VLOOKUP('Defect log'!H289,'Defect log'!H$2:W$35,16,FALSE),"@"))</f>
        <v>0</v>
      </c>
      <c r="I192" s="22" t="str">
        <f>IF(ISBLANK('Defect log'!I289),"0",TEXT(VLOOKUP('Defect log'!I289,'Defect log'!I$2:X$5,16,FALSE),"@"))</f>
        <v>0</v>
      </c>
      <c r="J192" s="22" t="str">
        <f>IF(ISBLANK('Defect log'!J289),"0",TEXT(VLOOKUP('Defect log'!J289,'Defect log'!J$2:Y$17,16,FALSE),"@"))</f>
        <v>0</v>
      </c>
      <c r="K192" s="22" t="str">
        <f>IF(ISBLANK('Defect log'!K289),"0",TEXT(VLOOKUP('Defect log'!K289,'Defect log'!J$2:Y$17,16,FALSE),"@"))</f>
        <v>0</v>
      </c>
      <c r="L192" s="22" t="str">
        <f>IF(ISBLANK('Defect log'!L289),"0",TEXT(VLOOKUP('Defect log'!L289,'Defect log'!L$2:AA$5,16,FALSE),"@"))</f>
        <v>0</v>
      </c>
      <c r="M192" s="22" t="str">
        <f>IF(ISBLANK('Defect log'!M289),"0",TEXT(VLOOKUP('Defect log'!M289,'Defect log'!M$2:AB$76,16,FALSE),"@"))</f>
        <v>0</v>
      </c>
      <c r="N192" s="22" t="str">
        <f>IF(ISBLANK('Defect log'!N289),"0",TEXT(VLOOKUP('Defect log'!N289,'Defect log'!N$2:AC$5,16,FALSE),"@"))</f>
        <v>0</v>
      </c>
      <c r="O192" s="1" t="str">
        <f>IF(ISBLANK('Defect log'!O289),"",IF(ISNUMBER('Defect log'!O289),TEXT('Defect log'!O289,"@"),'Defect log'!O289))</f>
        <v/>
      </c>
      <c r="P192" s="22" t="str">
        <f>IF(ISBLANK('Defect log'!P289),"0",TEXT(VLOOKUP('Defect log'!P289,'Defect log'!P$2:AE$21,16,FALSE),"@"))</f>
        <v>0</v>
      </c>
      <c r="Q192" s="1" t="str">
        <f>IF(ISBLANK('Defect log'!Q289),"",IF(ISNUMBER('Defect log'!Q289),TEXT('Defect log'!Q289,"@"),'Defect log'!Q289))</f>
        <v/>
      </c>
      <c r="R192" s="1" t="str">
        <f>IF(ISBLANK('Defect log'!R289),"",IF(ISNUMBER('Defect log'!R289),TEXT('Defect log'!R289,"@"),'Defect log'!R289))</f>
        <v/>
      </c>
      <c r="S192" s="1" t="str">
        <f>IF(ISBLANK('Defect log'!S289),"",TEXT('Defect log'!S289,"dd-MMM-yy"))</f>
        <v/>
      </c>
      <c r="T192" s="23" t="str">
        <f>IF(ISBLANK('Defect log'!T289),"",IF(ISNUMBER('Defect log'!T289),TEXT('Defect log'!T289,"@"),'Defect log'!T289))</f>
        <v/>
      </c>
      <c r="U192" s="23" t="str">
        <f>IF(ISBLANK('Defect log'!U289),"",IF(ISNUMBER('Defect log'!U289),TEXT('Defect log'!U289,"@"),'Defect log'!U289))</f>
        <v/>
      </c>
      <c r="V192" s="23"/>
      <c r="W192" s="24"/>
      <c r="X192" s="24"/>
      <c r="Y192" s="24"/>
      <c r="Z192" s="24"/>
    </row>
    <row r="193" spans="1:26" ht="9.75" customHeight="1" x14ac:dyDescent="0.2">
      <c r="A193" s="20" t="str">
        <f>IF('Defect log'!V290,'Defect log'!A290,"")</f>
        <v/>
      </c>
      <c r="B193" s="1" t="str">
        <f>IF(ISBLANK('Defect log'!B290),"",TEXT('Defect log'!B290,"dd-MMM-yy"))</f>
        <v/>
      </c>
      <c r="C193" s="1" t="str">
        <f>IF(ISBLANK('Defect log'!C290),"",IF(ISNUMBER('Defect log'!C290),TEXT('Defect log'!C290,"@"),'Defect log'!C290))</f>
        <v/>
      </c>
      <c r="D193" s="1" t="str">
        <f>IF(ISBLANK('Defect log'!D290),"",IF(ISNUMBER('Defect log'!D290),TEXT('Defect log'!D290,"@"),'Defect log'!D290))</f>
        <v/>
      </c>
      <c r="E193" s="1" t="str">
        <f>IF(ISBLANK('Defect log'!E290),"",IF(ISNUMBER('Defect log'!E290),TEXT('Defect log'!E290,"@"),'Defect log'!E290))</f>
        <v/>
      </c>
      <c r="F193" s="1" t="str">
        <f>IF(ISBLANK('Defect log'!F290),"",IF(ISNUMBER('Defect log'!F290),TEXT('Defect log'!F290,"@"),'Defect log'!F290))</f>
        <v/>
      </c>
      <c r="G193" s="22" t="str">
        <f>IF(ISBLANK('Defect log'!G290),"0",TEXT(VLOOKUP('Defect log'!G290,'Defect log'!G$2:U$23,15,FALSE),"@"))</f>
        <v>0</v>
      </c>
      <c r="H193" s="22" t="str">
        <f>IF(ISBLANK('Defect log'!H290),"0",TEXT(VLOOKUP('Defect log'!H290,'Defect log'!H$2:W$35,16,FALSE),"@"))</f>
        <v>0</v>
      </c>
      <c r="I193" s="22" t="str">
        <f>IF(ISBLANK('Defect log'!I290),"0",TEXT(VLOOKUP('Defect log'!I290,'Defect log'!I$2:X$5,16,FALSE),"@"))</f>
        <v>0</v>
      </c>
      <c r="J193" s="22" t="str">
        <f>IF(ISBLANK('Defect log'!J290),"0",TEXT(VLOOKUP('Defect log'!J290,'Defect log'!J$2:Y$17,16,FALSE),"@"))</f>
        <v>0</v>
      </c>
      <c r="K193" s="22" t="str">
        <f>IF(ISBLANK('Defect log'!K290),"0",TEXT(VLOOKUP('Defect log'!K290,'Defect log'!J$2:Y$17,16,FALSE),"@"))</f>
        <v>0</v>
      </c>
      <c r="L193" s="22" t="str">
        <f>IF(ISBLANK('Defect log'!L290),"0",TEXT(VLOOKUP('Defect log'!L290,'Defect log'!L$2:AA$5,16,FALSE),"@"))</f>
        <v>0</v>
      </c>
      <c r="M193" s="22" t="str">
        <f>IF(ISBLANK('Defect log'!M290),"0",TEXT(VLOOKUP('Defect log'!M290,'Defect log'!M$2:AB$76,16,FALSE),"@"))</f>
        <v>0</v>
      </c>
      <c r="N193" s="22" t="str">
        <f>IF(ISBLANK('Defect log'!N290),"0",TEXT(VLOOKUP('Defect log'!N290,'Defect log'!N$2:AC$5,16,FALSE),"@"))</f>
        <v>0</v>
      </c>
      <c r="O193" s="1" t="str">
        <f>IF(ISBLANK('Defect log'!O290),"",IF(ISNUMBER('Defect log'!O290),TEXT('Defect log'!O290,"@"),'Defect log'!O290))</f>
        <v/>
      </c>
      <c r="P193" s="22" t="str">
        <f>IF(ISBLANK('Defect log'!P290),"0",TEXT(VLOOKUP('Defect log'!P290,'Defect log'!P$2:AE$21,16,FALSE),"@"))</f>
        <v>0</v>
      </c>
      <c r="Q193" s="1" t="str">
        <f>IF(ISBLANK('Defect log'!Q290),"",IF(ISNUMBER('Defect log'!Q290),TEXT('Defect log'!Q290,"@"),'Defect log'!Q290))</f>
        <v/>
      </c>
      <c r="R193" s="1" t="str">
        <f>IF(ISBLANK('Defect log'!R290),"",IF(ISNUMBER('Defect log'!R290),TEXT('Defect log'!R290,"@"),'Defect log'!R290))</f>
        <v/>
      </c>
      <c r="S193" s="1" t="str">
        <f>IF(ISBLANK('Defect log'!S290),"",TEXT('Defect log'!S290,"dd-MMM-yy"))</f>
        <v/>
      </c>
      <c r="T193" s="23" t="str">
        <f>IF(ISBLANK('Defect log'!T290),"",IF(ISNUMBER('Defect log'!T290),TEXT('Defect log'!T290,"@"),'Defect log'!T290))</f>
        <v/>
      </c>
      <c r="U193" s="23" t="str">
        <f>IF(ISBLANK('Defect log'!U290),"",IF(ISNUMBER('Defect log'!U290),TEXT('Defect log'!U290,"@"),'Defect log'!U290))</f>
        <v/>
      </c>
      <c r="V193" s="23"/>
      <c r="W193" s="24"/>
      <c r="X193" s="24"/>
      <c r="Y193" s="24"/>
      <c r="Z193" s="24"/>
    </row>
    <row r="194" spans="1:26" ht="9.75" customHeight="1" x14ac:dyDescent="0.2">
      <c r="A194" s="20" t="str">
        <f>IF('Defect log'!V291,'Defect log'!A291,"")</f>
        <v/>
      </c>
      <c r="B194" s="1" t="str">
        <f>IF(ISBLANK('Defect log'!B291),"",TEXT('Defect log'!B291,"dd-MMM-yy"))</f>
        <v/>
      </c>
      <c r="C194" s="1" t="str">
        <f>IF(ISBLANK('Defect log'!C291),"",IF(ISNUMBER('Defect log'!C291),TEXT('Defect log'!C291,"@"),'Defect log'!C291))</f>
        <v/>
      </c>
      <c r="D194" s="1" t="str">
        <f>IF(ISBLANK('Defect log'!D291),"",IF(ISNUMBER('Defect log'!D291),TEXT('Defect log'!D291,"@"),'Defect log'!D291))</f>
        <v/>
      </c>
      <c r="E194" s="1" t="str">
        <f>IF(ISBLANK('Defect log'!E291),"",IF(ISNUMBER('Defect log'!E291),TEXT('Defect log'!E291,"@"),'Defect log'!E291))</f>
        <v/>
      </c>
      <c r="F194" s="1" t="str">
        <f>IF(ISBLANK('Defect log'!F291),"",IF(ISNUMBER('Defect log'!F291),TEXT('Defect log'!F291,"@"),'Defect log'!F291))</f>
        <v/>
      </c>
      <c r="G194" s="22" t="str">
        <f>IF(ISBLANK('Defect log'!G291),"0",TEXT(VLOOKUP('Defect log'!G291,'Defect log'!G$2:U$23,15,FALSE),"@"))</f>
        <v>0</v>
      </c>
      <c r="H194" s="22" t="str">
        <f>IF(ISBLANK('Defect log'!H291),"0",TEXT(VLOOKUP('Defect log'!H291,'Defect log'!H$2:W$35,16,FALSE),"@"))</f>
        <v>0</v>
      </c>
      <c r="I194" s="22" t="str">
        <f>IF(ISBLANK('Defect log'!I291),"0",TEXT(VLOOKUP('Defect log'!I291,'Defect log'!I$2:X$5,16,FALSE),"@"))</f>
        <v>0</v>
      </c>
      <c r="J194" s="22" t="str">
        <f>IF(ISBLANK('Defect log'!J291),"0",TEXT(VLOOKUP('Defect log'!J291,'Defect log'!J$2:Y$17,16,FALSE),"@"))</f>
        <v>0</v>
      </c>
      <c r="K194" s="22" t="str">
        <f>IF(ISBLANK('Defect log'!K291),"0",TEXT(VLOOKUP('Defect log'!K291,'Defect log'!J$2:Y$17,16,FALSE),"@"))</f>
        <v>0</v>
      </c>
      <c r="L194" s="22" t="str">
        <f>IF(ISBLANK('Defect log'!L291),"0",TEXT(VLOOKUP('Defect log'!L291,'Defect log'!L$2:AA$5,16,FALSE),"@"))</f>
        <v>0</v>
      </c>
      <c r="M194" s="22" t="str">
        <f>IF(ISBLANK('Defect log'!M291),"0",TEXT(VLOOKUP('Defect log'!M291,'Defect log'!M$2:AB$76,16,FALSE),"@"))</f>
        <v>0</v>
      </c>
      <c r="N194" s="22" t="str">
        <f>IF(ISBLANK('Defect log'!N291),"0",TEXT(VLOOKUP('Defect log'!N291,'Defect log'!N$2:AC$5,16,FALSE),"@"))</f>
        <v>0</v>
      </c>
      <c r="O194" s="1" t="str">
        <f>IF(ISBLANK('Defect log'!O291),"",IF(ISNUMBER('Defect log'!O291),TEXT('Defect log'!O291,"@"),'Defect log'!O291))</f>
        <v/>
      </c>
      <c r="P194" s="22" t="str">
        <f>IF(ISBLANK('Defect log'!P291),"0",TEXT(VLOOKUP('Defect log'!P291,'Defect log'!P$2:AE$21,16,FALSE),"@"))</f>
        <v>0</v>
      </c>
      <c r="Q194" s="1" t="str">
        <f>IF(ISBLANK('Defect log'!Q291),"",IF(ISNUMBER('Defect log'!Q291),TEXT('Defect log'!Q291,"@"),'Defect log'!Q291))</f>
        <v/>
      </c>
      <c r="R194" s="1" t="str">
        <f>IF(ISBLANK('Defect log'!R291),"",IF(ISNUMBER('Defect log'!R291),TEXT('Defect log'!R291,"@"),'Defect log'!R291))</f>
        <v/>
      </c>
      <c r="S194" s="1" t="str">
        <f>IF(ISBLANK('Defect log'!S291),"",TEXT('Defect log'!S291,"dd-MMM-yy"))</f>
        <v/>
      </c>
      <c r="T194" s="23" t="str">
        <f>IF(ISBLANK('Defect log'!T291),"",IF(ISNUMBER('Defect log'!T291),TEXT('Defect log'!T291,"@"),'Defect log'!T291))</f>
        <v/>
      </c>
      <c r="U194" s="23" t="str">
        <f>IF(ISBLANK('Defect log'!U291),"",IF(ISNUMBER('Defect log'!U291),TEXT('Defect log'!U291,"@"),'Defect log'!U291))</f>
        <v/>
      </c>
      <c r="V194" s="23"/>
      <c r="W194" s="24"/>
      <c r="X194" s="24"/>
      <c r="Y194" s="24"/>
      <c r="Z194" s="24"/>
    </row>
    <row r="195" spans="1:26" ht="9.75" customHeight="1" x14ac:dyDescent="0.2">
      <c r="A195" s="20" t="str">
        <f>IF('Defect log'!V292,'Defect log'!A292,"")</f>
        <v/>
      </c>
      <c r="B195" s="1" t="str">
        <f>IF(ISBLANK('Defect log'!B292),"",TEXT('Defect log'!B292,"dd-MMM-yy"))</f>
        <v/>
      </c>
      <c r="C195" s="1" t="str">
        <f>IF(ISBLANK('Defect log'!C292),"",IF(ISNUMBER('Defect log'!C292),TEXT('Defect log'!C292,"@"),'Defect log'!C292))</f>
        <v/>
      </c>
      <c r="D195" s="1" t="str">
        <f>IF(ISBLANK('Defect log'!D292),"",IF(ISNUMBER('Defect log'!D292),TEXT('Defect log'!D292,"@"),'Defect log'!D292))</f>
        <v/>
      </c>
      <c r="E195" s="1" t="str">
        <f>IF(ISBLANK('Defect log'!E292),"",IF(ISNUMBER('Defect log'!E292),TEXT('Defect log'!E292,"@"),'Defect log'!E292))</f>
        <v/>
      </c>
      <c r="F195" s="1" t="str">
        <f>IF(ISBLANK('Defect log'!F292),"",IF(ISNUMBER('Defect log'!F292),TEXT('Defect log'!F292,"@"),'Defect log'!F292))</f>
        <v/>
      </c>
      <c r="G195" s="22" t="str">
        <f>IF(ISBLANK('Defect log'!G292),"0",TEXT(VLOOKUP('Defect log'!G292,'Defect log'!G$2:U$23,15,FALSE),"@"))</f>
        <v>0</v>
      </c>
      <c r="H195" s="22" t="str">
        <f>IF(ISBLANK('Defect log'!H292),"0",TEXT(VLOOKUP('Defect log'!H292,'Defect log'!H$2:W$35,16,FALSE),"@"))</f>
        <v>0</v>
      </c>
      <c r="I195" s="22" t="str">
        <f>IF(ISBLANK('Defect log'!I292),"0",TEXT(VLOOKUP('Defect log'!I292,'Defect log'!I$2:X$5,16,FALSE),"@"))</f>
        <v>0</v>
      </c>
      <c r="J195" s="22" t="str">
        <f>IF(ISBLANK('Defect log'!J292),"0",TEXT(VLOOKUP('Defect log'!J292,'Defect log'!J$2:Y$17,16,FALSE),"@"))</f>
        <v>0</v>
      </c>
      <c r="K195" s="22" t="str">
        <f>IF(ISBLANK('Defect log'!K292),"0",TEXT(VLOOKUP('Defect log'!K292,'Defect log'!J$2:Y$17,16,FALSE),"@"))</f>
        <v>0</v>
      </c>
      <c r="L195" s="22" t="str">
        <f>IF(ISBLANK('Defect log'!L292),"0",TEXT(VLOOKUP('Defect log'!L292,'Defect log'!L$2:AA$5,16,FALSE),"@"))</f>
        <v>0</v>
      </c>
      <c r="M195" s="22" t="str">
        <f>IF(ISBLANK('Defect log'!M292),"0",TEXT(VLOOKUP('Defect log'!M292,'Defect log'!M$2:AB$76,16,FALSE),"@"))</f>
        <v>0</v>
      </c>
      <c r="N195" s="22" t="str">
        <f>IF(ISBLANK('Defect log'!N292),"0",TEXT(VLOOKUP('Defect log'!N292,'Defect log'!N$2:AC$5,16,FALSE),"@"))</f>
        <v>0</v>
      </c>
      <c r="O195" s="1" t="str">
        <f>IF(ISBLANK('Defect log'!O292),"",IF(ISNUMBER('Defect log'!O292),TEXT('Defect log'!O292,"@"),'Defect log'!O292))</f>
        <v/>
      </c>
      <c r="P195" s="22" t="str">
        <f>IF(ISBLANK('Defect log'!P292),"0",TEXT(VLOOKUP('Defect log'!P292,'Defect log'!P$2:AE$21,16,FALSE),"@"))</f>
        <v>0</v>
      </c>
      <c r="Q195" s="1" t="str">
        <f>IF(ISBLANK('Defect log'!Q292),"",IF(ISNUMBER('Defect log'!Q292),TEXT('Defect log'!Q292,"@"),'Defect log'!Q292))</f>
        <v/>
      </c>
      <c r="R195" s="1" t="str">
        <f>IF(ISBLANK('Defect log'!R292),"",IF(ISNUMBER('Defect log'!R292),TEXT('Defect log'!R292,"@"),'Defect log'!R292))</f>
        <v/>
      </c>
      <c r="S195" s="1" t="str">
        <f>IF(ISBLANK('Defect log'!S292),"",TEXT('Defect log'!S292,"dd-MMM-yy"))</f>
        <v/>
      </c>
      <c r="T195" s="23" t="str">
        <f>IF(ISBLANK('Defect log'!T292),"",IF(ISNUMBER('Defect log'!T292),TEXT('Defect log'!T292,"@"),'Defect log'!T292))</f>
        <v/>
      </c>
      <c r="U195" s="23" t="str">
        <f>IF(ISBLANK('Defect log'!U292),"",IF(ISNUMBER('Defect log'!U292),TEXT('Defect log'!U292,"@"),'Defect log'!U292))</f>
        <v/>
      </c>
      <c r="V195" s="23"/>
      <c r="W195" s="24"/>
      <c r="X195" s="24"/>
      <c r="Y195" s="24"/>
      <c r="Z195" s="24"/>
    </row>
    <row r="196" spans="1:26" ht="9.75" customHeight="1" x14ac:dyDescent="0.2">
      <c r="A196" s="20" t="str">
        <f>IF('Defect log'!V293,'Defect log'!A293,"")</f>
        <v/>
      </c>
      <c r="B196" s="1" t="str">
        <f>IF(ISBLANK('Defect log'!B293),"",TEXT('Defect log'!B293,"dd-MMM-yy"))</f>
        <v/>
      </c>
      <c r="C196" s="1" t="str">
        <f>IF(ISBLANK('Defect log'!C293),"",IF(ISNUMBER('Defect log'!C293),TEXT('Defect log'!C293,"@"),'Defect log'!C293))</f>
        <v/>
      </c>
      <c r="D196" s="1" t="str">
        <f>IF(ISBLANK('Defect log'!D293),"",IF(ISNUMBER('Defect log'!D293),TEXT('Defect log'!D293,"@"),'Defect log'!D293))</f>
        <v/>
      </c>
      <c r="E196" s="1" t="str">
        <f>IF(ISBLANK('Defect log'!E293),"",IF(ISNUMBER('Defect log'!E293),TEXT('Defect log'!E293,"@"),'Defect log'!E293))</f>
        <v/>
      </c>
      <c r="F196" s="1" t="str">
        <f>IF(ISBLANK('Defect log'!F293),"",IF(ISNUMBER('Defect log'!F293),TEXT('Defect log'!F293,"@"),'Defect log'!F293))</f>
        <v/>
      </c>
      <c r="G196" s="22" t="str">
        <f>IF(ISBLANK('Defect log'!G293),"0",TEXT(VLOOKUP('Defect log'!G293,'Defect log'!G$2:U$23,15,FALSE),"@"))</f>
        <v>0</v>
      </c>
      <c r="H196" s="22" t="str">
        <f>IF(ISBLANK('Defect log'!H293),"0",TEXT(VLOOKUP('Defect log'!H293,'Defect log'!H$2:W$35,16,FALSE),"@"))</f>
        <v>0</v>
      </c>
      <c r="I196" s="22" t="str">
        <f>IF(ISBLANK('Defect log'!I293),"0",TEXT(VLOOKUP('Defect log'!I293,'Defect log'!I$2:X$5,16,FALSE),"@"))</f>
        <v>0</v>
      </c>
      <c r="J196" s="22" t="str">
        <f>IF(ISBLANK('Defect log'!J293),"0",TEXT(VLOOKUP('Defect log'!J293,'Defect log'!J$2:Y$17,16,FALSE),"@"))</f>
        <v>0</v>
      </c>
      <c r="K196" s="22" t="str">
        <f>IF(ISBLANK('Defect log'!K293),"0",TEXT(VLOOKUP('Defect log'!K293,'Defect log'!J$2:Y$17,16,FALSE),"@"))</f>
        <v>0</v>
      </c>
      <c r="L196" s="22" t="str">
        <f>IF(ISBLANK('Defect log'!L293),"0",TEXT(VLOOKUP('Defect log'!L293,'Defect log'!L$2:AA$5,16,FALSE),"@"))</f>
        <v>0</v>
      </c>
      <c r="M196" s="22" t="str">
        <f>IF(ISBLANK('Defect log'!M293),"0",TEXT(VLOOKUP('Defect log'!M293,'Defect log'!M$2:AB$76,16,FALSE),"@"))</f>
        <v>0</v>
      </c>
      <c r="N196" s="22" t="str">
        <f>IF(ISBLANK('Defect log'!N293),"0",TEXT(VLOOKUP('Defect log'!N293,'Defect log'!N$2:AC$5,16,FALSE),"@"))</f>
        <v>0</v>
      </c>
      <c r="O196" s="1" t="str">
        <f>IF(ISBLANK('Defect log'!O293),"",IF(ISNUMBER('Defect log'!O293),TEXT('Defect log'!O293,"@"),'Defect log'!O293))</f>
        <v/>
      </c>
      <c r="P196" s="22" t="str">
        <f>IF(ISBLANK('Defect log'!P293),"0",TEXT(VLOOKUP('Defect log'!P293,'Defect log'!P$2:AE$21,16,FALSE),"@"))</f>
        <v>0</v>
      </c>
      <c r="Q196" s="1" t="str">
        <f>IF(ISBLANK('Defect log'!Q293),"",IF(ISNUMBER('Defect log'!Q293),TEXT('Defect log'!Q293,"@"),'Defect log'!Q293))</f>
        <v/>
      </c>
      <c r="R196" s="1" t="str">
        <f>IF(ISBLANK('Defect log'!R293),"",IF(ISNUMBER('Defect log'!R293),TEXT('Defect log'!R293,"@"),'Defect log'!R293))</f>
        <v/>
      </c>
      <c r="S196" s="1" t="str">
        <f>IF(ISBLANK('Defect log'!S293),"",TEXT('Defect log'!S293,"dd-MMM-yy"))</f>
        <v/>
      </c>
      <c r="T196" s="23" t="str">
        <f>IF(ISBLANK('Defect log'!T293),"",IF(ISNUMBER('Defect log'!T293),TEXT('Defect log'!T293,"@"),'Defect log'!T293))</f>
        <v/>
      </c>
      <c r="U196" s="23" t="str">
        <f>IF(ISBLANK('Defect log'!U293),"",IF(ISNUMBER('Defect log'!U293),TEXT('Defect log'!U293,"@"),'Defect log'!U293))</f>
        <v/>
      </c>
      <c r="V196" s="23"/>
      <c r="W196" s="24"/>
      <c r="X196" s="24"/>
      <c r="Y196" s="24"/>
      <c r="Z196" s="24"/>
    </row>
    <row r="197" spans="1:26" ht="9.75" customHeight="1" x14ac:dyDescent="0.2">
      <c r="A197" s="20" t="str">
        <f>IF('Defect log'!V294,'Defect log'!A294,"")</f>
        <v/>
      </c>
      <c r="B197" s="1" t="str">
        <f>IF(ISBLANK('Defect log'!B294),"",TEXT('Defect log'!B294,"dd-MMM-yy"))</f>
        <v/>
      </c>
      <c r="C197" s="1" t="str">
        <f>IF(ISBLANK('Defect log'!C294),"",IF(ISNUMBER('Defect log'!C294),TEXT('Defect log'!C294,"@"),'Defect log'!C294))</f>
        <v/>
      </c>
      <c r="D197" s="1" t="str">
        <f>IF(ISBLANK('Defect log'!D294),"",IF(ISNUMBER('Defect log'!D294),TEXT('Defect log'!D294,"@"),'Defect log'!D294))</f>
        <v/>
      </c>
      <c r="E197" s="1" t="str">
        <f>IF(ISBLANK('Defect log'!E294),"",IF(ISNUMBER('Defect log'!E294),TEXT('Defect log'!E294,"@"),'Defect log'!E294))</f>
        <v/>
      </c>
      <c r="F197" s="1" t="str">
        <f>IF(ISBLANK('Defect log'!F294),"",IF(ISNUMBER('Defect log'!F294),TEXT('Defect log'!F294,"@"),'Defect log'!F294))</f>
        <v/>
      </c>
      <c r="G197" s="22" t="str">
        <f>IF(ISBLANK('Defect log'!G294),"0",TEXT(VLOOKUP('Defect log'!G294,'Defect log'!G$2:U$23,15,FALSE),"@"))</f>
        <v>0</v>
      </c>
      <c r="H197" s="22" t="str">
        <f>IF(ISBLANK('Defect log'!H294),"0",TEXT(VLOOKUP('Defect log'!H294,'Defect log'!H$2:W$35,16,FALSE),"@"))</f>
        <v>0</v>
      </c>
      <c r="I197" s="22" t="str">
        <f>IF(ISBLANK('Defect log'!I294),"0",TEXT(VLOOKUP('Defect log'!I294,'Defect log'!I$2:X$5,16,FALSE),"@"))</f>
        <v>0</v>
      </c>
      <c r="J197" s="22" t="str">
        <f>IF(ISBLANK('Defect log'!J294),"0",TEXT(VLOOKUP('Defect log'!J294,'Defect log'!J$2:Y$17,16,FALSE),"@"))</f>
        <v>0</v>
      </c>
      <c r="K197" s="22" t="str">
        <f>IF(ISBLANK('Defect log'!K294),"0",TEXT(VLOOKUP('Defect log'!K294,'Defect log'!J$2:Y$17,16,FALSE),"@"))</f>
        <v>0</v>
      </c>
      <c r="L197" s="22" t="str">
        <f>IF(ISBLANK('Defect log'!L294),"0",TEXT(VLOOKUP('Defect log'!L294,'Defect log'!L$2:AA$5,16,FALSE),"@"))</f>
        <v>0</v>
      </c>
      <c r="M197" s="22" t="str">
        <f>IF(ISBLANK('Defect log'!M294),"0",TEXT(VLOOKUP('Defect log'!M294,'Defect log'!M$2:AB$76,16,FALSE),"@"))</f>
        <v>0</v>
      </c>
      <c r="N197" s="22" t="str">
        <f>IF(ISBLANK('Defect log'!N294),"0",TEXT(VLOOKUP('Defect log'!N294,'Defect log'!N$2:AC$5,16,FALSE),"@"))</f>
        <v>0</v>
      </c>
      <c r="O197" s="1" t="str">
        <f>IF(ISBLANK('Defect log'!O294),"",IF(ISNUMBER('Defect log'!O294),TEXT('Defect log'!O294,"@"),'Defect log'!O294))</f>
        <v/>
      </c>
      <c r="P197" s="22" t="str">
        <f>IF(ISBLANK('Defect log'!P294),"0",TEXT(VLOOKUP('Defect log'!P294,'Defect log'!P$2:AE$21,16,FALSE),"@"))</f>
        <v>0</v>
      </c>
      <c r="Q197" s="1" t="str">
        <f>IF(ISBLANK('Defect log'!Q294),"",IF(ISNUMBER('Defect log'!Q294),TEXT('Defect log'!Q294,"@"),'Defect log'!Q294))</f>
        <v/>
      </c>
      <c r="R197" s="1" t="str">
        <f>IF(ISBLANK('Defect log'!R294),"",IF(ISNUMBER('Defect log'!R294),TEXT('Defect log'!R294,"@"),'Defect log'!R294))</f>
        <v/>
      </c>
      <c r="S197" s="1" t="str">
        <f>IF(ISBLANK('Defect log'!S294),"",TEXT('Defect log'!S294,"dd-MMM-yy"))</f>
        <v/>
      </c>
      <c r="T197" s="23" t="str">
        <f>IF(ISBLANK('Defect log'!T294),"",IF(ISNUMBER('Defect log'!T294),TEXT('Defect log'!T294,"@"),'Defect log'!T294))</f>
        <v/>
      </c>
      <c r="U197" s="23" t="str">
        <f>IF(ISBLANK('Defect log'!U294),"",IF(ISNUMBER('Defect log'!U294),TEXT('Defect log'!U294,"@"),'Defect log'!U294))</f>
        <v/>
      </c>
      <c r="V197" s="23"/>
      <c r="W197" s="24"/>
      <c r="X197" s="24"/>
      <c r="Y197" s="24"/>
      <c r="Z197" s="24"/>
    </row>
    <row r="198" spans="1:26" ht="9.75" customHeight="1" x14ac:dyDescent="0.2">
      <c r="A198" s="20" t="str">
        <f>IF('Defect log'!V295,'Defect log'!A295,"")</f>
        <v/>
      </c>
      <c r="B198" s="1" t="str">
        <f>IF(ISBLANK('Defect log'!B295),"",TEXT('Defect log'!B295,"dd-MMM-yy"))</f>
        <v/>
      </c>
      <c r="C198" s="1" t="str">
        <f>IF(ISBLANK('Defect log'!C295),"",IF(ISNUMBER('Defect log'!C295),TEXT('Defect log'!C295,"@"),'Defect log'!C295))</f>
        <v/>
      </c>
      <c r="D198" s="1" t="str">
        <f>IF(ISBLANK('Defect log'!D295),"",IF(ISNUMBER('Defect log'!D295),TEXT('Defect log'!D295,"@"),'Defect log'!D295))</f>
        <v/>
      </c>
      <c r="E198" s="1" t="str">
        <f>IF(ISBLANK('Defect log'!E295),"",IF(ISNUMBER('Defect log'!E295),TEXT('Defect log'!E295,"@"),'Defect log'!E295))</f>
        <v/>
      </c>
      <c r="F198" s="1" t="str">
        <f>IF(ISBLANK('Defect log'!F295),"",IF(ISNUMBER('Defect log'!F295),TEXT('Defect log'!F295,"@"),'Defect log'!F295))</f>
        <v/>
      </c>
      <c r="G198" s="22" t="str">
        <f>IF(ISBLANK('Defect log'!G295),"0",TEXT(VLOOKUP('Defect log'!G295,'Defect log'!G$2:U$23,15,FALSE),"@"))</f>
        <v>0</v>
      </c>
      <c r="H198" s="22" t="str">
        <f>IF(ISBLANK('Defect log'!H295),"0",TEXT(VLOOKUP('Defect log'!H295,'Defect log'!H$2:W$35,16,FALSE),"@"))</f>
        <v>0</v>
      </c>
      <c r="I198" s="22" t="str">
        <f>IF(ISBLANK('Defect log'!I295),"0",TEXT(VLOOKUP('Defect log'!I295,'Defect log'!I$2:X$5,16,FALSE),"@"))</f>
        <v>0</v>
      </c>
      <c r="J198" s="22" t="str">
        <f>IF(ISBLANK('Defect log'!J295),"0",TEXT(VLOOKUP('Defect log'!J295,'Defect log'!J$2:Y$17,16,FALSE),"@"))</f>
        <v>0</v>
      </c>
      <c r="K198" s="22" t="str">
        <f>IF(ISBLANK('Defect log'!K295),"0",TEXT(VLOOKUP('Defect log'!K295,'Defect log'!J$2:Y$17,16,FALSE),"@"))</f>
        <v>0</v>
      </c>
      <c r="L198" s="22" t="str">
        <f>IF(ISBLANK('Defect log'!L295),"0",TEXT(VLOOKUP('Defect log'!L295,'Defect log'!L$2:AA$5,16,FALSE),"@"))</f>
        <v>0</v>
      </c>
      <c r="M198" s="22" t="str">
        <f>IF(ISBLANK('Defect log'!M295),"0",TEXT(VLOOKUP('Defect log'!M295,'Defect log'!M$2:AB$76,16,FALSE),"@"))</f>
        <v>0</v>
      </c>
      <c r="N198" s="22" t="str">
        <f>IF(ISBLANK('Defect log'!N295),"0",TEXT(VLOOKUP('Defect log'!N295,'Defect log'!N$2:AC$5,16,FALSE),"@"))</f>
        <v>0</v>
      </c>
      <c r="O198" s="1" t="str">
        <f>IF(ISBLANK('Defect log'!O295),"",IF(ISNUMBER('Defect log'!O295),TEXT('Defect log'!O295,"@"),'Defect log'!O295))</f>
        <v/>
      </c>
      <c r="P198" s="22" t="str">
        <f>IF(ISBLANK('Defect log'!P295),"0",TEXT(VLOOKUP('Defect log'!P295,'Defect log'!P$2:AE$21,16,FALSE),"@"))</f>
        <v>0</v>
      </c>
      <c r="Q198" s="1" t="str">
        <f>IF(ISBLANK('Defect log'!Q295),"",IF(ISNUMBER('Defect log'!Q295),TEXT('Defect log'!Q295,"@"),'Defect log'!Q295))</f>
        <v/>
      </c>
      <c r="R198" s="1" t="str">
        <f>IF(ISBLANK('Defect log'!R295),"",IF(ISNUMBER('Defect log'!R295),TEXT('Defect log'!R295,"@"),'Defect log'!R295))</f>
        <v/>
      </c>
      <c r="S198" s="1" t="str">
        <f>IF(ISBLANK('Defect log'!S295),"",TEXT('Defect log'!S295,"dd-MMM-yy"))</f>
        <v/>
      </c>
      <c r="T198" s="23" t="str">
        <f>IF(ISBLANK('Defect log'!T295),"",IF(ISNUMBER('Defect log'!T295),TEXT('Defect log'!T295,"@"),'Defect log'!T295))</f>
        <v/>
      </c>
      <c r="U198" s="23" t="str">
        <f>IF(ISBLANK('Defect log'!U295),"",IF(ISNUMBER('Defect log'!U295),TEXT('Defect log'!U295,"@"),'Defect log'!U295))</f>
        <v/>
      </c>
      <c r="V198" s="23"/>
      <c r="W198" s="24"/>
      <c r="X198" s="24"/>
      <c r="Y198" s="24"/>
      <c r="Z198" s="24"/>
    </row>
    <row r="199" spans="1:26" ht="9.75" customHeight="1" x14ac:dyDescent="0.2">
      <c r="A199" s="20" t="str">
        <f>IF('Defect log'!V296,'Defect log'!A296,"")</f>
        <v/>
      </c>
      <c r="B199" s="1" t="str">
        <f>IF(ISBLANK('Defect log'!B296),"",TEXT('Defect log'!B296,"dd-MMM-yy"))</f>
        <v/>
      </c>
      <c r="C199" s="1" t="str">
        <f>IF(ISBLANK('Defect log'!C296),"",IF(ISNUMBER('Defect log'!C296),TEXT('Defect log'!C296,"@"),'Defect log'!C296))</f>
        <v/>
      </c>
      <c r="D199" s="1" t="str">
        <f>IF(ISBLANK('Defect log'!D296),"",IF(ISNUMBER('Defect log'!D296),TEXT('Defect log'!D296,"@"),'Defect log'!D296))</f>
        <v/>
      </c>
      <c r="E199" s="1" t="str">
        <f>IF(ISBLANK('Defect log'!E296),"",IF(ISNUMBER('Defect log'!E296),TEXT('Defect log'!E296,"@"),'Defect log'!E296))</f>
        <v/>
      </c>
      <c r="F199" s="1" t="str">
        <f>IF(ISBLANK('Defect log'!F296),"",IF(ISNUMBER('Defect log'!F296),TEXT('Defect log'!F296,"@"),'Defect log'!F296))</f>
        <v/>
      </c>
      <c r="G199" s="22" t="str">
        <f>IF(ISBLANK('Defect log'!G296),"0",TEXT(VLOOKUP('Defect log'!G296,'Defect log'!G$2:U$23,15,FALSE),"@"))</f>
        <v>0</v>
      </c>
      <c r="H199" s="22" t="str">
        <f>IF(ISBLANK('Defect log'!H296),"0",TEXT(VLOOKUP('Defect log'!H296,'Defect log'!H$2:W$35,16,FALSE),"@"))</f>
        <v>0</v>
      </c>
      <c r="I199" s="22" t="str">
        <f>IF(ISBLANK('Defect log'!I296),"0",TEXT(VLOOKUP('Defect log'!I296,'Defect log'!I$2:X$5,16,FALSE),"@"))</f>
        <v>0</v>
      </c>
      <c r="J199" s="22" t="str">
        <f>IF(ISBLANK('Defect log'!J296),"0",TEXT(VLOOKUP('Defect log'!J296,'Defect log'!J$2:Y$17,16,FALSE),"@"))</f>
        <v>0</v>
      </c>
      <c r="K199" s="22" t="str">
        <f>IF(ISBLANK('Defect log'!K296),"0",TEXT(VLOOKUP('Defect log'!K296,'Defect log'!J$2:Y$17,16,FALSE),"@"))</f>
        <v>0</v>
      </c>
      <c r="L199" s="22" t="str">
        <f>IF(ISBLANK('Defect log'!L296),"0",TEXT(VLOOKUP('Defect log'!L296,'Defect log'!L$2:AA$5,16,FALSE),"@"))</f>
        <v>0</v>
      </c>
      <c r="M199" s="22" t="str">
        <f>IF(ISBLANK('Defect log'!M296),"0",TEXT(VLOOKUP('Defect log'!M296,'Defect log'!M$2:AB$76,16,FALSE),"@"))</f>
        <v>0</v>
      </c>
      <c r="N199" s="22" t="str">
        <f>IF(ISBLANK('Defect log'!N296),"0",TEXT(VLOOKUP('Defect log'!N296,'Defect log'!N$2:AC$5,16,FALSE),"@"))</f>
        <v>0</v>
      </c>
      <c r="O199" s="1" t="str">
        <f>IF(ISBLANK('Defect log'!O296),"",IF(ISNUMBER('Defect log'!O296),TEXT('Defect log'!O296,"@"),'Defect log'!O296))</f>
        <v/>
      </c>
      <c r="P199" s="22" t="str">
        <f>IF(ISBLANK('Defect log'!P296),"0",TEXT(VLOOKUP('Defect log'!P296,'Defect log'!P$2:AE$21,16,FALSE),"@"))</f>
        <v>0</v>
      </c>
      <c r="Q199" s="1" t="str">
        <f>IF(ISBLANK('Defect log'!Q296),"",IF(ISNUMBER('Defect log'!Q296),TEXT('Defect log'!Q296,"@"),'Defect log'!Q296))</f>
        <v/>
      </c>
      <c r="R199" s="1" t="str">
        <f>IF(ISBLANK('Defect log'!R296),"",IF(ISNUMBER('Defect log'!R296),TEXT('Defect log'!R296,"@"),'Defect log'!R296))</f>
        <v/>
      </c>
      <c r="S199" s="1" t="str">
        <f>IF(ISBLANK('Defect log'!S296),"",TEXT('Defect log'!S296,"dd-MMM-yy"))</f>
        <v/>
      </c>
      <c r="T199" s="23" t="str">
        <f>IF(ISBLANK('Defect log'!T296),"",IF(ISNUMBER('Defect log'!T296),TEXT('Defect log'!T296,"@"),'Defect log'!T296))</f>
        <v/>
      </c>
      <c r="U199" s="23" t="str">
        <f>IF(ISBLANK('Defect log'!U296),"",IF(ISNUMBER('Defect log'!U296),TEXT('Defect log'!U296,"@"),'Defect log'!U296))</f>
        <v/>
      </c>
      <c r="V199" s="23"/>
      <c r="W199" s="24"/>
      <c r="X199" s="24"/>
      <c r="Y199" s="24"/>
      <c r="Z199" s="24"/>
    </row>
    <row r="200" spans="1:26" ht="9.75" customHeight="1" x14ac:dyDescent="0.2">
      <c r="A200" s="20" t="str">
        <f>IF('Defect log'!V297,'Defect log'!A297,"")</f>
        <v/>
      </c>
      <c r="B200" s="1" t="str">
        <f>IF(ISBLANK('Defect log'!B297),"",TEXT('Defect log'!B297,"dd-MMM-yy"))</f>
        <v/>
      </c>
      <c r="C200" s="1" t="str">
        <f>IF(ISBLANK('Defect log'!C297),"",IF(ISNUMBER('Defect log'!C297),TEXT('Defect log'!C297,"@"),'Defect log'!C297))</f>
        <v/>
      </c>
      <c r="D200" s="1" t="str">
        <f>IF(ISBLANK('Defect log'!D297),"",IF(ISNUMBER('Defect log'!D297),TEXT('Defect log'!D297,"@"),'Defect log'!D297))</f>
        <v/>
      </c>
      <c r="E200" s="1" t="str">
        <f>IF(ISBLANK('Defect log'!E297),"",IF(ISNUMBER('Defect log'!E297),TEXT('Defect log'!E297,"@"),'Defect log'!E297))</f>
        <v/>
      </c>
      <c r="F200" s="1" t="str">
        <f>IF(ISBLANK('Defect log'!F297),"",IF(ISNUMBER('Defect log'!F297),TEXT('Defect log'!F297,"@"),'Defect log'!F297))</f>
        <v/>
      </c>
      <c r="G200" s="22" t="str">
        <f>IF(ISBLANK('Defect log'!G297),"0",TEXT(VLOOKUP('Defect log'!G297,'Defect log'!G$2:U$23,15,FALSE),"@"))</f>
        <v>0</v>
      </c>
      <c r="H200" s="22" t="str">
        <f>IF(ISBLANK('Defect log'!H297),"0",TEXT(VLOOKUP('Defect log'!H297,'Defect log'!H$2:W$35,16,FALSE),"@"))</f>
        <v>0</v>
      </c>
      <c r="I200" s="22" t="str">
        <f>IF(ISBLANK('Defect log'!I297),"0",TEXT(VLOOKUP('Defect log'!I297,'Defect log'!I$2:X$5,16,FALSE),"@"))</f>
        <v>0</v>
      </c>
      <c r="J200" s="22" t="str">
        <f>IF(ISBLANK('Defect log'!J297),"0",TEXT(VLOOKUP('Defect log'!J297,'Defect log'!J$2:Y$17,16,FALSE),"@"))</f>
        <v>0</v>
      </c>
      <c r="K200" s="22" t="str">
        <f>IF(ISBLANK('Defect log'!K297),"0",TEXT(VLOOKUP('Defect log'!K297,'Defect log'!J$2:Y$17,16,FALSE),"@"))</f>
        <v>0</v>
      </c>
      <c r="L200" s="22" t="str">
        <f>IF(ISBLANK('Defect log'!L297),"0",TEXT(VLOOKUP('Defect log'!L297,'Defect log'!L$2:AA$5,16,FALSE),"@"))</f>
        <v>0</v>
      </c>
      <c r="M200" s="22" t="str">
        <f>IF(ISBLANK('Defect log'!M297),"0",TEXT(VLOOKUP('Defect log'!M297,'Defect log'!M$2:AB$76,16,FALSE),"@"))</f>
        <v>0</v>
      </c>
      <c r="N200" s="22" t="str">
        <f>IF(ISBLANK('Defect log'!N297),"0",TEXT(VLOOKUP('Defect log'!N297,'Defect log'!N$2:AC$5,16,FALSE),"@"))</f>
        <v>0</v>
      </c>
      <c r="O200" s="1" t="str">
        <f>IF(ISBLANK('Defect log'!O297),"",IF(ISNUMBER('Defect log'!O297),TEXT('Defect log'!O297,"@"),'Defect log'!O297))</f>
        <v/>
      </c>
      <c r="P200" s="22" t="str">
        <f>IF(ISBLANK('Defect log'!P297),"0",TEXT(VLOOKUP('Defect log'!P297,'Defect log'!P$2:AE$21,16,FALSE),"@"))</f>
        <v>0</v>
      </c>
      <c r="Q200" s="1" t="str">
        <f>IF(ISBLANK('Defect log'!Q297),"",IF(ISNUMBER('Defect log'!Q297),TEXT('Defect log'!Q297,"@"),'Defect log'!Q297))</f>
        <v/>
      </c>
      <c r="R200" s="1" t="str">
        <f>IF(ISBLANK('Defect log'!R297),"",IF(ISNUMBER('Defect log'!R297),TEXT('Defect log'!R297,"@"),'Defect log'!R297))</f>
        <v/>
      </c>
      <c r="S200" s="1" t="str">
        <f>IF(ISBLANK('Defect log'!S297),"",TEXT('Defect log'!S297,"dd-MMM-yy"))</f>
        <v/>
      </c>
      <c r="T200" s="23" t="str">
        <f>IF(ISBLANK('Defect log'!T297),"",IF(ISNUMBER('Defect log'!T297),TEXT('Defect log'!T297,"@"),'Defect log'!T297))</f>
        <v/>
      </c>
      <c r="U200" s="23" t="str">
        <f>IF(ISBLANK('Defect log'!U297),"",IF(ISNUMBER('Defect log'!U297),TEXT('Defect log'!U297,"@"),'Defect log'!U297))</f>
        <v/>
      </c>
      <c r="V200" s="23"/>
      <c r="W200" s="24"/>
      <c r="X200" s="24"/>
      <c r="Y200" s="24"/>
      <c r="Z200" s="24"/>
    </row>
    <row r="201" spans="1:26" ht="9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9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9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9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9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9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9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9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9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9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9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9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9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9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9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9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9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9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9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9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9.75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9.7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9.75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9.75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9.75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9.75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9.75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9.75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9.75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9.75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9.75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9.75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9.75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9.75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9.75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9.75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9.75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9.75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9.75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9.75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9.75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9.75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9.75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9.75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9.75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9.75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9.75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9.75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9.75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9.75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9.75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9.75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9.75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9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9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9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9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9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9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9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9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9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9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9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9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9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9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9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9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9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9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9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9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9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9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9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9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9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9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9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9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9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9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9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9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9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9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9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9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9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9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9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9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9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9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9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9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9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9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9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9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9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9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9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9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9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9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9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9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9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9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9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9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9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9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9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9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9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9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9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9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9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9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9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9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9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9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9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9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9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9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9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9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9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9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9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9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9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9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9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9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9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9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9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9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9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9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9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9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9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9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9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9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9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9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9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9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9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9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9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9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9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9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9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9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9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9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9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9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9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9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9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9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9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9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9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9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9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9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9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9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9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9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9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9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9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9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9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9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9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9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9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9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9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9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9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9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9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9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9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9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9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9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9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9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9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9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9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9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9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9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9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9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9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9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9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9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9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9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9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9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9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9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9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9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9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9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9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9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9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9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9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9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9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9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9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9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9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9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9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9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9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9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9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9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9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9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9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9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9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9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9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9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9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9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9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9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9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9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9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9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9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9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9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9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9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9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9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9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9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9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9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9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9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9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9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9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9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9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9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9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9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9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9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9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9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9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9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9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9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9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9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9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9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9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9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9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9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9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9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9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9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9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9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9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9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9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9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9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9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9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9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9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9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9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9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9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9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9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9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9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9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9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9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9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9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9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9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9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9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9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9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9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9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9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9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9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9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9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9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9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9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9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9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9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9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9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9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9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9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9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9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9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9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9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9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9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9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9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9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9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9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9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9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9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9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9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9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9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9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9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9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9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9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9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9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9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9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9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9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9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9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9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9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9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9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9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9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9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9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9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9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9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9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9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9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9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9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9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9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9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9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9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9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9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9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9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9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9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9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9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9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9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9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9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9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9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9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9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9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9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9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9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9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9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9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9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9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9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9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9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9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9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9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9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9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9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9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9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9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9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9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9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9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9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9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9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9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9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9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9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9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9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9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9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9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9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9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9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9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9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9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9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9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9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9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9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9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9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9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9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9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9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9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9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9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9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9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9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9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9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9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9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9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9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9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9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9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9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9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9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9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9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9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9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9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9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9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9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9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9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9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9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9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9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9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9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9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9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9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9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9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9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9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9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9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9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9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9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9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9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9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9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9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9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9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9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9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9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9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9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9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9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9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9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9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9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9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9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9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9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9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9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9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9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9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9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9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9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9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9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9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9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9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9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9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9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9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9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9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9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9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9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9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9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9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9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9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9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9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9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9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9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9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9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9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9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9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9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9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9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9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9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9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9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9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9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9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9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9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9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9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9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9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9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9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9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9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9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9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9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9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9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9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9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9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9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9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9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9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9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9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9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9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9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9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9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9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9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9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9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9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9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9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9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9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9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9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9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9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9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9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9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9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9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9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9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9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9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9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9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9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9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9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9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9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9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9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9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9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9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9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9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9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9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9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9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9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9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9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9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9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9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9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9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9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9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9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9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9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9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9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9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9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9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9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9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9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9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9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9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9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9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9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9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9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9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9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9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9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9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9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9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9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9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9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9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9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9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9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9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9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9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9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9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9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9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9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9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9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9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9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9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9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9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9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9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9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9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9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9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9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9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9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9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9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9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9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9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9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9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9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9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9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9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9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9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9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9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9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9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9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9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9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9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9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9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9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9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9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9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9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9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9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9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9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9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9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9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9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9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9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9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9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9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9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9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9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9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9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9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9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9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9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9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9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9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9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9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9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9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9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9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9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9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9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9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9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9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9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9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9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9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9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9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9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9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9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9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9.75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" footer="0"/>
  <pageSetup orientation="landscape"/>
  <headerFooter>
    <oddFooter>&amp;L 18e-BM/PM/HDCV/FSOFT v1.7&amp;CInternal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47.42578125" customWidth="1"/>
    <col min="3" max="3" width="8" customWidth="1"/>
    <col min="4" max="4" width="8.85546875" customWidth="1"/>
    <col min="5" max="26" width="8" customWidth="1"/>
  </cols>
  <sheetData>
    <row r="1" spans="1:4" ht="12.75" customHeight="1" x14ac:dyDescent="0.2">
      <c r="A1" s="25" t="s">
        <v>204</v>
      </c>
      <c r="B1" s="26" t="s">
        <v>205</v>
      </c>
      <c r="C1" s="26" t="s">
        <v>180</v>
      </c>
      <c r="D1" s="27" t="s">
        <v>206</v>
      </c>
    </row>
    <row r="2" spans="1:4" ht="12.75" customHeight="1" x14ac:dyDescent="0.2">
      <c r="A2" s="25">
        <v>37911</v>
      </c>
      <c r="B2" s="26" t="s">
        <v>207</v>
      </c>
      <c r="C2" s="26" t="s">
        <v>208</v>
      </c>
      <c r="D2" s="27" t="s">
        <v>209</v>
      </c>
    </row>
    <row r="3" spans="1:4" ht="76.5" customHeight="1" x14ac:dyDescent="0.2">
      <c r="A3" s="25">
        <v>37935</v>
      </c>
      <c r="B3" s="28" t="s">
        <v>210</v>
      </c>
      <c r="C3" s="26" t="s">
        <v>211</v>
      </c>
      <c r="D3" s="27" t="s">
        <v>209</v>
      </c>
    </row>
    <row r="4" spans="1:4" ht="12.75" customHeight="1" x14ac:dyDescent="0.2">
      <c r="A4" s="25">
        <v>37937</v>
      </c>
      <c r="B4" s="26" t="s">
        <v>212</v>
      </c>
      <c r="C4" s="26" t="s">
        <v>211</v>
      </c>
      <c r="D4" s="27" t="s">
        <v>209</v>
      </c>
    </row>
    <row r="5" spans="1:4" ht="12.75" customHeight="1" x14ac:dyDescent="0.2">
      <c r="A5" s="25">
        <v>38275</v>
      </c>
      <c r="B5" s="26" t="s">
        <v>213</v>
      </c>
      <c r="C5" s="26" t="s">
        <v>211</v>
      </c>
      <c r="D5" s="27" t="s">
        <v>214</v>
      </c>
    </row>
    <row r="6" spans="1:4" ht="12.75" customHeight="1" x14ac:dyDescent="0.2">
      <c r="A6" s="25"/>
      <c r="D6" s="27" t="s">
        <v>215</v>
      </c>
    </row>
    <row r="7" spans="1:4" ht="12.75" customHeight="1" x14ac:dyDescent="0.2">
      <c r="A7" s="25">
        <v>38955</v>
      </c>
      <c r="B7" s="26" t="s">
        <v>216</v>
      </c>
      <c r="C7" s="26" t="s">
        <v>211</v>
      </c>
      <c r="D7" s="27" t="s">
        <v>215</v>
      </c>
    </row>
    <row r="8" spans="1:4" ht="12.75" customHeight="1" x14ac:dyDescent="0.2">
      <c r="A8" s="25">
        <v>38955</v>
      </c>
      <c r="B8" s="26" t="s">
        <v>217</v>
      </c>
      <c r="C8" s="26" t="s">
        <v>208</v>
      </c>
      <c r="D8" s="27" t="s">
        <v>215</v>
      </c>
    </row>
    <row r="9" spans="1:4" ht="12.75" customHeight="1" x14ac:dyDescent="0.2">
      <c r="A9" s="25">
        <v>38955</v>
      </c>
      <c r="B9" s="26" t="s">
        <v>218</v>
      </c>
      <c r="C9" s="26" t="s">
        <v>211</v>
      </c>
      <c r="D9" s="27" t="s">
        <v>215</v>
      </c>
    </row>
    <row r="10" spans="1:4" ht="12.75" customHeight="1" x14ac:dyDescent="0.2">
      <c r="A10" s="25">
        <v>39076</v>
      </c>
      <c r="B10" s="26" t="s">
        <v>219</v>
      </c>
      <c r="C10" s="26" t="s">
        <v>211</v>
      </c>
      <c r="D10" s="27" t="s">
        <v>220</v>
      </c>
    </row>
    <row r="11" spans="1:4" ht="12.75" customHeight="1" x14ac:dyDescent="0.2">
      <c r="A11" s="25">
        <v>39191</v>
      </c>
      <c r="B11" s="26" t="s">
        <v>221</v>
      </c>
      <c r="C11" s="26" t="s">
        <v>211</v>
      </c>
      <c r="D11" s="27" t="s">
        <v>222</v>
      </c>
    </row>
    <row r="12" spans="1:4" ht="12.75" customHeight="1" x14ac:dyDescent="0.2">
      <c r="A12" s="25">
        <v>39345</v>
      </c>
      <c r="B12" s="26" t="s">
        <v>223</v>
      </c>
      <c r="C12" s="26" t="s">
        <v>208</v>
      </c>
      <c r="D12" s="27" t="s">
        <v>224</v>
      </c>
    </row>
    <row r="13" spans="1:4" ht="12.75" customHeight="1" x14ac:dyDescent="0.2">
      <c r="A13" s="25">
        <v>39444</v>
      </c>
      <c r="B13" s="26" t="s">
        <v>225</v>
      </c>
      <c r="C13" s="26" t="s">
        <v>208</v>
      </c>
      <c r="D13" s="27" t="s">
        <v>226</v>
      </c>
    </row>
    <row r="14" spans="1:4" ht="153" customHeight="1" x14ac:dyDescent="0.2">
      <c r="A14" s="25">
        <v>39517</v>
      </c>
      <c r="B14" s="28" t="s">
        <v>227</v>
      </c>
      <c r="C14" s="26" t="s">
        <v>208</v>
      </c>
      <c r="D14" s="27" t="s">
        <v>228</v>
      </c>
    </row>
    <row r="15" spans="1:4" ht="63.75" customHeight="1" x14ac:dyDescent="0.2">
      <c r="A15" s="25">
        <v>39517</v>
      </c>
      <c r="B15" s="28" t="s">
        <v>229</v>
      </c>
      <c r="C15" s="26" t="s">
        <v>208</v>
      </c>
      <c r="D15" s="27" t="s">
        <v>228</v>
      </c>
    </row>
    <row r="16" spans="1:4" ht="51" customHeight="1" x14ac:dyDescent="0.2">
      <c r="A16" s="25">
        <v>39517</v>
      </c>
      <c r="B16" s="28" t="s">
        <v>230</v>
      </c>
      <c r="C16" s="26" t="s">
        <v>208</v>
      </c>
      <c r="D16" s="27" t="s">
        <v>228</v>
      </c>
    </row>
    <row r="17" spans="1:4" ht="12.75" customHeight="1" x14ac:dyDescent="0.2">
      <c r="A17" s="25"/>
      <c r="D17" s="27"/>
    </row>
    <row r="18" spans="1:4" ht="12.75" customHeight="1" x14ac:dyDescent="0.2">
      <c r="A18" s="25"/>
      <c r="D18" s="27"/>
    </row>
    <row r="19" spans="1:4" ht="12.75" customHeight="1" x14ac:dyDescent="0.2">
      <c r="A19" s="25"/>
      <c r="D19" s="27"/>
    </row>
    <row r="20" spans="1:4" ht="12.75" customHeight="1" x14ac:dyDescent="0.2">
      <c r="A20" s="25"/>
      <c r="D20" s="27"/>
    </row>
    <row r="21" spans="1:4" ht="12.75" customHeight="1" x14ac:dyDescent="0.2">
      <c r="A21" s="25"/>
      <c r="D21" s="27"/>
    </row>
    <row r="22" spans="1:4" ht="12.75" customHeight="1" x14ac:dyDescent="0.2">
      <c r="A22" s="25"/>
      <c r="D22" s="27"/>
    </row>
    <row r="23" spans="1:4" ht="12.75" customHeight="1" x14ac:dyDescent="0.2">
      <c r="A23" s="25"/>
      <c r="D23" s="27"/>
    </row>
    <row r="24" spans="1:4" ht="12.75" customHeight="1" x14ac:dyDescent="0.2">
      <c r="A24" s="25"/>
      <c r="D24" s="27"/>
    </row>
    <row r="25" spans="1:4" ht="12.75" customHeight="1" x14ac:dyDescent="0.2">
      <c r="A25" s="25"/>
      <c r="D25" s="27"/>
    </row>
    <row r="26" spans="1:4" ht="12.75" customHeight="1" x14ac:dyDescent="0.2">
      <c r="A26" s="25"/>
      <c r="D26" s="27"/>
    </row>
    <row r="27" spans="1:4" ht="12.75" customHeight="1" x14ac:dyDescent="0.2">
      <c r="A27" s="25"/>
      <c r="D27" s="27"/>
    </row>
    <row r="28" spans="1:4" ht="12.75" customHeight="1" x14ac:dyDescent="0.2">
      <c r="A28" s="25"/>
      <c r="D28" s="27"/>
    </row>
    <row r="29" spans="1:4" ht="12.75" customHeight="1" x14ac:dyDescent="0.2">
      <c r="A29" s="25"/>
      <c r="D29" s="27"/>
    </row>
    <row r="30" spans="1:4" ht="12.75" customHeight="1" x14ac:dyDescent="0.2">
      <c r="A30" s="25"/>
      <c r="D30" s="27"/>
    </row>
    <row r="31" spans="1:4" ht="12.75" customHeight="1" x14ac:dyDescent="0.2">
      <c r="A31" s="25"/>
      <c r="D31" s="27"/>
    </row>
    <row r="32" spans="1:4" ht="12.75" customHeight="1" x14ac:dyDescent="0.2">
      <c r="A32" s="25"/>
      <c r="D32" s="27"/>
    </row>
    <row r="33" spans="1:4" ht="12.75" customHeight="1" x14ac:dyDescent="0.2">
      <c r="A33" s="25"/>
      <c r="D33" s="27"/>
    </row>
    <row r="34" spans="1:4" ht="12.75" customHeight="1" x14ac:dyDescent="0.2">
      <c r="A34" s="25"/>
      <c r="D34" s="27"/>
    </row>
    <row r="35" spans="1:4" ht="12.75" customHeight="1" x14ac:dyDescent="0.2">
      <c r="A35" s="25"/>
      <c r="D35" s="27"/>
    </row>
    <row r="36" spans="1:4" ht="12.75" customHeight="1" x14ac:dyDescent="0.2">
      <c r="A36" s="25"/>
      <c r="D36" s="27"/>
    </row>
    <row r="37" spans="1:4" ht="12.75" customHeight="1" x14ac:dyDescent="0.2">
      <c r="A37" s="25"/>
      <c r="D37" s="27"/>
    </row>
    <row r="38" spans="1:4" ht="12.75" customHeight="1" x14ac:dyDescent="0.2">
      <c r="A38" s="25"/>
      <c r="D38" s="27"/>
    </row>
    <row r="39" spans="1:4" ht="12.75" customHeight="1" x14ac:dyDescent="0.2">
      <c r="A39" s="25"/>
      <c r="D39" s="27"/>
    </row>
    <row r="40" spans="1:4" ht="12.75" customHeight="1" x14ac:dyDescent="0.2">
      <c r="A40" s="25"/>
      <c r="D40" s="27"/>
    </row>
    <row r="41" spans="1:4" ht="12.75" customHeight="1" x14ac:dyDescent="0.2">
      <c r="A41" s="25"/>
      <c r="D41" s="27"/>
    </row>
    <row r="42" spans="1:4" ht="12.75" customHeight="1" x14ac:dyDescent="0.2">
      <c r="A42" s="25"/>
      <c r="D42" s="27"/>
    </row>
    <row r="43" spans="1:4" ht="12.75" customHeight="1" x14ac:dyDescent="0.2">
      <c r="A43" s="25"/>
      <c r="D43" s="27"/>
    </row>
    <row r="44" spans="1:4" ht="12.75" customHeight="1" x14ac:dyDescent="0.2">
      <c r="A44" s="25"/>
      <c r="D44" s="27"/>
    </row>
    <row r="45" spans="1:4" ht="12.75" customHeight="1" x14ac:dyDescent="0.2">
      <c r="A45" s="25"/>
      <c r="D45" s="27"/>
    </row>
    <row r="46" spans="1:4" ht="12.75" customHeight="1" x14ac:dyDescent="0.2">
      <c r="A46" s="25"/>
      <c r="D46" s="27"/>
    </row>
    <row r="47" spans="1:4" ht="12.75" customHeight="1" x14ac:dyDescent="0.2">
      <c r="A47" s="25"/>
      <c r="D47" s="27"/>
    </row>
    <row r="48" spans="1:4" ht="12.75" customHeight="1" x14ac:dyDescent="0.2">
      <c r="A48" s="25"/>
      <c r="D48" s="27"/>
    </row>
    <row r="49" spans="1:4" ht="12.75" customHeight="1" x14ac:dyDescent="0.2">
      <c r="A49" s="25"/>
      <c r="D49" s="27"/>
    </row>
    <row r="50" spans="1:4" ht="12.75" customHeight="1" x14ac:dyDescent="0.2">
      <c r="A50" s="25"/>
      <c r="D50" s="27"/>
    </row>
    <row r="51" spans="1:4" ht="12.75" customHeight="1" x14ac:dyDescent="0.2">
      <c r="A51" s="25"/>
      <c r="D51" s="27"/>
    </row>
    <row r="52" spans="1:4" ht="12.75" customHeight="1" x14ac:dyDescent="0.2">
      <c r="A52" s="25"/>
      <c r="D52" s="27"/>
    </row>
    <row r="53" spans="1:4" ht="12.75" customHeight="1" x14ac:dyDescent="0.2">
      <c r="A53" s="25"/>
      <c r="D53" s="27"/>
    </row>
    <row r="54" spans="1:4" ht="12.75" customHeight="1" x14ac:dyDescent="0.2">
      <c r="A54" s="25"/>
      <c r="D54" s="27"/>
    </row>
    <row r="55" spans="1:4" ht="12.75" customHeight="1" x14ac:dyDescent="0.2">
      <c r="A55" s="25"/>
      <c r="D55" s="27"/>
    </row>
    <row r="56" spans="1:4" ht="12.75" customHeight="1" x14ac:dyDescent="0.2">
      <c r="A56" s="25"/>
      <c r="D56" s="27"/>
    </row>
    <row r="57" spans="1:4" ht="12.75" customHeight="1" x14ac:dyDescent="0.2">
      <c r="A57" s="25"/>
      <c r="D57" s="27"/>
    </row>
    <row r="58" spans="1:4" ht="12.75" customHeight="1" x14ac:dyDescent="0.2">
      <c r="A58" s="25"/>
      <c r="D58" s="27"/>
    </row>
    <row r="59" spans="1:4" ht="12.75" customHeight="1" x14ac:dyDescent="0.2">
      <c r="A59" s="25"/>
      <c r="D59" s="27"/>
    </row>
    <row r="60" spans="1:4" ht="12.75" customHeight="1" x14ac:dyDescent="0.2">
      <c r="A60" s="25"/>
      <c r="D60" s="27"/>
    </row>
    <row r="61" spans="1:4" ht="12.75" customHeight="1" x14ac:dyDescent="0.2">
      <c r="A61" s="25"/>
      <c r="D61" s="27"/>
    </row>
    <row r="62" spans="1:4" ht="12.75" customHeight="1" x14ac:dyDescent="0.2">
      <c r="A62" s="25"/>
      <c r="D62" s="27"/>
    </row>
    <row r="63" spans="1:4" ht="12.75" customHeight="1" x14ac:dyDescent="0.2">
      <c r="A63" s="25"/>
      <c r="D63" s="27"/>
    </row>
    <row r="64" spans="1:4" ht="12.75" customHeight="1" x14ac:dyDescent="0.2">
      <c r="A64" s="25"/>
      <c r="D64" s="27"/>
    </row>
    <row r="65" spans="1:4" ht="12.75" customHeight="1" x14ac:dyDescent="0.2">
      <c r="A65" s="25"/>
      <c r="D65" s="27"/>
    </row>
    <row r="66" spans="1:4" ht="12.75" customHeight="1" x14ac:dyDescent="0.2">
      <c r="A66" s="25"/>
      <c r="D66" s="27"/>
    </row>
    <row r="67" spans="1:4" ht="12.75" customHeight="1" x14ac:dyDescent="0.2">
      <c r="A67" s="25"/>
      <c r="D67" s="27"/>
    </row>
    <row r="68" spans="1:4" ht="12.75" customHeight="1" x14ac:dyDescent="0.2">
      <c r="A68" s="25"/>
      <c r="D68" s="27"/>
    </row>
    <row r="69" spans="1:4" ht="12.75" customHeight="1" x14ac:dyDescent="0.2">
      <c r="A69" s="25"/>
      <c r="D69" s="27"/>
    </row>
    <row r="70" spans="1:4" ht="12.75" customHeight="1" x14ac:dyDescent="0.2">
      <c r="A70" s="25"/>
      <c r="D70" s="27"/>
    </row>
    <row r="71" spans="1:4" ht="12.75" customHeight="1" x14ac:dyDescent="0.2">
      <c r="A71" s="25"/>
      <c r="D71" s="27"/>
    </row>
    <row r="72" spans="1:4" ht="12.75" customHeight="1" x14ac:dyDescent="0.2">
      <c r="A72" s="25"/>
      <c r="D72" s="27"/>
    </row>
    <row r="73" spans="1:4" ht="12.75" customHeight="1" x14ac:dyDescent="0.2">
      <c r="A73" s="25"/>
      <c r="D73" s="27"/>
    </row>
    <row r="74" spans="1:4" ht="12.75" customHeight="1" x14ac:dyDescent="0.2">
      <c r="A74" s="25"/>
      <c r="D74" s="27"/>
    </row>
    <row r="75" spans="1:4" ht="12.75" customHeight="1" x14ac:dyDescent="0.2">
      <c r="A75" s="25"/>
      <c r="D75" s="27"/>
    </row>
    <row r="76" spans="1:4" ht="12.75" customHeight="1" x14ac:dyDescent="0.2">
      <c r="A76" s="25"/>
      <c r="D76" s="27"/>
    </row>
    <row r="77" spans="1:4" ht="12.75" customHeight="1" x14ac:dyDescent="0.2">
      <c r="A77" s="25"/>
      <c r="D77" s="27"/>
    </row>
    <row r="78" spans="1:4" ht="12.75" customHeight="1" x14ac:dyDescent="0.2">
      <c r="A78" s="25"/>
      <c r="D78" s="27"/>
    </row>
    <row r="79" spans="1:4" ht="12.75" customHeight="1" x14ac:dyDescent="0.2">
      <c r="A79" s="25"/>
      <c r="D79" s="27"/>
    </row>
    <row r="80" spans="1:4" ht="12.75" customHeight="1" x14ac:dyDescent="0.2">
      <c r="A80" s="25"/>
      <c r="D80" s="27"/>
    </row>
    <row r="81" spans="1:4" ht="12.75" customHeight="1" x14ac:dyDescent="0.2">
      <c r="A81" s="25"/>
      <c r="D81" s="27"/>
    </row>
    <row r="82" spans="1:4" ht="12.75" customHeight="1" x14ac:dyDescent="0.2">
      <c r="A82" s="25"/>
      <c r="D82" s="27"/>
    </row>
    <row r="83" spans="1:4" ht="12.75" customHeight="1" x14ac:dyDescent="0.2">
      <c r="A83" s="25"/>
      <c r="D83" s="27"/>
    </row>
    <row r="84" spans="1:4" ht="12.75" customHeight="1" x14ac:dyDescent="0.2">
      <c r="A84" s="25"/>
      <c r="D84" s="27"/>
    </row>
    <row r="85" spans="1:4" ht="12.75" customHeight="1" x14ac:dyDescent="0.2">
      <c r="A85" s="25"/>
      <c r="D85" s="27"/>
    </row>
    <row r="86" spans="1:4" ht="12.75" customHeight="1" x14ac:dyDescent="0.2">
      <c r="A86" s="25"/>
      <c r="D86" s="27"/>
    </row>
    <row r="87" spans="1:4" ht="12.75" customHeight="1" x14ac:dyDescent="0.2">
      <c r="A87" s="25"/>
      <c r="D87" s="27"/>
    </row>
    <row r="88" spans="1:4" ht="12.75" customHeight="1" x14ac:dyDescent="0.2">
      <c r="A88" s="25"/>
      <c r="D88" s="27"/>
    </row>
    <row r="89" spans="1:4" ht="12.75" customHeight="1" x14ac:dyDescent="0.2">
      <c r="A89" s="25"/>
      <c r="D89" s="27"/>
    </row>
    <row r="90" spans="1:4" ht="12.75" customHeight="1" x14ac:dyDescent="0.2">
      <c r="A90" s="25"/>
      <c r="D90" s="27"/>
    </row>
    <row r="91" spans="1:4" ht="12.75" customHeight="1" x14ac:dyDescent="0.2">
      <c r="A91" s="25"/>
      <c r="D91" s="27"/>
    </row>
    <row r="92" spans="1:4" ht="12.75" customHeight="1" x14ac:dyDescent="0.2">
      <c r="A92" s="25"/>
      <c r="D92" s="27"/>
    </row>
    <row r="93" spans="1:4" ht="12.75" customHeight="1" x14ac:dyDescent="0.2">
      <c r="A93" s="25"/>
      <c r="D93" s="27"/>
    </row>
    <row r="94" spans="1:4" ht="12.75" customHeight="1" x14ac:dyDescent="0.2">
      <c r="A94" s="25"/>
      <c r="D94" s="27"/>
    </row>
    <row r="95" spans="1:4" ht="12.75" customHeight="1" x14ac:dyDescent="0.2">
      <c r="A95" s="25"/>
      <c r="D95" s="27"/>
    </row>
    <row r="96" spans="1:4" ht="12.75" customHeight="1" x14ac:dyDescent="0.2">
      <c r="A96" s="25"/>
      <c r="D96" s="27"/>
    </row>
    <row r="97" spans="1:4" ht="12.75" customHeight="1" x14ac:dyDescent="0.2">
      <c r="A97" s="25"/>
      <c r="D97" s="27"/>
    </row>
    <row r="98" spans="1:4" ht="12.75" customHeight="1" x14ac:dyDescent="0.2">
      <c r="A98" s="25"/>
      <c r="D98" s="27"/>
    </row>
    <row r="99" spans="1:4" ht="12.75" customHeight="1" x14ac:dyDescent="0.2">
      <c r="A99" s="25"/>
      <c r="D99" s="27"/>
    </row>
    <row r="100" spans="1:4" ht="12.75" customHeight="1" x14ac:dyDescent="0.2">
      <c r="A100" s="25"/>
      <c r="D100" s="27"/>
    </row>
    <row r="101" spans="1:4" ht="12.75" customHeight="1" x14ac:dyDescent="0.2">
      <c r="A101" s="25"/>
      <c r="D101" s="27"/>
    </row>
    <row r="102" spans="1:4" ht="12.75" customHeight="1" x14ac:dyDescent="0.2">
      <c r="A102" s="25"/>
      <c r="D102" s="27"/>
    </row>
    <row r="103" spans="1:4" ht="12.75" customHeight="1" x14ac:dyDescent="0.2">
      <c r="A103" s="25"/>
      <c r="D103" s="27"/>
    </row>
    <row r="104" spans="1:4" ht="12.75" customHeight="1" x14ac:dyDescent="0.2">
      <c r="A104" s="25"/>
      <c r="D104" s="27"/>
    </row>
    <row r="105" spans="1:4" ht="12.75" customHeight="1" x14ac:dyDescent="0.2">
      <c r="A105" s="25"/>
      <c r="D105" s="27"/>
    </row>
    <row r="106" spans="1:4" ht="12.75" customHeight="1" x14ac:dyDescent="0.2">
      <c r="A106" s="25"/>
      <c r="D106" s="27"/>
    </row>
    <row r="107" spans="1:4" ht="12.75" customHeight="1" x14ac:dyDescent="0.2">
      <c r="A107" s="25"/>
      <c r="D107" s="27"/>
    </row>
    <row r="108" spans="1:4" ht="12.75" customHeight="1" x14ac:dyDescent="0.2">
      <c r="A108" s="25"/>
      <c r="D108" s="27"/>
    </row>
    <row r="109" spans="1:4" ht="12.75" customHeight="1" x14ac:dyDescent="0.2">
      <c r="A109" s="25"/>
      <c r="D109" s="27"/>
    </row>
    <row r="110" spans="1:4" ht="12.75" customHeight="1" x14ac:dyDescent="0.2">
      <c r="A110" s="25"/>
      <c r="D110" s="27"/>
    </row>
    <row r="111" spans="1:4" ht="12.75" customHeight="1" x14ac:dyDescent="0.2">
      <c r="A111" s="25"/>
      <c r="D111" s="27"/>
    </row>
    <row r="112" spans="1:4" ht="12.75" customHeight="1" x14ac:dyDescent="0.2">
      <c r="A112" s="25"/>
      <c r="D112" s="27"/>
    </row>
    <row r="113" spans="1:4" ht="12.75" customHeight="1" x14ac:dyDescent="0.2">
      <c r="A113" s="25"/>
      <c r="D113" s="27"/>
    </row>
    <row r="114" spans="1:4" ht="12.75" customHeight="1" x14ac:dyDescent="0.2">
      <c r="A114" s="25"/>
      <c r="D114" s="27"/>
    </row>
    <row r="115" spans="1:4" ht="12.75" customHeight="1" x14ac:dyDescent="0.2">
      <c r="A115" s="25"/>
      <c r="D115" s="27"/>
    </row>
    <row r="116" spans="1:4" ht="12.75" customHeight="1" x14ac:dyDescent="0.2">
      <c r="A116" s="25"/>
      <c r="D116" s="27"/>
    </row>
    <row r="117" spans="1:4" ht="12.75" customHeight="1" x14ac:dyDescent="0.2">
      <c r="A117" s="25"/>
      <c r="D117" s="27"/>
    </row>
    <row r="118" spans="1:4" ht="12.75" customHeight="1" x14ac:dyDescent="0.2">
      <c r="A118" s="25"/>
      <c r="D118" s="27"/>
    </row>
    <row r="119" spans="1:4" ht="12.75" customHeight="1" x14ac:dyDescent="0.2">
      <c r="A119" s="25"/>
      <c r="D119" s="27"/>
    </row>
    <row r="120" spans="1:4" ht="12.75" customHeight="1" x14ac:dyDescent="0.2">
      <c r="A120" s="25"/>
      <c r="D120" s="27"/>
    </row>
    <row r="121" spans="1:4" ht="12.75" customHeight="1" x14ac:dyDescent="0.2">
      <c r="A121" s="25"/>
      <c r="D121" s="27"/>
    </row>
    <row r="122" spans="1:4" ht="12.75" customHeight="1" x14ac:dyDescent="0.2">
      <c r="A122" s="25"/>
      <c r="D122" s="27"/>
    </row>
    <row r="123" spans="1:4" ht="12.75" customHeight="1" x14ac:dyDescent="0.2">
      <c r="A123" s="25"/>
      <c r="D123" s="27"/>
    </row>
    <row r="124" spans="1:4" ht="12.75" customHeight="1" x14ac:dyDescent="0.2">
      <c r="A124" s="25"/>
      <c r="D124" s="27"/>
    </row>
    <row r="125" spans="1:4" ht="12.75" customHeight="1" x14ac:dyDescent="0.2">
      <c r="A125" s="25"/>
      <c r="D125" s="27"/>
    </row>
    <row r="126" spans="1:4" ht="12.75" customHeight="1" x14ac:dyDescent="0.2">
      <c r="A126" s="25"/>
      <c r="D126" s="27"/>
    </row>
    <row r="127" spans="1:4" ht="12.75" customHeight="1" x14ac:dyDescent="0.2">
      <c r="A127" s="25"/>
      <c r="D127" s="27"/>
    </row>
    <row r="128" spans="1:4" ht="12.75" customHeight="1" x14ac:dyDescent="0.2">
      <c r="A128" s="25"/>
      <c r="D128" s="27"/>
    </row>
    <row r="129" spans="1:4" ht="12.75" customHeight="1" x14ac:dyDescent="0.2">
      <c r="A129" s="25"/>
      <c r="D129" s="27"/>
    </row>
    <row r="130" spans="1:4" ht="12.75" customHeight="1" x14ac:dyDescent="0.2">
      <c r="A130" s="25"/>
      <c r="D130" s="27"/>
    </row>
    <row r="131" spans="1:4" ht="12.75" customHeight="1" x14ac:dyDescent="0.2">
      <c r="A131" s="25"/>
      <c r="D131" s="27"/>
    </row>
    <row r="132" spans="1:4" ht="12.75" customHeight="1" x14ac:dyDescent="0.2">
      <c r="A132" s="25"/>
      <c r="D132" s="27"/>
    </row>
    <row r="133" spans="1:4" ht="12.75" customHeight="1" x14ac:dyDescent="0.2">
      <c r="A133" s="25"/>
      <c r="D133" s="27"/>
    </row>
    <row r="134" spans="1:4" ht="12.75" customHeight="1" x14ac:dyDescent="0.2">
      <c r="A134" s="25"/>
      <c r="D134" s="27"/>
    </row>
    <row r="135" spans="1:4" ht="12.75" customHeight="1" x14ac:dyDescent="0.2">
      <c r="A135" s="25"/>
      <c r="D135" s="27"/>
    </row>
    <row r="136" spans="1:4" ht="12.75" customHeight="1" x14ac:dyDescent="0.2">
      <c r="A136" s="25"/>
      <c r="D136" s="27"/>
    </row>
    <row r="137" spans="1:4" ht="12.75" customHeight="1" x14ac:dyDescent="0.2">
      <c r="A137" s="25"/>
      <c r="D137" s="27"/>
    </row>
    <row r="138" spans="1:4" ht="12.75" customHeight="1" x14ac:dyDescent="0.2">
      <c r="A138" s="25"/>
      <c r="D138" s="27"/>
    </row>
    <row r="139" spans="1:4" ht="12.75" customHeight="1" x14ac:dyDescent="0.2">
      <c r="A139" s="25"/>
      <c r="D139" s="27"/>
    </row>
    <row r="140" spans="1:4" ht="12.75" customHeight="1" x14ac:dyDescent="0.2">
      <c r="A140" s="25"/>
      <c r="D140" s="27"/>
    </row>
    <row r="141" spans="1:4" ht="12.75" customHeight="1" x14ac:dyDescent="0.2">
      <c r="A141" s="25"/>
      <c r="D141" s="27"/>
    </row>
    <row r="142" spans="1:4" ht="12.75" customHeight="1" x14ac:dyDescent="0.2">
      <c r="A142" s="25"/>
      <c r="D142" s="27"/>
    </row>
    <row r="143" spans="1:4" ht="12.75" customHeight="1" x14ac:dyDescent="0.2">
      <c r="A143" s="25"/>
      <c r="D143" s="27"/>
    </row>
    <row r="144" spans="1:4" ht="12.75" customHeight="1" x14ac:dyDescent="0.2">
      <c r="A144" s="25"/>
      <c r="D144" s="27"/>
    </row>
    <row r="145" spans="1:4" ht="12.75" customHeight="1" x14ac:dyDescent="0.2">
      <c r="A145" s="25"/>
      <c r="D145" s="27"/>
    </row>
    <row r="146" spans="1:4" ht="12.75" customHeight="1" x14ac:dyDescent="0.2">
      <c r="A146" s="25"/>
      <c r="D146" s="27"/>
    </row>
    <row r="147" spans="1:4" ht="12.75" customHeight="1" x14ac:dyDescent="0.2">
      <c r="A147" s="25"/>
      <c r="D147" s="27"/>
    </row>
    <row r="148" spans="1:4" ht="12.75" customHeight="1" x14ac:dyDescent="0.2">
      <c r="A148" s="25"/>
      <c r="D148" s="27"/>
    </row>
    <row r="149" spans="1:4" ht="12.75" customHeight="1" x14ac:dyDescent="0.2">
      <c r="A149" s="25"/>
      <c r="D149" s="27"/>
    </row>
    <row r="150" spans="1:4" ht="12.75" customHeight="1" x14ac:dyDescent="0.2">
      <c r="A150" s="25"/>
      <c r="D150" s="27"/>
    </row>
    <row r="151" spans="1:4" ht="12.75" customHeight="1" x14ac:dyDescent="0.2">
      <c r="A151" s="25"/>
      <c r="D151" s="27"/>
    </row>
    <row r="152" spans="1:4" ht="12.75" customHeight="1" x14ac:dyDescent="0.2">
      <c r="A152" s="25"/>
      <c r="D152" s="27"/>
    </row>
    <row r="153" spans="1:4" ht="12.75" customHeight="1" x14ac:dyDescent="0.2">
      <c r="A153" s="25"/>
      <c r="D153" s="27"/>
    </row>
    <row r="154" spans="1:4" ht="12.75" customHeight="1" x14ac:dyDescent="0.2">
      <c r="A154" s="25"/>
      <c r="D154" s="27"/>
    </row>
    <row r="155" spans="1:4" ht="12.75" customHeight="1" x14ac:dyDescent="0.2">
      <c r="A155" s="25"/>
      <c r="D155" s="27"/>
    </row>
    <row r="156" spans="1:4" ht="12.75" customHeight="1" x14ac:dyDescent="0.2">
      <c r="A156" s="25"/>
      <c r="D156" s="27"/>
    </row>
    <row r="157" spans="1:4" ht="12.75" customHeight="1" x14ac:dyDescent="0.2">
      <c r="A157" s="25"/>
      <c r="D157" s="27"/>
    </row>
    <row r="158" spans="1:4" ht="12.75" customHeight="1" x14ac:dyDescent="0.2">
      <c r="A158" s="25"/>
      <c r="D158" s="27"/>
    </row>
    <row r="159" spans="1:4" ht="12.75" customHeight="1" x14ac:dyDescent="0.2">
      <c r="A159" s="25"/>
      <c r="D159" s="27"/>
    </row>
    <row r="160" spans="1:4" ht="12.75" customHeight="1" x14ac:dyDescent="0.2">
      <c r="A160" s="25"/>
      <c r="D160" s="27"/>
    </row>
    <row r="161" spans="1:4" ht="12.75" customHeight="1" x14ac:dyDescent="0.2">
      <c r="A161" s="25"/>
      <c r="D161" s="27"/>
    </row>
    <row r="162" spans="1:4" ht="12.75" customHeight="1" x14ac:dyDescent="0.2">
      <c r="A162" s="25"/>
      <c r="D162" s="27"/>
    </row>
    <row r="163" spans="1:4" ht="12.75" customHeight="1" x14ac:dyDescent="0.2">
      <c r="A163" s="25"/>
      <c r="D163" s="27"/>
    </row>
    <row r="164" spans="1:4" ht="12.75" customHeight="1" x14ac:dyDescent="0.2">
      <c r="A164" s="25"/>
      <c r="D164" s="27"/>
    </row>
    <row r="165" spans="1:4" ht="12.75" customHeight="1" x14ac:dyDescent="0.2">
      <c r="A165" s="25"/>
      <c r="D165" s="27"/>
    </row>
    <row r="166" spans="1:4" ht="12.75" customHeight="1" x14ac:dyDescent="0.2">
      <c r="A166" s="25"/>
      <c r="D166" s="27"/>
    </row>
    <row r="167" spans="1:4" ht="12.75" customHeight="1" x14ac:dyDescent="0.2">
      <c r="A167" s="25"/>
      <c r="D167" s="27"/>
    </row>
    <row r="168" spans="1:4" ht="12.75" customHeight="1" x14ac:dyDescent="0.2">
      <c r="A168" s="25"/>
      <c r="D168" s="27"/>
    </row>
    <row r="169" spans="1:4" ht="12.75" customHeight="1" x14ac:dyDescent="0.2">
      <c r="A169" s="25"/>
      <c r="D169" s="27"/>
    </row>
    <row r="170" spans="1:4" ht="12.75" customHeight="1" x14ac:dyDescent="0.2">
      <c r="A170" s="25"/>
      <c r="D170" s="27"/>
    </row>
    <row r="171" spans="1:4" ht="12.75" customHeight="1" x14ac:dyDescent="0.2">
      <c r="A171" s="25"/>
      <c r="D171" s="27"/>
    </row>
    <row r="172" spans="1:4" ht="12.75" customHeight="1" x14ac:dyDescent="0.2">
      <c r="A172" s="25"/>
      <c r="D172" s="27"/>
    </row>
    <row r="173" spans="1:4" ht="12.75" customHeight="1" x14ac:dyDescent="0.2">
      <c r="A173" s="25"/>
      <c r="D173" s="27"/>
    </row>
    <row r="174" spans="1:4" ht="12.75" customHeight="1" x14ac:dyDescent="0.2">
      <c r="A174" s="25"/>
      <c r="D174" s="27"/>
    </row>
    <row r="175" spans="1:4" ht="12.75" customHeight="1" x14ac:dyDescent="0.2">
      <c r="A175" s="25"/>
      <c r="D175" s="27"/>
    </row>
    <row r="176" spans="1:4" ht="12.75" customHeight="1" x14ac:dyDescent="0.2">
      <c r="A176" s="25"/>
      <c r="D176" s="27"/>
    </row>
    <row r="177" spans="1:4" ht="12.75" customHeight="1" x14ac:dyDescent="0.2">
      <c r="A177" s="25"/>
      <c r="D177" s="27"/>
    </row>
    <row r="178" spans="1:4" ht="12.75" customHeight="1" x14ac:dyDescent="0.2">
      <c r="A178" s="25"/>
      <c r="D178" s="27"/>
    </row>
    <row r="179" spans="1:4" ht="12.75" customHeight="1" x14ac:dyDescent="0.2">
      <c r="A179" s="25"/>
      <c r="D179" s="27"/>
    </row>
    <row r="180" spans="1:4" ht="12.75" customHeight="1" x14ac:dyDescent="0.2">
      <c r="A180" s="25"/>
      <c r="D180" s="27"/>
    </row>
    <row r="181" spans="1:4" ht="12.75" customHeight="1" x14ac:dyDescent="0.2">
      <c r="A181" s="25"/>
      <c r="D181" s="27"/>
    </row>
    <row r="182" spans="1:4" ht="12.75" customHeight="1" x14ac:dyDescent="0.2">
      <c r="A182" s="25"/>
      <c r="D182" s="27"/>
    </row>
    <row r="183" spans="1:4" ht="12.75" customHeight="1" x14ac:dyDescent="0.2">
      <c r="A183" s="25"/>
      <c r="D183" s="27"/>
    </row>
    <row r="184" spans="1:4" ht="12.75" customHeight="1" x14ac:dyDescent="0.2">
      <c r="A184" s="25"/>
      <c r="D184" s="27"/>
    </row>
    <row r="185" spans="1:4" ht="12.75" customHeight="1" x14ac:dyDescent="0.2">
      <c r="A185" s="25"/>
      <c r="D185" s="27"/>
    </row>
    <row r="186" spans="1:4" ht="12.75" customHeight="1" x14ac:dyDescent="0.2">
      <c r="A186" s="25"/>
      <c r="D186" s="27"/>
    </row>
    <row r="187" spans="1:4" ht="12.75" customHeight="1" x14ac:dyDescent="0.2">
      <c r="A187" s="25"/>
      <c r="D187" s="27"/>
    </row>
    <row r="188" spans="1:4" ht="12.75" customHeight="1" x14ac:dyDescent="0.2">
      <c r="A188" s="25"/>
      <c r="D188" s="27"/>
    </row>
    <row r="189" spans="1:4" ht="12.75" customHeight="1" x14ac:dyDescent="0.2">
      <c r="A189" s="25"/>
      <c r="D189" s="27"/>
    </row>
    <row r="190" spans="1:4" ht="12.75" customHeight="1" x14ac:dyDescent="0.2">
      <c r="A190" s="25"/>
      <c r="D190" s="27"/>
    </row>
    <row r="191" spans="1:4" ht="12.75" customHeight="1" x14ac:dyDescent="0.2">
      <c r="A191" s="25"/>
      <c r="D191" s="27"/>
    </row>
    <row r="192" spans="1:4" ht="12.75" customHeight="1" x14ac:dyDescent="0.2">
      <c r="A192" s="25"/>
      <c r="D192" s="27"/>
    </row>
    <row r="193" spans="1:4" ht="12.75" customHeight="1" x14ac:dyDescent="0.2">
      <c r="A193" s="25"/>
      <c r="D193" s="27"/>
    </row>
    <row r="194" spans="1:4" ht="12.75" customHeight="1" x14ac:dyDescent="0.2">
      <c r="A194" s="25"/>
      <c r="D194" s="27"/>
    </row>
    <row r="195" spans="1:4" ht="12.75" customHeight="1" x14ac:dyDescent="0.2">
      <c r="A195" s="25"/>
      <c r="D195" s="27"/>
    </row>
    <row r="196" spans="1:4" ht="12.75" customHeight="1" x14ac:dyDescent="0.2">
      <c r="A196" s="25"/>
      <c r="D196" s="27"/>
    </row>
    <row r="197" spans="1:4" ht="12.75" customHeight="1" x14ac:dyDescent="0.2">
      <c r="A197" s="25"/>
      <c r="D197" s="27"/>
    </row>
    <row r="198" spans="1:4" ht="12.75" customHeight="1" x14ac:dyDescent="0.2">
      <c r="A198" s="25"/>
      <c r="D198" s="27"/>
    </row>
    <row r="199" spans="1:4" ht="12.75" customHeight="1" x14ac:dyDescent="0.2">
      <c r="A199" s="25"/>
      <c r="D199" s="27"/>
    </row>
    <row r="200" spans="1:4" ht="12.75" customHeight="1" x14ac:dyDescent="0.2">
      <c r="A200" s="25"/>
      <c r="D200" s="27"/>
    </row>
    <row r="201" spans="1:4" ht="12.75" customHeight="1" x14ac:dyDescent="0.2">
      <c r="A201" s="25"/>
      <c r="D201" s="27"/>
    </row>
    <row r="202" spans="1:4" ht="12.75" customHeight="1" x14ac:dyDescent="0.2">
      <c r="A202" s="25"/>
      <c r="D202" s="27"/>
    </row>
    <row r="203" spans="1:4" ht="12.75" customHeight="1" x14ac:dyDescent="0.2">
      <c r="A203" s="25"/>
      <c r="D203" s="27"/>
    </row>
    <row r="204" spans="1:4" ht="12.75" customHeight="1" x14ac:dyDescent="0.2">
      <c r="A204" s="25"/>
      <c r="D204" s="27"/>
    </row>
    <row r="205" spans="1:4" ht="12.75" customHeight="1" x14ac:dyDescent="0.2">
      <c r="A205" s="25"/>
      <c r="D205" s="27"/>
    </row>
    <row r="206" spans="1:4" ht="12.75" customHeight="1" x14ac:dyDescent="0.2">
      <c r="A206" s="25"/>
      <c r="D206" s="27"/>
    </row>
    <row r="207" spans="1:4" ht="12.75" customHeight="1" x14ac:dyDescent="0.2">
      <c r="A207" s="25"/>
      <c r="D207" s="27"/>
    </row>
    <row r="208" spans="1:4" ht="12.75" customHeight="1" x14ac:dyDescent="0.2">
      <c r="A208" s="25"/>
      <c r="D208" s="27"/>
    </row>
    <row r="209" spans="1:4" ht="12.75" customHeight="1" x14ac:dyDescent="0.2">
      <c r="A209" s="25"/>
      <c r="D209" s="27"/>
    </row>
    <row r="210" spans="1:4" ht="12.75" customHeight="1" x14ac:dyDescent="0.2">
      <c r="A210" s="25"/>
      <c r="D210" s="27"/>
    </row>
    <row r="211" spans="1:4" ht="12.75" customHeight="1" x14ac:dyDescent="0.2">
      <c r="A211" s="25"/>
      <c r="D211" s="27"/>
    </row>
    <row r="212" spans="1:4" ht="12.75" customHeight="1" x14ac:dyDescent="0.2">
      <c r="A212" s="25"/>
      <c r="D212" s="27"/>
    </row>
    <row r="213" spans="1:4" ht="12.75" customHeight="1" x14ac:dyDescent="0.2">
      <c r="A213" s="25"/>
      <c r="D213" s="27"/>
    </row>
    <row r="214" spans="1:4" ht="12.75" customHeight="1" x14ac:dyDescent="0.2">
      <c r="A214" s="25"/>
      <c r="D214" s="27"/>
    </row>
    <row r="215" spans="1:4" ht="12.75" customHeight="1" x14ac:dyDescent="0.2">
      <c r="A215" s="25"/>
      <c r="D215" s="27"/>
    </row>
    <row r="216" spans="1:4" ht="12.75" customHeight="1" x14ac:dyDescent="0.2">
      <c r="A216" s="25"/>
      <c r="D216" s="27"/>
    </row>
    <row r="217" spans="1:4" ht="12.75" customHeight="1" x14ac:dyDescent="0.2">
      <c r="A217" s="25"/>
      <c r="D217" s="27"/>
    </row>
    <row r="218" spans="1:4" ht="12.75" customHeight="1" x14ac:dyDescent="0.2">
      <c r="A218" s="25"/>
      <c r="D218" s="27"/>
    </row>
    <row r="219" spans="1:4" ht="12.75" customHeight="1" x14ac:dyDescent="0.2">
      <c r="A219" s="25"/>
      <c r="D219" s="27"/>
    </row>
    <row r="220" spans="1:4" ht="12.75" customHeight="1" x14ac:dyDescent="0.2">
      <c r="A220" s="25"/>
      <c r="D220" s="27"/>
    </row>
    <row r="221" spans="1:4" ht="12.75" customHeight="1" x14ac:dyDescent="0.2">
      <c r="A221" s="25"/>
      <c r="D221" s="27"/>
    </row>
    <row r="222" spans="1:4" ht="12.75" customHeight="1" x14ac:dyDescent="0.2">
      <c r="A222" s="25"/>
      <c r="D222" s="27"/>
    </row>
    <row r="223" spans="1:4" ht="12.75" customHeight="1" x14ac:dyDescent="0.2">
      <c r="A223" s="25"/>
      <c r="D223" s="27"/>
    </row>
    <row r="224" spans="1:4" ht="12.75" customHeight="1" x14ac:dyDescent="0.2">
      <c r="A224" s="25"/>
      <c r="D224" s="27"/>
    </row>
    <row r="225" spans="1:4" ht="12.75" customHeight="1" x14ac:dyDescent="0.2">
      <c r="A225" s="25"/>
      <c r="D225" s="27"/>
    </row>
    <row r="226" spans="1:4" ht="12.75" customHeight="1" x14ac:dyDescent="0.2">
      <c r="A226" s="25"/>
      <c r="D226" s="27"/>
    </row>
    <row r="227" spans="1:4" ht="12.75" customHeight="1" x14ac:dyDescent="0.2">
      <c r="A227" s="25"/>
      <c r="D227" s="27"/>
    </row>
    <row r="228" spans="1:4" ht="12.75" customHeight="1" x14ac:dyDescent="0.2">
      <c r="A228" s="25"/>
      <c r="D228" s="27"/>
    </row>
    <row r="229" spans="1:4" ht="12.75" customHeight="1" x14ac:dyDescent="0.2">
      <c r="A229" s="25"/>
      <c r="D229" s="27"/>
    </row>
    <row r="230" spans="1:4" ht="12.75" customHeight="1" x14ac:dyDescent="0.2">
      <c r="A230" s="25"/>
      <c r="D230" s="27"/>
    </row>
    <row r="231" spans="1:4" ht="12.75" customHeight="1" x14ac:dyDescent="0.2">
      <c r="A231" s="25"/>
      <c r="D231" s="27"/>
    </row>
    <row r="232" spans="1:4" ht="12.75" customHeight="1" x14ac:dyDescent="0.2">
      <c r="A232" s="25"/>
      <c r="D232" s="27"/>
    </row>
    <row r="233" spans="1:4" ht="12.75" customHeight="1" x14ac:dyDescent="0.2">
      <c r="A233" s="25"/>
      <c r="D233" s="27"/>
    </row>
    <row r="234" spans="1:4" ht="12.75" customHeight="1" x14ac:dyDescent="0.2">
      <c r="A234" s="25"/>
      <c r="D234" s="27"/>
    </row>
    <row r="235" spans="1:4" ht="12.75" customHeight="1" x14ac:dyDescent="0.2">
      <c r="A235" s="25"/>
      <c r="D235" s="27"/>
    </row>
    <row r="236" spans="1:4" ht="12.75" customHeight="1" x14ac:dyDescent="0.2">
      <c r="A236" s="25"/>
      <c r="D236" s="27"/>
    </row>
    <row r="237" spans="1:4" ht="12.75" customHeight="1" x14ac:dyDescent="0.2">
      <c r="A237" s="25"/>
      <c r="D237" s="27"/>
    </row>
    <row r="238" spans="1:4" ht="12.75" customHeight="1" x14ac:dyDescent="0.2">
      <c r="A238" s="25"/>
      <c r="D238" s="27"/>
    </row>
    <row r="239" spans="1:4" ht="12.75" customHeight="1" x14ac:dyDescent="0.2">
      <c r="A239" s="25"/>
      <c r="D239" s="27"/>
    </row>
    <row r="240" spans="1:4" ht="12.75" customHeight="1" x14ac:dyDescent="0.2">
      <c r="A240" s="25"/>
      <c r="D240" s="27"/>
    </row>
    <row r="241" spans="1:4" ht="12.75" customHeight="1" x14ac:dyDescent="0.2">
      <c r="A241" s="25"/>
      <c r="D241" s="27"/>
    </row>
    <row r="242" spans="1:4" ht="12.75" customHeight="1" x14ac:dyDescent="0.2">
      <c r="A242" s="25"/>
      <c r="D242" s="27"/>
    </row>
    <row r="243" spans="1:4" ht="12.75" customHeight="1" x14ac:dyDescent="0.2">
      <c r="A243" s="25"/>
      <c r="D243" s="27"/>
    </row>
    <row r="244" spans="1:4" ht="12.75" customHeight="1" x14ac:dyDescent="0.2">
      <c r="A244" s="25"/>
      <c r="D244" s="27"/>
    </row>
    <row r="245" spans="1:4" ht="12.75" customHeight="1" x14ac:dyDescent="0.2">
      <c r="A245" s="25"/>
      <c r="D245" s="27"/>
    </row>
    <row r="246" spans="1:4" ht="12.75" customHeight="1" x14ac:dyDescent="0.2">
      <c r="A246" s="25"/>
      <c r="D246" s="27"/>
    </row>
    <row r="247" spans="1:4" ht="12.75" customHeight="1" x14ac:dyDescent="0.2">
      <c r="A247" s="25"/>
      <c r="D247" s="27"/>
    </row>
    <row r="248" spans="1:4" ht="12.75" customHeight="1" x14ac:dyDescent="0.2">
      <c r="A248" s="25"/>
      <c r="D248" s="27"/>
    </row>
    <row r="249" spans="1:4" ht="12.75" customHeight="1" x14ac:dyDescent="0.2">
      <c r="A249" s="25"/>
      <c r="D249" s="27"/>
    </row>
    <row r="250" spans="1:4" ht="12.75" customHeight="1" x14ac:dyDescent="0.2">
      <c r="A250" s="25"/>
      <c r="D250" s="27"/>
    </row>
    <row r="251" spans="1:4" ht="12.75" customHeight="1" x14ac:dyDescent="0.2">
      <c r="A251" s="25"/>
      <c r="D251" s="27"/>
    </row>
    <row r="252" spans="1:4" ht="12.75" customHeight="1" x14ac:dyDescent="0.2">
      <c r="A252" s="25"/>
      <c r="D252" s="27"/>
    </row>
    <row r="253" spans="1:4" ht="12.75" customHeight="1" x14ac:dyDescent="0.2">
      <c r="A253" s="25"/>
      <c r="D253" s="27"/>
    </row>
    <row r="254" spans="1:4" ht="12.75" customHeight="1" x14ac:dyDescent="0.2">
      <c r="A254" s="25"/>
      <c r="D254" s="27"/>
    </row>
    <row r="255" spans="1:4" ht="12.75" customHeight="1" x14ac:dyDescent="0.2">
      <c r="A255" s="25"/>
      <c r="D255" s="27"/>
    </row>
    <row r="256" spans="1:4" ht="12.75" customHeight="1" x14ac:dyDescent="0.2">
      <c r="A256" s="25"/>
      <c r="D256" s="27"/>
    </row>
    <row r="257" spans="1:4" ht="12.75" customHeight="1" x14ac:dyDescent="0.2">
      <c r="A257" s="25"/>
      <c r="D257" s="27"/>
    </row>
    <row r="258" spans="1:4" ht="12.75" customHeight="1" x14ac:dyDescent="0.2">
      <c r="A258" s="25"/>
      <c r="D258" s="27"/>
    </row>
    <row r="259" spans="1:4" ht="12.75" customHeight="1" x14ac:dyDescent="0.2">
      <c r="A259" s="25"/>
      <c r="D259" s="27"/>
    </row>
    <row r="260" spans="1:4" ht="12.75" customHeight="1" x14ac:dyDescent="0.2">
      <c r="A260" s="25"/>
      <c r="D260" s="27"/>
    </row>
    <row r="261" spans="1:4" ht="12.75" customHeight="1" x14ac:dyDescent="0.2">
      <c r="A261" s="25"/>
      <c r="D261" s="27"/>
    </row>
    <row r="262" spans="1:4" ht="12.75" customHeight="1" x14ac:dyDescent="0.2">
      <c r="A262" s="25"/>
      <c r="D262" s="27"/>
    </row>
    <row r="263" spans="1:4" ht="12.75" customHeight="1" x14ac:dyDescent="0.2">
      <c r="A263" s="25"/>
      <c r="D263" s="27"/>
    </row>
    <row r="264" spans="1:4" ht="12.75" customHeight="1" x14ac:dyDescent="0.2">
      <c r="A264" s="25"/>
      <c r="D264" s="27"/>
    </row>
    <row r="265" spans="1:4" ht="12.75" customHeight="1" x14ac:dyDescent="0.2">
      <c r="A265" s="25"/>
      <c r="D265" s="27"/>
    </row>
    <row r="266" spans="1:4" ht="12.75" customHeight="1" x14ac:dyDescent="0.2">
      <c r="A266" s="25"/>
      <c r="D266" s="27"/>
    </row>
    <row r="267" spans="1:4" ht="12.75" customHeight="1" x14ac:dyDescent="0.2">
      <c r="A267" s="25"/>
      <c r="D267" s="27"/>
    </row>
    <row r="268" spans="1:4" ht="12.75" customHeight="1" x14ac:dyDescent="0.2">
      <c r="A268" s="25"/>
      <c r="D268" s="27"/>
    </row>
    <row r="269" spans="1:4" ht="12.75" customHeight="1" x14ac:dyDescent="0.2">
      <c r="A269" s="25"/>
      <c r="D269" s="27"/>
    </row>
    <row r="270" spans="1:4" ht="12.75" customHeight="1" x14ac:dyDescent="0.2">
      <c r="A270" s="25"/>
      <c r="D270" s="27"/>
    </row>
    <row r="271" spans="1:4" ht="12.75" customHeight="1" x14ac:dyDescent="0.2">
      <c r="A271" s="25"/>
      <c r="D271" s="27"/>
    </row>
    <row r="272" spans="1:4" ht="12.75" customHeight="1" x14ac:dyDescent="0.2">
      <c r="A272" s="25"/>
      <c r="D272" s="27"/>
    </row>
    <row r="273" spans="1:4" ht="12.75" customHeight="1" x14ac:dyDescent="0.2">
      <c r="A273" s="25"/>
      <c r="D273" s="27"/>
    </row>
    <row r="274" spans="1:4" ht="12.75" customHeight="1" x14ac:dyDescent="0.2">
      <c r="A274" s="25"/>
      <c r="D274" s="27"/>
    </row>
    <row r="275" spans="1:4" ht="12.75" customHeight="1" x14ac:dyDescent="0.2">
      <c r="A275" s="25"/>
      <c r="D275" s="27"/>
    </row>
    <row r="276" spans="1:4" ht="12.75" customHeight="1" x14ac:dyDescent="0.2">
      <c r="A276" s="25"/>
      <c r="D276" s="27"/>
    </row>
    <row r="277" spans="1:4" ht="12.75" customHeight="1" x14ac:dyDescent="0.2">
      <c r="A277" s="25"/>
      <c r="D277" s="27"/>
    </row>
    <row r="278" spans="1:4" ht="12.75" customHeight="1" x14ac:dyDescent="0.2">
      <c r="A278" s="25"/>
      <c r="D278" s="27"/>
    </row>
    <row r="279" spans="1:4" ht="12.75" customHeight="1" x14ac:dyDescent="0.2">
      <c r="A279" s="25"/>
      <c r="D279" s="27"/>
    </row>
    <row r="280" spans="1:4" ht="12.75" customHeight="1" x14ac:dyDescent="0.2">
      <c r="A280" s="25"/>
      <c r="D280" s="27"/>
    </row>
    <row r="281" spans="1:4" ht="12.75" customHeight="1" x14ac:dyDescent="0.2">
      <c r="A281" s="25"/>
      <c r="D281" s="27"/>
    </row>
    <row r="282" spans="1:4" ht="12.75" customHeight="1" x14ac:dyDescent="0.2">
      <c r="A282" s="25"/>
      <c r="D282" s="27"/>
    </row>
    <row r="283" spans="1:4" ht="12.75" customHeight="1" x14ac:dyDescent="0.2">
      <c r="A283" s="25"/>
      <c r="D283" s="27"/>
    </row>
    <row r="284" spans="1:4" ht="12.75" customHeight="1" x14ac:dyDescent="0.2">
      <c r="A284" s="25"/>
      <c r="D284" s="27"/>
    </row>
    <row r="285" spans="1:4" ht="12.75" customHeight="1" x14ac:dyDescent="0.2">
      <c r="A285" s="25"/>
      <c r="D285" s="27"/>
    </row>
    <row r="286" spans="1:4" ht="12.75" customHeight="1" x14ac:dyDescent="0.2">
      <c r="A286" s="25"/>
      <c r="D286" s="27"/>
    </row>
    <row r="287" spans="1:4" ht="12.75" customHeight="1" x14ac:dyDescent="0.2">
      <c r="A287" s="25"/>
      <c r="D287" s="27"/>
    </row>
    <row r="288" spans="1:4" ht="12.75" customHeight="1" x14ac:dyDescent="0.2">
      <c r="A288" s="25"/>
      <c r="D288" s="27"/>
    </row>
    <row r="289" spans="1:4" ht="12.75" customHeight="1" x14ac:dyDescent="0.2">
      <c r="A289" s="25"/>
      <c r="D289" s="27"/>
    </row>
    <row r="290" spans="1:4" ht="12.75" customHeight="1" x14ac:dyDescent="0.2">
      <c r="A290" s="25"/>
      <c r="D290" s="27"/>
    </row>
    <row r="291" spans="1:4" ht="12.75" customHeight="1" x14ac:dyDescent="0.2">
      <c r="A291" s="25"/>
      <c r="D291" s="27"/>
    </row>
    <row r="292" spans="1:4" ht="12.75" customHeight="1" x14ac:dyDescent="0.2">
      <c r="A292" s="25"/>
      <c r="D292" s="27"/>
    </row>
    <row r="293" spans="1:4" ht="12.75" customHeight="1" x14ac:dyDescent="0.2">
      <c r="A293" s="25"/>
      <c r="D293" s="27"/>
    </row>
    <row r="294" spans="1:4" ht="12.75" customHeight="1" x14ac:dyDescent="0.2">
      <c r="A294" s="25"/>
      <c r="D294" s="27"/>
    </row>
    <row r="295" spans="1:4" ht="12.75" customHeight="1" x14ac:dyDescent="0.2">
      <c r="A295" s="25"/>
      <c r="D295" s="27"/>
    </row>
    <row r="296" spans="1:4" ht="12.75" customHeight="1" x14ac:dyDescent="0.2">
      <c r="A296" s="25"/>
      <c r="D296" s="27"/>
    </row>
    <row r="297" spans="1:4" ht="12.75" customHeight="1" x14ac:dyDescent="0.2">
      <c r="A297" s="25"/>
      <c r="D297" s="27"/>
    </row>
    <row r="298" spans="1:4" ht="12.75" customHeight="1" x14ac:dyDescent="0.2">
      <c r="A298" s="25"/>
      <c r="D298" s="27"/>
    </row>
    <row r="299" spans="1:4" ht="12.75" customHeight="1" x14ac:dyDescent="0.2">
      <c r="A299" s="25"/>
      <c r="D299" s="27"/>
    </row>
    <row r="300" spans="1:4" ht="12.75" customHeight="1" x14ac:dyDescent="0.2">
      <c r="A300" s="25"/>
      <c r="D300" s="27"/>
    </row>
    <row r="301" spans="1:4" ht="12.75" customHeight="1" x14ac:dyDescent="0.2">
      <c r="A301" s="25"/>
      <c r="D301" s="27"/>
    </row>
    <row r="302" spans="1:4" ht="12.75" customHeight="1" x14ac:dyDescent="0.2">
      <c r="A302" s="25"/>
      <c r="D302" s="27"/>
    </row>
    <row r="303" spans="1:4" ht="12.75" customHeight="1" x14ac:dyDescent="0.2">
      <c r="A303" s="25"/>
      <c r="D303" s="27"/>
    </row>
    <row r="304" spans="1:4" ht="12.75" customHeight="1" x14ac:dyDescent="0.2">
      <c r="A304" s="25"/>
      <c r="D304" s="27"/>
    </row>
    <row r="305" spans="1:4" ht="12.75" customHeight="1" x14ac:dyDescent="0.2">
      <c r="A305" s="25"/>
      <c r="D305" s="27"/>
    </row>
    <row r="306" spans="1:4" ht="12.75" customHeight="1" x14ac:dyDescent="0.2">
      <c r="A306" s="25"/>
      <c r="D306" s="27"/>
    </row>
    <row r="307" spans="1:4" ht="12.75" customHeight="1" x14ac:dyDescent="0.2">
      <c r="A307" s="25"/>
      <c r="D307" s="27"/>
    </row>
    <row r="308" spans="1:4" ht="12.75" customHeight="1" x14ac:dyDescent="0.2">
      <c r="A308" s="25"/>
      <c r="D308" s="27"/>
    </row>
    <row r="309" spans="1:4" ht="12.75" customHeight="1" x14ac:dyDescent="0.2">
      <c r="A309" s="25"/>
      <c r="D309" s="27"/>
    </row>
    <row r="310" spans="1:4" ht="12.75" customHeight="1" x14ac:dyDescent="0.2">
      <c r="A310" s="25"/>
      <c r="D310" s="27"/>
    </row>
    <row r="311" spans="1:4" ht="12.75" customHeight="1" x14ac:dyDescent="0.2">
      <c r="A311" s="25"/>
      <c r="D311" s="27"/>
    </row>
    <row r="312" spans="1:4" ht="12.75" customHeight="1" x14ac:dyDescent="0.2">
      <c r="A312" s="25"/>
      <c r="D312" s="27"/>
    </row>
    <row r="313" spans="1:4" ht="12.75" customHeight="1" x14ac:dyDescent="0.2">
      <c r="A313" s="25"/>
      <c r="D313" s="27"/>
    </row>
    <row r="314" spans="1:4" ht="12.75" customHeight="1" x14ac:dyDescent="0.2">
      <c r="A314" s="25"/>
      <c r="D314" s="27"/>
    </row>
    <row r="315" spans="1:4" ht="12.75" customHeight="1" x14ac:dyDescent="0.2">
      <c r="A315" s="25"/>
      <c r="D315" s="27"/>
    </row>
    <row r="316" spans="1:4" ht="12.75" customHeight="1" x14ac:dyDescent="0.2">
      <c r="A316" s="25"/>
      <c r="D316" s="27"/>
    </row>
    <row r="317" spans="1:4" ht="12.75" customHeight="1" x14ac:dyDescent="0.2">
      <c r="A317" s="25"/>
      <c r="D317" s="27"/>
    </row>
    <row r="318" spans="1:4" ht="12.75" customHeight="1" x14ac:dyDescent="0.2">
      <c r="A318" s="25"/>
      <c r="D318" s="27"/>
    </row>
    <row r="319" spans="1:4" ht="12.75" customHeight="1" x14ac:dyDescent="0.2">
      <c r="A319" s="25"/>
      <c r="D319" s="27"/>
    </row>
    <row r="320" spans="1:4" ht="12.75" customHeight="1" x14ac:dyDescent="0.2">
      <c r="A320" s="25"/>
      <c r="D320" s="27"/>
    </row>
    <row r="321" spans="1:4" ht="12.75" customHeight="1" x14ac:dyDescent="0.2">
      <c r="A321" s="25"/>
      <c r="D321" s="27"/>
    </row>
    <row r="322" spans="1:4" ht="12.75" customHeight="1" x14ac:dyDescent="0.2">
      <c r="A322" s="25"/>
      <c r="D322" s="27"/>
    </row>
    <row r="323" spans="1:4" ht="12.75" customHeight="1" x14ac:dyDescent="0.2">
      <c r="A323" s="25"/>
      <c r="D323" s="27"/>
    </row>
    <row r="324" spans="1:4" ht="12.75" customHeight="1" x14ac:dyDescent="0.2">
      <c r="A324" s="25"/>
      <c r="D324" s="27"/>
    </row>
    <row r="325" spans="1:4" ht="12.75" customHeight="1" x14ac:dyDescent="0.2">
      <c r="A325" s="25"/>
      <c r="D325" s="27"/>
    </row>
    <row r="326" spans="1:4" ht="12.75" customHeight="1" x14ac:dyDescent="0.2">
      <c r="A326" s="25"/>
      <c r="D326" s="27"/>
    </row>
    <row r="327" spans="1:4" ht="12.75" customHeight="1" x14ac:dyDescent="0.2">
      <c r="A327" s="25"/>
      <c r="D327" s="27"/>
    </row>
    <row r="328" spans="1:4" ht="12.75" customHeight="1" x14ac:dyDescent="0.2">
      <c r="A328" s="25"/>
      <c r="D328" s="27"/>
    </row>
    <row r="329" spans="1:4" ht="12.75" customHeight="1" x14ac:dyDescent="0.2">
      <c r="A329" s="25"/>
      <c r="D329" s="27"/>
    </row>
    <row r="330" spans="1:4" ht="12.75" customHeight="1" x14ac:dyDescent="0.2">
      <c r="A330" s="25"/>
      <c r="D330" s="27"/>
    </row>
    <row r="331" spans="1:4" ht="12.75" customHeight="1" x14ac:dyDescent="0.2">
      <c r="A331" s="25"/>
      <c r="D331" s="27"/>
    </row>
    <row r="332" spans="1:4" ht="12.75" customHeight="1" x14ac:dyDescent="0.2">
      <c r="A332" s="25"/>
      <c r="D332" s="27"/>
    </row>
    <row r="333" spans="1:4" ht="12.75" customHeight="1" x14ac:dyDescent="0.2">
      <c r="A333" s="25"/>
      <c r="D333" s="27"/>
    </row>
    <row r="334" spans="1:4" ht="12.75" customHeight="1" x14ac:dyDescent="0.2">
      <c r="A334" s="25"/>
      <c r="D334" s="27"/>
    </row>
    <row r="335" spans="1:4" ht="12.75" customHeight="1" x14ac:dyDescent="0.2">
      <c r="A335" s="25"/>
      <c r="D335" s="27"/>
    </row>
    <row r="336" spans="1:4" ht="12.75" customHeight="1" x14ac:dyDescent="0.2">
      <c r="A336" s="25"/>
      <c r="D336" s="27"/>
    </row>
    <row r="337" spans="1:4" ht="12.75" customHeight="1" x14ac:dyDescent="0.2">
      <c r="A337" s="25"/>
      <c r="D337" s="27"/>
    </row>
    <row r="338" spans="1:4" ht="12.75" customHeight="1" x14ac:dyDescent="0.2">
      <c r="A338" s="25"/>
      <c r="D338" s="27"/>
    </row>
    <row r="339" spans="1:4" ht="12.75" customHeight="1" x14ac:dyDescent="0.2">
      <c r="A339" s="25"/>
      <c r="D339" s="27"/>
    </row>
    <row r="340" spans="1:4" ht="12.75" customHeight="1" x14ac:dyDescent="0.2">
      <c r="A340" s="25"/>
      <c r="D340" s="27"/>
    </row>
    <row r="341" spans="1:4" ht="12.75" customHeight="1" x14ac:dyDescent="0.2">
      <c r="A341" s="25"/>
      <c r="D341" s="27"/>
    </row>
    <row r="342" spans="1:4" ht="12.75" customHeight="1" x14ac:dyDescent="0.2">
      <c r="A342" s="25"/>
      <c r="D342" s="27"/>
    </row>
    <row r="343" spans="1:4" ht="12.75" customHeight="1" x14ac:dyDescent="0.2">
      <c r="A343" s="25"/>
      <c r="D343" s="27"/>
    </row>
    <row r="344" spans="1:4" ht="12.75" customHeight="1" x14ac:dyDescent="0.2">
      <c r="A344" s="25"/>
      <c r="D344" s="27"/>
    </row>
    <row r="345" spans="1:4" ht="12.75" customHeight="1" x14ac:dyDescent="0.2">
      <c r="A345" s="25"/>
      <c r="D345" s="27"/>
    </row>
    <row r="346" spans="1:4" ht="12.75" customHeight="1" x14ac:dyDescent="0.2">
      <c r="A346" s="25"/>
      <c r="D346" s="27"/>
    </row>
    <row r="347" spans="1:4" ht="12.75" customHeight="1" x14ac:dyDescent="0.2">
      <c r="A347" s="25"/>
      <c r="D347" s="27"/>
    </row>
    <row r="348" spans="1:4" ht="12.75" customHeight="1" x14ac:dyDescent="0.2">
      <c r="A348" s="25"/>
      <c r="D348" s="27"/>
    </row>
    <row r="349" spans="1:4" ht="12.75" customHeight="1" x14ac:dyDescent="0.2">
      <c r="A349" s="25"/>
      <c r="D349" s="27"/>
    </row>
    <row r="350" spans="1:4" ht="12.75" customHeight="1" x14ac:dyDescent="0.2">
      <c r="A350" s="25"/>
      <c r="D350" s="27"/>
    </row>
    <row r="351" spans="1:4" ht="12.75" customHeight="1" x14ac:dyDescent="0.2">
      <c r="A351" s="25"/>
      <c r="D351" s="27"/>
    </row>
    <row r="352" spans="1:4" ht="12.75" customHeight="1" x14ac:dyDescent="0.2">
      <c r="A352" s="25"/>
      <c r="D352" s="27"/>
    </row>
    <row r="353" spans="1:4" ht="12.75" customHeight="1" x14ac:dyDescent="0.2">
      <c r="A353" s="25"/>
      <c r="D353" s="27"/>
    </row>
    <row r="354" spans="1:4" ht="12.75" customHeight="1" x14ac:dyDescent="0.2">
      <c r="A354" s="25"/>
      <c r="D354" s="27"/>
    </row>
    <row r="355" spans="1:4" ht="12.75" customHeight="1" x14ac:dyDescent="0.2">
      <c r="A355" s="25"/>
      <c r="D355" s="27"/>
    </row>
    <row r="356" spans="1:4" ht="12.75" customHeight="1" x14ac:dyDescent="0.2">
      <c r="A356" s="25"/>
      <c r="D356" s="27"/>
    </row>
    <row r="357" spans="1:4" ht="12.75" customHeight="1" x14ac:dyDescent="0.2">
      <c r="A357" s="25"/>
      <c r="D357" s="27"/>
    </row>
    <row r="358" spans="1:4" ht="12.75" customHeight="1" x14ac:dyDescent="0.2">
      <c r="A358" s="25"/>
      <c r="D358" s="27"/>
    </row>
    <row r="359" spans="1:4" ht="12.75" customHeight="1" x14ac:dyDescent="0.2">
      <c r="A359" s="25"/>
      <c r="D359" s="27"/>
    </row>
    <row r="360" spans="1:4" ht="12.75" customHeight="1" x14ac:dyDescent="0.2">
      <c r="A360" s="25"/>
      <c r="D360" s="27"/>
    </row>
    <row r="361" spans="1:4" ht="12.75" customHeight="1" x14ac:dyDescent="0.2">
      <c r="A361" s="25"/>
      <c r="D361" s="27"/>
    </row>
    <row r="362" spans="1:4" ht="12.75" customHeight="1" x14ac:dyDescent="0.2">
      <c r="A362" s="25"/>
      <c r="D362" s="27"/>
    </row>
    <row r="363" spans="1:4" ht="12.75" customHeight="1" x14ac:dyDescent="0.2">
      <c r="A363" s="25"/>
      <c r="D363" s="27"/>
    </row>
    <row r="364" spans="1:4" ht="12.75" customHeight="1" x14ac:dyDescent="0.2">
      <c r="A364" s="25"/>
      <c r="D364" s="27"/>
    </row>
    <row r="365" spans="1:4" ht="12.75" customHeight="1" x14ac:dyDescent="0.2">
      <c r="A365" s="25"/>
      <c r="D365" s="27"/>
    </row>
    <row r="366" spans="1:4" ht="12.75" customHeight="1" x14ac:dyDescent="0.2">
      <c r="A366" s="25"/>
      <c r="D366" s="27"/>
    </row>
    <row r="367" spans="1:4" ht="12.75" customHeight="1" x14ac:dyDescent="0.2">
      <c r="A367" s="25"/>
      <c r="D367" s="27"/>
    </row>
    <row r="368" spans="1:4" ht="12.75" customHeight="1" x14ac:dyDescent="0.2">
      <c r="A368" s="25"/>
      <c r="D368" s="27"/>
    </row>
    <row r="369" spans="1:4" ht="12.75" customHeight="1" x14ac:dyDescent="0.2">
      <c r="A369" s="25"/>
      <c r="D369" s="27"/>
    </row>
    <row r="370" spans="1:4" ht="12.75" customHeight="1" x14ac:dyDescent="0.2">
      <c r="A370" s="25"/>
      <c r="D370" s="27"/>
    </row>
    <row r="371" spans="1:4" ht="12.75" customHeight="1" x14ac:dyDescent="0.2">
      <c r="A371" s="25"/>
      <c r="D371" s="27"/>
    </row>
    <row r="372" spans="1:4" ht="12.75" customHeight="1" x14ac:dyDescent="0.2">
      <c r="A372" s="25"/>
      <c r="D372" s="27"/>
    </row>
    <row r="373" spans="1:4" ht="12.75" customHeight="1" x14ac:dyDescent="0.2">
      <c r="A373" s="25"/>
      <c r="D373" s="27"/>
    </row>
    <row r="374" spans="1:4" ht="12.75" customHeight="1" x14ac:dyDescent="0.2">
      <c r="A374" s="25"/>
      <c r="D374" s="27"/>
    </row>
    <row r="375" spans="1:4" ht="12.75" customHeight="1" x14ac:dyDescent="0.2">
      <c r="A375" s="25"/>
      <c r="D375" s="27"/>
    </row>
    <row r="376" spans="1:4" ht="12.75" customHeight="1" x14ac:dyDescent="0.2">
      <c r="A376" s="25"/>
      <c r="D376" s="27"/>
    </row>
    <row r="377" spans="1:4" ht="12.75" customHeight="1" x14ac:dyDescent="0.2">
      <c r="A377" s="25"/>
      <c r="D377" s="27"/>
    </row>
    <row r="378" spans="1:4" ht="12.75" customHeight="1" x14ac:dyDescent="0.2">
      <c r="A378" s="25"/>
      <c r="D378" s="27"/>
    </row>
    <row r="379" spans="1:4" ht="12.75" customHeight="1" x14ac:dyDescent="0.2">
      <c r="A379" s="25"/>
      <c r="D379" s="27"/>
    </row>
    <row r="380" spans="1:4" ht="12.75" customHeight="1" x14ac:dyDescent="0.2">
      <c r="A380" s="25"/>
      <c r="D380" s="27"/>
    </row>
    <row r="381" spans="1:4" ht="12.75" customHeight="1" x14ac:dyDescent="0.2">
      <c r="A381" s="25"/>
      <c r="D381" s="27"/>
    </row>
    <row r="382" spans="1:4" ht="12.75" customHeight="1" x14ac:dyDescent="0.2">
      <c r="A382" s="25"/>
      <c r="D382" s="27"/>
    </row>
    <row r="383" spans="1:4" ht="12.75" customHeight="1" x14ac:dyDescent="0.2">
      <c r="A383" s="25"/>
      <c r="D383" s="27"/>
    </row>
    <row r="384" spans="1:4" ht="12.75" customHeight="1" x14ac:dyDescent="0.2">
      <c r="A384" s="25"/>
      <c r="D384" s="27"/>
    </row>
    <row r="385" spans="1:4" ht="12.75" customHeight="1" x14ac:dyDescent="0.2">
      <c r="A385" s="25"/>
      <c r="D385" s="27"/>
    </row>
    <row r="386" spans="1:4" ht="12.75" customHeight="1" x14ac:dyDescent="0.2">
      <c r="A386" s="25"/>
      <c r="D386" s="27"/>
    </row>
    <row r="387" spans="1:4" ht="12.75" customHeight="1" x14ac:dyDescent="0.2">
      <c r="A387" s="25"/>
      <c r="D387" s="27"/>
    </row>
    <row r="388" spans="1:4" ht="12.75" customHeight="1" x14ac:dyDescent="0.2">
      <c r="A388" s="25"/>
      <c r="D388" s="27"/>
    </row>
    <row r="389" spans="1:4" ht="12.75" customHeight="1" x14ac:dyDescent="0.2">
      <c r="A389" s="25"/>
      <c r="D389" s="27"/>
    </row>
    <row r="390" spans="1:4" ht="12.75" customHeight="1" x14ac:dyDescent="0.2">
      <c r="A390" s="25"/>
      <c r="D390" s="27"/>
    </row>
    <row r="391" spans="1:4" ht="12.75" customHeight="1" x14ac:dyDescent="0.2">
      <c r="A391" s="25"/>
      <c r="D391" s="27"/>
    </row>
    <row r="392" spans="1:4" ht="12.75" customHeight="1" x14ac:dyDescent="0.2">
      <c r="A392" s="25"/>
      <c r="D392" s="27"/>
    </row>
    <row r="393" spans="1:4" ht="12.75" customHeight="1" x14ac:dyDescent="0.2">
      <c r="A393" s="25"/>
      <c r="D393" s="27"/>
    </row>
    <row r="394" spans="1:4" ht="12.75" customHeight="1" x14ac:dyDescent="0.2">
      <c r="A394" s="25"/>
      <c r="D394" s="27"/>
    </row>
    <row r="395" spans="1:4" ht="12.75" customHeight="1" x14ac:dyDescent="0.2">
      <c r="A395" s="25"/>
      <c r="D395" s="27"/>
    </row>
    <row r="396" spans="1:4" ht="12.75" customHeight="1" x14ac:dyDescent="0.2">
      <c r="A396" s="25"/>
      <c r="D396" s="27"/>
    </row>
    <row r="397" spans="1:4" ht="12.75" customHeight="1" x14ac:dyDescent="0.2">
      <c r="A397" s="25"/>
      <c r="D397" s="27"/>
    </row>
    <row r="398" spans="1:4" ht="12.75" customHeight="1" x14ac:dyDescent="0.2">
      <c r="A398" s="25"/>
      <c r="D398" s="27"/>
    </row>
    <row r="399" spans="1:4" ht="12.75" customHeight="1" x14ac:dyDescent="0.2">
      <c r="A399" s="25"/>
      <c r="D399" s="27"/>
    </row>
    <row r="400" spans="1:4" ht="12.75" customHeight="1" x14ac:dyDescent="0.2">
      <c r="A400" s="25"/>
      <c r="D400" s="27"/>
    </row>
    <row r="401" spans="1:4" ht="12.75" customHeight="1" x14ac:dyDescent="0.2">
      <c r="A401" s="25"/>
      <c r="D401" s="27"/>
    </row>
    <row r="402" spans="1:4" ht="12.75" customHeight="1" x14ac:dyDescent="0.2">
      <c r="A402" s="25"/>
      <c r="D402" s="27"/>
    </row>
    <row r="403" spans="1:4" ht="12.75" customHeight="1" x14ac:dyDescent="0.2">
      <c r="A403" s="25"/>
      <c r="D403" s="27"/>
    </row>
    <row r="404" spans="1:4" ht="12.75" customHeight="1" x14ac:dyDescent="0.2">
      <c r="A404" s="25"/>
      <c r="D404" s="27"/>
    </row>
    <row r="405" spans="1:4" ht="12.75" customHeight="1" x14ac:dyDescent="0.2">
      <c r="A405" s="25"/>
      <c r="D405" s="27"/>
    </row>
    <row r="406" spans="1:4" ht="12.75" customHeight="1" x14ac:dyDescent="0.2">
      <c r="A406" s="25"/>
      <c r="D406" s="27"/>
    </row>
    <row r="407" spans="1:4" ht="12.75" customHeight="1" x14ac:dyDescent="0.2">
      <c r="A407" s="25"/>
      <c r="D407" s="27"/>
    </row>
    <row r="408" spans="1:4" ht="12.75" customHeight="1" x14ac:dyDescent="0.2">
      <c r="A408" s="25"/>
      <c r="D408" s="27"/>
    </row>
    <row r="409" spans="1:4" ht="12.75" customHeight="1" x14ac:dyDescent="0.2">
      <c r="A409" s="25"/>
      <c r="D409" s="27"/>
    </row>
    <row r="410" spans="1:4" ht="12.75" customHeight="1" x14ac:dyDescent="0.2">
      <c r="A410" s="25"/>
      <c r="D410" s="27"/>
    </row>
    <row r="411" spans="1:4" ht="12.75" customHeight="1" x14ac:dyDescent="0.2">
      <c r="A411" s="25"/>
      <c r="D411" s="27"/>
    </row>
    <row r="412" spans="1:4" ht="12.75" customHeight="1" x14ac:dyDescent="0.2">
      <c r="A412" s="25"/>
      <c r="D412" s="27"/>
    </row>
    <row r="413" spans="1:4" ht="12.75" customHeight="1" x14ac:dyDescent="0.2">
      <c r="A413" s="25"/>
      <c r="D413" s="27"/>
    </row>
    <row r="414" spans="1:4" ht="12.75" customHeight="1" x14ac:dyDescent="0.2">
      <c r="A414" s="25"/>
      <c r="D414" s="27"/>
    </row>
    <row r="415" spans="1:4" ht="12.75" customHeight="1" x14ac:dyDescent="0.2">
      <c r="A415" s="25"/>
      <c r="D415" s="27"/>
    </row>
    <row r="416" spans="1:4" ht="12.75" customHeight="1" x14ac:dyDescent="0.2">
      <c r="A416" s="25"/>
      <c r="D416" s="27"/>
    </row>
    <row r="417" spans="1:4" ht="12.75" customHeight="1" x14ac:dyDescent="0.2">
      <c r="A417" s="25"/>
      <c r="D417" s="27"/>
    </row>
    <row r="418" spans="1:4" ht="12.75" customHeight="1" x14ac:dyDescent="0.2">
      <c r="A418" s="25"/>
      <c r="D418" s="27"/>
    </row>
    <row r="419" spans="1:4" ht="12.75" customHeight="1" x14ac:dyDescent="0.2">
      <c r="A419" s="25"/>
      <c r="D419" s="27"/>
    </row>
    <row r="420" spans="1:4" ht="12.75" customHeight="1" x14ac:dyDescent="0.2">
      <c r="A420" s="25"/>
      <c r="D420" s="27"/>
    </row>
    <row r="421" spans="1:4" ht="12.75" customHeight="1" x14ac:dyDescent="0.2">
      <c r="A421" s="25"/>
      <c r="D421" s="27"/>
    </row>
    <row r="422" spans="1:4" ht="12.75" customHeight="1" x14ac:dyDescent="0.2">
      <c r="A422" s="25"/>
      <c r="D422" s="27"/>
    </row>
    <row r="423" spans="1:4" ht="12.75" customHeight="1" x14ac:dyDescent="0.2">
      <c r="A423" s="25"/>
      <c r="D423" s="27"/>
    </row>
    <row r="424" spans="1:4" ht="12.75" customHeight="1" x14ac:dyDescent="0.2">
      <c r="A424" s="25"/>
      <c r="D424" s="27"/>
    </row>
    <row r="425" spans="1:4" ht="12.75" customHeight="1" x14ac:dyDescent="0.2">
      <c r="A425" s="25"/>
      <c r="D425" s="27"/>
    </row>
    <row r="426" spans="1:4" ht="12.75" customHeight="1" x14ac:dyDescent="0.2">
      <c r="A426" s="25"/>
      <c r="D426" s="27"/>
    </row>
    <row r="427" spans="1:4" ht="12.75" customHeight="1" x14ac:dyDescent="0.2">
      <c r="A427" s="25"/>
      <c r="D427" s="27"/>
    </row>
    <row r="428" spans="1:4" ht="12.75" customHeight="1" x14ac:dyDescent="0.2">
      <c r="A428" s="25"/>
      <c r="D428" s="27"/>
    </row>
    <row r="429" spans="1:4" ht="12.75" customHeight="1" x14ac:dyDescent="0.2">
      <c r="A429" s="25"/>
      <c r="D429" s="27"/>
    </row>
    <row r="430" spans="1:4" ht="12.75" customHeight="1" x14ac:dyDescent="0.2">
      <c r="A430" s="25"/>
      <c r="D430" s="27"/>
    </row>
    <row r="431" spans="1:4" ht="12.75" customHeight="1" x14ac:dyDescent="0.2">
      <c r="A431" s="25"/>
      <c r="D431" s="27"/>
    </row>
    <row r="432" spans="1:4" ht="12.75" customHeight="1" x14ac:dyDescent="0.2">
      <c r="A432" s="25"/>
      <c r="D432" s="27"/>
    </row>
    <row r="433" spans="1:4" ht="12.75" customHeight="1" x14ac:dyDescent="0.2">
      <c r="A433" s="25"/>
      <c r="D433" s="27"/>
    </row>
    <row r="434" spans="1:4" ht="12.75" customHeight="1" x14ac:dyDescent="0.2">
      <c r="A434" s="25"/>
      <c r="D434" s="27"/>
    </row>
    <row r="435" spans="1:4" ht="12.75" customHeight="1" x14ac:dyDescent="0.2">
      <c r="A435" s="25"/>
      <c r="D435" s="27"/>
    </row>
    <row r="436" spans="1:4" ht="12.75" customHeight="1" x14ac:dyDescent="0.2">
      <c r="A436" s="25"/>
      <c r="D436" s="27"/>
    </row>
    <row r="437" spans="1:4" ht="12.75" customHeight="1" x14ac:dyDescent="0.2">
      <c r="A437" s="25"/>
      <c r="D437" s="27"/>
    </row>
    <row r="438" spans="1:4" ht="12.75" customHeight="1" x14ac:dyDescent="0.2">
      <c r="A438" s="25"/>
      <c r="D438" s="27"/>
    </row>
    <row r="439" spans="1:4" ht="12.75" customHeight="1" x14ac:dyDescent="0.2">
      <c r="A439" s="25"/>
      <c r="D439" s="27"/>
    </row>
    <row r="440" spans="1:4" ht="12.75" customHeight="1" x14ac:dyDescent="0.2">
      <c r="A440" s="25"/>
      <c r="D440" s="27"/>
    </row>
    <row r="441" spans="1:4" ht="12.75" customHeight="1" x14ac:dyDescent="0.2">
      <c r="A441" s="25"/>
      <c r="D441" s="27"/>
    </row>
    <row r="442" spans="1:4" ht="12.75" customHeight="1" x14ac:dyDescent="0.2">
      <c r="A442" s="25"/>
      <c r="D442" s="27"/>
    </row>
    <row r="443" spans="1:4" ht="12.75" customHeight="1" x14ac:dyDescent="0.2">
      <c r="A443" s="25"/>
      <c r="D443" s="27"/>
    </row>
    <row r="444" spans="1:4" ht="12.75" customHeight="1" x14ac:dyDescent="0.2">
      <c r="A444" s="25"/>
      <c r="D444" s="27"/>
    </row>
    <row r="445" spans="1:4" ht="12.75" customHeight="1" x14ac:dyDescent="0.2">
      <c r="A445" s="25"/>
      <c r="D445" s="27"/>
    </row>
    <row r="446" spans="1:4" ht="12.75" customHeight="1" x14ac:dyDescent="0.2">
      <c r="A446" s="25"/>
      <c r="D446" s="27"/>
    </row>
    <row r="447" spans="1:4" ht="12.75" customHeight="1" x14ac:dyDescent="0.2">
      <c r="A447" s="25"/>
      <c r="D447" s="27"/>
    </row>
    <row r="448" spans="1:4" ht="12.75" customHeight="1" x14ac:dyDescent="0.2">
      <c r="A448" s="25"/>
      <c r="D448" s="27"/>
    </row>
    <row r="449" spans="1:4" ht="12.75" customHeight="1" x14ac:dyDescent="0.2">
      <c r="A449" s="25"/>
      <c r="D449" s="27"/>
    </row>
    <row r="450" spans="1:4" ht="12.75" customHeight="1" x14ac:dyDescent="0.2">
      <c r="A450" s="25"/>
      <c r="D450" s="27"/>
    </row>
    <row r="451" spans="1:4" ht="12.75" customHeight="1" x14ac:dyDescent="0.2">
      <c r="A451" s="25"/>
      <c r="D451" s="27"/>
    </row>
    <row r="452" spans="1:4" ht="12.75" customHeight="1" x14ac:dyDescent="0.2">
      <c r="A452" s="25"/>
      <c r="D452" s="27"/>
    </row>
    <row r="453" spans="1:4" ht="12.75" customHeight="1" x14ac:dyDescent="0.2">
      <c r="A453" s="25"/>
      <c r="D453" s="27"/>
    </row>
    <row r="454" spans="1:4" ht="12.75" customHeight="1" x14ac:dyDescent="0.2">
      <c r="A454" s="25"/>
      <c r="D454" s="27"/>
    </row>
    <row r="455" spans="1:4" ht="12.75" customHeight="1" x14ac:dyDescent="0.2">
      <c r="A455" s="25"/>
      <c r="D455" s="27"/>
    </row>
    <row r="456" spans="1:4" ht="12.75" customHeight="1" x14ac:dyDescent="0.2">
      <c r="A456" s="25"/>
      <c r="D456" s="27"/>
    </row>
    <row r="457" spans="1:4" ht="12.75" customHeight="1" x14ac:dyDescent="0.2">
      <c r="A457" s="25"/>
      <c r="D457" s="27"/>
    </row>
    <row r="458" spans="1:4" ht="12.75" customHeight="1" x14ac:dyDescent="0.2">
      <c r="A458" s="25"/>
      <c r="D458" s="27"/>
    </row>
    <row r="459" spans="1:4" ht="12.75" customHeight="1" x14ac:dyDescent="0.2">
      <c r="A459" s="25"/>
      <c r="D459" s="27"/>
    </row>
    <row r="460" spans="1:4" ht="12.75" customHeight="1" x14ac:dyDescent="0.2">
      <c r="A460" s="25"/>
      <c r="D460" s="27"/>
    </row>
    <row r="461" spans="1:4" ht="12.75" customHeight="1" x14ac:dyDescent="0.2">
      <c r="A461" s="25"/>
      <c r="D461" s="27"/>
    </row>
    <row r="462" spans="1:4" ht="12.75" customHeight="1" x14ac:dyDescent="0.2">
      <c r="A462" s="25"/>
      <c r="D462" s="27"/>
    </row>
    <row r="463" spans="1:4" ht="12.75" customHeight="1" x14ac:dyDescent="0.2">
      <c r="A463" s="25"/>
      <c r="D463" s="27"/>
    </row>
    <row r="464" spans="1:4" ht="12.75" customHeight="1" x14ac:dyDescent="0.2">
      <c r="A464" s="25"/>
      <c r="D464" s="27"/>
    </row>
    <row r="465" spans="1:4" ht="12.75" customHeight="1" x14ac:dyDescent="0.2">
      <c r="A465" s="25"/>
      <c r="D465" s="27"/>
    </row>
    <row r="466" spans="1:4" ht="12.75" customHeight="1" x14ac:dyDescent="0.2">
      <c r="A466" s="25"/>
      <c r="D466" s="27"/>
    </row>
    <row r="467" spans="1:4" ht="12.75" customHeight="1" x14ac:dyDescent="0.2">
      <c r="A467" s="25"/>
      <c r="D467" s="27"/>
    </row>
    <row r="468" spans="1:4" ht="12.75" customHeight="1" x14ac:dyDescent="0.2">
      <c r="A468" s="25"/>
      <c r="D468" s="27"/>
    </row>
    <row r="469" spans="1:4" ht="12.75" customHeight="1" x14ac:dyDescent="0.2">
      <c r="A469" s="25"/>
      <c r="D469" s="27"/>
    </row>
    <row r="470" spans="1:4" ht="12.75" customHeight="1" x14ac:dyDescent="0.2">
      <c r="A470" s="25"/>
      <c r="D470" s="27"/>
    </row>
    <row r="471" spans="1:4" ht="12.75" customHeight="1" x14ac:dyDescent="0.2">
      <c r="A471" s="25"/>
      <c r="D471" s="27"/>
    </row>
    <row r="472" spans="1:4" ht="12.75" customHeight="1" x14ac:dyDescent="0.2">
      <c r="A472" s="25"/>
      <c r="D472" s="27"/>
    </row>
    <row r="473" spans="1:4" ht="12.75" customHeight="1" x14ac:dyDescent="0.2">
      <c r="A473" s="25"/>
      <c r="D473" s="27"/>
    </row>
    <row r="474" spans="1:4" ht="12.75" customHeight="1" x14ac:dyDescent="0.2">
      <c r="A474" s="25"/>
      <c r="D474" s="27"/>
    </row>
    <row r="475" spans="1:4" ht="12.75" customHeight="1" x14ac:dyDescent="0.2">
      <c r="A475" s="25"/>
      <c r="D475" s="27"/>
    </row>
    <row r="476" spans="1:4" ht="12.75" customHeight="1" x14ac:dyDescent="0.2">
      <c r="A476" s="25"/>
      <c r="D476" s="27"/>
    </row>
    <row r="477" spans="1:4" ht="12.75" customHeight="1" x14ac:dyDescent="0.2">
      <c r="A477" s="25"/>
      <c r="D477" s="27"/>
    </row>
    <row r="478" spans="1:4" ht="12.75" customHeight="1" x14ac:dyDescent="0.2">
      <c r="A478" s="25"/>
      <c r="D478" s="27"/>
    </row>
    <row r="479" spans="1:4" ht="12.75" customHeight="1" x14ac:dyDescent="0.2">
      <c r="A479" s="25"/>
      <c r="D479" s="27"/>
    </row>
    <row r="480" spans="1:4" ht="12.75" customHeight="1" x14ac:dyDescent="0.2">
      <c r="A480" s="25"/>
      <c r="D480" s="27"/>
    </row>
    <row r="481" spans="1:4" ht="12.75" customHeight="1" x14ac:dyDescent="0.2">
      <c r="A481" s="25"/>
      <c r="D481" s="27"/>
    </row>
    <row r="482" spans="1:4" ht="12.75" customHeight="1" x14ac:dyDescent="0.2">
      <c r="A482" s="25"/>
      <c r="D482" s="27"/>
    </row>
    <row r="483" spans="1:4" ht="12.75" customHeight="1" x14ac:dyDescent="0.2">
      <c r="A483" s="25"/>
      <c r="D483" s="27"/>
    </row>
    <row r="484" spans="1:4" ht="12.75" customHeight="1" x14ac:dyDescent="0.2">
      <c r="A484" s="25"/>
      <c r="D484" s="27"/>
    </row>
    <row r="485" spans="1:4" ht="12.75" customHeight="1" x14ac:dyDescent="0.2">
      <c r="A485" s="25"/>
      <c r="D485" s="27"/>
    </row>
    <row r="486" spans="1:4" ht="12.75" customHeight="1" x14ac:dyDescent="0.2">
      <c r="A486" s="25"/>
      <c r="D486" s="27"/>
    </row>
    <row r="487" spans="1:4" ht="12.75" customHeight="1" x14ac:dyDescent="0.2">
      <c r="A487" s="25"/>
      <c r="D487" s="27"/>
    </row>
    <row r="488" spans="1:4" ht="12.75" customHeight="1" x14ac:dyDescent="0.2">
      <c r="A488" s="25"/>
      <c r="D488" s="27"/>
    </row>
    <row r="489" spans="1:4" ht="12.75" customHeight="1" x14ac:dyDescent="0.2">
      <c r="A489" s="25"/>
      <c r="D489" s="27"/>
    </row>
    <row r="490" spans="1:4" ht="12.75" customHeight="1" x14ac:dyDescent="0.2">
      <c r="A490" s="25"/>
      <c r="D490" s="27"/>
    </row>
    <row r="491" spans="1:4" ht="12.75" customHeight="1" x14ac:dyDescent="0.2">
      <c r="A491" s="25"/>
      <c r="D491" s="27"/>
    </row>
    <row r="492" spans="1:4" ht="12.75" customHeight="1" x14ac:dyDescent="0.2">
      <c r="A492" s="25"/>
      <c r="D492" s="27"/>
    </row>
    <row r="493" spans="1:4" ht="12.75" customHeight="1" x14ac:dyDescent="0.2">
      <c r="A493" s="25"/>
      <c r="D493" s="27"/>
    </row>
    <row r="494" spans="1:4" ht="12.75" customHeight="1" x14ac:dyDescent="0.2">
      <c r="A494" s="25"/>
      <c r="D494" s="27"/>
    </row>
    <row r="495" spans="1:4" ht="12.75" customHeight="1" x14ac:dyDescent="0.2">
      <c r="A495" s="25"/>
      <c r="D495" s="27"/>
    </row>
    <row r="496" spans="1:4" ht="12.75" customHeight="1" x14ac:dyDescent="0.2">
      <c r="A496" s="25"/>
      <c r="D496" s="27"/>
    </row>
    <row r="497" spans="1:4" ht="12.75" customHeight="1" x14ac:dyDescent="0.2">
      <c r="A497" s="25"/>
      <c r="D497" s="27"/>
    </row>
    <row r="498" spans="1:4" ht="12.75" customHeight="1" x14ac:dyDescent="0.2">
      <c r="A498" s="25"/>
      <c r="D498" s="27"/>
    </row>
    <row r="499" spans="1:4" ht="12.75" customHeight="1" x14ac:dyDescent="0.2">
      <c r="A499" s="25"/>
      <c r="D499" s="27"/>
    </row>
    <row r="500" spans="1:4" ht="12.75" customHeight="1" x14ac:dyDescent="0.2">
      <c r="A500" s="25"/>
      <c r="D500" s="27"/>
    </row>
    <row r="501" spans="1:4" ht="12.75" customHeight="1" x14ac:dyDescent="0.2">
      <c r="A501" s="25"/>
      <c r="D501" s="27"/>
    </row>
    <row r="502" spans="1:4" ht="12.75" customHeight="1" x14ac:dyDescent="0.2">
      <c r="A502" s="25"/>
      <c r="D502" s="27"/>
    </row>
    <row r="503" spans="1:4" ht="12.75" customHeight="1" x14ac:dyDescent="0.2">
      <c r="A503" s="25"/>
      <c r="D503" s="27"/>
    </row>
    <row r="504" spans="1:4" ht="12.75" customHeight="1" x14ac:dyDescent="0.2">
      <c r="A504" s="25"/>
      <c r="D504" s="27"/>
    </row>
    <row r="505" spans="1:4" ht="12.75" customHeight="1" x14ac:dyDescent="0.2">
      <c r="A505" s="25"/>
      <c r="D505" s="27"/>
    </row>
    <row r="506" spans="1:4" ht="12.75" customHeight="1" x14ac:dyDescent="0.2">
      <c r="A506" s="25"/>
      <c r="D506" s="27"/>
    </row>
    <row r="507" spans="1:4" ht="12.75" customHeight="1" x14ac:dyDescent="0.2">
      <c r="A507" s="25"/>
      <c r="D507" s="27"/>
    </row>
    <row r="508" spans="1:4" ht="12.75" customHeight="1" x14ac:dyDescent="0.2">
      <c r="A508" s="25"/>
      <c r="D508" s="27"/>
    </row>
    <row r="509" spans="1:4" ht="12.75" customHeight="1" x14ac:dyDescent="0.2">
      <c r="A509" s="25"/>
      <c r="D509" s="27"/>
    </row>
    <row r="510" spans="1:4" ht="12.75" customHeight="1" x14ac:dyDescent="0.2">
      <c r="A510" s="25"/>
      <c r="D510" s="27"/>
    </row>
    <row r="511" spans="1:4" ht="12.75" customHeight="1" x14ac:dyDescent="0.2">
      <c r="A511" s="25"/>
      <c r="D511" s="27"/>
    </row>
    <row r="512" spans="1:4" ht="12.75" customHeight="1" x14ac:dyDescent="0.2">
      <c r="A512" s="25"/>
      <c r="D512" s="27"/>
    </row>
    <row r="513" spans="1:4" ht="12.75" customHeight="1" x14ac:dyDescent="0.2">
      <c r="A513" s="25"/>
      <c r="D513" s="27"/>
    </row>
    <row r="514" spans="1:4" ht="12.75" customHeight="1" x14ac:dyDescent="0.2">
      <c r="A514" s="25"/>
      <c r="D514" s="27"/>
    </row>
    <row r="515" spans="1:4" ht="12.75" customHeight="1" x14ac:dyDescent="0.2">
      <c r="A515" s="25"/>
      <c r="D515" s="27"/>
    </row>
    <row r="516" spans="1:4" ht="12.75" customHeight="1" x14ac:dyDescent="0.2">
      <c r="A516" s="25"/>
      <c r="D516" s="27"/>
    </row>
    <row r="517" spans="1:4" ht="12.75" customHeight="1" x14ac:dyDescent="0.2">
      <c r="A517" s="25"/>
      <c r="D517" s="27"/>
    </row>
    <row r="518" spans="1:4" ht="12.75" customHeight="1" x14ac:dyDescent="0.2">
      <c r="A518" s="25"/>
      <c r="D518" s="27"/>
    </row>
    <row r="519" spans="1:4" ht="12.75" customHeight="1" x14ac:dyDescent="0.2">
      <c r="A519" s="25"/>
      <c r="D519" s="27"/>
    </row>
    <row r="520" spans="1:4" ht="12.75" customHeight="1" x14ac:dyDescent="0.2">
      <c r="A520" s="25"/>
      <c r="D520" s="27"/>
    </row>
    <row r="521" spans="1:4" ht="12.75" customHeight="1" x14ac:dyDescent="0.2">
      <c r="A521" s="25"/>
      <c r="D521" s="27"/>
    </row>
    <row r="522" spans="1:4" ht="12.75" customHeight="1" x14ac:dyDescent="0.2">
      <c r="A522" s="25"/>
      <c r="D522" s="27"/>
    </row>
    <row r="523" spans="1:4" ht="12.75" customHeight="1" x14ac:dyDescent="0.2">
      <c r="A523" s="25"/>
      <c r="D523" s="27"/>
    </row>
    <row r="524" spans="1:4" ht="12.75" customHeight="1" x14ac:dyDescent="0.2">
      <c r="A524" s="25"/>
      <c r="D524" s="27"/>
    </row>
    <row r="525" spans="1:4" ht="12.75" customHeight="1" x14ac:dyDescent="0.2">
      <c r="A525" s="25"/>
      <c r="D525" s="27"/>
    </row>
    <row r="526" spans="1:4" ht="12.75" customHeight="1" x14ac:dyDescent="0.2">
      <c r="A526" s="25"/>
      <c r="D526" s="27"/>
    </row>
    <row r="527" spans="1:4" ht="12.75" customHeight="1" x14ac:dyDescent="0.2">
      <c r="A527" s="25"/>
      <c r="D527" s="27"/>
    </row>
    <row r="528" spans="1:4" ht="12.75" customHeight="1" x14ac:dyDescent="0.2">
      <c r="A528" s="25"/>
      <c r="D528" s="27"/>
    </row>
    <row r="529" spans="1:4" ht="12.75" customHeight="1" x14ac:dyDescent="0.2">
      <c r="A529" s="25"/>
      <c r="D529" s="27"/>
    </row>
    <row r="530" spans="1:4" ht="12.75" customHeight="1" x14ac:dyDescent="0.2">
      <c r="A530" s="25"/>
      <c r="D530" s="27"/>
    </row>
    <row r="531" spans="1:4" ht="12.75" customHeight="1" x14ac:dyDescent="0.2">
      <c r="A531" s="25"/>
      <c r="D531" s="27"/>
    </row>
    <row r="532" spans="1:4" ht="12.75" customHeight="1" x14ac:dyDescent="0.2">
      <c r="A532" s="25"/>
      <c r="D532" s="27"/>
    </row>
    <row r="533" spans="1:4" ht="12.75" customHeight="1" x14ac:dyDescent="0.2">
      <c r="A533" s="25"/>
      <c r="D533" s="27"/>
    </row>
    <row r="534" spans="1:4" ht="12.75" customHeight="1" x14ac:dyDescent="0.2">
      <c r="A534" s="25"/>
      <c r="D534" s="27"/>
    </row>
    <row r="535" spans="1:4" ht="12.75" customHeight="1" x14ac:dyDescent="0.2">
      <c r="A535" s="25"/>
      <c r="D535" s="27"/>
    </row>
    <row r="536" spans="1:4" ht="12.75" customHeight="1" x14ac:dyDescent="0.2">
      <c r="A536" s="25"/>
      <c r="D536" s="27"/>
    </row>
    <row r="537" spans="1:4" ht="12.75" customHeight="1" x14ac:dyDescent="0.2">
      <c r="A537" s="25"/>
      <c r="D537" s="27"/>
    </row>
    <row r="538" spans="1:4" ht="12.75" customHeight="1" x14ac:dyDescent="0.2">
      <c r="A538" s="25"/>
      <c r="D538" s="27"/>
    </row>
    <row r="539" spans="1:4" ht="12.75" customHeight="1" x14ac:dyDescent="0.2">
      <c r="A539" s="25"/>
      <c r="D539" s="27"/>
    </row>
    <row r="540" spans="1:4" ht="12.75" customHeight="1" x14ac:dyDescent="0.2">
      <c r="A540" s="25"/>
      <c r="D540" s="27"/>
    </row>
    <row r="541" spans="1:4" ht="12.75" customHeight="1" x14ac:dyDescent="0.2">
      <c r="A541" s="25"/>
      <c r="D541" s="27"/>
    </row>
    <row r="542" spans="1:4" ht="12.75" customHeight="1" x14ac:dyDescent="0.2">
      <c r="A542" s="25"/>
      <c r="D542" s="27"/>
    </row>
    <row r="543" spans="1:4" ht="12.75" customHeight="1" x14ac:dyDescent="0.2">
      <c r="A543" s="25"/>
      <c r="D543" s="27"/>
    </row>
    <row r="544" spans="1:4" ht="12.75" customHeight="1" x14ac:dyDescent="0.2">
      <c r="A544" s="25"/>
      <c r="D544" s="27"/>
    </row>
    <row r="545" spans="1:4" ht="12.75" customHeight="1" x14ac:dyDescent="0.2">
      <c r="A545" s="25"/>
      <c r="D545" s="27"/>
    </row>
    <row r="546" spans="1:4" ht="12.75" customHeight="1" x14ac:dyDescent="0.2">
      <c r="A546" s="25"/>
      <c r="D546" s="27"/>
    </row>
    <row r="547" spans="1:4" ht="12.75" customHeight="1" x14ac:dyDescent="0.2">
      <c r="A547" s="25"/>
      <c r="D547" s="27"/>
    </row>
    <row r="548" spans="1:4" ht="12.75" customHeight="1" x14ac:dyDescent="0.2">
      <c r="A548" s="25"/>
      <c r="D548" s="27"/>
    </row>
    <row r="549" spans="1:4" ht="12.75" customHeight="1" x14ac:dyDescent="0.2">
      <c r="A549" s="25"/>
      <c r="D549" s="27"/>
    </row>
    <row r="550" spans="1:4" ht="12.75" customHeight="1" x14ac:dyDescent="0.2">
      <c r="A550" s="25"/>
      <c r="D550" s="27"/>
    </row>
    <row r="551" spans="1:4" ht="12.75" customHeight="1" x14ac:dyDescent="0.2">
      <c r="A551" s="25"/>
      <c r="D551" s="27"/>
    </row>
    <row r="552" spans="1:4" ht="12.75" customHeight="1" x14ac:dyDescent="0.2">
      <c r="A552" s="25"/>
      <c r="D552" s="27"/>
    </row>
    <row r="553" spans="1:4" ht="12.75" customHeight="1" x14ac:dyDescent="0.2">
      <c r="A553" s="25"/>
      <c r="D553" s="27"/>
    </row>
    <row r="554" spans="1:4" ht="12.75" customHeight="1" x14ac:dyDescent="0.2">
      <c r="A554" s="25"/>
      <c r="D554" s="27"/>
    </row>
    <row r="555" spans="1:4" ht="12.75" customHeight="1" x14ac:dyDescent="0.2">
      <c r="A555" s="25"/>
      <c r="D555" s="27"/>
    </row>
    <row r="556" spans="1:4" ht="12.75" customHeight="1" x14ac:dyDescent="0.2">
      <c r="A556" s="25"/>
      <c r="D556" s="27"/>
    </row>
    <row r="557" spans="1:4" ht="12.75" customHeight="1" x14ac:dyDescent="0.2">
      <c r="A557" s="25"/>
      <c r="D557" s="27"/>
    </row>
    <row r="558" spans="1:4" ht="12.75" customHeight="1" x14ac:dyDescent="0.2">
      <c r="A558" s="25"/>
      <c r="D558" s="27"/>
    </row>
    <row r="559" spans="1:4" ht="12.75" customHeight="1" x14ac:dyDescent="0.2">
      <c r="A559" s="25"/>
      <c r="D559" s="27"/>
    </row>
    <row r="560" spans="1:4" ht="12.75" customHeight="1" x14ac:dyDescent="0.2">
      <c r="A560" s="25"/>
      <c r="D560" s="27"/>
    </row>
    <row r="561" spans="1:4" ht="12.75" customHeight="1" x14ac:dyDescent="0.2">
      <c r="A561" s="25"/>
      <c r="D561" s="27"/>
    </row>
    <row r="562" spans="1:4" ht="12.75" customHeight="1" x14ac:dyDescent="0.2">
      <c r="A562" s="25"/>
      <c r="D562" s="27"/>
    </row>
    <row r="563" spans="1:4" ht="12.75" customHeight="1" x14ac:dyDescent="0.2">
      <c r="A563" s="25"/>
      <c r="D563" s="27"/>
    </row>
    <row r="564" spans="1:4" ht="12.75" customHeight="1" x14ac:dyDescent="0.2">
      <c r="A564" s="25"/>
      <c r="D564" s="27"/>
    </row>
    <row r="565" spans="1:4" ht="12.75" customHeight="1" x14ac:dyDescent="0.2">
      <c r="A565" s="25"/>
      <c r="D565" s="27"/>
    </row>
    <row r="566" spans="1:4" ht="12.75" customHeight="1" x14ac:dyDescent="0.2">
      <c r="A566" s="25"/>
      <c r="D566" s="27"/>
    </row>
    <row r="567" spans="1:4" ht="12.75" customHeight="1" x14ac:dyDescent="0.2">
      <c r="A567" s="25"/>
      <c r="D567" s="27"/>
    </row>
    <row r="568" spans="1:4" ht="12.75" customHeight="1" x14ac:dyDescent="0.2">
      <c r="A568" s="25"/>
      <c r="D568" s="27"/>
    </row>
    <row r="569" spans="1:4" ht="12.75" customHeight="1" x14ac:dyDescent="0.2">
      <c r="A569" s="25"/>
      <c r="D569" s="27"/>
    </row>
    <row r="570" spans="1:4" ht="12.75" customHeight="1" x14ac:dyDescent="0.2">
      <c r="A570" s="25"/>
      <c r="D570" s="27"/>
    </row>
    <row r="571" spans="1:4" ht="12.75" customHeight="1" x14ac:dyDescent="0.2">
      <c r="A571" s="25"/>
      <c r="D571" s="27"/>
    </row>
    <row r="572" spans="1:4" ht="12.75" customHeight="1" x14ac:dyDescent="0.2">
      <c r="A572" s="25"/>
      <c r="D572" s="27"/>
    </row>
    <row r="573" spans="1:4" ht="12.75" customHeight="1" x14ac:dyDescent="0.2">
      <c r="A573" s="25"/>
      <c r="D573" s="27"/>
    </row>
    <row r="574" spans="1:4" ht="12.75" customHeight="1" x14ac:dyDescent="0.2">
      <c r="A574" s="25"/>
      <c r="D574" s="27"/>
    </row>
    <row r="575" spans="1:4" ht="12.75" customHeight="1" x14ac:dyDescent="0.2">
      <c r="A575" s="25"/>
      <c r="D575" s="27"/>
    </row>
    <row r="576" spans="1:4" ht="12.75" customHeight="1" x14ac:dyDescent="0.2">
      <c r="A576" s="25"/>
      <c r="D576" s="27"/>
    </row>
    <row r="577" spans="1:4" ht="12.75" customHeight="1" x14ac:dyDescent="0.2">
      <c r="A577" s="25"/>
      <c r="D577" s="27"/>
    </row>
    <row r="578" spans="1:4" ht="12.75" customHeight="1" x14ac:dyDescent="0.2">
      <c r="A578" s="25"/>
      <c r="D578" s="27"/>
    </row>
    <row r="579" spans="1:4" ht="12.75" customHeight="1" x14ac:dyDescent="0.2">
      <c r="A579" s="25"/>
      <c r="D579" s="27"/>
    </row>
    <row r="580" spans="1:4" ht="12.75" customHeight="1" x14ac:dyDescent="0.2">
      <c r="A580" s="25"/>
      <c r="D580" s="27"/>
    </row>
    <row r="581" spans="1:4" ht="12.75" customHeight="1" x14ac:dyDescent="0.2">
      <c r="A581" s="25"/>
      <c r="D581" s="27"/>
    </row>
    <row r="582" spans="1:4" ht="12.75" customHeight="1" x14ac:dyDescent="0.2">
      <c r="A582" s="25"/>
      <c r="D582" s="27"/>
    </row>
    <row r="583" spans="1:4" ht="12.75" customHeight="1" x14ac:dyDescent="0.2">
      <c r="A583" s="25"/>
      <c r="D583" s="27"/>
    </row>
    <row r="584" spans="1:4" ht="12.75" customHeight="1" x14ac:dyDescent="0.2">
      <c r="A584" s="25"/>
      <c r="D584" s="27"/>
    </row>
    <row r="585" spans="1:4" ht="12.75" customHeight="1" x14ac:dyDescent="0.2">
      <c r="A585" s="25"/>
      <c r="D585" s="27"/>
    </row>
    <row r="586" spans="1:4" ht="12.75" customHeight="1" x14ac:dyDescent="0.2">
      <c r="A586" s="25"/>
      <c r="D586" s="27"/>
    </row>
    <row r="587" spans="1:4" ht="12.75" customHeight="1" x14ac:dyDescent="0.2">
      <c r="A587" s="25"/>
      <c r="D587" s="27"/>
    </row>
    <row r="588" spans="1:4" ht="12.75" customHeight="1" x14ac:dyDescent="0.2">
      <c r="A588" s="25"/>
      <c r="D588" s="27"/>
    </row>
    <row r="589" spans="1:4" ht="12.75" customHeight="1" x14ac:dyDescent="0.2">
      <c r="A589" s="25"/>
      <c r="D589" s="27"/>
    </row>
    <row r="590" spans="1:4" ht="12.75" customHeight="1" x14ac:dyDescent="0.2">
      <c r="A590" s="25"/>
      <c r="D590" s="27"/>
    </row>
    <row r="591" spans="1:4" ht="12.75" customHeight="1" x14ac:dyDescent="0.2">
      <c r="A591" s="25"/>
      <c r="D591" s="27"/>
    </row>
    <row r="592" spans="1:4" ht="12.75" customHeight="1" x14ac:dyDescent="0.2">
      <c r="A592" s="25"/>
      <c r="D592" s="27"/>
    </row>
    <row r="593" spans="1:4" ht="12.75" customHeight="1" x14ac:dyDescent="0.2">
      <c r="A593" s="25"/>
      <c r="D593" s="27"/>
    </row>
    <row r="594" spans="1:4" ht="12.75" customHeight="1" x14ac:dyDescent="0.2">
      <c r="A594" s="25"/>
      <c r="D594" s="27"/>
    </row>
    <row r="595" spans="1:4" ht="12.75" customHeight="1" x14ac:dyDescent="0.2">
      <c r="A595" s="25"/>
      <c r="D595" s="27"/>
    </row>
    <row r="596" spans="1:4" ht="12.75" customHeight="1" x14ac:dyDescent="0.2">
      <c r="A596" s="25"/>
      <c r="D596" s="27"/>
    </row>
    <row r="597" spans="1:4" ht="12.75" customHeight="1" x14ac:dyDescent="0.2">
      <c r="A597" s="25"/>
      <c r="D597" s="27"/>
    </row>
    <row r="598" spans="1:4" ht="12.75" customHeight="1" x14ac:dyDescent="0.2">
      <c r="A598" s="25"/>
      <c r="D598" s="27"/>
    </row>
    <row r="599" spans="1:4" ht="12.75" customHeight="1" x14ac:dyDescent="0.2">
      <c r="A599" s="25"/>
      <c r="D599" s="27"/>
    </row>
    <row r="600" spans="1:4" ht="12.75" customHeight="1" x14ac:dyDescent="0.2">
      <c r="A600" s="25"/>
      <c r="D600" s="27"/>
    </row>
    <row r="601" spans="1:4" ht="12.75" customHeight="1" x14ac:dyDescent="0.2">
      <c r="A601" s="25"/>
      <c r="D601" s="27"/>
    </row>
    <row r="602" spans="1:4" ht="12.75" customHeight="1" x14ac:dyDescent="0.2">
      <c r="A602" s="25"/>
      <c r="D602" s="27"/>
    </row>
    <row r="603" spans="1:4" ht="12.75" customHeight="1" x14ac:dyDescent="0.2">
      <c r="A603" s="25"/>
      <c r="D603" s="27"/>
    </row>
    <row r="604" spans="1:4" ht="12.75" customHeight="1" x14ac:dyDescent="0.2">
      <c r="A604" s="25"/>
      <c r="D604" s="27"/>
    </row>
    <row r="605" spans="1:4" ht="12.75" customHeight="1" x14ac:dyDescent="0.2">
      <c r="A605" s="25"/>
      <c r="D605" s="27"/>
    </row>
    <row r="606" spans="1:4" ht="12.75" customHeight="1" x14ac:dyDescent="0.2">
      <c r="A606" s="25"/>
      <c r="D606" s="27"/>
    </row>
    <row r="607" spans="1:4" ht="12.75" customHeight="1" x14ac:dyDescent="0.2">
      <c r="A607" s="25"/>
      <c r="D607" s="27"/>
    </row>
    <row r="608" spans="1:4" ht="12.75" customHeight="1" x14ac:dyDescent="0.2">
      <c r="A608" s="25"/>
      <c r="D608" s="27"/>
    </row>
    <row r="609" spans="1:4" ht="12.75" customHeight="1" x14ac:dyDescent="0.2">
      <c r="A609" s="25"/>
      <c r="D609" s="27"/>
    </row>
    <row r="610" spans="1:4" ht="12.75" customHeight="1" x14ac:dyDescent="0.2">
      <c r="A610" s="25"/>
      <c r="D610" s="27"/>
    </row>
    <row r="611" spans="1:4" ht="12.75" customHeight="1" x14ac:dyDescent="0.2">
      <c r="A611" s="25"/>
      <c r="D611" s="27"/>
    </row>
    <row r="612" spans="1:4" ht="12.75" customHeight="1" x14ac:dyDescent="0.2">
      <c r="A612" s="25"/>
      <c r="D612" s="27"/>
    </row>
    <row r="613" spans="1:4" ht="12.75" customHeight="1" x14ac:dyDescent="0.2">
      <c r="A613" s="25"/>
      <c r="D613" s="27"/>
    </row>
    <row r="614" spans="1:4" ht="12.75" customHeight="1" x14ac:dyDescent="0.2">
      <c r="A614" s="25"/>
      <c r="D614" s="27"/>
    </row>
    <row r="615" spans="1:4" ht="12.75" customHeight="1" x14ac:dyDescent="0.2">
      <c r="A615" s="25"/>
      <c r="D615" s="27"/>
    </row>
    <row r="616" spans="1:4" ht="12.75" customHeight="1" x14ac:dyDescent="0.2">
      <c r="A616" s="25"/>
      <c r="D616" s="27"/>
    </row>
    <row r="617" spans="1:4" ht="12.75" customHeight="1" x14ac:dyDescent="0.2">
      <c r="A617" s="25"/>
      <c r="D617" s="27"/>
    </row>
    <row r="618" spans="1:4" ht="12.75" customHeight="1" x14ac:dyDescent="0.2">
      <c r="A618" s="25"/>
      <c r="D618" s="27"/>
    </row>
    <row r="619" spans="1:4" ht="12.75" customHeight="1" x14ac:dyDescent="0.2">
      <c r="A619" s="25"/>
      <c r="D619" s="27"/>
    </row>
    <row r="620" spans="1:4" ht="12.75" customHeight="1" x14ac:dyDescent="0.2">
      <c r="A620" s="25"/>
      <c r="D620" s="27"/>
    </row>
    <row r="621" spans="1:4" ht="12.75" customHeight="1" x14ac:dyDescent="0.2">
      <c r="A621" s="25"/>
      <c r="D621" s="27"/>
    </row>
    <row r="622" spans="1:4" ht="12.75" customHeight="1" x14ac:dyDescent="0.2">
      <c r="A622" s="25"/>
      <c r="D622" s="27"/>
    </row>
    <row r="623" spans="1:4" ht="12.75" customHeight="1" x14ac:dyDescent="0.2">
      <c r="A623" s="25"/>
      <c r="D623" s="27"/>
    </row>
    <row r="624" spans="1:4" ht="12.75" customHeight="1" x14ac:dyDescent="0.2">
      <c r="A624" s="25"/>
      <c r="D624" s="27"/>
    </row>
    <row r="625" spans="1:4" ht="12.75" customHeight="1" x14ac:dyDescent="0.2">
      <c r="A625" s="25"/>
      <c r="D625" s="27"/>
    </row>
    <row r="626" spans="1:4" ht="12.75" customHeight="1" x14ac:dyDescent="0.2">
      <c r="A626" s="25"/>
      <c r="D626" s="27"/>
    </row>
    <row r="627" spans="1:4" ht="12.75" customHeight="1" x14ac:dyDescent="0.2">
      <c r="A627" s="25"/>
      <c r="D627" s="27"/>
    </row>
    <row r="628" spans="1:4" ht="12.75" customHeight="1" x14ac:dyDescent="0.2">
      <c r="A628" s="25"/>
      <c r="D628" s="27"/>
    </row>
    <row r="629" spans="1:4" ht="12.75" customHeight="1" x14ac:dyDescent="0.2">
      <c r="A629" s="25"/>
      <c r="D629" s="27"/>
    </row>
    <row r="630" spans="1:4" ht="12.75" customHeight="1" x14ac:dyDescent="0.2">
      <c r="A630" s="25"/>
      <c r="D630" s="27"/>
    </row>
    <row r="631" spans="1:4" ht="12.75" customHeight="1" x14ac:dyDescent="0.2">
      <c r="A631" s="25"/>
      <c r="D631" s="27"/>
    </row>
    <row r="632" spans="1:4" ht="12.75" customHeight="1" x14ac:dyDescent="0.2">
      <c r="A632" s="25"/>
      <c r="D632" s="27"/>
    </row>
    <row r="633" spans="1:4" ht="12.75" customHeight="1" x14ac:dyDescent="0.2">
      <c r="A633" s="25"/>
      <c r="D633" s="27"/>
    </row>
    <row r="634" spans="1:4" ht="12.75" customHeight="1" x14ac:dyDescent="0.2">
      <c r="A634" s="25"/>
      <c r="D634" s="27"/>
    </row>
    <row r="635" spans="1:4" ht="12.75" customHeight="1" x14ac:dyDescent="0.2">
      <c r="A635" s="25"/>
      <c r="D635" s="27"/>
    </row>
    <row r="636" spans="1:4" ht="12.75" customHeight="1" x14ac:dyDescent="0.2">
      <c r="A636" s="25"/>
      <c r="D636" s="27"/>
    </row>
    <row r="637" spans="1:4" ht="12.75" customHeight="1" x14ac:dyDescent="0.2">
      <c r="A637" s="25"/>
      <c r="D637" s="27"/>
    </row>
    <row r="638" spans="1:4" ht="12.75" customHeight="1" x14ac:dyDescent="0.2">
      <c r="A638" s="25"/>
      <c r="D638" s="27"/>
    </row>
    <row r="639" spans="1:4" ht="12.75" customHeight="1" x14ac:dyDescent="0.2">
      <c r="A639" s="25"/>
      <c r="D639" s="27"/>
    </row>
    <row r="640" spans="1:4" ht="12.75" customHeight="1" x14ac:dyDescent="0.2">
      <c r="A640" s="25"/>
      <c r="D640" s="27"/>
    </row>
    <row r="641" spans="1:4" ht="12.75" customHeight="1" x14ac:dyDescent="0.2">
      <c r="A641" s="25"/>
      <c r="D641" s="27"/>
    </row>
    <row r="642" spans="1:4" ht="12.75" customHeight="1" x14ac:dyDescent="0.2">
      <c r="A642" s="25"/>
      <c r="D642" s="27"/>
    </row>
    <row r="643" spans="1:4" ht="12.75" customHeight="1" x14ac:dyDescent="0.2">
      <c r="A643" s="25"/>
      <c r="D643" s="27"/>
    </row>
    <row r="644" spans="1:4" ht="12.75" customHeight="1" x14ac:dyDescent="0.2">
      <c r="A644" s="25"/>
      <c r="D644" s="27"/>
    </row>
    <row r="645" spans="1:4" ht="12.75" customHeight="1" x14ac:dyDescent="0.2">
      <c r="A645" s="25"/>
      <c r="D645" s="27"/>
    </row>
    <row r="646" spans="1:4" ht="12.75" customHeight="1" x14ac:dyDescent="0.2">
      <c r="A646" s="25"/>
      <c r="D646" s="27"/>
    </row>
    <row r="647" spans="1:4" ht="12.75" customHeight="1" x14ac:dyDescent="0.2">
      <c r="A647" s="25"/>
      <c r="D647" s="27"/>
    </row>
    <row r="648" spans="1:4" ht="12.75" customHeight="1" x14ac:dyDescent="0.2">
      <c r="A648" s="25"/>
      <c r="D648" s="27"/>
    </row>
    <row r="649" spans="1:4" ht="12.75" customHeight="1" x14ac:dyDescent="0.2">
      <c r="A649" s="25"/>
      <c r="D649" s="27"/>
    </row>
    <row r="650" spans="1:4" ht="12.75" customHeight="1" x14ac:dyDescent="0.2">
      <c r="A650" s="25"/>
      <c r="D650" s="27"/>
    </row>
    <row r="651" spans="1:4" ht="12.75" customHeight="1" x14ac:dyDescent="0.2">
      <c r="A651" s="25"/>
      <c r="D651" s="27"/>
    </row>
    <row r="652" spans="1:4" ht="12.75" customHeight="1" x14ac:dyDescent="0.2">
      <c r="A652" s="25"/>
      <c r="D652" s="27"/>
    </row>
    <row r="653" spans="1:4" ht="12.75" customHeight="1" x14ac:dyDescent="0.2">
      <c r="A653" s="25"/>
      <c r="D653" s="27"/>
    </row>
    <row r="654" spans="1:4" ht="12.75" customHeight="1" x14ac:dyDescent="0.2">
      <c r="A654" s="25"/>
      <c r="D654" s="27"/>
    </row>
    <row r="655" spans="1:4" ht="12.75" customHeight="1" x14ac:dyDescent="0.2">
      <c r="A655" s="25"/>
      <c r="D655" s="27"/>
    </row>
    <row r="656" spans="1:4" ht="12.75" customHeight="1" x14ac:dyDescent="0.2">
      <c r="A656" s="25"/>
      <c r="D656" s="27"/>
    </row>
    <row r="657" spans="1:4" ht="12.75" customHeight="1" x14ac:dyDescent="0.2">
      <c r="A657" s="25"/>
      <c r="D657" s="27"/>
    </row>
    <row r="658" spans="1:4" ht="12.75" customHeight="1" x14ac:dyDescent="0.2">
      <c r="A658" s="25"/>
      <c r="D658" s="27"/>
    </row>
    <row r="659" spans="1:4" ht="12.75" customHeight="1" x14ac:dyDescent="0.2">
      <c r="A659" s="25"/>
      <c r="D659" s="27"/>
    </row>
    <row r="660" spans="1:4" ht="12.75" customHeight="1" x14ac:dyDescent="0.2">
      <c r="A660" s="25"/>
      <c r="D660" s="27"/>
    </row>
    <row r="661" spans="1:4" ht="12.75" customHeight="1" x14ac:dyDescent="0.2">
      <c r="A661" s="25"/>
      <c r="D661" s="27"/>
    </row>
    <row r="662" spans="1:4" ht="12.75" customHeight="1" x14ac:dyDescent="0.2">
      <c r="A662" s="25"/>
      <c r="D662" s="27"/>
    </row>
    <row r="663" spans="1:4" ht="12.75" customHeight="1" x14ac:dyDescent="0.2">
      <c r="A663" s="25"/>
      <c r="D663" s="27"/>
    </row>
    <row r="664" spans="1:4" ht="12.75" customHeight="1" x14ac:dyDescent="0.2">
      <c r="A664" s="25"/>
      <c r="D664" s="27"/>
    </row>
    <row r="665" spans="1:4" ht="12.75" customHeight="1" x14ac:dyDescent="0.2">
      <c r="A665" s="25"/>
      <c r="D665" s="27"/>
    </row>
    <row r="666" spans="1:4" ht="12.75" customHeight="1" x14ac:dyDescent="0.2">
      <c r="A666" s="25"/>
      <c r="D666" s="27"/>
    </row>
    <row r="667" spans="1:4" ht="12.75" customHeight="1" x14ac:dyDescent="0.2">
      <c r="A667" s="25"/>
      <c r="D667" s="27"/>
    </row>
    <row r="668" spans="1:4" ht="12.75" customHeight="1" x14ac:dyDescent="0.2">
      <c r="A668" s="25"/>
      <c r="D668" s="27"/>
    </row>
    <row r="669" spans="1:4" ht="12.75" customHeight="1" x14ac:dyDescent="0.2">
      <c r="A669" s="25"/>
      <c r="D669" s="27"/>
    </row>
    <row r="670" spans="1:4" ht="12.75" customHeight="1" x14ac:dyDescent="0.2">
      <c r="A670" s="25"/>
      <c r="D670" s="27"/>
    </row>
    <row r="671" spans="1:4" ht="12.75" customHeight="1" x14ac:dyDescent="0.2">
      <c r="A671" s="25"/>
      <c r="D671" s="27"/>
    </row>
    <row r="672" spans="1:4" ht="12.75" customHeight="1" x14ac:dyDescent="0.2">
      <c r="A672" s="25"/>
      <c r="D672" s="27"/>
    </row>
    <row r="673" spans="1:4" ht="12.75" customHeight="1" x14ac:dyDescent="0.2">
      <c r="A673" s="25"/>
      <c r="D673" s="27"/>
    </row>
    <row r="674" spans="1:4" ht="12.75" customHeight="1" x14ac:dyDescent="0.2">
      <c r="A674" s="25"/>
      <c r="D674" s="27"/>
    </row>
    <row r="675" spans="1:4" ht="12.75" customHeight="1" x14ac:dyDescent="0.2">
      <c r="A675" s="25"/>
      <c r="D675" s="27"/>
    </row>
    <row r="676" spans="1:4" ht="12.75" customHeight="1" x14ac:dyDescent="0.2">
      <c r="A676" s="25"/>
      <c r="D676" s="27"/>
    </row>
    <row r="677" spans="1:4" ht="12.75" customHeight="1" x14ac:dyDescent="0.2">
      <c r="A677" s="25"/>
      <c r="D677" s="27"/>
    </row>
    <row r="678" spans="1:4" ht="12.75" customHeight="1" x14ac:dyDescent="0.2">
      <c r="A678" s="25"/>
      <c r="D678" s="27"/>
    </row>
    <row r="679" spans="1:4" ht="12.75" customHeight="1" x14ac:dyDescent="0.2">
      <c r="A679" s="25"/>
      <c r="D679" s="27"/>
    </row>
    <row r="680" spans="1:4" ht="12.75" customHeight="1" x14ac:dyDescent="0.2">
      <c r="A680" s="25"/>
      <c r="D680" s="27"/>
    </row>
    <row r="681" spans="1:4" ht="12.75" customHeight="1" x14ac:dyDescent="0.2">
      <c r="A681" s="25"/>
      <c r="D681" s="27"/>
    </row>
    <row r="682" spans="1:4" ht="12.75" customHeight="1" x14ac:dyDescent="0.2">
      <c r="A682" s="25"/>
      <c r="D682" s="27"/>
    </row>
    <row r="683" spans="1:4" ht="12.75" customHeight="1" x14ac:dyDescent="0.2">
      <c r="A683" s="25"/>
      <c r="D683" s="27"/>
    </row>
    <row r="684" spans="1:4" ht="12.75" customHeight="1" x14ac:dyDescent="0.2">
      <c r="A684" s="25"/>
      <c r="D684" s="27"/>
    </row>
    <row r="685" spans="1:4" ht="12.75" customHeight="1" x14ac:dyDescent="0.2">
      <c r="A685" s="25"/>
      <c r="D685" s="27"/>
    </row>
    <row r="686" spans="1:4" ht="12.75" customHeight="1" x14ac:dyDescent="0.2">
      <c r="A686" s="25"/>
      <c r="D686" s="27"/>
    </row>
    <row r="687" spans="1:4" ht="12.75" customHeight="1" x14ac:dyDescent="0.2">
      <c r="A687" s="25"/>
      <c r="D687" s="27"/>
    </row>
    <row r="688" spans="1:4" ht="12.75" customHeight="1" x14ac:dyDescent="0.2">
      <c r="A688" s="25"/>
      <c r="D688" s="27"/>
    </row>
    <row r="689" spans="1:4" ht="12.75" customHeight="1" x14ac:dyDescent="0.2">
      <c r="A689" s="25"/>
      <c r="D689" s="27"/>
    </row>
    <row r="690" spans="1:4" ht="12.75" customHeight="1" x14ac:dyDescent="0.2">
      <c r="A690" s="25"/>
      <c r="D690" s="27"/>
    </row>
    <row r="691" spans="1:4" ht="12.75" customHeight="1" x14ac:dyDescent="0.2">
      <c r="A691" s="25"/>
      <c r="D691" s="27"/>
    </row>
    <row r="692" spans="1:4" ht="12.75" customHeight="1" x14ac:dyDescent="0.2">
      <c r="A692" s="25"/>
      <c r="D692" s="27"/>
    </row>
    <row r="693" spans="1:4" ht="12.75" customHeight="1" x14ac:dyDescent="0.2">
      <c r="A693" s="25"/>
      <c r="D693" s="27"/>
    </row>
    <row r="694" spans="1:4" ht="12.75" customHeight="1" x14ac:dyDescent="0.2">
      <c r="A694" s="25"/>
      <c r="D694" s="27"/>
    </row>
    <row r="695" spans="1:4" ht="12.75" customHeight="1" x14ac:dyDescent="0.2">
      <c r="A695" s="25"/>
      <c r="D695" s="27"/>
    </row>
    <row r="696" spans="1:4" ht="12.75" customHeight="1" x14ac:dyDescent="0.2">
      <c r="A696" s="25"/>
      <c r="D696" s="27"/>
    </row>
    <row r="697" spans="1:4" ht="12.75" customHeight="1" x14ac:dyDescent="0.2">
      <c r="A697" s="25"/>
      <c r="D697" s="27"/>
    </row>
    <row r="698" spans="1:4" ht="12.75" customHeight="1" x14ac:dyDescent="0.2">
      <c r="A698" s="25"/>
      <c r="D698" s="27"/>
    </row>
    <row r="699" spans="1:4" ht="12.75" customHeight="1" x14ac:dyDescent="0.2">
      <c r="A699" s="25"/>
      <c r="D699" s="27"/>
    </row>
    <row r="700" spans="1:4" ht="12.75" customHeight="1" x14ac:dyDescent="0.2">
      <c r="A700" s="25"/>
      <c r="D700" s="27"/>
    </row>
    <row r="701" spans="1:4" ht="12.75" customHeight="1" x14ac:dyDescent="0.2">
      <c r="A701" s="25"/>
      <c r="D701" s="27"/>
    </row>
    <row r="702" spans="1:4" ht="12.75" customHeight="1" x14ac:dyDescent="0.2">
      <c r="A702" s="25"/>
      <c r="D702" s="27"/>
    </row>
    <row r="703" spans="1:4" ht="12.75" customHeight="1" x14ac:dyDescent="0.2">
      <c r="A703" s="25"/>
      <c r="D703" s="27"/>
    </row>
    <row r="704" spans="1:4" ht="12.75" customHeight="1" x14ac:dyDescent="0.2">
      <c r="A704" s="25"/>
      <c r="D704" s="27"/>
    </row>
    <row r="705" spans="1:4" ht="12.75" customHeight="1" x14ac:dyDescent="0.2">
      <c r="A705" s="25"/>
      <c r="D705" s="27"/>
    </row>
    <row r="706" spans="1:4" ht="12.75" customHeight="1" x14ac:dyDescent="0.2">
      <c r="A706" s="25"/>
      <c r="D706" s="27"/>
    </row>
    <row r="707" spans="1:4" ht="12.75" customHeight="1" x14ac:dyDescent="0.2">
      <c r="A707" s="25"/>
      <c r="D707" s="27"/>
    </row>
    <row r="708" spans="1:4" ht="12.75" customHeight="1" x14ac:dyDescent="0.2">
      <c r="A708" s="25"/>
      <c r="D708" s="27"/>
    </row>
    <row r="709" spans="1:4" ht="12.75" customHeight="1" x14ac:dyDescent="0.2">
      <c r="A709" s="25"/>
      <c r="D709" s="27"/>
    </row>
    <row r="710" spans="1:4" ht="12.75" customHeight="1" x14ac:dyDescent="0.2">
      <c r="A710" s="25"/>
      <c r="D710" s="27"/>
    </row>
    <row r="711" spans="1:4" ht="12.75" customHeight="1" x14ac:dyDescent="0.2">
      <c r="A711" s="25"/>
      <c r="D711" s="27"/>
    </row>
    <row r="712" spans="1:4" ht="12.75" customHeight="1" x14ac:dyDescent="0.2">
      <c r="A712" s="25"/>
      <c r="D712" s="27"/>
    </row>
    <row r="713" spans="1:4" ht="12.75" customHeight="1" x14ac:dyDescent="0.2">
      <c r="A713" s="25"/>
      <c r="D713" s="27"/>
    </row>
    <row r="714" spans="1:4" ht="12.75" customHeight="1" x14ac:dyDescent="0.2">
      <c r="A714" s="25"/>
      <c r="D714" s="27"/>
    </row>
    <row r="715" spans="1:4" ht="12.75" customHeight="1" x14ac:dyDescent="0.2">
      <c r="A715" s="25"/>
      <c r="D715" s="27"/>
    </row>
    <row r="716" spans="1:4" ht="12.75" customHeight="1" x14ac:dyDescent="0.2">
      <c r="A716" s="25"/>
      <c r="D716" s="27"/>
    </row>
    <row r="717" spans="1:4" ht="12.75" customHeight="1" x14ac:dyDescent="0.2">
      <c r="A717" s="25"/>
      <c r="D717" s="27"/>
    </row>
    <row r="718" spans="1:4" ht="12.75" customHeight="1" x14ac:dyDescent="0.2">
      <c r="A718" s="25"/>
      <c r="D718" s="27"/>
    </row>
    <row r="719" spans="1:4" ht="12.75" customHeight="1" x14ac:dyDescent="0.2">
      <c r="A719" s="25"/>
      <c r="D719" s="27"/>
    </row>
    <row r="720" spans="1:4" ht="12.75" customHeight="1" x14ac:dyDescent="0.2">
      <c r="A720" s="25"/>
      <c r="D720" s="27"/>
    </row>
    <row r="721" spans="1:4" ht="12.75" customHeight="1" x14ac:dyDescent="0.2">
      <c r="A721" s="25"/>
      <c r="D721" s="27"/>
    </row>
    <row r="722" spans="1:4" ht="12.75" customHeight="1" x14ac:dyDescent="0.2">
      <c r="A722" s="25"/>
      <c r="D722" s="27"/>
    </row>
    <row r="723" spans="1:4" ht="12.75" customHeight="1" x14ac:dyDescent="0.2">
      <c r="A723" s="25"/>
      <c r="D723" s="27"/>
    </row>
    <row r="724" spans="1:4" ht="12.75" customHeight="1" x14ac:dyDescent="0.2">
      <c r="A724" s="25"/>
      <c r="D724" s="27"/>
    </row>
    <row r="725" spans="1:4" ht="12.75" customHeight="1" x14ac:dyDescent="0.2">
      <c r="A725" s="25"/>
      <c r="D725" s="27"/>
    </row>
    <row r="726" spans="1:4" ht="12.75" customHeight="1" x14ac:dyDescent="0.2">
      <c r="A726" s="25"/>
      <c r="D726" s="27"/>
    </row>
    <row r="727" spans="1:4" ht="12.75" customHeight="1" x14ac:dyDescent="0.2">
      <c r="A727" s="25"/>
      <c r="D727" s="27"/>
    </row>
    <row r="728" spans="1:4" ht="12.75" customHeight="1" x14ac:dyDescent="0.2">
      <c r="A728" s="25"/>
      <c r="D728" s="27"/>
    </row>
    <row r="729" spans="1:4" ht="12.75" customHeight="1" x14ac:dyDescent="0.2">
      <c r="A729" s="25"/>
      <c r="D729" s="27"/>
    </row>
    <row r="730" spans="1:4" ht="12.75" customHeight="1" x14ac:dyDescent="0.2">
      <c r="A730" s="25"/>
      <c r="D730" s="27"/>
    </row>
    <row r="731" spans="1:4" ht="12.75" customHeight="1" x14ac:dyDescent="0.2">
      <c r="A731" s="25"/>
      <c r="D731" s="27"/>
    </row>
    <row r="732" spans="1:4" ht="12.75" customHeight="1" x14ac:dyDescent="0.2">
      <c r="A732" s="25"/>
      <c r="D732" s="27"/>
    </row>
    <row r="733" spans="1:4" ht="12.75" customHeight="1" x14ac:dyDescent="0.2">
      <c r="A733" s="25"/>
      <c r="D733" s="27"/>
    </row>
    <row r="734" spans="1:4" ht="12.75" customHeight="1" x14ac:dyDescent="0.2">
      <c r="A734" s="25"/>
      <c r="D734" s="27"/>
    </row>
    <row r="735" spans="1:4" ht="12.75" customHeight="1" x14ac:dyDescent="0.2">
      <c r="A735" s="25"/>
      <c r="D735" s="27"/>
    </row>
    <row r="736" spans="1:4" ht="12.75" customHeight="1" x14ac:dyDescent="0.2">
      <c r="A736" s="25"/>
      <c r="D736" s="27"/>
    </row>
    <row r="737" spans="1:4" ht="12.75" customHeight="1" x14ac:dyDescent="0.2">
      <c r="A737" s="25"/>
      <c r="D737" s="27"/>
    </row>
    <row r="738" spans="1:4" ht="12.75" customHeight="1" x14ac:dyDescent="0.2">
      <c r="A738" s="25"/>
      <c r="D738" s="27"/>
    </row>
    <row r="739" spans="1:4" ht="12.75" customHeight="1" x14ac:dyDescent="0.2">
      <c r="A739" s="25"/>
      <c r="D739" s="27"/>
    </row>
    <row r="740" spans="1:4" ht="12.75" customHeight="1" x14ac:dyDescent="0.2">
      <c r="A740" s="25"/>
      <c r="D740" s="27"/>
    </row>
    <row r="741" spans="1:4" ht="12.75" customHeight="1" x14ac:dyDescent="0.2">
      <c r="A741" s="25"/>
      <c r="D741" s="27"/>
    </row>
    <row r="742" spans="1:4" ht="12.75" customHeight="1" x14ac:dyDescent="0.2">
      <c r="A742" s="25"/>
      <c r="D742" s="27"/>
    </row>
    <row r="743" spans="1:4" ht="12.75" customHeight="1" x14ac:dyDescent="0.2">
      <c r="A743" s="25"/>
      <c r="D743" s="27"/>
    </row>
    <row r="744" spans="1:4" ht="12.75" customHeight="1" x14ac:dyDescent="0.2">
      <c r="A744" s="25"/>
      <c r="D744" s="27"/>
    </row>
    <row r="745" spans="1:4" ht="12.75" customHeight="1" x14ac:dyDescent="0.2">
      <c r="A745" s="25"/>
      <c r="D745" s="27"/>
    </row>
    <row r="746" spans="1:4" ht="12.75" customHeight="1" x14ac:dyDescent="0.2">
      <c r="A746" s="25"/>
      <c r="D746" s="27"/>
    </row>
    <row r="747" spans="1:4" ht="12.75" customHeight="1" x14ac:dyDescent="0.2">
      <c r="A747" s="25"/>
      <c r="D747" s="27"/>
    </row>
    <row r="748" spans="1:4" ht="12.75" customHeight="1" x14ac:dyDescent="0.2">
      <c r="A748" s="25"/>
      <c r="D748" s="27"/>
    </row>
    <row r="749" spans="1:4" ht="12.75" customHeight="1" x14ac:dyDescent="0.2">
      <c r="A749" s="25"/>
      <c r="D749" s="27"/>
    </row>
    <row r="750" spans="1:4" ht="12.75" customHeight="1" x14ac:dyDescent="0.2">
      <c r="A750" s="25"/>
      <c r="D750" s="27"/>
    </row>
    <row r="751" spans="1:4" ht="12.75" customHeight="1" x14ac:dyDescent="0.2">
      <c r="A751" s="25"/>
      <c r="D751" s="27"/>
    </row>
    <row r="752" spans="1:4" ht="12.75" customHeight="1" x14ac:dyDescent="0.2">
      <c r="A752" s="25"/>
      <c r="D752" s="27"/>
    </row>
    <row r="753" spans="1:4" ht="12.75" customHeight="1" x14ac:dyDescent="0.2">
      <c r="A753" s="25"/>
      <c r="D753" s="27"/>
    </row>
    <row r="754" spans="1:4" ht="12.75" customHeight="1" x14ac:dyDescent="0.2">
      <c r="A754" s="25"/>
      <c r="D754" s="27"/>
    </row>
    <row r="755" spans="1:4" ht="12.75" customHeight="1" x14ac:dyDescent="0.2">
      <c r="A755" s="25"/>
      <c r="D755" s="27"/>
    </row>
    <row r="756" spans="1:4" ht="12.75" customHeight="1" x14ac:dyDescent="0.2">
      <c r="A756" s="25"/>
      <c r="D756" s="27"/>
    </row>
    <row r="757" spans="1:4" ht="12.75" customHeight="1" x14ac:dyDescent="0.2">
      <c r="A757" s="25"/>
      <c r="D757" s="27"/>
    </row>
    <row r="758" spans="1:4" ht="12.75" customHeight="1" x14ac:dyDescent="0.2">
      <c r="A758" s="25"/>
      <c r="D758" s="27"/>
    </row>
    <row r="759" spans="1:4" ht="12.75" customHeight="1" x14ac:dyDescent="0.2">
      <c r="A759" s="25"/>
      <c r="D759" s="27"/>
    </row>
    <row r="760" spans="1:4" ht="12.75" customHeight="1" x14ac:dyDescent="0.2">
      <c r="A760" s="25"/>
      <c r="D760" s="27"/>
    </row>
    <row r="761" spans="1:4" ht="12.75" customHeight="1" x14ac:dyDescent="0.2">
      <c r="A761" s="25"/>
      <c r="D761" s="27"/>
    </row>
    <row r="762" spans="1:4" ht="12.75" customHeight="1" x14ac:dyDescent="0.2">
      <c r="A762" s="25"/>
      <c r="D762" s="27"/>
    </row>
    <row r="763" spans="1:4" ht="12.75" customHeight="1" x14ac:dyDescent="0.2">
      <c r="A763" s="25"/>
      <c r="D763" s="27"/>
    </row>
    <row r="764" spans="1:4" ht="12.75" customHeight="1" x14ac:dyDescent="0.2">
      <c r="A764" s="25"/>
      <c r="D764" s="27"/>
    </row>
    <row r="765" spans="1:4" ht="12.75" customHeight="1" x14ac:dyDescent="0.2">
      <c r="A765" s="25"/>
      <c r="D765" s="27"/>
    </row>
    <row r="766" spans="1:4" ht="12.75" customHeight="1" x14ac:dyDescent="0.2">
      <c r="A766" s="25"/>
      <c r="D766" s="27"/>
    </row>
    <row r="767" spans="1:4" ht="12.75" customHeight="1" x14ac:dyDescent="0.2">
      <c r="A767" s="25"/>
      <c r="D767" s="27"/>
    </row>
    <row r="768" spans="1:4" ht="12.75" customHeight="1" x14ac:dyDescent="0.2">
      <c r="A768" s="25"/>
      <c r="D768" s="27"/>
    </row>
    <row r="769" spans="1:4" ht="12.75" customHeight="1" x14ac:dyDescent="0.2">
      <c r="A769" s="25"/>
      <c r="D769" s="27"/>
    </row>
    <row r="770" spans="1:4" ht="12.75" customHeight="1" x14ac:dyDescent="0.2">
      <c r="A770" s="25"/>
      <c r="D770" s="27"/>
    </row>
    <row r="771" spans="1:4" ht="12.75" customHeight="1" x14ac:dyDescent="0.2">
      <c r="A771" s="25"/>
      <c r="D771" s="27"/>
    </row>
    <row r="772" spans="1:4" ht="12.75" customHeight="1" x14ac:dyDescent="0.2">
      <c r="A772" s="25"/>
      <c r="D772" s="27"/>
    </row>
    <row r="773" spans="1:4" ht="12.75" customHeight="1" x14ac:dyDescent="0.2">
      <c r="A773" s="25"/>
      <c r="D773" s="27"/>
    </row>
    <row r="774" spans="1:4" ht="12.75" customHeight="1" x14ac:dyDescent="0.2">
      <c r="A774" s="25"/>
      <c r="D774" s="27"/>
    </row>
    <row r="775" spans="1:4" ht="12.75" customHeight="1" x14ac:dyDescent="0.2">
      <c r="A775" s="25"/>
      <c r="D775" s="27"/>
    </row>
    <row r="776" spans="1:4" ht="12.75" customHeight="1" x14ac:dyDescent="0.2">
      <c r="A776" s="25"/>
      <c r="D776" s="27"/>
    </row>
    <row r="777" spans="1:4" ht="12.75" customHeight="1" x14ac:dyDescent="0.2">
      <c r="A777" s="25"/>
      <c r="D777" s="27"/>
    </row>
    <row r="778" spans="1:4" ht="12.75" customHeight="1" x14ac:dyDescent="0.2">
      <c r="A778" s="25"/>
      <c r="D778" s="27"/>
    </row>
    <row r="779" spans="1:4" ht="12.75" customHeight="1" x14ac:dyDescent="0.2">
      <c r="A779" s="25"/>
      <c r="D779" s="27"/>
    </row>
    <row r="780" spans="1:4" ht="12.75" customHeight="1" x14ac:dyDescent="0.2">
      <c r="A780" s="25"/>
      <c r="D780" s="27"/>
    </row>
    <row r="781" spans="1:4" ht="12.75" customHeight="1" x14ac:dyDescent="0.2">
      <c r="A781" s="25"/>
      <c r="D781" s="27"/>
    </row>
    <row r="782" spans="1:4" ht="12.75" customHeight="1" x14ac:dyDescent="0.2">
      <c r="A782" s="25"/>
      <c r="D782" s="27"/>
    </row>
    <row r="783" spans="1:4" ht="12.75" customHeight="1" x14ac:dyDescent="0.2">
      <c r="A783" s="25"/>
      <c r="D783" s="27"/>
    </row>
    <row r="784" spans="1:4" ht="12.75" customHeight="1" x14ac:dyDescent="0.2">
      <c r="A784" s="25"/>
      <c r="D784" s="27"/>
    </row>
    <row r="785" spans="1:4" ht="12.75" customHeight="1" x14ac:dyDescent="0.2">
      <c r="A785" s="25"/>
      <c r="D785" s="27"/>
    </row>
    <row r="786" spans="1:4" ht="12.75" customHeight="1" x14ac:dyDescent="0.2">
      <c r="A786" s="25"/>
      <c r="D786" s="27"/>
    </row>
    <row r="787" spans="1:4" ht="12.75" customHeight="1" x14ac:dyDescent="0.2">
      <c r="A787" s="25"/>
      <c r="D787" s="27"/>
    </row>
    <row r="788" spans="1:4" ht="12.75" customHeight="1" x14ac:dyDescent="0.2">
      <c r="A788" s="25"/>
      <c r="D788" s="27"/>
    </row>
    <row r="789" spans="1:4" ht="12.75" customHeight="1" x14ac:dyDescent="0.2">
      <c r="A789" s="25"/>
      <c r="D789" s="27"/>
    </row>
    <row r="790" spans="1:4" ht="12.75" customHeight="1" x14ac:dyDescent="0.2">
      <c r="A790" s="25"/>
      <c r="D790" s="27"/>
    </row>
    <row r="791" spans="1:4" ht="12.75" customHeight="1" x14ac:dyDescent="0.2">
      <c r="A791" s="25"/>
      <c r="D791" s="27"/>
    </row>
    <row r="792" spans="1:4" ht="12.75" customHeight="1" x14ac:dyDescent="0.2">
      <c r="A792" s="25"/>
      <c r="D792" s="27"/>
    </row>
    <row r="793" spans="1:4" ht="12.75" customHeight="1" x14ac:dyDescent="0.2">
      <c r="A793" s="25"/>
      <c r="D793" s="27"/>
    </row>
    <row r="794" spans="1:4" ht="12.75" customHeight="1" x14ac:dyDescent="0.2">
      <c r="A794" s="25"/>
      <c r="D794" s="27"/>
    </row>
    <row r="795" spans="1:4" ht="12.75" customHeight="1" x14ac:dyDescent="0.2">
      <c r="A795" s="25"/>
      <c r="D795" s="27"/>
    </row>
    <row r="796" spans="1:4" ht="12.75" customHeight="1" x14ac:dyDescent="0.2">
      <c r="A796" s="25"/>
      <c r="D796" s="27"/>
    </row>
    <row r="797" spans="1:4" ht="12.75" customHeight="1" x14ac:dyDescent="0.2">
      <c r="A797" s="25"/>
      <c r="D797" s="27"/>
    </row>
    <row r="798" spans="1:4" ht="12.75" customHeight="1" x14ac:dyDescent="0.2">
      <c r="A798" s="25"/>
      <c r="D798" s="27"/>
    </row>
    <row r="799" spans="1:4" ht="12.75" customHeight="1" x14ac:dyDescent="0.2">
      <c r="A799" s="25"/>
      <c r="D799" s="27"/>
    </row>
    <row r="800" spans="1:4" ht="12.75" customHeight="1" x14ac:dyDescent="0.2">
      <c r="A800" s="25"/>
      <c r="D800" s="27"/>
    </row>
    <row r="801" spans="1:4" ht="12.75" customHeight="1" x14ac:dyDescent="0.2">
      <c r="A801" s="25"/>
      <c r="D801" s="27"/>
    </row>
    <row r="802" spans="1:4" ht="12.75" customHeight="1" x14ac:dyDescent="0.2">
      <c r="A802" s="25"/>
      <c r="D802" s="27"/>
    </row>
    <row r="803" spans="1:4" ht="12.75" customHeight="1" x14ac:dyDescent="0.2">
      <c r="A803" s="25"/>
      <c r="D803" s="27"/>
    </row>
    <row r="804" spans="1:4" ht="12.75" customHeight="1" x14ac:dyDescent="0.2">
      <c r="A804" s="25"/>
      <c r="D804" s="27"/>
    </row>
    <row r="805" spans="1:4" ht="12.75" customHeight="1" x14ac:dyDescent="0.2">
      <c r="A805" s="25"/>
      <c r="D805" s="27"/>
    </row>
    <row r="806" spans="1:4" ht="12.75" customHeight="1" x14ac:dyDescent="0.2">
      <c r="A806" s="25"/>
      <c r="D806" s="27"/>
    </row>
    <row r="807" spans="1:4" ht="12.75" customHeight="1" x14ac:dyDescent="0.2">
      <c r="A807" s="25"/>
      <c r="D807" s="27"/>
    </row>
    <row r="808" spans="1:4" ht="12.75" customHeight="1" x14ac:dyDescent="0.2">
      <c r="A808" s="25"/>
      <c r="D808" s="27"/>
    </row>
    <row r="809" spans="1:4" ht="12.75" customHeight="1" x14ac:dyDescent="0.2">
      <c r="A809" s="25"/>
      <c r="D809" s="27"/>
    </row>
    <row r="810" spans="1:4" ht="12.75" customHeight="1" x14ac:dyDescent="0.2">
      <c r="A810" s="25"/>
      <c r="D810" s="27"/>
    </row>
    <row r="811" spans="1:4" ht="12.75" customHeight="1" x14ac:dyDescent="0.2">
      <c r="A811" s="25"/>
      <c r="D811" s="27"/>
    </row>
    <row r="812" spans="1:4" ht="12.75" customHeight="1" x14ac:dyDescent="0.2">
      <c r="A812" s="25"/>
      <c r="D812" s="27"/>
    </row>
    <row r="813" spans="1:4" ht="12.75" customHeight="1" x14ac:dyDescent="0.2">
      <c r="A813" s="25"/>
      <c r="D813" s="27"/>
    </row>
    <row r="814" spans="1:4" ht="12.75" customHeight="1" x14ac:dyDescent="0.2">
      <c r="A814" s="25"/>
      <c r="D814" s="27"/>
    </row>
    <row r="815" spans="1:4" ht="12.75" customHeight="1" x14ac:dyDescent="0.2">
      <c r="A815" s="25"/>
      <c r="D815" s="27"/>
    </row>
    <row r="816" spans="1:4" ht="12.75" customHeight="1" x14ac:dyDescent="0.2">
      <c r="A816" s="25"/>
      <c r="D816" s="27"/>
    </row>
    <row r="817" spans="1:4" ht="12.75" customHeight="1" x14ac:dyDescent="0.2">
      <c r="A817" s="25"/>
      <c r="D817" s="27"/>
    </row>
    <row r="818" spans="1:4" ht="12.75" customHeight="1" x14ac:dyDescent="0.2">
      <c r="A818" s="25"/>
      <c r="D818" s="27"/>
    </row>
    <row r="819" spans="1:4" ht="12.75" customHeight="1" x14ac:dyDescent="0.2">
      <c r="A819" s="25"/>
      <c r="D819" s="27"/>
    </row>
    <row r="820" spans="1:4" ht="12.75" customHeight="1" x14ac:dyDescent="0.2">
      <c r="A820" s="25"/>
      <c r="D820" s="27"/>
    </row>
    <row r="821" spans="1:4" ht="12.75" customHeight="1" x14ac:dyDescent="0.2">
      <c r="A821" s="25"/>
      <c r="D821" s="27"/>
    </row>
    <row r="822" spans="1:4" ht="12.75" customHeight="1" x14ac:dyDescent="0.2">
      <c r="A822" s="25"/>
      <c r="D822" s="27"/>
    </row>
    <row r="823" spans="1:4" ht="12.75" customHeight="1" x14ac:dyDescent="0.2">
      <c r="A823" s="25"/>
      <c r="D823" s="27"/>
    </row>
    <row r="824" spans="1:4" ht="12.75" customHeight="1" x14ac:dyDescent="0.2">
      <c r="A824" s="25"/>
      <c r="D824" s="27"/>
    </row>
    <row r="825" spans="1:4" ht="12.75" customHeight="1" x14ac:dyDescent="0.2">
      <c r="A825" s="25"/>
      <c r="D825" s="27"/>
    </row>
    <row r="826" spans="1:4" ht="12.75" customHeight="1" x14ac:dyDescent="0.2">
      <c r="A826" s="25"/>
      <c r="D826" s="27"/>
    </row>
    <row r="827" spans="1:4" ht="12.75" customHeight="1" x14ac:dyDescent="0.2">
      <c r="A827" s="25"/>
      <c r="D827" s="27"/>
    </row>
    <row r="828" spans="1:4" ht="12.75" customHeight="1" x14ac:dyDescent="0.2">
      <c r="A828" s="25"/>
      <c r="D828" s="27"/>
    </row>
    <row r="829" spans="1:4" ht="12.75" customHeight="1" x14ac:dyDescent="0.2">
      <c r="A829" s="25"/>
      <c r="D829" s="27"/>
    </row>
    <row r="830" spans="1:4" ht="12.75" customHeight="1" x14ac:dyDescent="0.2">
      <c r="A830" s="25"/>
      <c r="D830" s="27"/>
    </row>
    <row r="831" spans="1:4" ht="12.75" customHeight="1" x14ac:dyDescent="0.2">
      <c r="A831" s="25"/>
      <c r="D831" s="27"/>
    </row>
    <row r="832" spans="1:4" ht="12.75" customHeight="1" x14ac:dyDescent="0.2">
      <c r="A832" s="25"/>
      <c r="D832" s="27"/>
    </row>
    <row r="833" spans="1:4" ht="12.75" customHeight="1" x14ac:dyDescent="0.2">
      <c r="A833" s="25"/>
      <c r="D833" s="27"/>
    </row>
    <row r="834" spans="1:4" ht="12.75" customHeight="1" x14ac:dyDescent="0.2">
      <c r="A834" s="25"/>
      <c r="D834" s="27"/>
    </row>
    <row r="835" spans="1:4" ht="12.75" customHeight="1" x14ac:dyDescent="0.2">
      <c r="A835" s="25"/>
      <c r="D835" s="27"/>
    </row>
    <row r="836" spans="1:4" ht="12.75" customHeight="1" x14ac:dyDescent="0.2">
      <c r="A836" s="25"/>
      <c r="D836" s="27"/>
    </row>
    <row r="837" spans="1:4" ht="12.75" customHeight="1" x14ac:dyDescent="0.2">
      <c r="A837" s="25"/>
      <c r="D837" s="27"/>
    </row>
    <row r="838" spans="1:4" ht="12.75" customHeight="1" x14ac:dyDescent="0.2">
      <c r="A838" s="25"/>
      <c r="D838" s="27"/>
    </row>
    <row r="839" spans="1:4" ht="12.75" customHeight="1" x14ac:dyDescent="0.2">
      <c r="A839" s="25"/>
      <c r="D839" s="27"/>
    </row>
    <row r="840" spans="1:4" ht="12.75" customHeight="1" x14ac:dyDescent="0.2">
      <c r="A840" s="25"/>
      <c r="D840" s="27"/>
    </row>
    <row r="841" spans="1:4" ht="12.75" customHeight="1" x14ac:dyDescent="0.2">
      <c r="A841" s="25"/>
      <c r="D841" s="27"/>
    </row>
    <row r="842" spans="1:4" ht="12.75" customHeight="1" x14ac:dyDescent="0.2">
      <c r="A842" s="25"/>
      <c r="D842" s="27"/>
    </row>
    <row r="843" spans="1:4" ht="12.75" customHeight="1" x14ac:dyDescent="0.2">
      <c r="A843" s="25"/>
      <c r="D843" s="27"/>
    </row>
    <row r="844" spans="1:4" ht="12.75" customHeight="1" x14ac:dyDescent="0.2">
      <c r="A844" s="25"/>
      <c r="D844" s="27"/>
    </row>
    <row r="845" spans="1:4" ht="12.75" customHeight="1" x14ac:dyDescent="0.2">
      <c r="A845" s="25"/>
      <c r="D845" s="27"/>
    </row>
    <row r="846" spans="1:4" ht="12.75" customHeight="1" x14ac:dyDescent="0.2">
      <c r="A846" s="25"/>
      <c r="D846" s="27"/>
    </row>
    <row r="847" spans="1:4" ht="12.75" customHeight="1" x14ac:dyDescent="0.2">
      <c r="A847" s="25"/>
      <c r="D847" s="27"/>
    </row>
    <row r="848" spans="1:4" ht="12.75" customHeight="1" x14ac:dyDescent="0.2">
      <c r="A848" s="25"/>
      <c r="D848" s="27"/>
    </row>
    <row r="849" spans="1:4" ht="12.75" customHeight="1" x14ac:dyDescent="0.2">
      <c r="A849" s="25"/>
      <c r="D849" s="27"/>
    </row>
    <row r="850" spans="1:4" ht="12.75" customHeight="1" x14ac:dyDescent="0.2">
      <c r="A850" s="25"/>
      <c r="D850" s="27"/>
    </row>
    <row r="851" spans="1:4" ht="12.75" customHeight="1" x14ac:dyDescent="0.2">
      <c r="A851" s="25"/>
      <c r="D851" s="27"/>
    </row>
    <row r="852" spans="1:4" ht="12.75" customHeight="1" x14ac:dyDescent="0.2">
      <c r="A852" s="25"/>
      <c r="D852" s="27"/>
    </row>
    <row r="853" spans="1:4" ht="12.75" customHeight="1" x14ac:dyDescent="0.2">
      <c r="A853" s="25"/>
      <c r="D853" s="27"/>
    </row>
    <row r="854" spans="1:4" ht="12.75" customHeight="1" x14ac:dyDescent="0.2">
      <c r="A854" s="25"/>
      <c r="D854" s="27"/>
    </row>
    <row r="855" spans="1:4" ht="12.75" customHeight="1" x14ac:dyDescent="0.2">
      <c r="A855" s="25"/>
      <c r="D855" s="27"/>
    </row>
    <row r="856" spans="1:4" ht="12.75" customHeight="1" x14ac:dyDescent="0.2">
      <c r="A856" s="25"/>
      <c r="D856" s="27"/>
    </row>
    <row r="857" spans="1:4" ht="12.75" customHeight="1" x14ac:dyDescent="0.2">
      <c r="A857" s="25"/>
      <c r="D857" s="27"/>
    </row>
    <row r="858" spans="1:4" ht="12.75" customHeight="1" x14ac:dyDescent="0.2">
      <c r="A858" s="25"/>
      <c r="D858" s="27"/>
    </row>
    <row r="859" spans="1:4" ht="12.75" customHeight="1" x14ac:dyDescent="0.2">
      <c r="A859" s="25"/>
      <c r="D859" s="27"/>
    </row>
    <row r="860" spans="1:4" ht="12.75" customHeight="1" x14ac:dyDescent="0.2">
      <c r="A860" s="25"/>
      <c r="D860" s="27"/>
    </row>
    <row r="861" spans="1:4" ht="12.75" customHeight="1" x14ac:dyDescent="0.2">
      <c r="A861" s="25"/>
      <c r="D861" s="27"/>
    </row>
    <row r="862" spans="1:4" ht="12.75" customHeight="1" x14ac:dyDescent="0.2">
      <c r="A862" s="25"/>
      <c r="D862" s="27"/>
    </row>
    <row r="863" spans="1:4" ht="12.75" customHeight="1" x14ac:dyDescent="0.2">
      <c r="A863" s="25"/>
      <c r="D863" s="27"/>
    </row>
    <row r="864" spans="1:4" ht="12.75" customHeight="1" x14ac:dyDescent="0.2">
      <c r="A864" s="25"/>
      <c r="D864" s="27"/>
    </row>
    <row r="865" spans="1:4" ht="12.75" customHeight="1" x14ac:dyDescent="0.2">
      <c r="A865" s="25"/>
      <c r="D865" s="27"/>
    </row>
    <row r="866" spans="1:4" ht="12.75" customHeight="1" x14ac:dyDescent="0.2">
      <c r="A866" s="25"/>
      <c r="D866" s="27"/>
    </row>
    <row r="867" spans="1:4" ht="12.75" customHeight="1" x14ac:dyDescent="0.2">
      <c r="A867" s="25"/>
      <c r="D867" s="27"/>
    </row>
    <row r="868" spans="1:4" ht="12.75" customHeight="1" x14ac:dyDescent="0.2">
      <c r="A868" s="25"/>
      <c r="D868" s="27"/>
    </row>
    <row r="869" spans="1:4" ht="12.75" customHeight="1" x14ac:dyDescent="0.2">
      <c r="A869" s="25"/>
      <c r="D869" s="27"/>
    </row>
    <row r="870" spans="1:4" ht="12.75" customHeight="1" x14ac:dyDescent="0.2">
      <c r="A870" s="25"/>
      <c r="D870" s="27"/>
    </row>
    <row r="871" spans="1:4" ht="12.75" customHeight="1" x14ac:dyDescent="0.2">
      <c r="A871" s="25"/>
      <c r="D871" s="27"/>
    </row>
    <row r="872" spans="1:4" ht="12.75" customHeight="1" x14ac:dyDescent="0.2">
      <c r="A872" s="25"/>
      <c r="D872" s="27"/>
    </row>
    <row r="873" spans="1:4" ht="12.75" customHeight="1" x14ac:dyDescent="0.2">
      <c r="A873" s="25"/>
      <c r="D873" s="27"/>
    </row>
    <row r="874" spans="1:4" ht="12.75" customHeight="1" x14ac:dyDescent="0.2">
      <c r="A874" s="25"/>
      <c r="D874" s="27"/>
    </row>
    <row r="875" spans="1:4" ht="12.75" customHeight="1" x14ac:dyDescent="0.2">
      <c r="A875" s="25"/>
      <c r="D875" s="27"/>
    </row>
    <row r="876" spans="1:4" ht="12.75" customHeight="1" x14ac:dyDescent="0.2">
      <c r="A876" s="25"/>
      <c r="D876" s="27"/>
    </row>
    <row r="877" spans="1:4" ht="12.75" customHeight="1" x14ac:dyDescent="0.2">
      <c r="A877" s="25"/>
      <c r="D877" s="27"/>
    </row>
    <row r="878" spans="1:4" ht="12.75" customHeight="1" x14ac:dyDescent="0.2">
      <c r="A878" s="25"/>
      <c r="D878" s="27"/>
    </row>
    <row r="879" spans="1:4" ht="12.75" customHeight="1" x14ac:dyDescent="0.2">
      <c r="A879" s="25"/>
      <c r="D879" s="27"/>
    </row>
    <row r="880" spans="1:4" ht="12.75" customHeight="1" x14ac:dyDescent="0.2">
      <c r="A880" s="25"/>
      <c r="D880" s="27"/>
    </row>
    <row r="881" spans="1:4" ht="12.75" customHeight="1" x14ac:dyDescent="0.2">
      <c r="A881" s="25"/>
      <c r="D881" s="27"/>
    </row>
    <row r="882" spans="1:4" ht="12.75" customHeight="1" x14ac:dyDescent="0.2">
      <c r="A882" s="25"/>
      <c r="D882" s="27"/>
    </row>
    <row r="883" spans="1:4" ht="12.75" customHeight="1" x14ac:dyDescent="0.2">
      <c r="A883" s="25"/>
      <c r="D883" s="27"/>
    </row>
    <row r="884" spans="1:4" ht="12.75" customHeight="1" x14ac:dyDescent="0.2">
      <c r="A884" s="25"/>
      <c r="D884" s="27"/>
    </row>
    <row r="885" spans="1:4" ht="12.75" customHeight="1" x14ac:dyDescent="0.2">
      <c r="A885" s="25"/>
      <c r="D885" s="27"/>
    </row>
    <row r="886" spans="1:4" ht="12.75" customHeight="1" x14ac:dyDescent="0.2">
      <c r="A886" s="25"/>
      <c r="D886" s="27"/>
    </row>
    <row r="887" spans="1:4" ht="12.75" customHeight="1" x14ac:dyDescent="0.2">
      <c r="A887" s="25"/>
      <c r="D887" s="27"/>
    </row>
    <row r="888" spans="1:4" ht="12.75" customHeight="1" x14ac:dyDescent="0.2">
      <c r="A888" s="25"/>
      <c r="D888" s="27"/>
    </row>
    <row r="889" spans="1:4" ht="12.75" customHeight="1" x14ac:dyDescent="0.2">
      <c r="A889" s="25"/>
      <c r="D889" s="27"/>
    </row>
    <row r="890" spans="1:4" ht="12.75" customHeight="1" x14ac:dyDescent="0.2">
      <c r="A890" s="25"/>
      <c r="D890" s="27"/>
    </row>
    <row r="891" spans="1:4" ht="12.75" customHeight="1" x14ac:dyDescent="0.2">
      <c r="A891" s="25"/>
      <c r="D891" s="27"/>
    </row>
    <row r="892" spans="1:4" ht="12.75" customHeight="1" x14ac:dyDescent="0.2">
      <c r="A892" s="25"/>
      <c r="D892" s="27"/>
    </row>
    <row r="893" spans="1:4" ht="12.75" customHeight="1" x14ac:dyDescent="0.2">
      <c r="A893" s="25"/>
      <c r="D893" s="27"/>
    </row>
    <row r="894" spans="1:4" ht="12.75" customHeight="1" x14ac:dyDescent="0.2">
      <c r="A894" s="25"/>
      <c r="D894" s="27"/>
    </row>
    <row r="895" spans="1:4" ht="12.75" customHeight="1" x14ac:dyDescent="0.2">
      <c r="A895" s="25"/>
      <c r="D895" s="27"/>
    </row>
    <row r="896" spans="1:4" ht="12.75" customHeight="1" x14ac:dyDescent="0.2">
      <c r="A896" s="25"/>
      <c r="D896" s="27"/>
    </row>
    <row r="897" spans="1:4" ht="12.75" customHeight="1" x14ac:dyDescent="0.2">
      <c r="A897" s="25"/>
      <c r="D897" s="27"/>
    </row>
    <row r="898" spans="1:4" ht="12.75" customHeight="1" x14ac:dyDescent="0.2">
      <c r="A898" s="25"/>
      <c r="D898" s="27"/>
    </row>
    <row r="899" spans="1:4" ht="12.75" customHeight="1" x14ac:dyDescent="0.2">
      <c r="A899" s="25"/>
      <c r="D899" s="27"/>
    </row>
    <row r="900" spans="1:4" ht="12.75" customHeight="1" x14ac:dyDescent="0.2">
      <c r="A900" s="25"/>
      <c r="D900" s="27"/>
    </row>
    <row r="901" spans="1:4" ht="12.75" customHeight="1" x14ac:dyDescent="0.2">
      <c r="A901" s="25"/>
      <c r="D901" s="27"/>
    </row>
    <row r="902" spans="1:4" ht="12.75" customHeight="1" x14ac:dyDescent="0.2">
      <c r="A902" s="25"/>
      <c r="D902" s="27"/>
    </row>
    <row r="903" spans="1:4" ht="12.75" customHeight="1" x14ac:dyDescent="0.2">
      <c r="A903" s="25"/>
      <c r="D903" s="27"/>
    </row>
    <row r="904" spans="1:4" ht="12.75" customHeight="1" x14ac:dyDescent="0.2">
      <c r="A904" s="25"/>
      <c r="D904" s="27"/>
    </row>
    <row r="905" spans="1:4" ht="12.75" customHeight="1" x14ac:dyDescent="0.2">
      <c r="A905" s="25"/>
      <c r="D905" s="27"/>
    </row>
    <row r="906" spans="1:4" ht="12.75" customHeight="1" x14ac:dyDescent="0.2">
      <c r="A906" s="25"/>
      <c r="D906" s="27"/>
    </row>
    <row r="907" spans="1:4" ht="12.75" customHeight="1" x14ac:dyDescent="0.2">
      <c r="A907" s="25"/>
      <c r="D907" s="27"/>
    </row>
    <row r="908" spans="1:4" ht="12.75" customHeight="1" x14ac:dyDescent="0.2">
      <c r="A908" s="25"/>
      <c r="D908" s="27"/>
    </row>
    <row r="909" spans="1:4" ht="12.75" customHeight="1" x14ac:dyDescent="0.2">
      <c r="A909" s="25"/>
      <c r="D909" s="27"/>
    </row>
    <row r="910" spans="1:4" ht="12.75" customHeight="1" x14ac:dyDescent="0.2">
      <c r="A910" s="25"/>
      <c r="D910" s="27"/>
    </row>
    <row r="911" spans="1:4" ht="12.75" customHeight="1" x14ac:dyDescent="0.2">
      <c r="A911" s="25"/>
      <c r="D911" s="27"/>
    </row>
    <row r="912" spans="1:4" ht="12.75" customHeight="1" x14ac:dyDescent="0.2">
      <c r="A912" s="25"/>
      <c r="D912" s="27"/>
    </row>
    <row r="913" spans="1:4" ht="12.75" customHeight="1" x14ac:dyDescent="0.2">
      <c r="A913" s="25"/>
      <c r="D913" s="27"/>
    </row>
    <row r="914" spans="1:4" ht="12.75" customHeight="1" x14ac:dyDescent="0.2">
      <c r="A914" s="25"/>
      <c r="D914" s="27"/>
    </row>
    <row r="915" spans="1:4" ht="12.75" customHeight="1" x14ac:dyDescent="0.2">
      <c r="A915" s="25"/>
      <c r="D915" s="27"/>
    </row>
    <row r="916" spans="1:4" ht="12.75" customHeight="1" x14ac:dyDescent="0.2">
      <c r="A916" s="25"/>
      <c r="D916" s="27"/>
    </row>
    <row r="917" spans="1:4" ht="12.75" customHeight="1" x14ac:dyDescent="0.2">
      <c r="A917" s="25"/>
      <c r="D917" s="27"/>
    </row>
    <row r="918" spans="1:4" ht="12.75" customHeight="1" x14ac:dyDescent="0.2">
      <c r="A918" s="25"/>
      <c r="D918" s="27"/>
    </row>
    <row r="919" spans="1:4" ht="12.75" customHeight="1" x14ac:dyDescent="0.2">
      <c r="A919" s="25"/>
      <c r="D919" s="27"/>
    </row>
    <row r="920" spans="1:4" ht="12.75" customHeight="1" x14ac:dyDescent="0.2">
      <c r="A920" s="25"/>
      <c r="D920" s="27"/>
    </row>
    <row r="921" spans="1:4" ht="12.75" customHeight="1" x14ac:dyDescent="0.2">
      <c r="A921" s="25"/>
      <c r="D921" s="27"/>
    </row>
    <row r="922" spans="1:4" ht="12.75" customHeight="1" x14ac:dyDescent="0.2">
      <c r="A922" s="25"/>
      <c r="D922" s="27"/>
    </row>
    <row r="923" spans="1:4" ht="12.75" customHeight="1" x14ac:dyDescent="0.2">
      <c r="A923" s="25"/>
      <c r="D923" s="27"/>
    </row>
    <row r="924" spans="1:4" ht="12.75" customHeight="1" x14ac:dyDescent="0.2">
      <c r="A924" s="25"/>
      <c r="D924" s="27"/>
    </row>
    <row r="925" spans="1:4" ht="12.75" customHeight="1" x14ac:dyDescent="0.2">
      <c r="A925" s="25"/>
      <c r="D925" s="27"/>
    </row>
    <row r="926" spans="1:4" ht="12.75" customHeight="1" x14ac:dyDescent="0.2">
      <c r="A926" s="25"/>
      <c r="D926" s="27"/>
    </row>
    <row r="927" spans="1:4" ht="12.75" customHeight="1" x14ac:dyDescent="0.2">
      <c r="A927" s="25"/>
      <c r="D927" s="27"/>
    </row>
    <row r="928" spans="1:4" ht="12.75" customHeight="1" x14ac:dyDescent="0.2">
      <c r="A928" s="25"/>
      <c r="D928" s="27"/>
    </row>
    <row r="929" spans="1:4" ht="12.75" customHeight="1" x14ac:dyDescent="0.2">
      <c r="A929" s="25"/>
      <c r="D929" s="27"/>
    </row>
    <row r="930" spans="1:4" ht="12.75" customHeight="1" x14ac:dyDescent="0.2">
      <c r="A930" s="25"/>
      <c r="D930" s="27"/>
    </row>
    <row r="931" spans="1:4" ht="12.75" customHeight="1" x14ac:dyDescent="0.2">
      <c r="A931" s="25"/>
      <c r="D931" s="27"/>
    </row>
    <row r="932" spans="1:4" ht="12.75" customHeight="1" x14ac:dyDescent="0.2">
      <c r="A932" s="25"/>
      <c r="D932" s="27"/>
    </row>
    <row r="933" spans="1:4" ht="12.75" customHeight="1" x14ac:dyDescent="0.2">
      <c r="A933" s="25"/>
      <c r="D933" s="27"/>
    </row>
    <row r="934" spans="1:4" ht="12.75" customHeight="1" x14ac:dyDescent="0.2">
      <c r="A934" s="25"/>
      <c r="D934" s="27"/>
    </row>
    <row r="935" spans="1:4" ht="12.75" customHeight="1" x14ac:dyDescent="0.2">
      <c r="A935" s="25"/>
      <c r="D935" s="27"/>
    </row>
    <row r="936" spans="1:4" ht="12.75" customHeight="1" x14ac:dyDescent="0.2">
      <c r="A936" s="25"/>
      <c r="D936" s="27"/>
    </row>
    <row r="937" spans="1:4" ht="12.75" customHeight="1" x14ac:dyDescent="0.2">
      <c r="A937" s="25"/>
      <c r="D937" s="27"/>
    </row>
    <row r="938" spans="1:4" ht="12.75" customHeight="1" x14ac:dyDescent="0.2">
      <c r="A938" s="25"/>
      <c r="D938" s="27"/>
    </row>
    <row r="939" spans="1:4" ht="12.75" customHeight="1" x14ac:dyDescent="0.2">
      <c r="A939" s="25"/>
      <c r="D939" s="27"/>
    </row>
    <row r="940" spans="1:4" ht="12.75" customHeight="1" x14ac:dyDescent="0.2">
      <c r="A940" s="25"/>
      <c r="D940" s="27"/>
    </row>
    <row r="941" spans="1:4" ht="12.75" customHeight="1" x14ac:dyDescent="0.2">
      <c r="A941" s="25"/>
      <c r="D941" s="27"/>
    </row>
    <row r="942" spans="1:4" ht="12.75" customHeight="1" x14ac:dyDescent="0.2">
      <c r="A942" s="25"/>
      <c r="D942" s="27"/>
    </row>
    <row r="943" spans="1:4" ht="12.75" customHeight="1" x14ac:dyDescent="0.2">
      <c r="A943" s="25"/>
      <c r="D943" s="27"/>
    </row>
    <row r="944" spans="1:4" ht="12.75" customHeight="1" x14ac:dyDescent="0.2">
      <c r="A944" s="25"/>
      <c r="D944" s="27"/>
    </row>
    <row r="945" spans="1:4" ht="12.75" customHeight="1" x14ac:dyDescent="0.2">
      <c r="A945" s="25"/>
      <c r="D945" s="27"/>
    </row>
    <row r="946" spans="1:4" ht="12.75" customHeight="1" x14ac:dyDescent="0.2">
      <c r="A946" s="25"/>
      <c r="D946" s="27"/>
    </row>
    <row r="947" spans="1:4" ht="12.75" customHeight="1" x14ac:dyDescent="0.2">
      <c r="A947" s="25"/>
      <c r="D947" s="27"/>
    </row>
    <row r="948" spans="1:4" ht="12.75" customHeight="1" x14ac:dyDescent="0.2">
      <c r="A948" s="25"/>
      <c r="D948" s="27"/>
    </row>
    <row r="949" spans="1:4" ht="12.75" customHeight="1" x14ac:dyDescent="0.2">
      <c r="A949" s="25"/>
      <c r="D949" s="27"/>
    </row>
    <row r="950" spans="1:4" ht="12.75" customHeight="1" x14ac:dyDescent="0.2">
      <c r="A950" s="25"/>
      <c r="D950" s="27"/>
    </row>
    <row r="951" spans="1:4" ht="12.75" customHeight="1" x14ac:dyDescent="0.2">
      <c r="A951" s="25"/>
      <c r="D951" s="27"/>
    </row>
    <row r="952" spans="1:4" ht="12.75" customHeight="1" x14ac:dyDescent="0.2">
      <c r="A952" s="25"/>
      <c r="D952" s="27"/>
    </row>
    <row r="953" spans="1:4" ht="12.75" customHeight="1" x14ac:dyDescent="0.2">
      <c r="A953" s="25"/>
      <c r="D953" s="27"/>
    </row>
    <row r="954" spans="1:4" ht="12.75" customHeight="1" x14ac:dyDescent="0.2">
      <c r="A954" s="25"/>
      <c r="D954" s="27"/>
    </row>
    <row r="955" spans="1:4" ht="12.75" customHeight="1" x14ac:dyDescent="0.2">
      <c r="A955" s="25"/>
      <c r="D955" s="27"/>
    </row>
    <row r="956" spans="1:4" ht="12.75" customHeight="1" x14ac:dyDescent="0.2">
      <c r="A956" s="25"/>
      <c r="D956" s="27"/>
    </row>
    <row r="957" spans="1:4" ht="12.75" customHeight="1" x14ac:dyDescent="0.2">
      <c r="A957" s="25"/>
      <c r="D957" s="27"/>
    </row>
    <row r="958" spans="1:4" ht="12.75" customHeight="1" x14ac:dyDescent="0.2">
      <c r="A958" s="25"/>
      <c r="D958" s="27"/>
    </row>
    <row r="959" spans="1:4" ht="12.75" customHeight="1" x14ac:dyDescent="0.2">
      <c r="A959" s="25"/>
      <c r="D959" s="27"/>
    </row>
    <row r="960" spans="1:4" ht="12.75" customHeight="1" x14ac:dyDescent="0.2">
      <c r="A960" s="25"/>
      <c r="D960" s="27"/>
    </row>
    <row r="961" spans="1:4" ht="12.75" customHeight="1" x14ac:dyDescent="0.2">
      <c r="A961" s="25"/>
      <c r="D961" s="27"/>
    </row>
    <row r="962" spans="1:4" ht="12.75" customHeight="1" x14ac:dyDescent="0.2">
      <c r="A962" s="25"/>
      <c r="D962" s="27"/>
    </row>
    <row r="963" spans="1:4" ht="12.75" customHeight="1" x14ac:dyDescent="0.2">
      <c r="A963" s="25"/>
      <c r="D963" s="27"/>
    </row>
    <row r="964" spans="1:4" ht="12.75" customHeight="1" x14ac:dyDescent="0.2">
      <c r="A964" s="25"/>
      <c r="D964" s="27"/>
    </row>
    <row r="965" spans="1:4" ht="12.75" customHeight="1" x14ac:dyDescent="0.2">
      <c r="A965" s="25"/>
      <c r="D965" s="27"/>
    </row>
    <row r="966" spans="1:4" ht="12.75" customHeight="1" x14ac:dyDescent="0.2">
      <c r="A966" s="25"/>
      <c r="D966" s="27"/>
    </row>
    <row r="967" spans="1:4" ht="12.75" customHeight="1" x14ac:dyDescent="0.2">
      <c r="A967" s="25"/>
      <c r="D967" s="27"/>
    </row>
    <row r="968" spans="1:4" ht="12.75" customHeight="1" x14ac:dyDescent="0.2">
      <c r="A968" s="25"/>
      <c r="D968" s="27"/>
    </row>
    <row r="969" spans="1:4" ht="12.75" customHeight="1" x14ac:dyDescent="0.2">
      <c r="A969" s="25"/>
      <c r="D969" s="27"/>
    </row>
    <row r="970" spans="1:4" ht="12.75" customHeight="1" x14ac:dyDescent="0.2">
      <c r="A970" s="25"/>
      <c r="D970" s="27"/>
    </row>
    <row r="971" spans="1:4" ht="12.75" customHeight="1" x14ac:dyDescent="0.2">
      <c r="A971" s="25"/>
      <c r="D971" s="27"/>
    </row>
    <row r="972" spans="1:4" ht="12.75" customHeight="1" x14ac:dyDescent="0.2">
      <c r="A972" s="25"/>
      <c r="D972" s="27"/>
    </row>
    <row r="973" spans="1:4" ht="12.75" customHeight="1" x14ac:dyDescent="0.2">
      <c r="A973" s="25"/>
      <c r="D973" s="27"/>
    </row>
    <row r="974" spans="1:4" ht="12.75" customHeight="1" x14ac:dyDescent="0.2">
      <c r="A974" s="25"/>
      <c r="D974" s="27"/>
    </row>
    <row r="975" spans="1:4" ht="12.75" customHeight="1" x14ac:dyDescent="0.2">
      <c r="A975" s="25"/>
      <c r="D975" s="27"/>
    </row>
    <row r="976" spans="1:4" ht="12.75" customHeight="1" x14ac:dyDescent="0.2">
      <c r="A976" s="25"/>
      <c r="D976" s="27"/>
    </row>
    <row r="977" spans="1:4" ht="12.75" customHeight="1" x14ac:dyDescent="0.2">
      <c r="A977" s="25"/>
      <c r="D977" s="27"/>
    </row>
    <row r="978" spans="1:4" ht="12.75" customHeight="1" x14ac:dyDescent="0.2">
      <c r="A978" s="25"/>
      <c r="D978" s="27"/>
    </row>
    <row r="979" spans="1:4" ht="12.75" customHeight="1" x14ac:dyDescent="0.2">
      <c r="A979" s="25"/>
      <c r="D979" s="27"/>
    </row>
    <row r="980" spans="1:4" ht="12.75" customHeight="1" x14ac:dyDescent="0.2">
      <c r="A980" s="25"/>
      <c r="D980" s="27"/>
    </row>
    <row r="981" spans="1:4" ht="12.75" customHeight="1" x14ac:dyDescent="0.2">
      <c r="A981" s="25"/>
      <c r="D981" s="27"/>
    </row>
    <row r="982" spans="1:4" ht="12.75" customHeight="1" x14ac:dyDescent="0.2">
      <c r="A982" s="25"/>
      <c r="D982" s="27"/>
    </row>
    <row r="983" spans="1:4" ht="12.75" customHeight="1" x14ac:dyDescent="0.2">
      <c r="A983" s="25"/>
      <c r="D983" s="27"/>
    </row>
    <row r="984" spans="1:4" ht="12.75" customHeight="1" x14ac:dyDescent="0.2">
      <c r="A984" s="25"/>
      <c r="D984" s="27"/>
    </row>
    <row r="985" spans="1:4" ht="12.75" customHeight="1" x14ac:dyDescent="0.2">
      <c r="A985" s="25"/>
      <c r="D985" s="27"/>
    </row>
    <row r="986" spans="1:4" ht="12.75" customHeight="1" x14ac:dyDescent="0.2">
      <c r="A986" s="25"/>
      <c r="D986" s="27"/>
    </row>
    <row r="987" spans="1:4" ht="12.75" customHeight="1" x14ac:dyDescent="0.2">
      <c r="A987" s="25"/>
      <c r="D987" s="27"/>
    </row>
    <row r="988" spans="1:4" ht="12.75" customHeight="1" x14ac:dyDescent="0.2">
      <c r="A988" s="25"/>
      <c r="D988" s="27"/>
    </row>
    <row r="989" spans="1:4" ht="12.75" customHeight="1" x14ac:dyDescent="0.2">
      <c r="A989" s="25"/>
      <c r="D989" s="27"/>
    </row>
    <row r="990" spans="1:4" ht="12.75" customHeight="1" x14ac:dyDescent="0.2">
      <c r="A990" s="25"/>
      <c r="D990" s="27"/>
    </row>
    <row r="991" spans="1:4" ht="12.75" customHeight="1" x14ac:dyDescent="0.2">
      <c r="A991" s="25"/>
      <c r="D991" s="27"/>
    </row>
    <row r="992" spans="1:4" ht="12.75" customHeight="1" x14ac:dyDescent="0.2">
      <c r="A992" s="25"/>
      <c r="D992" s="27"/>
    </row>
    <row r="993" spans="1:4" ht="12.75" customHeight="1" x14ac:dyDescent="0.2">
      <c r="A993" s="25"/>
      <c r="D993" s="27"/>
    </row>
    <row r="994" spans="1:4" ht="12.75" customHeight="1" x14ac:dyDescent="0.2">
      <c r="A994" s="25"/>
      <c r="D994" s="27"/>
    </row>
    <row r="995" spans="1:4" ht="12.75" customHeight="1" x14ac:dyDescent="0.2">
      <c r="A995" s="25"/>
      <c r="D995" s="27"/>
    </row>
    <row r="996" spans="1:4" ht="12.75" customHeight="1" x14ac:dyDescent="0.2">
      <c r="A996" s="25"/>
      <c r="D996" s="27"/>
    </row>
    <row r="997" spans="1:4" ht="12.75" customHeight="1" x14ac:dyDescent="0.2">
      <c r="A997" s="25"/>
      <c r="D997" s="27"/>
    </row>
    <row r="998" spans="1:4" ht="12.75" customHeight="1" x14ac:dyDescent="0.2">
      <c r="A998" s="25"/>
      <c r="D998" s="27"/>
    </row>
    <row r="999" spans="1:4" ht="12.75" customHeight="1" x14ac:dyDescent="0.2">
      <c r="A999" s="25"/>
      <c r="D999" s="27"/>
    </row>
    <row r="1000" spans="1:4" ht="12.75" customHeight="1" x14ac:dyDescent="0.2">
      <c r="A1000" s="25"/>
      <c r="D1000" s="27"/>
    </row>
  </sheetData>
  <pageMargins left="0.7" right="0.7" top="0.75" bottom="0.75" header="0" footer="0"/>
  <pageSetup orientation="landscape"/>
  <headerFooter>
    <oddFooter>&amp;L 18e-BM/PM/HDCV/FSOFT v1.7&amp;CInterrnal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 log</vt:lpstr>
      <vt:lpstr>Import</vt:lpstr>
      <vt:lpstr>Records of 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 Phuong</dc:creator>
  <cp:lastModifiedBy>PhongNT</cp:lastModifiedBy>
  <dcterms:created xsi:type="dcterms:W3CDTF">2003-07-15T08:06:24Z</dcterms:created>
  <dcterms:modified xsi:type="dcterms:W3CDTF">2021-07-21T03:44:33Z</dcterms:modified>
</cp:coreProperties>
</file>