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https://d.docs.live.net/f41c1af2eee30a91/zhiheng li/zhiheng draw/"/>
    </mc:Choice>
  </mc:AlternateContent>
  <xr:revisionPtr revIDLastSave="1" documentId="13_ncr:1_{BA0352A7-B941-415C-9398-0CE89879C26B}" xr6:coauthVersionLast="47" xr6:coauthVersionMax="47" xr10:uidLastSave="{7A36E576-DD55-9940-A889-BC3250CE3E35}"/>
  <bookViews>
    <workbookView xWindow="0" yWindow="460" windowWidth="34900" windowHeight="21220" activeTab="2" xr2:uid="{00000000-000D-0000-FFFF-FFFF00000000}"/>
  </bookViews>
  <sheets>
    <sheet name="r...Z2c " sheetId="4" r:id="rId1"/>
    <sheet name="Sheet1" sheetId="8" r:id="rId2"/>
    <sheet name="oxygen vacancy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8" i="4" l="1"/>
  <c r="AA8" i="4"/>
  <c r="Y8" i="4"/>
  <c r="P8" i="4"/>
  <c r="Q8" i="4"/>
  <c r="R8" i="4"/>
  <c r="M8" i="4"/>
  <c r="I8" i="4"/>
  <c r="J8" i="4"/>
  <c r="K8" i="4"/>
  <c r="AP8" i="4"/>
  <c r="AQ8" i="4"/>
  <c r="AJ8" i="4"/>
  <c r="AK8" i="4"/>
  <c r="AL8" i="4"/>
  <c r="AM8" i="4"/>
  <c r="AN8" i="4"/>
  <c r="AO8" i="4"/>
  <c r="AI8" i="4"/>
  <c r="AD8" i="4"/>
  <c r="AE8" i="4"/>
  <c r="AC8" i="4"/>
  <c r="S8" i="4"/>
  <c r="T8" i="4"/>
  <c r="O8" i="4"/>
  <c r="H8" i="4"/>
  <c r="F8" i="4"/>
  <c r="AB8" i="4"/>
  <c r="D8" i="4"/>
  <c r="E8" i="4"/>
  <c r="G8" i="4"/>
  <c r="L8" i="4"/>
  <c r="N8" i="4"/>
  <c r="U8" i="4"/>
  <c r="V8" i="4"/>
  <c r="W8" i="4"/>
  <c r="X8" i="4"/>
  <c r="AF8" i="4"/>
  <c r="AG8" i="4"/>
  <c r="AH8" i="4"/>
  <c r="AR8" i="4"/>
  <c r="B8" i="4"/>
  <c r="AT7" i="4"/>
  <c r="AS7" i="4"/>
  <c r="AS11" i="4" l="1"/>
  <c r="AS603" i="4" l="1"/>
  <c r="AS440" i="4"/>
  <c r="AS165" i="4"/>
  <c r="AS48" i="4"/>
  <c r="AS601" i="4"/>
  <c r="AS336" i="4"/>
  <c r="AS514" i="4"/>
  <c r="AS322" i="4"/>
  <c r="AS446" i="4"/>
  <c r="AS646" i="4"/>
  <c r="AS381" i="4"/>
  <c r="AS581" i="4"/>
  <c r="AS316" i="4"/>
  <c r="AS491" i="4"/>
  <c r="AS643" i="4"/>
  <c r="AS378" i="4"/>
  <c r="AS543" i="4"/>
  <c r="AS689" i="4"/>
  <c r="AS424" i="4"/>
  <c r="AS608" i="4"/>
  <c r="AS343" i="4"/>
  <c r="AS502" i="4"/>
  <c r="AS670" i="4"/>
  <c r="AS405" i="4"/>
  <c r="AS589" i="4"/>
  <c r="AS324" i="4"/>
  <c r="AS465" i="4"/>
  <c r="AS483" i="4"/>
  <c r="AS275" i="4"/>
  <c r="AS228" i="4"/>
  <c r="AS181" i="4"/>
  <c r="AS225" i="4"/>
  <c r="AS226" i="4"/>
  <c r="AS230" i="4"/>
  <c r="AS209" i="4"/>
  <c r="AS210" i="4"/>
  <c r="AS233" i="4"/>
  <c r="AS234" i="4"/>
  <c r="AS235" i="4"/>
  <c r="AS236" i="4"/>
  <c r="AS237" i="4"/>
  <c r="AS281" i="4"/>
  <c r="AS63" i="4"/>
  <c r="AS162" i="4"/>
  <c r="AS223" i="4"/>
  <c r="AS47" i="4"/>
  <c r="AS562" i="4"/>
  <c r="AS212" i="4"/>
  <c r="AS204" i="4"/>
  <c r="AS585" i="4"/>
  <c r="AS320" i="4"/>
  <c r="AS495" i="4"/>
  <c r="AS695" i="4"/>
  <c r="AS430" i="4"/>
  <c r="AS630" i="4"/>
  <c r="AS365" i="4"/>
  <c r="AS565" i="4"/>
  <c r="AS620" i="4"/>
  <c r="AS475" i="4"/>
  <c r="AS627" i="4"/>
  <c r="AS362" i="4"/>
  <c r="AS524" i="4"/>
  <c r="AS673" i="4"/>
  <c r="AS408" i="4"/>
  <c r="AS592" i="4"/>
  <c r="AS327" i="4"/>
  <c r="AS486" i="4"/>
  <c r="AS654" i="4"/>
  <c r="AS389" i="4"/>
  <c r="AS573" i="4"/>
  <c r="AS467" i="4"/>
  <c r="AS449" i="4"/>
  <c r="AS35" i="4"/>
  <c r="AS291" i="4"/>
  <c r="AS244" i="4"/>
  <c r="AS197" i="4"/>
  <c r="AS247" i="4"/>
  <c r="AS248" i="4"/>
  <c r="AS249" i="4"/>
  <c r="AS231" i="4"/>
  <c r="AS232" i="4"/>
  <c r="AS252" i="4"/>
  <c r="AS253" i="4"/>
  <c r="AS254" i="4"/>
  <c r="AS255" i="4"/>
  <c r="AS256" i="4"/>
  <c r="AS21" i="4"/>
  <c r="AS82" i="4"/>
  <c r="AS184" i="4"/>
  <c r="AS242" i="4"/>
  <c r="AS89" i="4"/>
  <c r="AS624" i="4"/>
  <c r="AS143" i="4"/>
  <c r="AS569" i="4"/>
  <c r="AS435" i="4"/>
  <c r="AS479" i="4"/>
  <c r="AS679" i="4"/>
  <c r="AS414" i="4"/>
  <c r="AS614" i="4"/>
  <c r="AS349" i="4"/>
  <c r="AS546" i="4"/>
  <c r="AS498" i="4"/>
  <c r="AS459" i="4"/>
  <c r="AS611" i="4"/>
  <c r="AS346" i="4"/>
  <c r="AS505" i="4"/>
  <c r="AS657" i="4"/>
  <c r="AS392" i="4"/>
  <c r="AS576" i="4"/>
  <c r="AS588" i="4"/>
  <c r="AS470" i="4"/>
  <c r="AS638" i="4"/>
  <c r="AS373" i="4"/>
  <c r="AS557" i="4"/>
  <c r="AS482" i="4"/>
  <c r="AS433" i="4"/>
  <c r="AS51" i="4"/>
  <c r="AS307" i="4"/>
  <c r="AS260" i="4"/>
  <c r="AS213" i="4"/>
  <c r="AS266" i="4"/>
  <c r="AS267" i="4"/>
  <c r="AS268" i="4"/>
  <c r="AS250" i="4"/>
  <c r="AS251" i="4"/>
  <c r="AS271" i="4"/>
  <c r="AS272" i="4"/>
  <c r="AS273" i="4"/>
  <c r="AS274" i="4"/>
  <c r="AS300" i="4"/>
  <c r="AS43" i="4"/>
  <c r="AS104" i="4"/>
  <c r="AS203" i="4"/>
  <c r="AS127" i="4"/>
  <c r="AS66" i="4"/>
  <c r="AS662" i="4"/>
  <c r="AS421" i="4"/>
  <c r="AS207" i="4"/>
  <c r="AS550" i="4"/>
  <c r="AS683" i="4"/>
  <c r="AS463" i="4"/>
  <c r="AS663" i="4"/>
  <c r="AS398" i="4"/>
  <c r="AS598" i="4"/>
  <c r="AS333" i="4"/>
  <c r="AS527" i="4"/>
  <c r="AS354" i="4"/>
  <c r="AS443" i="4"/>
  <c r="AS595" i="4"/>
  <c r="AS330" i="4"/>
  <c r="AS489" i="4"/>
  <c r="AS641" i="4"/>
  <c r="AS376" i="4"/>
  <c r="AS560" i="4"/>
  <c r="AS555" i="4"/>
  <c r="AS454" i="4"/>
  <c r="AS622" i="4"/>
  <c r="AS357" i="4"/>
  <c r="AS535" i="4"/>
  <c r="AS682" i="4"/>
  <c r="AS417" i="4"/>
  <c r="AS67" i="4"/>
  <c r="AS32" i="4"/>
  <c r="AS276" i="4"/>
  <c r="AS229" i="4"/>
  <c r="AS285" i="4"/>
  <c r="AS286" i="4"/>
  <c r="AS287" i="4"/>
  <c r="AS269" i="4"/>
  <c r="AS270" i="4"/>
  <c r="AS290" i="4"/>
  <c r="AS294" i="4"/>
  <c r="AS295" i="4"/>
  <c r="AS296" i="4"/>
  <c r="AS20" i="4"/>
  <c r="AS62" i="4"/>
  <c r="AS123" i="4"/>
  <c r="AS222" i="4"/>
  <c r="AS126" i="4"/>
  <c r="AS597" i="4"/>
  <c r="AS605" i="4"/>
  <c r="AS206" i="4"/>
  <c r="AS531" i="4"/>
  <c r="AS418" i="4"/>
  <c r="AS447" i="4"/>
  <c r="AS647" i="4"/>
  <c r="AS382" i="4"/>
  <c r="AS582" i="4"/>
  <c r="AS317" i="4"/>
  <c r="AS511" i="4"/>
  <c r="AS692" i="4"/>
  <c r="AS427" i="4"/>
  <c r="AS579" i="4"/>
  <c r="AS652" i="4"/>
  <c r="AS473" i="4"/>
  <c r="AS625" i="4"/>
  <c r="AS360" i="4"/>
  <c r="AS541" i="4"/>
  <c r="AS402" i="4"/>
  <c r="AS438" i="4"/>
  <c r="AS606" i="4"/>
  <c r="AS341" i="4"/>
  <c r="AS519" i="4"/>
  <c r="AS666" i="4"/>
  <c r="AS401" i="4"/>
  <c r="AS83" i="4"/>
  <c r="AS36" i="4"/>
  <c r="AS292" i="4"/>
  <c r="AS245" i="4"/>
  <c r="AS304" i="4"/>
  <c r="AS305" i="4"/>
  <c r="AS306" i="4"/>
  <c r="AS288" i="4"/>
  <c r="AS289" i="4"/>
  <c r="AS312" i="4"/>
  <c r="AS299" i="4"/>
  <c r="AS297" i="4"/>
  <c r="AS278" i="4"/>
  <c r="AS42" i="4"/>
  <c r="AS81" i="4"/>
  <c r="AS142" i="4"/>
  <c r="AS241" i="4"/>
  <c r="AS145" i="4"/>
  <c r="AS12" i="4"/>
  <c r="AS617" i="4"/>
  <c r="AS635" i="4"/>
  <c r="AS257" i="4"/>
  <c r="AS515" i="4"/>
  <c r="AS696" i="4"/>
  <c r="AS431" i="4"/>
  <c r="AS631" i="4"/>
  <c r="AS366" i="4"/>
  <c r="AS566" i="4"/>
  <c r="AS556" i="4"/>
  <c r="AS492" i="4"/>
  <c r="AS676" i="4"/>
  <c r="AS411" i="4"/>
  <c r="AS563" i="4"/>
  <c r="AS323" i="4"/>
  <c r="AS457" i="4"/>
  <c r="AS609" i="4"/>
  <c r="AS344" i="4"/>
  <c r="AS522" i="4"/>
  <c r="AS687" i="4"/>
  <c r="AS422" i="4"/>
  <c r="AS590" i="4"/>
  <c r="AS325" i="4"/>
  <c r="AS500" i="4"/>
  <c r="AS650" i="4"/>
  <c r="AS385" i="4"/>
  <c r="AS99" i="4"/>
  <c r="AS52" i="4"/>
  <c r="AS308" i="4"/>
  <c r="AS261" i="4"/>
  <c r="AS262" i="4"/>
  <c r="AS258" i="4"/>
  <c r="AS298" i="4"/>
  <c r="AS310" i="4"/>
  <c r="AS311" i="4"/>
  <c r="AS279" i="4"/>
  <c r="AS283" i="4"/>
  <c r="AS302" i="4"/>
  <c r="AS301" i="4"/>
  <c r="AS61" i="4"/>
  <c r="AS103" i="4"/>
  <c r="AS161" i="4"/>
  <c r="AS263" i="4"/>
  <c r="AS205" i="4"/>
  <c r="AS34" i="4"/>
  <c r="AS659" i="4"/>
  <c r="AS218" i="4"/>
  <c r="AS496" i="4"/>
  <c r="AS680" i="4"/>
  <c r="AS415" i="4"/>
  <c r="AS615" i="4"/>
  <c r="AS350" i="4"/>
  <c r="AS547" i="4"/>
  <c r="AS339" i="4"/>
  <c r="AS476" i="4"/>
  <c r="AS660" i="4"/>
  <c r="AS395" i="4"/>
  <c r="AS544" i="4"/>
  <c r="AS466" i="4"/>
  <c r="AS441" i="4"/>
  <c r="AS593" i="4"/>
  <c r="AS328" i="4"/>
  <c r="AS503" i="4"/>
  <c r="AS671" i="4"/>
  <c r="AS406" i="4"/>
  <c r="AS574" i="4"/>
  <c r="AS534" i="4"/>
  <c r="AS484" i="4"/>
  <c r="AS634" i="4"/>
  <c r="AS369" i="4"/>
  <c r="AS115" i="4"/>
  <c r="AS68" i="4"/>
  <c r="AS19" i="4"/>
  <c r="AS277" i="4"/>
  <c r="AS27" i="4"/>
  <c r="AS28" i="4"/>
  <c r="AS264" i="4"/>
  <c r="AS280" i="4"/>
  <c r="AS240" i="4"/>
  <c r="AS38" i="4"/>
  <c r="AS39" i="4"/>
  <c r="AS40" i="4"/>
  <c r="AS41" i="4"/>
  <c r="AS80" i="4"/>
  <c r="AS122" i="4"/>
  <c r="AS183" i="4"/>
  <c r="AS24" i="4"/>
  <c r="AS167" i="4"/>
  <c r="AS107" i="4"/>
  <c r="AS462" i="4"/>
  <c r="AS208" i="4"/>
  <c r="AS480" i="4"/>
  <c r="AS664" i="4"/>
  <c r="AS399" i="4"/>
  <c r="AS599" i="4"/>
  <c r="AS334" i="4"/>
  <c r="AS528" i="4"/>
  <c r="AS517" i="4"/>
  <c r="AS460" i="4"/>
  <c r="AS644" i="4"/>
  <c r="AS379" i="4"/>
  <c r="AS525" i="4"/>
  <c r="AS690" i="4"/>
  <c r="AS425" i="4"/>
  <c r="AS577" i="4"/>
  <c r="AS668" i="4"/>
  <c r="AS487" i="4"/>
  <c r="AS655" i="4"/>
  <c r="AS390" i="4"/>
  <c r="AS558" i="4"/>
  <c r="AS451" i="4"/>
  <c r="AS468" i="4"/>
  <c r="AS618" i="4"/>
  <c r="AS353" i="4"/>
  <c r="AS131" i="4"/>
  <c r="AS84" i="4"/>
  <c r="AS37" i="4"/>
  <c r="AS293" i="4"/>
  <c r="AS49" i="4"/>
  <c r="AS50" i="4"/>
  <c r="AS29" i="4"/>
  <c r="AS30" i="4"/>
  <c r="AS56" i="4"/>
  <c r="AS57" i="4"/>
  <c r="AS58" i="4"/>
  <c r="AS59" i="4"/>
  <c r="AS60" i="4"/>
  <c r="AS102" i="4"/>
  <c r="AS141" i="4"/>
  <c r="AS202" i="4"/>
  <c r="AS46" i="4"/>
  <c r="AS186" i="4"/>
  <c r="AS13" i="4"/>
  <c r="AS394" i="4"/>
  <c r="AS259" i="4"/>
  <c r="AS190" i="4"/>
  <c r="AS464" i="4"/>
  <c r="AS648" i="4"/>
  <c r="AS383" i="4"/>
  <c r="AS583" i="4"/>
  <c r="AS318" i="4"/>
  <c r="AS512" i="4"/>
  <c r="AS434" i="4"/>
  <c r="AS444" i="4"/>
  <c r="AS628" i="4"/>
  <c r="AS363" i="4"/>
  <c r="AS506" i="4"/>
  <c r="AS674" i="4"/>
  <c r="AS409" i="4"/>
  <c r="AS561" i="4"/>
  <c r="AS355" i="4"/>
  <c r="AS471" i="4"/>
  <c r="AS639" i="4"/>
  <c r="AS374" i="4"/>
  <c r="AS536" i="4"/>
  <c r="AS651" i="4"/>
  <c r="AS452" i="4"/>
  <c r="AS602" i="4"/>
  <c r="AS337" i="4"/>
  <c r="AS147" i="4"/>
  <c r="AS100" i="4"/>
  <c r="AS53" i="4"/>
  <c r="AS309" i="4"/>
  <c r="AS71" i="4"/>
  <c r="AS72" i="4"/>
  <c r="AS54" i="4"/>
  <c r="AS55" i="4"/>
  <c r="AS75" i="4"/>
  <c r="AS76" i="4"/>
  <c r="AS77" i="4"/>
  <c r="AS78" i="4"/>
  <c r="AS79" i="4"/>
  <c r="AS121" i="4"/>
  <c r="AS160" i="4"/>
  <c r="AS221" i="4"/>
  <c r="AS65" i="4"/>
  <c r="AS224" i="4"/>
  <c r="AS88" i="4"/>
  <c r="AS359" i="4"/>
  <c r="AS44" i="4"/>
  <c r="AS448" i="4"/>
  <c r="AS632" i="4"/>
  <c r="AS367" i="4"/>
  <c r="AS567" i="4"/>
  <c r="AS572" i="4"/>
  <c r="AS493" i="4"/>
  <c r="AS693" i="4"/>
  <c r="AS428" i="4"/>
  <c r="AS612" i="4"/>
  <c r="AS347" i="4"/>
  <c r="AS490" i="4"/>
  <c r="AS658" i="4"/>
  <c r="AS393" i="4"/>
  <c r="AS542" i="4"/>
  <c r="AS619" i="4"/>
  <c r="AS455" i="4"/>
  <c r="AS623" i="4"/>
  <c r="AS358" i="4"/>
  <c r="AS520" i="4"/>
  <c r="AS338" i="4"/>
  <c r="AS436" i="4"/>
  <c r="AS586" i="4"/>
  <c r="AS321" i="4"/>
  <c r="AS163" i="4"/>
  <c r="AS116" i="4"/>
  <c r="AS69" i="4"/>
  <c r="AS31" i="4"/>
  <c r="AS90" i="4"/>
  <c r="AS91" i="4"/>
  <c r="AS73" i="4"/>
  <c r="AS74" i="4"/>
  <c r="AS94" i="4"/>
  <c r="AS95" i="4"/>
  <c r="AS96" i="4"/>
  <c r="AS97" i="4"/>
  <c r="AS98" i="4"/>
  <c r="AS140" i="4"/>
  <c r="AS182" i="4"/>
  <c r="AS23" i="4"/>
  <c r="AS87" i="4"/>
  <c r="AS246" i="4"/>
  <c r="AS15" i="4"/>
  <c r="AS352" i="4"/>
  <c r="AS686" i="4"/>
  <c r="AS215" i="4"/>
  <c r="AS432" i="4"/>
  <c r="AS616" i="4"/>
  <c r="AS351" i="4"/>
  <c r="AS548" i="4"/>
  <c r="AS371" i="4"/>
  <c r="AS477" i="4"/>
  <c r="AS677" i="4"/>
  <c r="AS412" i="4"/>
  <c r="AS596" i="4"/>
  <c r="AS331" i="4"/>
  <c r="AS474" i="4"/>
  <c r="AS642" i="4"/>
  <c r="AS377" i="4"/>
  <c r="AS523" i="4"/>
  <c r="AS450" i="4"/>
  <c r="AS439" i="4"/>
  <c r="AS607" i="4"/>
  <c r="AS342" i="4"/>
  <c r="AS501" i="4"/>
  <c r="AS685" i="4"/>
  <c r="AS420" i="4"/>
  <c r="AS570" i="4"/>
  <c r="AS604" i="4"/>
  <c r="AS179" i="4"/>
  <c r="AS132" i="4"/>
  <c r="AS85" i="4"/>
  <c r="AS70" i="4"/>
  <c r="AS109" i="4"/>
  <c r="AS110" i="4"/>
  <c r="AS92" i="4"/>
  <c r="AS93" i="4"/>
  <c r="AS113" i="4"/>
  <c r="AS114" i="4"/>
  <c r="AS118" i="4"/>
  <c r="AS119" i="4"/>
  <c r="AS120" i="4"/>
  <c r="AS159" i="4"/>
  <c r="AS201" i="4"/>
  <c r="AS45" i="4"/>
  <c r="AS106" i="4"/>
  <c r="AS284" i="4"/>
  <c r="AS18" i="4"/>
  <c r="AS507" i="4"/>
  <c r="AS697" i="4"/>
  <c r="AS191" i="4"/>
  <c r="AS681" i="4"/>
  <c r="AS416" i="4"/>
  <c r="AS600" i="4"/>
  <c r="AS335" i="4"/>
  <c r="AS529" i="4"/>
  <c r="AS571" i="4"/>
  <c r="AS461" i="4"/>
  <c r="AS661" i="4"/>
  <c r="AS396" i="4"/>
  <c r="AS580" i="4"/>
  <c r="AS636" i="4"/>
  <c r="AS458" i="4"/>
  <c r="AS626" i="4"/>
  <c r="AS361" i="4"/>
  <c r="AS504" i="4"/>
  <c r="AS688" i="4"/>
  <c r="AS423" i="4"/>
  <c r="AS591" i="4"/>
  <c r="AS326" i="4"/>
  <c r="AS485" i="4"/>
  <c r="AS669" i="4"/>
  <c r="AS404" i="4"/>
  <c r="AS551" i="4"/>
  <c r="AS403" i="4"/>
  <c r="AS195" i="4"/>
  <c r="AS148" i="4"/>
  <c r="AS101" i="4"/>
  <c r="AS108" i="4"/>
  <c r="AS128" i="4"/>
  <c r="AS129" i="4"/>
  <c r="AS111" i="4"/>
  <c r="AS112" i="4"/>
  <c r="AS135" i="4"/>
  <c r="AS136" i="4"/>
  <c r="AS137" i="4"/>
  <c r="AS138" i="4"/>
  <c r="AS139" i="4"/>
  <c r="AS178" i="4"/>
  <c r="AS220" i="4"/>
  <c r="AS64" i="4"/>
  <c r="AS125" i="4"/>
  <c r="AS265" i="4"/>
  <c r="AS14" i="4"/>
  <c r="AS397" i="4"/>
  <c r="AS340" i="4"/>
  <c r="AS217" i="4"/>
  <c r="AS665" i="4"/>
  <c r="AS400" i="4"/>
  <c r="AS584" i="4"/>
  <c r="AS319" i="4"/>
  <c r="AS513" i="4"/>
  <c r="AS386" i="4"/>
  <c r="AS445" i="4"/>
  <c r="AS645" i="4"/>
  <c r="AS380" i="4"/>
  <c r="AS564" i="4"/>
  <c r="AS587" i="4"/>
  <c r="AS442" i="4"/>
  <c r="AS610" i="4"/>
  <c r="AS345" i="4"/>
  <c r="AS488" i="4"/>
  <c r="AS672" i="4"/>
  <c r="AS407" i="4"/>
  <c r="AS575" i="4"/>
  <c r="AS499" i="4"/>
  <c r="AS469" i="4"/>
  <c r="AS653" i="4"/>
  <c r="AS388" i="4"/>
  <c r="AS532" i="4"/>
  <c r="AS667" i="4"/>
  <c r="AS211" i="4"/>
  <c r="AS164" i="4"/>
  <c r="AS117" i="4"/>
  <c r="AS146" i="4"/>
  <c r="AS150" i="4"/>
  <c r="AS151" i="4"/>
  <c r="AS130" i="4"/>
  <c r="AS134" i="4"/>
  <c r="AS154" i="4"/>
  <c r="AS155" i="4"/>
  <c r="AS156" i="4"/>
  <c r="AS157" i="4"/>
  <c r="AS158" i="4"/>
  <c r="AS200" i="4"/>
  <c r="AS239" i="4"/>
  <c r="AS86" i="4"/>
  <c r="AS144" i="4"/>
  <c r="AS26" i="4"/>
  <c r="AS33" i="4"/>
  <c r="AS332" i="4"/>
  <c r="AS481" i="4"/>
  <c r="AS214" i="4"/>
  <c r="AS649" i="4"/>
  <c r="AS384" i="4"/>
  <c r="AS568" i="4"/>
  <c r="AS518" i="4"/>
  <c r="AS494" i="4"/>
  <c r="AS694" i="4"/>
  <c r="AS429" i="4"/>
  <c r="AS629" i="4"/>
  <c r="AS364" i="4"/>
  <c r="AS545" i="4"/>
  <c r="AS691" i="4"/>
  <c r="AS426" i="4"/>
  <c r="AS594" i="4"/>
  <c r="AS329" i="4"/>
  <c r="AS472" i="4"/>
  <c r="AS656" i="4"/>
  <c r="AS391" i="4"/>
  <c r="AS559" i="4"/>
  <c r="AS387" i="4"/>
  <c r="AS453" i="4"/>
  <c r="AS637" i="4"/>
  <c r="AS372" i="4"/>
  <c r="AS516" i="4"/>
  <c r="AS370" i="4"/>
  <c r="AS227" i="4"/>
  <c r="AS180" i="4"/>
  <c r="AS133" i="4"/>
  <c r="AS168" i="4"/>
  <c r="AS169" i="4"/>
  <c r="AS170" i="4"/>
  <c r="AS152" i="4"/>
  <c r="AS153" i="4"/>
  <c r="AS173" i="4"/>
  <c r="AS174" i="4"/>
  <c r="AS175" i="4"/>
  <c r="AS176" i="4"/>
  <c r="AS177" i="4"/>
  <c r="AS219" i="4"/>
  <c r="AS282" i="4"/>
  <c r="AS105" i="4"/>
  <c r="AS166" i="4"/>
  <c r="AS303" i="4"/>
  <c r="AS16" i="4"/>
  <c r="AS530" i="4"/>
  <c r="AS521" i="4"/>
  <c r="AS216" i="4"/>
  <c r="AS633" i="4"/>
  <c r="AS368" i="4"/>
  <c r="AS549" i="4"/>
  <c r="AS419" i="4"/>
  <c r="AS478" i="4"/>
  <c r="AS678" i="4"/>
  <c r="AS413" i="4"/>
  <c r="AS613" i="4"/>
  <c r="AS348" i="4"/>
  <c r="AS526" i="4"/>
  <c r="AS675" i="4"/>
  <c r="AS410" i="4"/>
  <c r="AS578" i="4"/>
  <c r="AS684" i="4"/>
  <c r="AS456" i="4"/>
  <c r="AS640" i="4"/>
  <c r="AS375" i="4"/>
  <c r="AS540" i="4"/>
  <c r="AS533" i="4"/>
  <c r="AS437" i="4"/>
  <c r="AS621" i="4"/>
  <c r="AS356" i="4"/>
  <c r="AS497" i="4"/>
  <c r="AS243" i="4"/>
  <c r="AS196" i="4"/>
  <c r="AS149" i="4"/>
  <c r="AS187" i="4"/>
  <c r="AS188" i="4"/>
  <c r="AS189" i="4"/>
  <c r="AS171" i="4"/>
  <c r="AS172" i="4"/>
  <c r="AS192" i="4"/>
  <c r="AS193" i="4"/>
  <c r="AS194" i="4"/>
  <c r="AS198" i="4"/>
  <c r="AS199" i="4"/>
  <c r="AS238" i="4"/>
  <c r="AS22" i="4"/>
  <c r="AS124" i="4"/>
  <c r="AS185" i="4"/>
  <c r="AS25" i="4"/>
  <c r="AS17" i="4"/>
</calcChain>
</file>

<file path=xl/sharedStrings.xml><?xml version="1.0" encoding="utf-8"?>
<sst xmlns="http://schemas.openxmlformats.org/spreadsheetml/2006/main" count="1181" uniqueCount="879">
  <si>
    <t>Nb</t>
  </si>
  <si>
    <t>V</t>
  </si>
  <si>
    <t>Ta</t>
  </si>
  <si>
    <t>K</t>
  </si>
  <si>
    <t>Ba</t>
  </si>
  <si>
    <t>Sr</t>
  </si>
  <si>
    <t>Eu</t>
  </si>
  <si>
    <t>Ag</t>
  </si>
  <si>
    <t>In</t>
  </si>
  <si>
    <t>La</t>
  </si>
  <si>
    <t>Bi</t>
  </si>
  <si>
    <t>Na</t>
  </si>
  <si>
    <t>Nd</t>
  </si>
  <si>
    <t>Ce</t>
  </si>
  <si>
    <t>Ca</t>
  </si>
  <si>
    <t>Zn</t>
  </si>
  <si>
    <t>Sm</t>
  </si>
  <si>
    <t>Pr</t>
  </si>
  <si>
    <t>Zr</t>
  </si>
  <si>
    <t>Gd</t>
  </si>
  <si>
    <t>Ho</t>
  </si>
  <si>
    <t>Y</t>
  </si>
  <si>
    <t>Pd</t>
  </si>
  <si>
    <t>Ti</t>
  </si>
  <si>
    <t>Sn</t>
  </si>
  <si>
    <t>Mn</t>
  </si>
  <si>
    <t>Cr</t>
  </si>
  <si>
    <t>Fe</t>
  </si>
  <si>
    <t>Cu</t>
  </si>
  <si>
    <t>Li</t>
  </si>
  <si>
    <t>Sb</t>
  </si>
  <si>
    <t>Co</t>
  </si>
  <si>
    <t>Sc</t>
  </si>
  <si>
    <t>Mg</t>
  </si>
  <si>
    <t>Hf</t>
  </si>
  <si>
    <t>Mo</t>
  </si>
  <si>
    <t>Ni</t>
  </si>
  <si>
    <t>W</t>
  </si>
  <si>
    <t>Ga</t>
  </si>
  <si>
    <t>P</t>
  </si>
  <si>
    <t>Al</t>
  </si>
  <si>
    <t>Si</t>
  </si>
  <si>
    <t>Radii (r)</t>
    <phoneticPr fontId="1" type="noConversion"/>
  </si>
  <si>
    <t>Charge (Z)</t>
    <phoneticPr fontId="1" type="noConversion"/>
  </si>
  <si>
    <t>Elements</t>
    <phoneticPr fontId="1" type="noConversion"/>
  </si>
  <si>
    <r>
      <t>La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(LSCN0.1) </t>
    </r>
  </si>
  <si>
    <r>
      <t>La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(LSCN0.15) </t>
    </r>
  </si>
  <si>
    <r>
      <t>La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(LSCN0.2) </t>
    </r>
  </si>
  <si>
    <r>
      <t>SrCo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(SCFT) </t>
    </r>
  </si>
  <si>
    <r>
      <t>SrCo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(SCF) </t>
    </r>
  </si>
  <si>
    <r>
      <t>BaCo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Zr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(BSFS)</t>
    </r>
  </si>
  <si>
    <r>
      <t>BaCo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0.26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0.04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(BCFN0.04)</t>
    </r>
  </si>
  <si>
    <r>
      <t>BaCo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0.22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(BCFN0.08)</t>
    </r>
  </si>
  <si>
    <r>
      <t>BaCo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(BCFN0.10)</t>
    </r>
  </si>
  <si>
    <r>
      <t>BaCo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0.18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(BCFN0.12)</t>
    </r>
  </si>
  <si>
    <r>
      <t>Sm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3−δ</t>
    </r>
  </si>
  <si>
    <r>
      <t>Sm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</si>
  <si>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Sm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</si>
  <si>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</si>
  <si>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</si>
  <si>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</si>
  <si>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0.22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0.08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3–δ</t>
    </r>
    <r>
      <rPr>
        <sz val="11"/>
        <color theme="1"/>
        <rFont val="Times New Roman"/>
        <family val="1"/>
      </rPr>
      <t xml:space="preserve"> (BCFSc)</t>
    </r>
  </si>
  <si>
    <r>
      <t>BaCo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Sn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3–δ</t>
    </r>
    <r>
      <rPr>
        <sz val="11"/>
        <color theme="1"/>
        <rFont val="Times New Roman"/>
        <family val="1"/>
      </rPr>
      <t xml:space="preserve"> (BCFSn)</t>
    </r>
  </si>
  <si>
    <r>
      <t>BaCo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3–δ</t>
    </r>
    <r>
      <rPr>
        <sz val="11"/>
        <color theme="1"/>
        <rFont val="Times New Roman"/>
        <family val="1"/>
      </rPr>
      <t xml:space="preserve"> (BCFNb)</t>
    </r>
  </si>
  <si>
    <t>IEF</t>
    <phoneticPr fontId="1" type="noConversion"/>
  </si>
  <si>
    <t>δ at 450 °C</t>
    <phoneticPr fontId="1" type="noConversion"/>
  </si>
  <si>
    <t>ASPR</t>
  </si>
  <si>
    <t>ASPR at 450 °C</t>
    <phoneticPr fontId="1" type="noConversion"/>
  </si>
  <si>
    <t>ASPR at 500 °C</t>
    <phoneticPr fontId="1" type="noConversion"/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</si>
  <si>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(LSC)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</si>
  <si>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(LSCF)</t>
    </r>
  </si>
  <si>
    <r>
      <t>SrV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(SCV)</t>
    </r>
  </si>
  <si>
    <r>
      <t>SrNb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(SCN)</t>
    </r>
  </si>
  <si>
    <r>
      <t>SrTa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(STVC0.1)</t>
    </r>
  </si>
  <si>
    <r>
      <t>SrTa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(STVC0.15)</t>
    </r>
  </si>
  <si>
    <r>
      <t>SrTa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(STVC0.175)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</si>
  <si>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(SNVC0.10)</t>
    </r>
  </si>
  <si>
    <r>
      <t>SrNb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(SNVC0.15)</t>
    </r>
  </si>
  <si>
    <r>
      <t>SrNb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(SNVC0.175)</t>
    </r>
  </si>
  <si>
    <r>
      <t>SrNb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(SN0.05T0.15C)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</si>
  <si>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(SNTC0.1)</t>
    </r>
  </si>
  <si>
    <r>
      <t>SrNb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(SN0.15T0.05C)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</si>
  <si>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Ag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(SANC) </t>
    </r>
  </si>
  <si>
    <r>
      <t>SrSc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(SSNC)</t>
    </r>
  </si>
  <si>
    <r>
      <t>SrSc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(SSC) 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</si>
  <si>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(BSCF)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</si>
  <si>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(SNC)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</si>
  <si>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(SNCF0.1)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</si>
  <si>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(SNCF0.2)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</si>
  <si>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(SNCF0.3)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</si>
  <si>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(SNCF0.5)</t>
    </r>
  </si>
  <si>
    <r>
      <t>Ba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Mo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(BCFM)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</si>
  <si>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(SNC0.95) 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</si>
  <si>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(SNC) </t>
    </r>
  </si>
  <si>
    <r>
      <t>SrCo</t>
    </r>
    <r>
      <rPr>
        <vertAlign val="subscript"/>
        <sz val="11"/>
        <color theme="1"/>
        <rFont val="Times New Roman"/>
        <family val="1"/>
      </rPr>
      <t>0.85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(SCFP)</t>
    </r>
  </si>
  <si>
    <r>
      <t>BaCo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Zr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(BCFZ) </t>
    </r>
  </si>
  <si>
    <r>
      <t>Nd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(NSCF)</t>
    </r>
  </si>
  <si>
    <r>
      <t>SrCo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(SCNF) 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</si>
  <si>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 xml:space="preserve">CNF) </t>
    </r>
  </si>
  <si>
    <r>
      <t>SrCo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(S100CNT)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</si>
  <si>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(S095CNT)</t>
    </r>
  </si>
  <si>
    <r>
      <t>BaCo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(B1.0CFN)</t>
    </r>
  </si>
  <si>
    <r>
      <t>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(B0.95CFN)</t>
    </r>
  </si>
  <si>
    <r>
      <t>Ba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(B0.9CFN)</t>
    </r>
  </si>
  <si>
    <r>
      <t>(Ba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Sm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(BSSCF10)</t>
    </r>
  </si>
  <si>
    <r>
      <t>Pr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(PSC55)</t>
    </r>
  </si>
  <si>
    <r>
      <t>Nd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(NSC55)</t>
    </r>
  </si>
  <si>
    <r>
      <t>Sm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(SSC55)</t>
    </r>
  </si>
  <si>
    <r>
      <t>Pr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(PSC37)</t>
    </r>
  </si>
  <si>
    <r>
      <t>(Ba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(BSCF)</t>
    </r>
  </si>
  <si>
    <r>
      <t>(Ba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0.97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(BS0.97CF)</t>
    </r>
  </si>
  <si>
    <r>
      <t>(Ba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(BS0.91CF)</t>
    </r>
  </si>
  <si>
    <r>
      <t>(Ba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(BS0.8CF)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</si>
  <si>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(BSCFN)</t>
    </r>
  </si>
  <si>
    <r>
      <t>Sr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(SNC1.00)</t>
    </r>
  </si>
  <si>
    <r>
      <t>Sr</t>
    </r>
    <r>
      <rPr>
        <vertAlign val="subscript"/>
        <sz val="11"/>
        <color theme="1"/>
        <rFont val="Times New Roman"/>
        <family val="1"/>
      </rPr>
      <t>0.98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(SNC0.98)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</si>
  <si>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(SNC0.95)</t>
    </r>
  </si>
  <si>
    <r>
      <t>Sm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</si>
  <si>
    <r>
      <t>SrCo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</si>
  <si>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</si>
  <si>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</si>
  <si>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SrCo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</si>
  <si>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</t>
    </r>
  </si>
  <si>
    <r>
      <t>SrSc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3‑δ</t>
    </r>
  </si>
  <si>
    <r>
      <t>BaCo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</si>
  <si>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BaCo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</si>
  <si>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BaCo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</si>
  <si>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2.5+δ</t>
    </r>
  </si>
  <si>
    <r>
      <t>Sr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2.5+δ</t>
    </r>
  </si>
  <si>
    <r>
      <t>Sr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2.5+δ</t>
    </r>
  </si>
  <si>
    <r>
      <t>BaCo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0.22</t>
    </r>
    <r>
      <rPr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0.08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</si>
  <si>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Sm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0.08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(SSNC)</t>
    </r>
  </si>
  <si>
    <r>
      <t>Sm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(SSC)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</si>
  <si>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Ce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(SCCN)</t>
    </r>
  </si>
  <si>
    <r>
      <t>SrSc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</si>
  <si>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</t>
    </r>
    <r>
      <rPr>
        <vertAlign val="subscript"/>
        <sz val="11"/>
        <color theme="1"/>
        <rFont val="Times New Roman"/>
        <family val="1"/>
      </rPr>
      <t>0.98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</si>
  <si>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</si>
  <si>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</si>
  <si>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</si>
  <si>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</si>
  <si>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</si>
  <si>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</t>
    </r>
  </si>
  <si>
    <r>
      <t>Ba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</t>
    </r>
  </si>
  <si>
    <r>
      <t>SrSc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(950 °C)</t>
    </r>
  </si>
  <si>
    <r>
      <t>SrSc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(1000 °C)</t>
    </r>
  </si>
  <si>
    <r>
      <t>Nd(Ba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)Co</t>
    </r>
    <r>
      <rPr>
        <vertAlign val="subscript"/>
        <sz val="11"/>
        <color theme="1"/>
        <rFont val="Times New Roman"/>
        <family val="1"/>
      </rPr>
      <t>1.6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5+δ</t>
    </r>
  </si>
  <si>
    <r>
      <t>Sm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(SSC0.2)</t>
    </r>
  </si>
  <si>
    <r>
      <t>Sm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(SSC0.4)</t>
    </r>
  </si>
  <si>
    <r>
      <t>Sm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(SSC0.5)</t>
    </r>
  </si>
  <si>
    <r>
      <t>Sm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(SSC0.6)</t>
    </r>
  </si>
  <si>
    <r>
      <t>Sm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(SSC0.8)</t>
    </r>
  </si>
  <si>
    <r>
      <t>Gd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</si>
  <si>
    <r>
      <t>Sm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</si>
  <si>
    <r>
      <t>Nd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</si>
  <si>
    <r>
      <t>Pr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</si>
  <si>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3-δ</t>
    </r>
  </si>
  <si>
    <t>δ at 500 °C</t>
    <phoneticPr fontId="1" type="noConversion"/>
  </si>
  <si>
    <t>Co-based perovskites</t>
    <phoneticPr fontId="1" type="noConversion"/>
  </si>
  <si>
    <r>
      <t>SrSc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(SSNF) </t>
    </r>
  </si>
  <si>
    <r>
      <t>SrFe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(SFNT)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</si>
  <si>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(SFNT95)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</si>
  <si>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Li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(SLFNT95)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</si>
  <si>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Na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(SNFNT95)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</si>
  <si>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K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(SKFNT95)</t>
    </r>
  </si>
  <si>
    <r>
      <t>SrFe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Hf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(SFH) </t>
    </r>
  </si>
  <si>
    <r>
      <t>SrNb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(SNF0.05) 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</si>
  <si>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(SNF0.1) </t>
    </r>
  </si>
  <si>
    <r>
      <t>SrNb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(SNF0.2) </t>
    </r>
  </si>
  <si>
    <r>
      <t>SrSc</t>
    </r>
    <r>
      <rPr>
        <vertAlign val="subscript"/>
        <sz val="11"/>
        <color theme="1"/>
        <rFont val="Times New Roman"/>
        <family val="1"/>
      </rPr>
      <t>0.075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</si>
  <si>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Pr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(PSFC)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</si>
  <si>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(BSF) </t>
    </r>
  </si>
  <si>
    <r>
      <t>La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(LSF) </t>
    </r>
  </si>
  <si>
    <r>
      <t>BaFe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Sn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(BFS)</t>
    </r>
  </si>
  <si>
    <r>
      <t>BaFeO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(BF)</t>
    </r>
  </si>
  <si>
    <r>
      <t>BaTi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(BTF)</t>
    </r>
  </si>
  <si>
    <r>
      <t>BaZr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(BZF)</t>
    </r>
  </si>
  <si>
    <r>
      <t>BaCe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(BCF)</t>
    </r>
  </si>
  <si>
    <r>
      <t>BaNb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(BNF)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</si>
  <si>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</si>
  <si>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Sb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(BSFB)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</si>
  <si>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(BSZF)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</si>
  <si>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</si>
  <si>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</si>
  <si>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La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</si>
  <si>
    <r>
      <t>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In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(BCFI)</t>
    </r>
  </si>
  <si>
    <r>
      <t>La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</si>
  <si>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</si>
  <si>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</si>
  <si>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</si>
  <si>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</si>
  <si>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</si>
  <si>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</si>
  <si>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</si>
  <si>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Bi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</si>
  <si>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(BSF2.5)</t>
    </r>
  </si>
  <si>
    <r>
      <t>Bi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0.35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(BSF3.5)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</si>
  <si>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(BSF5)</t>
    </r>
  </si>
  <si>
    <r>
      <t>Bi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(BSF, x=0.8) </t>
    </r>
  </si>
  <si>
    <r>
      <t>BaFe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Zr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(BFZ)</t>
    </r>
  </si>
  <si>
    <r>
      <t>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La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(BLF)</t>
    </r>
  </si>
  <si>
    <r>
      <t>BaFe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Ce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(BFC)</t>
    </r>
  </si>
  <si>
    <r>
      <t>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Gd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(BDF)</t>
    </r>
  </si>
  <si>
    <r>
      <t>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Sm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(BSF)</t>
    </r>
  </si>
  <si>
    <r>
      <t>Ba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La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(BL91F)</t>
    </r>
  </si>
  <si>
    <r>
      <t>Ba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La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(BL82F)</t>
    </r>
  </si>
  <si>
    <r>
      <t>Ba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La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(BL73F)</t>
    </r>
  </si>
  <si>
    <r>
      <t>Ba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La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(BL64F)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</si>
  <si>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(BSFN0.05)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</si>
  <si>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(BSFN0.1)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</si>
  <si>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(BSFN0.15)</t>
    </r>
  </si>
  <si>
    <r>
      <t>La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(LSFC)</t>
    </r>
  </si>
  <si>
    <r>
      <t>Pr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(PSFC)</t>
    </r>
  </si>
  <si>
    <r>
      <t>Nd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(NSFC)</t>
    </r>
  </si>
  <si>
    <r>
      <t>SrFe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Ti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</si>
  <si>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SrFe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</si>
  <si>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LaFe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(LFCuO)</t>
    </r>
  </si>
  <si>
    <r>
      <t>BaFe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(BFCuO)</t>
    </r>
  </si>
  <si>
    <r>
      <t>Sm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(SSFCu)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</si>
  <si>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(BSFCu)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</si>
  <si>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(BSFN)</t>
    </r>
  </si>
  <si>
    <r>
      <t>SrFeO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(SF)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</si>
  <si>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(LSCF)</t>
    </r>
  </si>
  <si>
    <r>
      <t>SrFe</t>
    </r>
    <r>
      <rPr>
        <vertAlign val="subscript"/>
        <sz val="11"/>
        <color theme="1"/>
        <rFont val="Times New Roman"/>
        <family val="1"/>
      </rPr>
      <t>0.85</t>
    </r>
    <r>
      <rPr>
        <sz val="11"/>
        <color theme="1"/>
        <rFont val="Times New Roman"/>
        <family val="1"/>
      </rPr>
      <t>Ti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(SFTN)</t>
    </r>
  </si>
  <si>
    <r>
      <t>SrFe</t>
    </r>
    <r>
      <rPr>
        <vertAlign val="subscript"/>
        <sz val="11"/>
        <color theme="1"/>
        <rFont val="Times New Roman"/>
        <family val="1"/>
      </rPr>
      <t>0.85</t>
    </r>
    <r>
      <rPr>
        <sz val="11"/>
        <color theme="1"/>
        <rFont val="Times New Roman"/>
        <family val="1"/>
      </rPr>
      <t>Ti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(Ni exsoluted SFTN)</t>
    </r>
  </si>
  <si>
    <r>
      <t>SrFe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Ti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(SFTN)</t>
    </r>
  </si>
  <si>
    <r>
      <t>Pr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(PSCF)</t>
    </r>
  </si>
  <si>
    <r>
      <t>Pr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(Co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(PSCFS0.05)</t>
    </r>
  </si>
  <si>
    <r>
      <t>Pr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(Co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(PSCFS0.1)</t>
    </r>
  </si>
  <si>
    <r>
      <t>Pr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(Co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0.85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(PSCFS0.15)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</si>
  <si>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K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(SKFC0.5)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</si>
  <si>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K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(SKFC0.7)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</si>
  <si>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K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(SKFC0.9)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</si>
  <si>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K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(SKF)</t>
    </r>
  </si>
  <si>
    <r>
      <t>(La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(Co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)O</t>
    </r>
    <r>
      <rPr>
        <vertAlign val="subscript"/>
        <sz val="11"/>
        <color theme="1"/>
        <rFont val="Times New Roman"/>
        <family val="1"/>
      </rPr>
      <t>3−δ</t>
    </r>
  </si>
  <si>
    <r>
      <t>BaFe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</si>
  <si>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(BSF)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</si>
  <si>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(BSFT0.05)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</si>
  <si>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(BSFT0.10)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</si>
  <si>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(BSFC)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</si>
  <si>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Mo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(BSFM)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</si>
  <si>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(BSCF)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</si>
  <si>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(BSCZF05)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</si>
  <si>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(BSCZF10)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</si>
  <si>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(BSCZF15)</t>
    </r>
  </si>
  <si>
    <r>
      <t>La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Mo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3–δ</t>
    </r>
    <r>
      <rPr>
        <sz val="11"/>
        <color theme="1"/>
        <rFont val="Times New Roman"/>
        <family val="1"/>
      </rPr>
      <t xml:space="preserve"> (LSFM)</t>
    </r>
  </si>
  <si>
    <r>
      <t>Ho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</si>
  <si>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(BiSFC)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</si>
  <si>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Ce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</si>
  <si>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</t>
    </r>
    <r>
      <rPr>
        <vertAlign val="subscript"/>
        <sz val="11"/>
        <color theme="1"/>
        <rFont val="Times New Roman"/>
        <family val="1"/>
      </rPr>
      <t>0.85</t>
    </r>
    <r>
      <rPr>
        <sz val="11"/>
        <color theme="1"/>
        <rFont val="Times New Roman"/>
        <family val="1"/>
      </rPr>
      <t>Ce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</t>
    </r>
  </si>
  <si>
    <r>
      <t>Sr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</t>
    </r>
  </si>
  <si>
    <r>
      <t>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La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</si>
  <si>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(BFB)</t>
    </r>
  </si>
  <si>
    <r>
      <t>BaFe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(BFZB)</t>
    </r>
  </si>
  <si>
    <r>
      <t>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La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(BLF) </t>
    </r>
  </si>
  <si>
    <r>
      <t>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La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0.85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(BLFC) </t>
    </r>
  </si>
  <si>
    <r>
      <t>LaFe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3–δ</t>
    </r>
    <r>
      <rPr>
        <sz val="11"/>
        <color theme="1"/>
        <rFont val="Times New Roman"/>
        <family val="1"/>
      </rPr>
      <t xml:space="preserve"> (LFCu)</t>
    </r>
  </si>
  <si>
    <r>
      <t>BaFe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3–δ</t>
    </r>
    <r>
      <rPr>
        <sz val="11"/>
        <color theme="1"/>
        <rFont val="Times New Roman"/>
        <family val="1"/>
      </rPr>
      <t xml:space="preserve"> (LFCu)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</si>
  <si>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Sn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(BSFS)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</si>
  <si>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(BSCF60)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</si>
  <si>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(BSCF80)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</si>
  <si>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(BSCF60)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</si>
  <si>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(BSCF80)</t>
    </r>
  </si>
  <si>
    <r>
      <t>Pr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(PSCF)</t>
    </r>
  </si>
  <si>
    <r>
      <t>SrSc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0.075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(SSNF)</t>
    </r>
  </si>
  <si>
    <r>
      <t>SrFe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(SFC)</t>
    </r>
  </si>
  <si>
    <r>
      <t>SrFe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</t>
    </r>
  </si>
  <si>
    <r>
      <t>Sr</t>
    </r>
    <r>
      <rPr>
        <vertAlign val="subscript"/>
        <sz val="11"/>
        <color theme="1"/>
        <rFont val="Times New Roman"/>
        <family val="1"/>
      </rPr>
      <t>0.975</t>
    </r>
    <r>
      <rPr>
        <sz val="11"/>
        <color theme="1"/>
        <rFont val="Times New Roman"/>
        <family val="1"/>
      </rPr>
      <t>Li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</si>
  <si>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Li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</t>
    </r>
  </si>
  <si>
    <r>
      <t>Sr</t>
    </r>
    <r>
      <rPr>
        <vertAlign val="subscript"/>
        <sz val="11"/>
        <color theme="1"/>
        <rFont val="Times New Roman"/>
        <family val="1"/>
      </rPr>
      <t>0.925</t>
    </r>
    <r>
      <rPr>
        <sz val="11"/>
        <color theme="1"/>
        <rFont val="Times New Roman"/>
        <family val="1"/>
      </rPr>
      <t>Li</t>
    </r>
    <r>
      <rPr>
        <vertAlign val="subscript"/>
        <sz val="11"/>
        <color theme="1"/>
        <rFont val="Times New Roman"/>
        <family val="1"/>
      </rPr>
      <t>0.075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</si>
  <si>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Li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</t>
    </r>
  </si>
  <si>
    <r>
      <t>SrFe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Si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3–δ</t>
    </r>
  </si>
  <si>
    <r>
      <t>SrFe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3–δ</t>
    </r>
  </si>
  <si>
    <r>
      <t>SrFe</t>
    </r>
    <r>
      <rPr>
        <vertAlign val="subscript"/>
        <sz val="11"/>
        <color theme="1"/>
        <rFont val="Times New Roman"/>
        <family val="1"/>
      </rPr>
      <t>0.85</t>
    </r>
    <r>
      <rPr>
        <sz val="11"/>
        <color theme="1"/>
        <rFont val="Times New Roman"/>
        <family val="1"/>
      </rPr>
      <t>Si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3–δ</t>
    </r>
  </si>
  <si>
    <r>
      <t>SrFe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Si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3–δ</t>
    </r>
  </si>
  <si>
    <r>
      <t>Bi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Pr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Ba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3-δ</t>
    </r>
  </si>
  <si>
    <r>
      <t>BaCe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</si>
  <si>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Ti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(BSFT0.05)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</si>
  <si>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Ti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(BSFT0.10)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</si>
  <si>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0.85</t>
    </r>
    <r>
      <rPr>
        <sz val="11"/>
        <color theme="1"/>
        <rFont val="Times New Roman"/>
        <family val="1"/>
      </rPr>
      <t>Ti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(BSFT0.15)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</si>
  <si>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Ti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(BSFT0.20)</t>
    </r>
  </si>
  <si>
    <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(BSFS)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</si>
  <si>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(SNF-3D)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</si>
  <si>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(SNF-SSR)</t>
    </r>
  </si>
  <si>
    <r>
      <t>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La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(BSFS)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</si>
  <si>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(Co</t>
    </r>
    <r>
      <rPr>
        <vertAlign val="subscript"/>
        <sz val="11"/>
        <color theme="1"/>
        <rFont val="Times New Roman"/>
        <family val="1"/>
      </rPr>
      <t>0.18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0.72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)O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(LSCF-Zn)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</si>
  <si>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(Co</t>
    </r>
    <r>
      <rPr>
        <vertAlign val="subscript"/>
        <sz val="11"/>
        <color theme="1"/>
        <rFont val="Times New Roman"/>
        <family val="1"/>
      </rPr>
      <t>0.18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0.72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)O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(LSCF-Ni)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</si>
  <si>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(Co</t>
    </r>
    <r>
      <rPr>
        <vertAlign val="subscript"/>
        <sz val="11"/>
        <color theme="1"/>
        <rFont val="Times New Roman"/>
        <family val="1"/>
      </rPr>
      <t>0.18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0.72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)O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(LSCF-Cu)</t>
    </r>
  </si>
  <si>
    <r>
      <t>(Bi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(BiSCF407) </t>
    </r>
  </si>
  <si>
    <r>
      <t>(Bi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(BiSCF408) </t>
    </r>
  </si>
  <si>
    <r>
      <t>(Bi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(BiSCF409) </t>
    </r>
  </si>
  <si>
    <r>
      <t>Bi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(BiSCF410) </t>
    </r>
  </si>
  <si>
    <r>
      <t>(Bi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1.1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(BiSCF411) 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</si>
  <si>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</si>
  <si>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BaFe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Ce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</si>
  <si>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SrFeO</t>
    </r>
    <r>
      <rPr>
        <vertAlign val="subscript"/>
        <sz val="11"/>
        <color theme="1"/>
        <rFont val="Times New Roman"/>
        <family val="1"/>
      </rPr>
      <t>3−δ</t>
    </r>
  </si>
  <si>
    <r>
      <t>SrFe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</si>
  <si>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</si>
  <si>
    <r>
      <t>Sr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0.85</t>
    </r>
    <r>
      <rPr>
        <sz val="11"/>
        <color theme="1"/>
        <rFont val="Times New Roman"/>
        <family val="1"/>
      </rPr>
      <t>Si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</si>
  <si>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3−δ</t>
    </r>
  </si>
  <si>
    <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0.85</t>
    </r>
    <r>
      <rPr>
        <sz val="11"/>
        <color theme="1"/>
        <rFont val="Times New Roman"/>
        <family val="1"/>
      </rPr>
      <t>Si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</si>
  <si>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Gd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</si>
  <si>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SrW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(SWF) </t>
    </r>
  </si>
  <si>
    <r>
      <t>SrNb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(SNF) 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</si>
  <si>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(SNWF) 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</si>
  <si>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</si>
  <si>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0.79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</si>
  <si>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0.79</t>
    </r>
    <r>
      <rPr>
        <sz val="11"/>
        <color theme="1"/>
        <rFont val="Times New Roman"/>
        <family val="1"/>
      </rPr>
      <t>Pd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</si>
  <si>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(STWF)</t>
    </r>
  </si>
  <si>
    <r>
      <t>SrTa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(STF)</t>
    </r>
  </si>
  <si>
    <r>
      <t>SrW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(SWF)</t>
    </r>
  </si>
  <si>
    <r>
      <t>BaCo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Zr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</si>
  <si>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BaCo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Zr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</si>
  <si>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t>Fe-based perovskites</t>
    <phoneticPr fontId="1" type="noConversion"/>
  </si>
  <si>
    <t>ASPR at 550 °C</t>
    <phoneticPr fontId="1" type="noConversion"/>
  </si>
  <si>
    <t>δ at 550 °C</t>
    <phoneticPr fontId="1" type="noConversion"/>
  </si>
  <si>
    <t>Pauling electronegativity (c)</t>
    <phoneticPr fontId="1" type="noConversion"/>
  </si>
  <si>
    <r>
      <t>Ba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(BBSC) </t>
    </r>
  </si>
  <si>
    <r>
      <t>PrBaCo</t>
    </r>
    <r>
      <rPr>
        <vertAlign val="subscript"/>
        <sz val="11"/>
        <color theme="1"/>
        <rFont val="Times New Roman"/>
        <family val="1"/>
      </rPr>
      <t>1.9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(PBCSc) </t>
    </r>
  </si>
  <si>
    <r>
      <t>PrBaCo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(PBCO)</t>
    </r>
  </si>
  <si>
    <r>
      <t>PrBaCo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(PBSC)</t>
    </r>
  </si>
  <si>
    <r>
      <t>LaBaCo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(LBC)</t>
    </r>
  </si>
  <si>
    <r>
      <t>La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Gd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(LGBC) </t>
    </r>
  </si>
  <si>
    <r>
      <t>NdBaCo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(NBCO) </t>
    </r>
  </si>
  <si>
    <r>
      <t>NdBa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(NBCaCO) 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</si>
  <si>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(NBCaCO) </t>
    </r>
  </si>
  <si>
    <r>
      <t>GdBaCo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(GBCO) </t>
    </r>
  </si>
  <si>
    <r>
      <t>LaBaCo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(LBCO) </t>
    </r>
  </si>
  <si>
    <r>
      <t>PrBaCo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(PBCO) </t>
    </r>
  </si>
  <si>
    <r>
      <t>SmBaCo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(SBCO) </t>
    </r>
  </si>
  <si>
    <r>
      <t>YBaCo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(YBCO) </t>
    </r>
  </si>
  <si>
    <r>
      <t>PrBa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(PBCCO)</t>
    </r>
  </si>
  <si>
    <r>
      <t>PrBa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(PBCCO05)</t>
    </r>
  </si>
  <si>
    <r>
      <t>PrBa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(PBCCO10)</t>
    </r>
  </si>
  <si>
    <r>
      <t>SmBa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(SBSCO)</t>
    </r>
  </si>
  <si>
    <r>
      <t>SmBa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(SBSCCu50)</t>
    </r>
  </si>
  <si>
    <r>
      <t>GdBa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(GBSC)</t>
    </r>
  </si>
  <si>
    <r>
      <t>GdBa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(GBSCF0.5)</t>
    </r>
  </si>
  <si>
    <r>
      <t>GdBa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(GBSCF1.0)</t>
    </r>
  </si>
  <si>
    <r>
      <t>NdBaCo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(NBCO)</t>
    </r>
  </si>
  <si>
    <r>
      <t>NdBaCo</t>
    </r>
    <r>
      <rPr>
        <vertAlign val="subscript"/>
        <sz val="11"/>
        <color theme="1"/>
        <rFont val="Times New Roman"/>
        <family val="1"/>
      </rPr>
      <t>1.8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(NBCNO0.2)</t>
    </r>
  </si>
  <si>
    <r>
      <t>NdBaCo</t>
    </r>
    <r>
      <rPr>
        <vertAlign val="subscript"/>
        <sz val="11"/>
        <color theme="1"/>
        <rFont val="Times New Roman"/>
        <family val="1"/>
      </rPr>
      <t>1.6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(NBCNO0.4)</t>
    </r>
  </si>
  <si>
    <r>
      <t>NdBaCo</t>
    </r>
    <r>
      <rPr>
        <vertAlign val="subscript"/>
        <sz val="11"/>
        <color theme="1"/>
        <rFont val="Times New Roman"/>
        <family val="1"/>
      </rPr>
      <t>1.4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(NBCNO0.6)</t>
    </r>
  </si>
  <si>
    <r>
      <t>PrBa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(PBSCO)</t>
    </r>
  </si>
  <si>
    <r>
      <t>GdBa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(GBSCO)</t>
    </r>
  </si>
  <si>
    <r>
      <t>PrBa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(PBSCaCO)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</si>
  <si>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(NBSCF)</t>
    </r>
  </si>
  <si>
    <r>
      <t>PrBaCo</t>
    </r>
    <r>
      <rPr>
        <vertAlign val="subscript"/>
        <sz val="11"/>
        <color theme="1"/>
        <rFont val="Times New Roman"/>
        <family val="1"/>
      </rPr>
      <t>1.98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(PBC1.98O)</t>
    </r>
  </si>
  <si>
    <r>
      <t>PrBaCo</t>
    </r>
    <r>
      <rPr>
        <vertAlign val="subscript"/>
        <sz val="11"/>
        <color theme="1"/>
        <rFont val="Times New Roman"/>
        <family val="1"/>
      </rPr>
      <t>1.94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(PBC1.94O)</t>
    </r>
  </si>
  <si>
    <r>
      <t>PrBaCo</t>
    </r>
    <r>
      <rPr>
        <vertAlign val="subscript"/>
        <sz val="11"/>
        <color theme="1"/>
        <rFont val="Times New Roman"/>
        <family val="1"/>
      </rPr>
      <t>1.90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(PBC1.90O)</t>
    </r>
  </si>
  <si>
    <r>
      <t>PrBaCoFeO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(PBCF)</t>
    </r>
  </si>
  <si>
    <r>
      <t>NdBaCoFeO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(NBCF)</t>
    </r>
  </si>
  <si>
    <r>
      <t>EuBa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(EBCO)</t>
    </r>
  </si>
  <si>
    <r>
      <t>EuBa</t>
    </r>
    <r>
      <rPr>
        <vertAlign val="subscript"/>
        <sz val="11"/>
        <color theme="1"/>
        <rFont val="Times New Roman"/>
        <family val="1"/>
      </rPr>
      <t>0.98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(EB0.98CO)</t>
    </r>
  </si>
  <si>
    <r>
      <t>EuBa</t>
    </r>
    <r>
      <rPr>
        <vertAlign val="subscript"/>
        <sz val="11"/>
        <color theme="1"/>
        <rFont val="Times New Roman"/>
        <family val="1"/>
      </rPr>
      <t>0.96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(EB0.96CO)</t>
    </r>
  </si>
  <si>
    <r>
      <t>PrBa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(PBSC)</t>
    </r>
  </si>
  <si>
    <r>
      <t>PrBa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(PBSCCu0.5)</t>
    </r>
  </si>
  <si>
    <r>
      <t>PrBa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(PBSCCu1.0)</t>
    </r>
  </si>
  <si>
    <r>
      <t>PrBaCo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Mo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(PrBC)</t>
    </r>
  </si>
  <si>
    <r>
      <t>PrBaCo</t>
    </r>
    <r>
      <rPr>
        <vertAlign val="subscript"/>
        <sz val="11"/>
        <color theme="1"/>
        <rFont val="Times New Roman"/>
        <family val="1"/>
      </rPr>
      <t>1.97</t>
    </r>
    <r>
      <rPr>
        <sz val="11"/>
        <color theme="1"/>
        <rFont val="Times New Roman"/>
        <family val="1"/>
      </rPr>
      <t>Mo</t>
    </r>
    <r>
      <rPr>
        <vertAlign val="subscript"/>
        <sz val="11"/>
        <color theme="1"/>
        <rFont val="Times New Roman"/>
        <family val="1"/>
      </rPr>
      <t>0.03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(PrBCM-0.03)</t>
    </r>
  </si>
  <si>
    <r>
      <t>PrBaCo</t>
    </r>
    <r>
      <rPr>
        <vertAlign val="subscript"/>
        <sz val="11"/>
        <color theme="1"/>
        <rFont val="Times New Roman"/>
        <family val="1"/>
      </rPr>
      <t>1.95</t>
    </r>
    <r>
      <rPr>
        <sz val="11"/>
        <color theme="1"/>
        <rFont val="Times New Roman"/>
        <family val="1"/>
      </rPr>
      <t>Mo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(PrBCM-0.05)</t>
    </r>
  </si>
  <si>
    <r>
      <t>YBa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(YBC)</t>
    </r>
  </si>
  <si>
    <r>
      <t>YBa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(YBSC01)</t>
    </r>
  </si>
  <si>
    <r>
      <t>YBa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(YBSC02)</t>
    </r>
  </si>
  <si>
    <r>
      <t>YBa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(YBSC03)</t>
    </r>
  </si>
  <si>
    <r>
      <t>YBa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(YBSC04)</t>
    </r>
  </si>
  <si>
    <r>
      <t>YBa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(YBSC05)</t>
    </r>
  </si>
  <si>
    <r>
      <t>PrBa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(PBCO)</t>
    </r>
  </si>
  <si>
    <r>
      <t>PrBa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(PB0.95CO)</t>
    </r>
  </si>
  <si>
    <r>
      <t>PrBa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(PB0.9CO)</t>
    </r>
  </si>
  <si>
    <r>
      <t>SmBaCo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(SBCO)</t>
    </r>
  </si>
  <si>
    <r>
      <t>SmBa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(SBCaCO)</t>
    </r>
  </si>
  <si>
    <r>
      <t>SmBa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CoFeO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(SBCaFeCO)</t>
    </r>
  </si>
  <si>
    <r>
      <t>Pr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Ba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</si>
  <si>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1.05</t>
    </r>
    <r>
      <rPr>
        <sz val="11"/>
        <color theme="1"/>
        <rFont val="Times New Roman"/>
        <family val="1"/>
      </rPr>
      <t>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</si>
  <si>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1.1</t>
    </r>
    <r>
      <rPr>
        <sz val="11"/>
        <color theme="1"/>
        <rFont val="Times New Roman"/>
        <family val="1"/>
      </rPr>
      <t>Ba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</si>
  <si>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1.2</t>
    </r>
    <r>
      <rPr>
        <sz val="11"/>
        <color theme="1"/>
        <rFont val="Times New Roman"/>
        <family val="1"/>
      </rPr>
      <t>Ba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</si>
  <si>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1.3</t>
    </r>
    <r>
      <rPr>
        <sz val="11"/>
        <color theme="1"/>
        <rFont val="Times New Roman"/>
        <family val="1"/>
      </rPr>
      <t>Ba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</t>
    </r>
  </si>
  <si>
    <r>
      <t>NdBaCo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(NBC)</t>
    </r>
  </si>
  <si>
    <r>
      <t>NdBa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(NBC5)</t>
    </r>
  </si>
  <si>
    <r>
      <t>NdBa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(NBC10)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</si>
  <si>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</si>
  <si>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1.75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</si>
  <si>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</t>
    </r>
  </si>
  <si>
    <r>
      <t>PrBa</t>
    </r>
    <r>
      <rPr>
        <vertAlign val="subscript"/>
        <sz val="11"/>
        <color theme="1"/>
        <rFont val="Times New Roman"/>
        <family val="1"/>
      </rPr>
      <t>0.94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(A-PBC)</t>
    </r>
  </si>
  <si>
    <r>
      <t>PrBa</t>
    </r>
    <r>
      <rPr>
        <vertAlign val="subscript"/>
        <sz val="11"/>
        <color theme="1"/>
        <rFont val="Times New Roman"/>
        <family val="1"/>
      </rPr>
      <t>0.94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(SPN-A-PBC)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</si>
  <si>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(NBSC55)</t>
    </r>
  </si>
  <si>
    <r>
      <t>PrBa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(PBC0.9)</t>
    </r>
  </si>
  <si>
    <r>
      <t>PrBa</t>
    </r>
    <r>
      <rPr>
        <vertAlign val="subscript"/>
        <sz val="11"/>
        <color theme="1"/>
        <rFont val="Times New Roman"/>
        <family val="1"/>
      </rPr>
      <t>0.92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(PBC0.92)</t>
    </r>
  </si>
  <si>
    <r>
      <t>PrBa</t>
    </r>
    <r>
      <rPr>
        <vertAlign val="subscript"/>
        <sz val="11"/>
        <color theme="1"/>
        <rFont val="Times New Roman"/>
        <family val="1"/>
      </rPr>
      <t>0.94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(PBC0.94)</t>
    </r>
  </si>
  <si>
    <r>
      <t>PrBa</t>
    </r>
    <r>
      <rPr>
        <vertAlign val="subscript"/>
        <sz val="11"/>
        <color theme="1"/>
        <rFont val="Times New Roman"/>
        <family val="1"/>
      </rPr>
      <t>0.96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(PBC0.96)</t>
    </r>
  </si>
  <si>
    <r>
      <t>PrBa</t>
    </r>
    <r>
      <rPr>
        <vertAlign val="subscript"/>
        <sz val="11"/>
        <color theme="1"/>
        <rFont val="Times New Roman"/>
        <family val="1"/>
      </rPr>
      <t>0.98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(PBC0.98)</t>
    </r>
  </si>
  <si>
    <r>
      <t>PrBa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(PBC1.0)</t>
    </r>
  </si>
  <si>
    <r>
      <t>NdSr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(NSC1.0)</t>
    </r>
  </si>
  <si>
    <r>
      <t>NdBa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(NBSC0.75)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</si>
  <si>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(NBSC0.5)</t>
    </r>
  </si>
  <si>
    <r>
      <t>NdBa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(NBSC0.25)</t>
    </r>
  </si>
  <si>
    <r>
      <t>NdBa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(NBC)</t>
    </r>
  </si>
  <si>
    <r>
      <t>SmBa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(SBCO)</t>
    </r>
  </si>
  <si>
    <r>
      <t>SmBa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(SBSCO25)</t>
    </r>
  </si>
  <si>
    <r>
      <t>SmBa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(SBSCO50)</t>
    </r>
  </si>
  <si>
    <r>
      <t>SmBa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(SBSCO75)</t>
    </r>
  </si>
  <si>
    <r>
      <t>SmSr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(SSCO)</t>
    </r>
  </si>
  <si>
    <r>
      <t>EuBa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</si>
  <si>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SmBa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(SBSC91)</t>
    </r>
  </si>
  <si>
    <r>
      <t>SmBa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(SBSC73)</t>
    </r>
  </si>
  <si>
    <r>
      <t>SmBa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(SBSC55)</t>
    </r>
  </si>
  <si>
    <r>
      <t>Nd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Ti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(NSCTi)</t>
    </r>
  </si>
  <si>
    <r>
      <t>Nd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(NSCCr)</t>
    </r>
  </si>
  <si>
    <r>
      <t>Nd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(NSCMn)</t>
    </r>
  </si>
  <si>
    <r>
      <t>Nd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(NSCFe)</t>
    </r>
  </si>
  <si>
    <r>
      <t>Nd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(NSC)</t>
    </r>
  </si>
  <si>
    <r>
      <t>Nd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(NSCCu)</t>
    </r>
  </si>
  <si>
    <r>
      <t>SmBa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1.9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(SBSCON10)</t>
    </r>
  </si>
  <si>
    <r>
      <t>SmBa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1.8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(SBSCON20)</t>
    </r>
  </si>
  <si>
    <r>
      <t>GdBaCo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</si>
  <si>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GdBa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</si>
  <si>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GdBa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</si>
  <si>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GdBa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</si>
  <si>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GdSrCo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</si>
  <si>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</si>
  <si>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</si>
  <si>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</si>
  <si>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</si>
  <si>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PrSrCo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</si>
  <si>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YBa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</si>
  <si>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YBa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1.75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</si>
  <si>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YBa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</si>
  <si>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YBa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1.25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</si>
  <si>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Ba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1.6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(BBSC) </t>
    </r>
  </si>
  <si>
    <r>
      <t>BaCo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vertAlign val="subscript"/>
        <sz val="11"/>
        <color theme="1"/>
        <rFont val="等线"/>
        <family val="1"/>
      </rPr>
      <t>‐</t>
    </r>
    <r>
      <rPr>
        <vertAlign val="subscript"/>
        <sz val="11"/>
        <color theme="1"/>
        <rFont val="Times New Roman"/>
        <family val="1"/>
      </rPr>
      <t>δ</t>
    </r>
  </si>
  <si>
    <r>
      <t>BaSc</t>
    </r>
    <r>
      <rPr>
        <vertAlign val="subscript"/>
        <sz val="11"/>
        <color theme="1"/>
        <rFont val="Times New Roman"/>
        <family val="1"/>
      </rPr>
      <t>0.125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0.875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vertAlign val="subscript"/>
        <sz val="11"/>
        <color theme="1"/>
        <rFont val="等线"/>
        <family val="1"/>
      </rPr>
      <t>‐</t>
    </r>
    <r>
      <rPr>
        <vertAlign val="subscript"/>
        <sz val="11"/>
        <color theme="1"/>
        <rFont val="Times New Roman"/>
        <family val="1"/>
      </rPr>
      <t>δ</t>
    </r>
  </si>
  <si>
    <r>
      <t>BaSc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vertAlign val="subscript"/>
        <sz val="11"/>
        <color theme="1"/>
        <rFont val="等线"/>
        <family val="1"/>
      </rPr>
      <t>‐</t>
    </r>
    <r>
      <rPr>
        <vertAlign val="subscript"/>
        <sz val="11"/>
        <color theme="1"/>
        <rFont val="Times New Roman"/>
        <family val="1"/>
      </rPr>
      <t>δ</t>
    </r>
  </si>
  <si>
    <r>
      <t>BaSc</t>
    </r>
    <r>
      <rPr>
        <vertAlign val="subscript"/>
        <sz val="11"/>
        <color theme="1"/>
        <rFont val="Times New Roman"/>
        <family val="1"/>
      </rPr>
      <t>0.375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0.625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vertAlign val="subscript"/>
        <sz val="11"/>
        <color theme="1"/>
        <rFont val="等线"/>
        <family val="1"/>
      </rPr>
      <t>‐</t>
    </r>
    <r>
      <rPr>
        <vertAlign val="subscript"/>
        <sz val="11"/>
        <color theme="1"/>
        <rFont val="Times New Roman"/>
        <family val="1"/>
      </rPr>
      <t>δ</t>
    </r>
  </si>
  <si>
    <r>
      <t>Pr</t>
    </r>
    <r>
      <rPr>
        <vertAlign val="subscript"/>
        <sz val="11"/>
        <color theme="1"/>
        <rFont val="Times New Roman"/>
        <family val="1"/>
      </rPr>
      <t>0.94</t>
    </r>
    <r>
      <rPr>
        <sz val="11"/>
        <color theme="1"/>
        <rFont val="Times New Roman"/>
        <family val="1"/>
      </rPr>
      <t>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</si>
  <si>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</si>
  <si>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</si>
  <si>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</si>
  <si>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</si>
  <si>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</t>
    </r>
    <r>
      <rPr>
        <vertAlign val="subscript"/>
        <sz val="11"/>
        <color theme="1"/>
        <rFont val="Times New Roman"/>
        <family val="1"/>
      </rPr>
      <t>0.94</t>
    </r>
    <r>
      <rPr>
        <sz val="11"/>
        <color theme="1"/>
        <rFont val="Times New Roman"/>
        <family val="1"/>
      </rPr>
      <t>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</si>
  <si>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</si>
  <si>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0.97</t>
    </r>
    <r>
      <rPr>
        <sz val="11"/>
        <color theme="1"/>
        <rFont val="Times New Roman"/>
        <family val="1"/>
      </rPr>
      <t>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</si>
  <si>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</si>
  <si>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0.92</t>
    </r>
    <r>
      <rPr>
        <sz val="11"/>
        <color theme="1"/>
        <rFont val="Times New Roman"/>
        <family val="1"/>
      </rPr>
      <t>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</si>
  <si>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</si>
  <si>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PrBaCoCuO</t>
    </r>
    <r>
      <rPr>
        <vertAlign val="subscript"/>
        <sz val="11"/>
        <color theme="1"/>
        <rFont val="Times New Roman"/>
        <family val="1"/>
      </rPr>
      <t>5+x</t>
    </r>
  </si>
  <si>
    <r>
      <t>PrBa</t>
    </r>
    <r>
      <rPr>
        <vertAlign val="subscript"/>
        <sz val="11"/>
        <color theme="1"/>
        <rFont val="Times New Roman"/>
        <family val="1"/>
      </rPr>
      <t>0.92</t>
    </r>
    <r>
      <rPr>
        <sz val="11"/>
        <color theme="1"/>
        <rFont val="Times New Roman"/>
        <family val="1"/>
      </rPr>
      <t>CoCuO</t>
    </r>
    <r>
      <rPr>
        <vertAlign val="subscript"/>
        <sz val="11"/>
        <color theme="1"/>
        <rFont val="Times New Roman"/>
        <family val="1"/>
      </rPr>
      <t>5+x</t>
    </r>
  </si>
  <si>
    <r>
      <t>NdBaCo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</si>
  <si>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NdBaCo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</si>
  <si>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NdBa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CoCuO</t>
    </r>
    <r>
      <rPr>
        <vertAlign val="subscript"/>
        <sz val="11"/>
        <color theme="1"/>
        <rFont val="Times New Roman"/>
        <family val="1"/>
      </rPr>
      <t>5+x</t>
    </r>
  </si>
  <si>
    <r>
      <t>NdBa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CoCuO</t>
    </r>
    <r>
      <rPr>
        <vertAlign val="subscript"/>
        <sz val="11"/>
        <color theme="1"/>
        <rFont val="Times New Roman"/>
        <family val="1"/>
      </rPr>
      <t>5+x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</si>
  <si>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CoCuO</t>
    </r>
    <r>
      <rPr>
        <vertAlign val="subscript"/>
        <sz val="11"/>
        <color theme="1"/>
        <rFont val="Times New Roman"/>
        <family val="1"/>
      </rPr>
      <t>5+x</t>
    </r>
  </si>
  <si>
    <r>
      <t>NdBa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CoCuO</t>
    </r>
    <r>
      <rPr>
        <vertAlign val="subscript"/>
        <sz val="11"/>
        <color theme="1"/>
        <rFont val="Times New Roman"/>
        <family val="1"/>
      </rPr>
      <t>5+x</t>
    </r>
  </si>
  <si>
    <r>
      <t>GdBa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CoCuO</t>
    </r>
    <r>
      <rPr>
        <vertAlign val="subscript"/>
        <sz val="11"/>
        <color theme="1"/>
        <rFont val="Times New Roman"/>
        <family val="1"/>
      </rPr>
      <t>5+x</t>
    </r>
  </si>
  <si>
    <r>
      <t>GdBa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CoCuO</t>
    </r>
    <r>
      <rPr>
        <vertAlign val="subscript"/>
        <sz val="11"/>
        <color theme="1"/>
        <rFont val="Times New Roman"/>
        <family val="1"/>
      </rPr>
      <t>5+x</t>
    </r>
  </si>
  <si>
    <r>
      <t>GdBa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CoCuO</t>
    </r>
    <r>
      <rPr>
        <vertAlign val="subscript"/>
        <sz val="11"/>
        <color theme="1"/>
        <rFont val="Times New Roman"/>
        <family val="1"/>
      </rPr>
      <t>5+x</t>
    </r>
  </si>
  <si>
    <r>
      <t>GdBa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CoCuO</t>
    </r>
    <r>
      <rPr>
        <vertAlign val="subscript"/>
        <sz val="11"/>
        <color theme="1"/>
        <rFont val="Times New Roman"/>
        <family val="1"/>
      </rPr>
      <t>5+x</t>
    </r>
  </si>
  <si>
    <r>
      <t>LaBaCo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</si>
  <si>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SmBaCo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</si>
  <si>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YBaCo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</si>
  <si>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LaBaCo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</si>
  <si>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</si>
  <si>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SmBaCo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</si>
  <si>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GdBaCo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</si>
  <si>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YBaCo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</si>
  <si>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PrBaCo</t>
    </r>
    <r>
      <rPr>
        <vertAlign val="subscript"/>
        <sz val="11"/>
        <color theme="1"/>
        <rFont val="Times New Roman"/>
        <family val="1"/>
      </rPr>
      <t>1.9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</si>
  <si>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PrBaCo</t>
    </r>
    <r>
      <rPr>
        <vertAlign val="subscript"/>
        <sz val="11"/>
        <color theme="1"/>
        <rFont val="Times New Roman"/>
        <family val="1"/>
      </rPr>
      <t>1.8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</si>
  <si>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PrBaCo</t>
    </r>
    <r>
      <rPr>
        <vertAlign val="subscript"/>
        <sz val="11"/>
        <color theme="1"/>
        <rFont val="Times New Roman"/>
        <family val="1"/>
      </rPr>
      <t>1.7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</si>
  <si>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</si>
  <si>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SmBa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</si>
  <si>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PrBaCo</t>
    </r>
    <r>
      <rPr>
        <vertAlign val="subscript"/>
        <sz val="11"/>
        <color theme="1"/>
        <rFont val="Times New Roman"/>
        <family val="1"/>
      </rPr>
      <t>1.95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 xml:space="preserve">5+x </t>
    </r>
  </si>
  <si>
    <r>
      <t>PrBaCo</t>
    </r>
    <r>
      <rPr>
        <vertAlign val="subscript"/>
        <sz val="11"/>
        <color theme="1"/>
        <rFont val="Times New Roman"/>
        <family val="1"/>
      </rPr>
      <t>1.9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</si>
  <si>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PrBaCo</t>
    </r>
    <r>
      <rPr>
        <vertAlign val="subscript"/>
        <sz val="11"/>
        <color theme="1"/>
        <rFont val="Times New Roman"/>
        <family val="1"/>
      </rPr>
      <t>1.8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</si>
  <si>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</si>
  <si>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</si>
  <si>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</si>
  <si>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</si>
  <si>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</si>
  <si>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1.75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</si>
  <si>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</si>
  <si>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1.25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</si>
  <si>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</si>
  <si>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GdBaFe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</si>
  <si>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PrBaFe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(PBF)</t>
    </r>
  </si>
  <si>
    <r>
      <t>PrBaFe</t>
    </r>
    <r>
      <rPr>
        <vertAlign val="subscript"/>
        <sz val="11"/>
        <color theme="1"/>
        <rFont val="Times New Roman"/>
        <family val="1"/>
      </rPr>
      <t>1.95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(PBFZ0.05)</t>
    </r>
  </si>
  <si>
    <r>
      <t>PrBaFe</t>
    </r>
    <r>
      <rPr>
        <vertAlign val="subscript"/>
        <sz val="11"/>
        <color theme="1"/>
        <rFont val="Times New Roman"/>
        <family val="1"/>
      </rPr>
      <t>1.9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(PBFZ0.1)</t>
    </r>
  </si>
  <si>
    <r>
      <t>PrBaFe</t>
    </r>
    <r>
      <rPr>
        <vertAlign val="subscript"/>
        <sz val="11"/>
        <color theme="1"/>
        <rFont val="Times New Roman"/>
        <family val="1"/>
      </rPr>
      <t>1.85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(PBFZ0.15)</t>
    </r>
  </si>
  <si>
    <r>
      <t>PrBaFe</t>
    </r>
    <r>
      <rPr>
        <vertAlign val="subscript"/>
        <sz val="11"/>
        <color theme="1"/>
        <rFont val="Times New Roman"/>
        <family val="1"/>
      </rPr>
      <t>1.8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(PBFZ0.2)</t>
    </r>
  </si>
  <si>
    <r>
      <t>SmBa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CuFeO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(SBSCFO)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</si>
  <si>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Ce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(SCFN1)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</si>
  <si>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Ce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(SCFN2)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</si>
  <si>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Ce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(SCFN3)</t>
    </r>
  </si>
  <si>
    <r>
      <t>BaFe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Sn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(BFS)</t>
    </r>
  </si>
  <si>
    <r>
      <t>BaFe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Sn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(BFSBi0.1)</t>
    </r>
  </si>
  <si>
    <r>
      <t>BaFe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Sn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(BFSBi0.2)</t>
    </r>
  </si>
  <si>
    <r>
      <t>BaFe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Sn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(BFSBi0.3)</t>
    </r>
  </si>
  <si>
    <r>
      <t>BaFe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Sn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(BFSBi0.4)</t>
    </r>
  </si>
  <si>
    <r>
      <t>BaFe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Sn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(BFSBi0.5)</t>
    </r>
  </si>
  <si>
    <r>
      <t>NdBaCoFeO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(PBCF)</t>
    </r>
  </si>
  <si>
    <r>
      <t>SrNb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vertAlign val="subscript"/>
        <sz val="11"/>
        <color theme="1"/>
        <rFont val="等线"/>
        <family val="1"/>
      </rPr>
      <t>‐</t>
    </r>
    <r>
      <rPr>
        <vertAlign val="subscript"/>
        <sz val="11"/>
        <color theme="1"/>
        <rFont val="Times New Roman"/>
        <family val="1"/>
      </rPr>
      <t>δ</t>
    </r>
    <r>
      <rPr>
        <sz val="11"/>
        <color theme="1"/>
        <rFont val="Times New Roman"/>
        <family val="1"/>
      </rPr>
      <t xml:space="preserve"> </t>
    </r>
  </si>
  <si>
    <r>
      <t>SrNb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vertAlign val="subscript"/>
        <sz val="11"/>
        <color theme="1"/>
        <rFont val="等线"/>
        <family val="1"/>
      </rPr>
      <t>‐</t>
    </r>
    <r>
      <rPr>
        <vertAlign val="subscript"/>
        <sz val="11"/>
        <color theme="1"/>
        <rFont val="Times New Roman"/>
        <family val="1"/>
      </rPr>
      <t>δ</t>
    </r>
  </si>
  <si>
    <r>
      <t>SrNb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vertAlign val="subscript"/>
        <sz val="11"/>
        <color theme="1"/>
        <rFont val="等线"/>
        <family val="1"/>
      </rPr>
      <t>‐</t>
    </r>
    <r>
      <rPr>
        <vertAlign val="subscript"/>
        <sz val="11"/>
        <color theme="1"/>
        <rFont val="Times New Roman"/>
        <family val="1"/>
      </rPr>
      <t>δ</t>
    </r>
  </si>
  <si>
    <r>
      <t>SrNb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vertAlign val="subscript"/>
        <sz val="11"/>
        <color theme="1"/>
        <rFont val="等线"/>
        <family val="1"/>
      </rPr>
      <t>‐</t>
    </r>
    <r>
      <rPr>
        <vertAlign val="subscript"/>
        <sz val="11"/>
        <color theme="1"/>
        <rFont val="Times New Roman"/>
        <family val="1"/>
      </rPr>
      <t>δ</t>
    </r>
  </si>
  <si>
    <r>
      <t>SrTa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vertAlign val="subscript"/>
        <sz val="11"/>
        <color theme="1"/>
        <rFont val="等线"/>
        <family val="1"/>
      </rPr>
      <t>‐</t>
    </r>
    <r>
      <rPr>
        <vertAlign val="subscript"/>
        <sz val="11"/>
        <color theme="1"/>
        <rFont val="Times New Roman"/>
        <family val="1"/>
      </rPr>
      <t>δ</t>
    </r>
  </si>
  <si>
    <r>
      <t>PrBaFe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</si>
  <si>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PrBa</t>
    </r>
    <r>
      <rPr>
        <vertAlign val="subscript"/>
        <sz val="11"/>
        <color theme="1"/>
        <rFont val="Times New Roman"/>
        <family val="1"/>
      </rPr>
      <t>0.97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</si>
  <si>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Sr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CoFeO</t>
    </r>
    <r>
      <rPr>
        <vertAlign val="subscript"/>
        <sz val="11"/>
        <color theme="1"/>
        <rFont val="Times New Roman"/>
        <family val="1"/>
      </rPr>
      <t>5+x</t>
    </r>
  </si>
  <si>
    <r>
      <t>Sr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5+x</t>
    </r>
  </si>
  <si>
    <r>
      <t>Sr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FeO</t>
    </r>
    <r>
      <rPr>
        <vertAlign val="subscript"/>
        <sz val="11"/>
        <color theme="1"/>
        <rFont val="Times New Roman"/>
        <family val="1"/>
      </rPr>
      <t>5+x</t>
    </r>
  </si>
  <si>
    <r>
      <t>PrBa(Fe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</si>
  <si>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GdBaMnFeO</t>
    </r>
    <r>
      <rPr>
        <vertAlign val="subscript"/>
        <sz val="11"/>
        <color theme="1"/>
        <rFont val="Times New Roman"/>
        <family val="1"/>
      </rPr>
      <t>5+x</t>
    </r>
  </si>
  <si>
    <r>
      <t>CaMnO</t>
    </r>
    <r>
      <rPr>
        <vertAlign val="subscript"/>
        <sz val="11"/>
        <rFont val="Times New Roman"/>
        <family val="1"/>
      </rPr>
      <t>3−δ</t>
    </r>
    <r>
      <rPr>
        <sz val="11"/>
        <rFont val="Times New Roman"/>
        <family val="1"/>
      </rPr>
      <t xml:space="preserve"> (CM)</t>
    </r>
  </si>
  <si>
    <r>
      <t>CaMn</t>
    </r>
    <r>
      <rPr>
        <vertAlign val="subscript"/>
        <sz val="11"/>
        <rFont val="Times New Roman"/>
        <family val="1"/>
      </rPr>
      <t>0.9</t>
    </r>
    <r>
      <rPr>
        <sz val="11"/>
        <rFont val="Times New Roman"/>
        <family val="1"/>
      </rPr>
      <t>Nb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3−δ</t>
    </r>
    <r>
      <rPr>
        <sz val="11"/>
        <rFont val="Times New Roman"/>
        <family val="1"/>
      </rPr>
      <t xml:space="preserve"> (CMN)</t>
    </r>
  </si>
  <si>
    <r>
      <t>Sm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3-δ</t>
    </r>
  </si>
  <si>
    <r>
      <t>La</t>
    </r>
    <r>
      <rPr>
        <vertAlign val="subscript"/>
        <sz val="11"/>
        <rFont val="Times New Roman"/>
        <family val="1"/>
      </rPr>
      <t>0.7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0.3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3−δ</t>
    </r>
  </si>
  <si>
    <r>
      <t>NdBaMn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5+x</t>
    </r>
  </si>
  <si>
    <r>
      <t>Sr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Ce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3−δ</t>
    </r>
    <r>
      <rPr>
        <sz val="11"/>
        <rFont val="Times New Roman"/>
        <family val="1"/>
      </rPr>
      <t xml:space="preserve"> (SCM)</t>
    </r>
  </si>
  <si>
    <r>
      <t>PrBaMn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5+x</t>
    </r>
    <r>
      <rPr>
        <sz val="11"/>
        <rFont val="Times New Roman"/>
        <family val="1"/>
      </rPr>
      <t xml:space="preserve"> (PBMO)</t>
    </r>
  </si>
  <si>
    <r>
      <t>PrBa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Ca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5+x</t>
    </r>
    <r>
      <rPr>
        <sz val="11"/>
        <rFont val="Times New Roman"/>
        <family val="1"/>
      </rPr>
      <t xml:space="preserve"> (PBCM)</t>
    </r>
  </si>
  <si>
    <r>
      <t>La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3+δ</t>
    </r>
    <r>
      <rPr>
        <sz val="11"/>
        <rFont val="Times New Roman"/>
        <family val="1"/>
      </rPr>
      <t xml:space="preserve"> (LSM) </t>
    </r>
  </si>
  <si>
    <r>
      <t>(La</t>
    </r>
    <r>
      <rPr>
        <vertAlign val="subscript"/>
        <sz val="11"/>
        <rFont val="Times New Roman"/>
        <family val="1"/>
      </rPr>
      <t>0.75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0.25</t>
    </r>
    <r>
      <rPr>
        <sz val="11"/>
        <rFont val="Times New Roman"/>
        <family val="1"/>
      </rPr>
      <t>)</t>
    </r>
    <r>
      <rPr>
        <vertAlign val="subscript"/>
        <sz val="11"/>
        <rFont val="Times New Roman"/>
        <family val="1"/>
      </rPr>
      <t>0.95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3−δ</t>
    </r>
  </si>
  <si>
    <r>
      <t>La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3−δ</t>
    </r>
  </si>
  <si>
    <r>
      <t>La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Sc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3−δ</t>
    </r>
  </si>
  <si>
    <r>
      <t>La</t>
    </r>
    <r>
      <rPr>
        <vertAlign val="subscript"/>
        <sz val="11"/>
        <rFont val="Times New Roman"/>
        <family val="1"/>
      </rPr>
      <t>0.7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0.3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Mg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3−δ</t>
    </r>
  </si>
  <si>
    <r>
      <t>La</t>
    </r>
    <r>
      <rPr>
        <vertAlign val="subscript"/>
        <sz val="11"/>
        <rFont val="Times New Roman"/>
        <family val="1"/>
      </rPr>
      <t>0.18</t>
    </r>
    <r>
      <rPr>
        <sz val="11"/>
        <rFont val="Times New Roman"/>
        <family val="1"/>
      </rPr>
      <t>Pr</t>
    </r>
    <r>
      <rPr>
        <vertAlign val="subscript"/>
        <sz val="11"/>
        <rFont val="Times New Roman"/>
        <family val="1"/>
      </rPr>
      <t>0.52</t>
    </r>
    <r>
      <rPr>
        <sz val="11"/>
        <rFont val="Times New Roman"/>
        <family val="1"/>
      </rPr>
      <t>Ca</t>
    </r>
    <r>
      <rPr>
        <vertAlign val="subscript"/>
        <sz val="11"/>
        <rFont val="Times New Roman"/>
        <family val="1"/>
      </rPr>
      <t>0.3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</t>
    </r>
  </si>
  <si>
    <r>
      <t>La</t>
    </r>
    <r>
      <rPr>
        <vertAlign val="subscript"/>
        <sz val="11"/>
        <rFont val="Times New Roman"/>
        <family val="1"/>
      </rPr>
      <t>0.85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0.15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</t>
    </r>
  </si>
  <si>
    <r>
      <t>La</t>
    </r>
    <r>
      <rPr>
        <vertAlign val="subscript"/>
        <sz val="11"/>
        <rFont val="Times New Roman"/>
        <family val="1"/>
      </rPr>
      <t>0.7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0.3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</t>
    </r>
  </si>
  <si>
    <r>
      <t>La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</t>
    </r>
  </si>
  <si>
    <r>
      <t>La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</t>
    </r>
  </si>
  <si>
    <r>
      <t>La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</t>
    </r>
  </si>
  <si>
    <r>
      <t>La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</t>
    </r>
  </si>
  <si>
    <r>
      <t>Sr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Ce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3−δ</t>
    </r>
  </si>
  <si>
    <r>
      <t>(La</t>
    </r>
    <r>
      <rPr>
        <vertAlign val="subscript"/>
        <sz val="11"/>
        <rFont val="Times New Roman"/>
        <family val="1"/>
      </rPr>
      <t>0.85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0.15</t>
    </r>
    <r>
      <rPr>
        <sz val="11"/>
        <rFont val="Times New Roman"/>
        <family val="1"/>
      </rPr>
      <t>)</t>
    </r>
    <r>
      <rPr>
        <vertAlign val="subscript"/>
        <sz val="11"/>
        <rFont val="Times New Roman"/>
        <family val="1"/>
      </rPr>
      <t>0.9</t>
    </r>
    <r>
      <rPr>
        <sz val="11"/>
        <rFont val="Times New Roman"/>
        <family val="1"/>
      </rPr>
      <t>MnO</t>
    </r>
    <r>
      <rPr>
        <vertAlign val="subscript"/>
        <sz val="11"/>
        <rFont val="Times New Roman"/>
        <family val="1"/>
      </rPr>
      <t>3−δ</t>
    </r>
  </si>
  <si>
    <r>
      <t>SrMn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Nb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3−δ</t>
    </r>
  </si>
  <si>
    <t>Mn-based perovskites</t>
    <phoneticPr fontId="1" type="noConversion"/>
  </si>
  <si>
    <t>δ at 700 °C</t>
    <phoneticPr fontId="1" type="noConversion"/>
  </si>
  <si>
    <t>ASPR at 700 °C</t>
    <phoneticPr fontId="1" type="noConversion"/>
  </si>
  <si>
    <r>
      <t>La</t>
    </r>
    <r>
      <rPr>
        <vertAlign val="subscript"/>
        <sz val="11"/>
        <color rgb="FF000000"/>
        <rFont val="Times New Roman"/>
        <family val="1"/>
      </rPr>
      <t>0.7</t>
    </r>
    <r>
      <rPr>
        <sz val="11"/>
        <color rgb="FF000000"/>
        <rFont val="Times New Roman"/>
        <family val="1"/>
      </rPr>
      <t>Ca</t>
    </r>
    <r>
      <rPr>
        <vertAlign val="subscript"/>
        <sz val="11"/>
        <color rgb="FF000000"/>
        <rFont val="Times New Roman"/>
        <family val="1"/>
      </rPr>
      <t>0.3</t>
    </r>
    <r>
      <rPr>
        <sz val="11"/>
        <color rgb="FF000000"/>
        <rFont val="Times New Roman"/>
        <family val="1"/>
      </rPr>
      <t>CrO</t>
    </r>
    <r>
      <rPr>
        <vertAlign val="subscript"/>
        <sz val="11"/>
        <color rgb="FF000000"/>
        <rFont val="Times New Roman"/>
        <family val="1"/>
      </rPr>
      <t>3</t>
    </r>
  </si>
  <si>
    <r>
      <t>La</t>
    </r>
    <r>
      <rPr>
        <vertAlign val="subscript"/>
        <sz val="11"/>
        <color rgb="FF000000"/>
        <rFont val="Times New Roman"/>
        <family val="1"/>
      </rPr>
      <t>0.8</t>
    </r>
    <r>
      <rPr>
        <sz val="11"/>
        <color rgb="FF000000"/>
        <rFont val="Times New Roman"/>
        <family val="1"/>
      </rPr>
      <t>Sr</t>
    </r>
    <r>
      <rPr>
        <vertAlign val="subscript"/>
        <sz val="11"/>
        <color rgb="FF000000"/>
        <rFont val="Times New Roman"/>
        <family val="1"/>
      </rPr>
      <t>0.2</t>
    </r>
    <r>
      <rPr>
        <sz val="11"/>
        <color rgb="FF000000"/>
        <rFont val="Times New Roman"/>
        <family val="1"/>
      </rPr>
      <t>CrO</t>
    </r>
    <r>
      <rPr>
        <vertAlign val="subscript"/>
        <sz val="11"/>
        <color rgb="FF000000"/>
        <rFont val="Times New Roman"/>
        <family val="1"/>
      </rPr>
      <t>3-δ</t>
    </r>
    <r>
      <rPr>
        <sz val="11"/>
        <color rgb="FF000000"/>
        <rFont val="Times New Roman"/>
        <family val="1"/>
      </rPr>
      <t xml:space="preserve"> (LSC20)</t>
    </r>
  </si>
  <si>
    <r>
      <t>La</t>
    </r>
    <r>
      <rPr>
        <vertAlign val="subscript"/>
        <sz val="11"/>
        <color rgb="FF000000"/>
        <rFont val="Times New Roman"/>
        <family val="1"/>
      </rPr>
      <t>0.9</t>
    </r>
    <r>
      <rPr>
        <sz val="11"/>
        <color rgb="FF000000"/>
        <rFont val="Times New Roman"/>
        <family val="1"/>
      </rPr>
      <t>Ca</t>
    </r>
    <r>
      <rPr>
        <vertAlign val="subscript"/>
        <sz val="11"/>
        <color rgb="FF000000"/>
        <rFont val="Times New Roman"/>
        <family val="1"/>
      </rPr>
      <t>0.1</t>
    </r>
    <r>
      <rPr>
        <sz val="11"/>
        <color rgb="FF000000"/>
        <rFont val="Times New Roman"/>
        <family val="1"/>
      </rPr>
      <t>CrO</t>
    </r>
    <r>
      <rPr>
        <vertAlign val="subscript"/>
        <sz val="11"/>
        <color rgb="FF000000"/>
        <rFont val="Times New Roman"/>
        <family val="1"/>
      </rPr>
      <t>3-δ</t>
    </r>
    <r>
      <rPr>
        <sz val="11"/>
        <color rgb="FF000000"/>
        <rFont val="Times New Roman"/>
        <family val="1"/>
      </rPr>
      <t xml:space="preserve"> (LCC10)</t>
    </r>
  </si>
  <si>
    <r>
      <t>La</t>
    </r>
    <r>
      <rPr>
        <vertAlign val="subscript"/>
        <sz val="11"/>
        <color rgb="FF000000"/>
        <rFont val="Times New Roman"/>
        <family val="1"/>
      </rPr>
      <t>0.8</t>
    </r>
    <r>
      <rPr>
        <sz val="11"/>
        <color rgb="FF000000"/>
        <rFont val="Times New Roman"/>
        <family val="1"/>
      </rPr>
      <t>Ca</t>
    </r>
    <r>
      <rPr>
        <vertAlign val="subscript"/>
        <sz val="11"/>
        <color rgb="FF000000"/>
        <rFont val="Times New Roman"/>
        <family val="1"/>
      </rPr>
      <t>0.2</t>
    </r>
    <r>
      <rPr>
        <sz val="11"/>
        <color rgb="FF000000"/>
        <rFont val="Times New Roman"/>
        <family val="1"/>
      </rPr>
      <t>CrO</t>
    </r>
    <r>
      <rPr>
        <vertAlign val="subscript"/>
        <sz val="11"/>
        <color rgb="FF000000"/>
        <rFont val="Times New Roman"/>
        <family val="1"/>
      </rPr>
      <t>3-δ</t>
    </r>
    <r>
      <rPr>
        <sz val="11"/>
        <color rgb="FF000000"/>
        <rFont val="Times New Roman"/>
        <family val="1"/>
      </rPr>
      <t xml:space="preserve"> (LCC20)</t>
    </r>
  </si>
  <si>
    <r>
      <t>La</t>
    </r>
    <r>
      <rPr>
        <vertAlign val="subscript"/>
        <sz val="11"/>
        <color rgb="FF000000"/>
        <rFont val="Times New Roman"/>
        <family val="1"/>
      </rPr>
      <t>0.7</t>
    </r>
    <r>
      <rPr>
        <sz val="11"/>
        <color rgb="FF000000"/>
        <rFont val="Times New Roman"/>
        <family val="1"/>
      </rPr>
      <t>Sr</t>
    </r>
    <r>
      <rPr>
        <vertAlign val="subscript"/>
        <sz val="11"/>
        <color rgb="FF000000"/>
        <rFont val="Times New Roman"/>
        <family val="1"/>
      </rPr>
      <t>0.3</t>
    </r>
    <r>
      <rPr>
        <sz val="11"/>
        <color rgb="FF000000"/>
        <rFont val="Times New Roman"/>
        <family val="1"/>
      </rPr>
      <t>CrO</t>
    </r>
    <r>
      <rPr>
        <vertAlign val="subscript"/>
        <sz val="11"/>
        <color rgb="FF000000"/>
        <rFont val="Times New Roman"/>
        <family val="1"/>
      </rPr>
      <t>3</t>
    </r>
  </si>
  <si>
    <r>
      <t>La</t>
    </r>
    <r>
      <rPr>
        <vertAlign val="subscript"/>
        <sz val="11"/>
        <color rgb="FF000000"/>
        <rFont val="Times New Roman"/>
        <family val="1"/>
      </rPr>
      <t>0.9</t>
    </r>
    <r>
      <rPr>
        <sz val="11"/>
        <color rgb="FF000000"/>
        <rFont val="Times New Roman"/>
        <family val="1"/>
      </rPr>
      <t>Sr</t>
    </r>
    <r>
      <rPr>
        <vertAlign val="subscript"/>
        <sz val="11"/>
        <color rgb="FF000000"/>
        <rFont val="Times New Roman"/>
        <family val="1"/>
      </rPr>
      <t>0.1</t>
    </r>
    <r>
      <rPr>
        <sz val="11"/>
        <color rgb="FF000000"/>
        <rFont val="Times New Roman"/>
        <family val="1"/>
      </rPr>
      <t>CrO</t>
    </r>
    <r>
      <rPr>
        <vertAlign val="subscript"/>
        <sz val="11"/>
        <color rgb="FF000000"/>
        <rFont val="Times New Roman"/>
        <family val="1"/>
      </rPr>
      <t>3</t>
    </r>
  </si>
  <si>
    <r>
      <t>La</t>
    </r>
    <r>
      <rPr>
        <vertAlign val="subscript"/>
        <sz val="11"/>
        <color rgb="FF000000"/>
        <rFont val="Times New Roman"/>
        <family val="1"/>
      </rPr>
      <t>0.95</t>
    </r>
    <r>
      <rPr>
        <sz val="11"/>
        <color rgb="FF000000"/>
        <rFont val="Times New Roman"/>
        <family val="1"/>
      </rPr>
      <t>Ca</t>
    </r>
    <r>
      <rPr>
        <vertAlign val="subscript"/>
        <sz val="11"/>
        <color rgb="FF000000"/>
        <rFont val="Times New Roman"/>
        <family val="1"/>
      </rPr>
      <t>0.05</t>
    </r>
    <r>
      <rPr>
        <sz val="11"/>
        <color rgb="FF000000"/>
        <rFont val="Times New Roman"/>
        <family val="1"/>
      </rPr>
      <t>Cr</t>
    </r>
    <r>
      <rPr>
        <vertAlign val="subscript"/>
        <sz val="11"/>
        <color rgb="FF000000"/>
        <rFont val="Times New Roman"/>
        <family val="1"/>
      </rPr>
      <t>0.84</t>
    </r>
    <r>
      <rPr>
        <sz val="11"/>
        <color rgb="FF000000"/>
        <rFont val="Times New Roman"/>
        <family val="1"/>
      </rPr>
      <t>Al</t>
    </r>
    <r>
      <rPr>
        <vertAlign val="subscript"/>
        <sz val="11"/>
        <color rgb="FF000000"/>
        <rFont val="Times New Roman"/>
        <family val="1"/>
      </rPr>
      <t>0.16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3-δ</t>
    </r>
  </si>
  <si>
    <r>
      <t>La</t>
    </r>
    <r>
      <rPr>
        <vertAlign val="subscript"/>
        <sz val="11"/>
        <color rgb="FF000000"/>
        <rFont val="Times New Roman"/>
        <family val="1"/>
      </rPr>
      <t>0.8</t>
    </r>
    <r>
      <rPr>
        <sz val="11"/>
        <color rgb="FF000000"/>
        <rFont val="Times New Roman"/>
        <family val="1"/>
      </rPr>
      <t>Sr</t>
    </r>
    <r>
      <rPr>
        <vertAlign val="subscript"/>
        <sz val="11"/>
        <color rgb="FF000000"/>
        <rFont val="Times New Roman"/>
        <family val="1"/>
      </rPr>
      <t>0.2</t>
    </r>
    <r>
      <rPr>
        <sz val="11"/>
        <color rgb="FF000000"/>
        <rFont val="Times New Roman"/>
        <family val="1"/>
      </rPr>
      <t>Cr</t>
    </r>
    <r>
      <rPr>
        <vertAlign val="subscript"/>
        <sz val="11"/>
        <color rgb="FF000000"/>
        <rFont val="Times New Roman"/>
        <family val="1"/>
      </rPr>
      <t>0.97</t>
    </r>
    <r>
      <rPr>
        <sz val="11"/>
        <color rgb="FF000000"/>
        <rFont val="Times New Roman"/>
        <family val="1"/>
      </rPr>
      <t>V</t>
    </r>
    <r>
      <rPr>
        <vertAlign val="subscript"/>
        <sz val="11"/>
        <color rgb="FF000000"/>
        <rFont val="Times New Roman"/>
        <family val="1"/>
      </rPr>
      <t>0.03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3-δ</t>
    </r>
  </si>
  <si>
    <r>
      <t>LaCrO</t>
    </r>
    <r>
      <rPr>
        <vertAlign val="subscript"/>
        <sz val="11"/>
        <color rgb="FF000000"/>
        <rFont val="Times New Roman"/>
        <family val="1"/>
      </rPr>
      <t>3</t>
    </r>
  </si>
  <si>
    <r>
      <t>La</t>
    </r>
    <r>
      <rPr>
        <vertAlign val="subscript"/>
        <sz val="11"/>
        <color rgb="FF000000"/>
        <rFont val="Times New Roman"/>
        <family val="1"/>
      </rPr>
      <t>0.65</t>
    </r>
    <r>
      <rPr>
        <sz val="11"/>
        <color rgb="FF000000"/>
        <rFont val="Times New Roman"/>
        <family val="1"/>
      </rPr>
      <t>Sr</t>
    </r>
    <r>
      <rPr>
        <vertAlign val="subscript"/>
        <sz val="11"/>
        <color rgb="FF000000"/>
        <rFont val="Times New Roman"/>
        <family val="1"/>
      </rPr>
      <t>0.35</t>
    </r>
    <r>
      <rPr>
        <sz val="11"/>
        <color rgb="FF000000"/>
        <rFont val="Times New Roman"/>
        <family val="1"/>
      </rPr>
      <t>CrO</t>
    </r>
    <r>
      <rPr>
        <vertAlign val="subscript"/>
        <sz val="11"/>
        <color rgb="FF000000"/>
        <rFont val="Times New Roman"/>
        <family val="1"/>
      </rPr>
      <t>3</t>
    </r>
  </si>
  <si>
    <t>Cr-based perovskites</t>
    <phoneticPr fontId="1" type="noConversion"/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</si>
  <si>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(LNO)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</si>
  <si>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</si>
  <si>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La</t>
    </r>
    <r>
      <rPr>
        <vertAlign val="subscript"/>
        <sz val="11"/>
        <rFont val="Times New Roman"/>
        <family val="1"/>
      </rPr>
      <t>1.95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0.05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</si>
  <si>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La</t>
    </r>
    <r>
      <rPr>
        <vertAlign val="subscript"/>
        <sz val="11"/>
        <rFont val="Times New Roman"/>
        <family val="1"/>
      </rPr>
      <t>1.85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0.15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</si>
  <si>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La</t>
    </r>
    <r>
      <rPr>
        <vertAlign val="subscript"/>
        <sz val="11"/>
        <rFont val="Times New Roman"/>
        <family val="1"/>
      </rPr>
      <t>1.75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0.25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</si>
  <si>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La</t>
    </r>
    <r>
      <rPr>
        <vertAlign val="subscript"/>
        <sz val="11"/>
        <rFont val="Times New Roman"/>
        <family val="1"/>
      </rPr>
      <t>1.65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0.35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</si>
  <si>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La</t>
    </r>
    <r>
      <rPr>
        <vertAlign val="subscript"/>
        <sz val="11"/>
        <rFont val="Times New Roman"/>
        <family val="1"/>
      </rPr>
      <t>2.0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1.0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(LNO)</t>
    </r>
  </si>
  <si>
    <r>
      <t>La</t>
    </r>
    <r>
      <rPr>
        <vertAlign val="subscript"/>
        <sz val="11"/>
        <rFont val="Times New Roman"/>
        <family val="1"/>
      </rPr>
      <t>1.85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0.15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0.925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0.075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(Sr15Mn7)</t>
    </r>
  </si>
  <si>
    <r>
      <t>La</t>
    </r>
    <r>
      <rPr>
        <vertAlign val="subscript"/>
        <sz val="11"/>
        <rFont val="Times New Roman"/>
        <family val="1"/>
      </rPr>
      <t>1.8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0.9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(Sr20Mn10)</t>
    </r>
  </si>
  <si>
    <r>
      <t>La</t>
    </r>
    <r>
      <rPr>
        <vertAlign val="subscript"/>
        <sz val="11"/>
        <rFont val="Times New Roman"/>
        <family val="1"/>
      </rPr>
      <t>1.6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(Sr40Mn20)</t>
    </r>
  </si>
  <si>
    <r>
      <t>La</t>
    </r>
    <r>
      <rPr>
        <vertAlign val="subscript"/>
        <sz val="11"/>
        <rFont val="Times New Roman"/>
        <family val="1"/>
      </rPr>
      <t>1.4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0.3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(Sr60Mn30)</t>
    </r>
  </si>
  <si>
    <r>
      <t>Pr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</si>
  <si>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Nd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</si>
  <si>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Nd</t>
    </r>
    <r>
      <rPr>
        <vertAlign val="subscript"/>
        <sz val="11"/>
        <rFont val="Times New Roman"/>
        <family val="1"/>
      </rPr>
      <t>1.95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</si>
  <si>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Nd</t>
    </r>
    <r>
      <rPr>
        <vertAlign val="subscript"/>
        <sz val="11"/>
        <rFont val="Times New Roman"/>
        <family val="1"/>
      </rPr>
      <t>1.90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</si>
  <si>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Nd</t>
    </r>
    <r>
      <rPr>
        <vertAlign val="subscript"/>
        <sz val="11"/>
        <rFont val="Times New Roman"/>
        <family val="1"/>
      </rPr>
      <t>1.90</t>
    </r>
    <r>
      <rPr>
        <sz val="11"/>
        <rFont val="Times New Roman"/>
        <family val="1"/>
      </rPr>
      <t>Ca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</si>
  <si>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Nd</t>
    </r>
    <r>
      <rPr>
        <vertAlign val="subscript"/>
        <sz val="11"/>
        <rFont val="Times New Roman"/>
        <family val="1"/>
      </rPr>
      <t>1.8</t>
    </r>
    <r>
      <rPr>
        <sz val="11"/>
        <rFont val="Times New Roman"/>
        <family val="1"/>
      </rPr>
      <t>Ca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</si>
  <si>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La</t>
    </r>
    <r>
      <rPr>
        <vertAlign val="subscript"/>
        <sz val="11"/>
        <rFont val="Times New Roman"/>
        <family val="1"/>
      </rPr>
      <t>2.0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(LNO)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</si>
  <si>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0.75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0.25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</si>
  <si>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</si>
  <si>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</si>
  <si>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(La</t>
    </r>
    <r>
      <rPr>
        <vertAlign val="subscript"/>
        <sz val="11"/>
        <rFont val="Times New Roman"/>
        <family val="1"/>
      </rPr>
      <t>0.9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)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(Ni</t>
    </r>
    <r>
      <rPr>
        <vertAlign val="subscript"/>
        <sz val="11"/>
        <rFont val="Times New Roman"/>
        <family val="1"/>
      </rPr>
      <t>0.9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)O</t>
    </r>
    <r>
      <rPr>
        <vertAlign val="subscript"/>
        <sz val="11"/>
        <rFont val="Times New Roman"/>
        <family val="1"/>
      </rPr>
      <t>4-y</t>
    </r>
  </si>
  <si>
    <r>
      <t>(La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)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(Ni</t>
    </r>
    <r>
      <rPr>
        <vertAlign val="subscript"/>
        <sz val="11"/>
        <rFont val="Times New Roman"/>
        <family val="1"/>
      </rPr>
      <t>0.9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)O</t>
    </r>
    <r>
      <rPr>
        <vertAlign val="subscript"/>
        <sz val="11"/>
        <rFont val="Times New Roman"/>
        <family val="1"/>
      </rPr>
      <t>4-y</t>
    </r>
  </si>
  <si>
    <r>
      <t>(La</t>
    </r>
    <r>
      <rPr>
        <vertAlign val="subscript"/>
        <sz val="11"/>
        <rFont val="Times New Roman"/>
        <family val="1"/>
      </rPr>
      <t>0.7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0.3</t>
    </r>
    <r>
      <rPr>
        <sz val="11"/>
        <rFont val="Times New Roman"/>
        <family val="1"/>
      </rPr>
      <t>)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(Ni</t>
    </r>
    <r>
      <rPr>
        <vertAlign val="subscript"/>
        <sz val="11"/>
        <rFont val="Times New Roman"/>
        <family val="1"/>
      </rPr>
      <t>0.9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)O</t>
    </r>
    <r>
      <rPr>
        <vertAlign val="subscript"/>
        <sz val="11"/>
        <rFont val="Times New Roman"/>
        <family val="1"/>
      </rPr>
      <t>4-y</t>
    </r>
  </si>
  <si>
    <r>
      <t>(La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)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(Ni</t>
    </r>
    <r>
      <rPr>
        <vertAlign val="subscript"/>
        <sz val="11"/>
        <rFont val="Times New Roman"/>
        <family val="1"/>
      </rPr>
      <t>0.9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)O</t>
    </r>
    <r>
      <rPr>
        <vertAlign val="subscript"/>
        <sz val="11"/>
        <rFont val="Times New Roman"/>
        <family val="1"/>
      </rPr>
      <t>4-y</t>
    </r>
  </si>
  <si>
    <r>
      <t>(La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)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(Ni</t>
    </r>
    <r>
      <rPr>
        <vertAlign val="subscript"/>
        <sz val="11"/>
        <rFont val="Times New Roman"/>
        <family val="1"/>
      </rPr>
      <t>0.9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)O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</si>
  <si>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(attrited powder)</t>
    </r>
  </si>
  <si>
    <r>
      <t>Nd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(attrited powder)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</si>
  <si>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(attrited powder)</t>
    </r>
  </si>
  <si>
    <r>
      <t>Nd</t>
    </r>
    <r>
      <rPr>
        <vertAlign val="subscript"/>
        <sz val="11"/>
        <rFont val="Times New Roman"/>
        <family val="1"/>
      </rPr>
      <t>1.95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(attrited powder)</t>
    </r>
  </si>
  <si>
    <r>
      <t>LaSrNiO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</si>
  <si>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NdSrNiO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</t>
    </r>
  </si>
  <si>
    <r>
      <t>Nd</t>
    </r>
    <r>
      <rPr>
        <vertAlign val="subscript"/>
        <sz val="11"/>
        <rFont val="Times New Roman"/>
        <family val="1"/>
      </rPr>
      <t>1.8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</si>
  <si>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Nd</t>
    </r>
    <r>
      <rPr>
        <vertAlign val="subscript"/>
        <sz val="11"/>
        <rFont val="Times New Roman"/>
        <family val="1"/>
      </rPr>
      <t>1.6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</si>
  <si>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Nd</t>
    </r>
    <r>
      <rPr>
        <vertAlign val="subscript"/>
        <sz val="11"/>
        <rFont val="Times New Roman"/>
        <family val="1"/>
      </rPr>
      <t>1.4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</si>
  <si>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Nd</t>
    </r>
    <r>
      <rPr>
        <vertAlign val="subscript"/>
        <sz val="11"/>
        <rFont val="Times New Roman"/>
        <family val="1"/>
      </rPr>
      <t>1.2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</si>
  <si>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Nd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</si>
  <si>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Sm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</t>
    </r>
  </si>
  <si>
    <r>
      <t>Sm</t>
    </r>
    <r>
      <rPr>
        <vertAlign val="subscript"/>
        <sz val="11"/>
        <rFont val="Times New Roman"/>
        <family val="1"/>
      </rPr>
      <t>1.4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</t>
    </r>
  </si>
  <si>
    <r>
      <t>Sm</t>
    </r>
    <r>
      <rPr>
        <vertAlign val="subscript"/>
        <sz val="11"/>
        <rFont val="Times New Roman"/>
        <family val="1"/>
      </rPr>
      <t>1.2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</t>
    </r>
  </si>
  <si>
    <r>
      <t>SmSrNiO</t>
    </r>
    <r>
      <rPr>
        <vertAlign val="subscript"/>
        <sz val="11"/>
        <rFont val="Times New Roman"/>
        <family val="1"/>
      </rPr>
      <t>4</t>
    </r>
  </si>
  <si>
    <r>
      <t>La</t>
    </r>
    <r>
      <rPr>
        <vertAlign val="subscript"/>
        <sz val="11"/>
        <rFont val="Times New Roman"/>
        <family val="1"/>
      </rPr>
      <t>1.6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</si>
  <si>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</si>
  <si>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</si>
  <si>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(1150°C) on CGO</t>
    </r>
  </si>
  <si>
    <r>
      <t>Pr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(1150°C) on CGO</t>
    </r>
  </si>
  <si>
    <r>
      <t>Nd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(1150°C) on CGO</t>
    </r>
  </si>
  <si>
    <r>
      <t>Pr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</si>
  <si>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1.9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</si>
  <si>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1.8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</si>
  <si>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</si>
  <si>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Pr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</si>
  <si>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1.95</t>
    </r>
    <r>
      <rPr>
        <sz val="11"/>
        <rFont val="Times New Roman"/>
        <family val="1"/>
      </rPr>
      <t>Ba</t>
    </r>
    <r>
      <rPr>
        <vertAlign val="subscript"/>
        <sz val="11"/>
        <rFont val="Times New Roman"/>
        <family val="1"/>
      </rPr>
      <t>0.05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</si>
  <si>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Nd</t>
    </r>
    <r>
      <rPr>
        <vertAlign val="subscript"/>
        <sz val="11"/>
        <rFont val="Times New Roman"/>
        <family val="1"/>
      </rPr>
      <t>1.95</t>
    </r>
    <r>
      <rPr>
        <sz val="11"/>
        <rFont val="Times New Roman"/>
        <family val="1"/>
      </rPr>
      <t>Ba</t>
    </r>
    <r>
      <rPr>
        <vertAlign val="subscript"/>
        <sz val="11"/>
        <rFont val="Times New Roman"/>
        <family val="1"/>
      </rPr>
      <t>0.05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</si>
  <si>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1.95</t>
    </r>
    <r>
      <rPr>
        <sz val="11"/>
        <rFont val="Times New Roman"/>
        <family val="1"/>
      </rPr>
      <t>Ba</t>
    </r>
    <r>
      <rPr>
        <vertAlign val="subscript"/>
        <sz val="11"/>
        <rFont val="Times New Roman"/>
        <family val="1"/>
      </rPr>
      <t>0.05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</si>
  <si>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1.3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0.7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</si>
  <si>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1.3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0.7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0.7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0.3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</si>
  <si>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1.3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0.7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</si>
  <si>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LaPr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9.76</t>
    </r>
  </si>
  <si>
    <r>
      <t>La</t>
    </r>
    <r>
      <rPr>
        <vertAlign val="subscript"/>
        <sz val="11"/>
        <rFont val="Times New Roman"/>
        <family val="1"/>
      </rPr>
      <t>1.8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</si>
  <si>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Sm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(800 °C)</t>
    </r>
  </si>
  <si>
    <r>
      <t>Sm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(900 °C)</t>
    </r>
  </si>
  <si>
    <r>
      <t>Sm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(1000 °C)</t>
    </r>
  </si>
  <si>
    <r>
      <t>La</t>
    </r>
    <r>
      <rPr>
        <vertAlign val="subscript"/>
        <sz val="11"/>
        <rFont val="Times New Roman"/>
        <family val="1"/>
      </rPr>
      <t>0.99</t>
    </r>
    <r>
      <rPr>
        <sz val="11"/>
        <rFont val="Times New Roman"/>
        <family val="1"/>
      </rPr>
      <t>Fe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3−δ</t>
    </r>
  </si>
  <si>
    <r>
      <t>La</t>
    </r>
    <r>
      <rPr>
        <vertAlign val="subscript"/>
        <sz val="11"/>
        <rFont val="Times New Roman"/>
        <family val="1"/>
      </rPr>
      <t>0.95</t>
    </r>
    <r>
      <rPr>
        <sz val="11"/>
        <rFont val="Times New Roman"/>
        <family val="1"/>
      </rPr>
      <t>Fe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3−δ</t>
    </r>
  </si>
  <si>
    <r>
      <t>La</t>
    </r>
    <r>
      <rPr>
        <vertAlign val="subscript"/>
        <sz val="11"/>
        <rFont val="Times New Roman"/>
        <family val="1"/>
      </rPr>
      <t>0.90</t>
    </r>
    <r>
      <rPr>
        <sz val="11"/>
        <rFont val="Times New Roman"/>
        <family val="1"/>
      </rPr>
      <t>Fe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3−δ</t>
    </r>
  </si>
  <si>
    <r>
      <t>La</t>
    </r>
    <r>
      <rPr>
        <vertAlign val="subscript"/>
        <sz val="11"/>
        <rFont val="Times New Roman"/>
        <family val="1"/>
      </rPr>
      <t>0.85</t>
    </r>
    <r>
      <rPr>
        <sz val="11"/>
        <rFont val="Times New Roman"/>
        <family val="1"/>
      </rPr>
      <t>Fe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3−δ</t>
    </r>
  </si>
  <si>
    <r>
      <t>La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Fe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0.6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3−δ</t>
    </r>
  </si>
  <si>
    <r>
      <t>La</t>
    </r>
    <r>
      <rPr>
        <vertAlign val="subscript"/>
        <sz val="11"/>
        <rFont val="Times New Roman"/>
        <family val="1"/>
      </rPr>
      <t>0.99</t>
    </r>
    <r>
      <rPr>
        <sz val="11"/>
        <rFont val="Times New Roman"/>
        <family val="1"/>
      </rPr>
      <t>Fe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3−δ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</si>
  <si>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(LSNM)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</si>
  <si>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0.9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(LSNM0.1)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</si>
  <si>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0.75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0.25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(LSNM0.25)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</si>
  <si>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Mn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(LSNM0.25)</t>
    </r>
  </si>
  <si>
    <r>
      <t>La</t>
    </r>
    <r>
      <rPr>
        <vertAlign val="subscript"/>
        <sz val="11"/>
        <rFont val="Times New Roman"/>
        <family val="1"/>
      </rPr>
      <t>1.95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</si>
  <si>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1.90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</si>
  <si>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1.85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</si>
  <si>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LaCo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3-δ</t>
    </r>
    <r>
      <rPr>
        <sz val="11"/>
        <rFont val="Times New Roman"/>
        <family val="1"/>
      </rPr>
      <t xml:space="preserve"> 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</si>
  <si>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(single layer)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</si>
  <si>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Pr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(single layer)</t>
    </r>
  </si>
  <si>
    <r>
      <t>LaPrNiO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(single layer)</t>
    </r>
  </si>
  <si>
    <r>
      <t>Pr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(single layer)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</si>
  <si>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(double layers)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</si>
  <si>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Pr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(double layers)</t>
    </r>
  </si>
  <si>
    <r>
      <t>LaPrNiO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(double layers)</t>
    </r>
  </si>
  <si>
    <r>
      <t>Pr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(double layers)</t>
    </r>
  </si>
  <si>
    <r>
      <t>LaPrNiO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</si>
  <si>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Pr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</si>
  <si>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 xml:space="preserve">4-y </t>
    </r>
    <r>
      <rPr>
        <sz val="11"/>
        <rFont val="Times New Roman"/>
        <family val="1"/>
      </rPr>
      <t>(single layer)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</si>
  <si>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 xml:space="preserve">4-y </t>
    </r>
    <r>
      <rPr>
        <sz val="11"/>
        <rFont val="Times New Roman"/>
        <family val="1"/>
      </rPr>
      <t>(double layers)</t>
    </r>
  </si>
  <si>
    <r>
      <t>Pr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 xml:space="preserve">4-y </t>
    </r>
    <r>
      <rPr>
        <sz val="11"/>
        <rFont val="Times New Roman"/>
        <family val="1"/>
      </rPr>
      <t>(double layers)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</si>
  <si>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 xml:space="preserve">4-y </t>
    </r>
    <r>
      <rPr>
        <sz val="11"/>
        <rFont val="Times New Roman"/>
        <family val="1"/>
      </rPr>
      <t>(triple layers)</t>
    </r>
  </si>
  <si>
    <r>
      <t>Pr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 xml:space="preserve">4-y </t>
    </r>
    <r>
      <rPr>
        <sz val="11"/>
        <rFont val="Times New Roman"/>
        <family val="1"/>
      </rPr>
      <t>(triple layers)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</si>
  <si>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Pr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0.9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</si>
  <si>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1.9</t>
    </r>
    <r>
      <rPr>
        <sz val="11"/>
        <rFont val="Times New Roman"/>
        <family val="1"/>
      </rPr>
      <t>Ca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</si>
  <si>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1.8</t>
    </r>
    <r>
      <rPr>
        <sz val="11"/>
        <rFont val="Times New Roman"/>
        <family val="1"/>
      </rPr>
      <t>Ca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</si>
  <si>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1.7</t>
    </r>
    <r>
      <rPr>
        <sz val="11"/>
        <rFont val="Times New Roman"/>
        <family val="1"/>
      </rPr>
      <t>Ca</t>
    </r>
    <r>
      <rPr>
        <vertAlign val="subscript"/>
        <sz val="11"/>
        <rFont val="Times New Roman"/>
        <family val="1"/>
      </rPr>
      <t>0.3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</si>
  <si>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1.6</t>
    </r>
    <r>
      <rPr>
        <sz val="11"/>
        <rFont val="Times New Roman"/>
        <family val="1"/>
      </rPr>
      <t>Ca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</si>
  <si>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Ca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</si>
  <si>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1.7</t>
    </r>
    <r>
      <rPr>
        <sz val="11"/>
        <rFont val="Times New Roman"/>
        <family val="1"/>
      </rPr>
      <t>Sr</t>
    </r>
    <r>
      <rPr>
        <vertAlign val="subscript"/>
        <sz val="11"/>
        <rFont val="Times New Roman"/>
        <family val="1"/>
      </rPr>
      <t>0.3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</si>
  <si>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0.9</t>
    </r>
    <r>
      <rPr>
        <sz val="11"/>
        <rFont val="Times New Roman"/>
        <family val="1"/>
      </rPr>
      <t>Co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</si>
  <si>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Co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</si>
  <si>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1.9</t>
    </r>
    <r>
      <rPr>
        <sz val="11"/>
        <rFont val="Times New Roman"/>
        <family val="1"/>
      </rPr>
      <t>Gd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</si>
  <si>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1.8</t>
    </r>
    <r>
      <rPr>
        <sz val="11"/>
        <rFont val="Times New Roman"/>
        <family val="1"/>
      </rPr>
      <t>Gd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</si>
  <si>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1.7</t>
    </r>
    <r>
      <rPr>
        <sz val="11"/>
        <rFont val="Times New Roman"/>
        <family val="1"/>
      </rPr>
      <t>Gd</t>
    </r>
    <r>
      <rPr>
        <vertAlign val="subscript"/>
        <sz val="11"/>
        <rFont val="Times New Roman"/>
        <family val="1"/>
      </rPr>
      <t>0.3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</si>
  <si>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1.6</t>
    </r>
    <r>
      <rPr>
        <sz val="11"/>
        <rFont val="Times New Roman"/>
        <family val="1"/>
      </rPr>
      <t>Gd</t>
    </r>
    <r>
      <rPr>
        <vertAlign val="subscript"/>
        <sz val="11"/>
        <rFont val="Times New Roman"/>
        <family val="1"/>
      </rPr>
      <t>0.4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</si>
  <si>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Gd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</si>
  <si>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Pr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(LPNO)</t>
    </r>
  </si>
  <si>
    <r>
      <t>La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Co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(LNCO)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</si>
  <si>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Pr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0.8</t>
    </r>
    <r>
      <rPr>
        <sz val="11"/>
        <rFont val="Times New Roman"/>
        <family val="1"/>
      </rPr>
      <t>Co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(LPNCO)</t>
    </r>
  </si>
  <si>
    <r>
      <t>Nd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NiO</t>
    </r>
    <r>
      <rPr>
        <vertAlign val="subscript"/>
        <sz val="11"/>
        <rFont val="Times New Roman"/>
        <family val="1"/>
      </rPr>
      <t>4-y</t>
    </r>
    <r>
      <rPr>
        <sz val="11"/>
        <rFont val="Times New Roman"/>
        <family val="1"/>
      </rPr>
      <t xml:space="preserve"> (LNO)</t>
    </r>
  </si>
  <si>
    <r>
      <t>Pr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0.85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Al</t>
    </r>
    <r>
      <rPr>
        <vertAlign val="subscript"/>
        <sz val="11"/>
        <rFont val="Times New Roman"/>
        <family val="1"/>
      </rPr>
      <t>0.05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</si>
  <si>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1.8</t>
    </r>
    <r>
      <rPr>
        <sz val="11"/>
        <rFont val="Times New Roman"/>
        <family val="1"/>
      </rPr>
      <t>La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0.85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Al</t>
    </r>
    <r>
      <rPr>
        <vertAlign val="subscript"/>
        <sz val="11"/>
        <rFont val="Times New Roman"/>
        <family val="1"/>
      </rPr>
      <t>0.05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</si>
  <si>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La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0.85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Al</t>
    </r>
    <r>
      <rPr>
        <vertAlign val="subscript"/>
        <sz val="11"/>
        <rFont val="Times New Roman"/>
        <family val="1"/>
      </rPr>
      <t>0.05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</si>
  <si>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PrLaNi</t>
    </r>
    <r>
      <rPr>
        <vertAlign val="subscript"/>
        <sz val="11"/>
        <rFont val="Times New Roman"/>
        <family val="1"/>
      </rPr>
      <t>0.85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Al</t>
    </r>
    <r>
      <rPr>
        <vertAlign val="subscript"/>
        <sz val="11"/>
        <rFont val="Times New Roman"/>
        <family val="1"/>
      </rPr>
      <t>0.05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</si>
  <si>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Pr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0.95</t>
    </r>
    <r>
      <rPr>
        <sz val="11"/>
        <rFont val="Times New Roman"/>
        <family val="1"/>
      </rPr>
      <t>Al</t>
    </r>
    <r>
      <rPr>
        <vertAlign val="subscript"/>
        <sz val="11"/>
        <rFont val="Times New Roman"/>
        <family val="1"/>
      </rPr>
      <t>0.05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</si>
  <si>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Pr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0.85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0.1</t>
    </r>
    <r>
      <rPr>
        <sz val="11"/>
        <rFont val="Times New Roman"/>
        <family val="1"/>
      </rPr>
      <t>Al</t>
    </r>
    <r>
      <rPr>
        <vertAlign val="subscript"/>
        <sz val="11"/>
        <rFont val="Times New Roman"/>
        <family val="1"/>
      </rPr>
      <t>0.05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</si>
  <si>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1.5</t>
    </r>
    <r>
      <rPr>
        <sz val="11"/>
        <rFont val="Times New Roman"/>
        <family val="1"/>
      </rPr>
      <t>Pr</t>
    </r>
    <r>
      <rPr>
        <vertAlign val="subscript"/>
        <sz val="11"/>
        <rFont val="Times New Roman"/>
        <family val="1"/>
      </rPr>
      <t>0.5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0.7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0.25</t>
    </r>
    <r>
      <rPr>
        <sz val="11"/>
        <rFont val="Times New Roman"/>
        <family val="1"/>
      </rPr>
      <t>Al</t>
    </r>
    <r>
      <rPr>
        <vertAlign val="subscript"/>
        <sz val="11"/>
        <rFont val="Times New Roman"/>
        <family val="1"/>
      </rPr>
      <t>0.05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</si>
  <si>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La</t>
    </r>
    <r>
      <rPr>
        <vertAlign val="subscript"/>
        <sz val="11"/>
        <rFont val="Times New Roman"/>
        <family val="1"/>
      </rPr>
      <t>1.7</t>
    </r>
    <r>
      <rPr>
        <sz val="11"/>
        <rFont val="Times New Roman"/>
        <family val="1"/>
      </rPr>
      <t>Ca</t>
    </r>
    <r>
      <rPr>
        <vertAlign val="subscript"/>
        <sz val="11"/>
        <rFont val="Times New Roman"/>
        <family val="1"/>
      </rPr>
      <t>0.3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0.75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0.25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</si>
  <si>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r>
      <t>Pr</t>
    </r>
    <r>
      <rPr>
        <vertAlign val="subscript"/>
        <sz val="11"/>
        <rFont val="Times New Roman"/>
        <family val="1"/>
      </rPr>
      <t>1.8</t>
    </r>
    <r>
      <rPr>
        <sz val="11"/>
        <rFont val="Times New Roman"/>
        <family val="1"/>
      </rPr>
      <t>La</t>
    </r>
    <r>
      <rPr>
        <vertAlign val="subscript"/>
        <sz val="11"/>
        <rFont val="Times New Roman"/>
        <family val="1"/>
      </rPr>
      <t>0.2</t>
    </r>
    <r>
      <rPr>
        <sz val="11"/>
        <rFont val="Times New Roman"/>
        <family val="1"/>
      </rPr>
      <t>Ni</t>
    </r>
    <r>
      <rPr>
        <vertAlign val="subscript"/>
        <sz val="11"/>
        <rFont val="Times New Roman"/>
        <family val="1"/>
      </rPr>
      <t>0.74</t>
    </r>
    <r>
      <rPr>
        <sz val="11"/>
        <rFont val="Times New Roman"/>
        <family val="1"/>
      </rPr>
      <t>Cu</t>
    </r>
    <r>
      <rPr>
        <vertAlign val="subscript"/>
        <sz val="11"/>
        <rFont val="Times New Roman"/>
        <family val="1"/>
      </rPr>
      <t>0.21</t>
    </r>
    <r>
      <rPr>
        <sz val="11"/>
        <rFont val="Times New Roman"/>
        <family val="1"/>
      </rPr>
      <t>Ga</t>
    </r>
    <r>
      <rPr>
        <vertAlign val="subscript"/>
        <sz val="11"/>
        <rFont val="Times New Roman"/>
        <family val="1"/>
      </rPr>
      <t>0.05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4-y</t>
    </r>
  </si>
  <si>
    <t>y at 600 °C</t>
    <phoneticPr fontId="1" type="noConversion"/>
  </si>
  <si>
    <t>ASPR at 600 °C</t>
    <phoneticPr fontId="1" type="noConversion"/>
  </si>
  <si>
    <t>Ni-based perovskites</t>
    <phoneticPr fontId="1" type="noConversion"/>
  </si>
  <si>
    <t>δ</t>
  </si>
  <si>
    <r>
      <t>r/Z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</t>
    </r>
    <phoneticPr fontId="1" type="noConversion"/>
  </si>
  <si>
    <t>δ at 1000 °C</t>
    <phoneticPr fontId="1" type="noConversion"/>
  </si>
  <si>
    <t>ASPR at 800 °C</t>
    <phoneticPr fontId="1" type="noConversion"/>
  </si>
  <si>
    <r>
      <t>La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(LSTVC1-9)</t>
    </r>
    <phoneticPr fontId="1" type="noConversion"/>
  </si>
  <si>
    <r>
      <t>La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(LSTVC2-8)</t>
    </r>
    <phoneticPr fontId="1" type="noConversion"/>
  </si>
  <si>
    <r>
      <t>La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(LSTVC5-5)</t>
    </r>
    <phoneticPr fontId="1" type="noConversion"/>
  </si>
  <si>
    <r>
      <t>(La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(LSTVC2-8)</t>
    </r>
    <phoneticPr fontId="1" type="noConversion"/>
  </si>
  <si>
    <r>
      <t>SrTa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(SCT)</t>
    </r>
    <phoneticPr fontId="1" type="noConversion"/>
  </si>
  <si>
    <r>
      <t>SrSc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(SSTC)</t>
    </r>
    <phoneticPr fontId="1" type="noConversion"/>
  </si>
  <si>
    <r>
      <t>PrBa</t>
    </r>
    <r>
      <rPr>
        <vertAlign val="subscript"/>
        <sz val="11"/>
        <color rgb="FF000000"/>
        <rFont val="Times New Roman"/>
        <family val="1"/>
      </rPr>
      <t>0.5</t>
    </r>
    <r>
      <rPr>
        <sz val="11"/>
        <color rgb="FF000000"/>
        <rFont val="Times New Roman"/>
        <family val="1"/>
      </rPr>
      <t>Sr</t>
    </r>
    <r>
      <rPr>
        <vertAlign val="subscript"/>
        <sz val="11"/>
        <color rgb="FF000000"/>
        <rFont val="Times New Roman"/>
        <family val="1"/>
      </rPr>
      <t>0.5</t>
    </r>
    <r>
      <rPr>
        <sz val="11"/>
        <color rgb="FF000000"/>
        <rFont val="Times New Roman"/>
        <family val="1"/>
      </rPr>
      <t>Co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5+x</t>
    </r>
    <r>
      <rPr>
        <sz val="11"/>
        <color rgb="FF000000"/>
        <rFont val="Times New Roman"/>
        <family val="1"/>
      </rPr>
      <t xml:space="preserve"> (PBSC)</t>
    </r>
    <phoneticPr fontId="1" type="noConversion"/>
  </si>
  <si>
    <r>
      <t>SrSc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(SSVC)</t>
    </r>
    <phoneticPr fontId="1" type="noConversion"/>
  </si>
  <si>
    <r>
      <t>SrFe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phoneticPr fontId="1" type="noConversion"/>
  </si>
  <si>
    <t>Stoichiometry</t>
  </si>
  <si>
    <t>Sample name</t>
  </si>
  <si>
    <t>delta</t>
  </si>
  <si>
    <r>
      <t>La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</si>
  <si>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La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</si>
  <si>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La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</si>
  <si>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Ag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</si>
  <si>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Ba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</si>
  <si>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</si>
  <si>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t xml:space="preserve">Sr1.0Nb0.1Co0.9O3−δ  </t>
  </si>
  <si>
    <t xml:space="preserve">Sr0.98Nb0.1Co0.9O3−δ  </t>
  </si>
  <si>
    <t xml:space="preserve">Sr0.95Nb0.1Co0.9O3−δ  </t>
  </si>
  <si>
    <r>
      <t>Sr1Sc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</si>
  <si>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t xml:space="preserve"> Sr0.95Ta0.15V0.05Co0.8O3-δ</t>
  </si>
  <si>
    <r>
      <t>Pr1Ba</t>
    </r>
    <r>
      <rPr>
        <vertAlign val="subscript"/>
        <sz val="11"/>
        <color rgb="FF000000"/>
        <rFont val="Times New Roman"/>
        <family val="1"/>
      </rPr>
      <t>0.5</t>
    </r>
    <r>
      <rPr>
        <sz val="11"/>
        <color rgb="FF000000"/>
        <rFont val="Times New Roman"/>
        <family val="1"/>
      </rPr>
      <t>Sr</t>
    </r>
    <r>
      <rPr>
        <vertAlign val="subscript"/>
        <sz val="11"/>
        <color rgb="FF000000"/>
        <rFont val="Times New Roman"/>
        <family val="1"/>
      </rPr>
      <t>0.5</t>
    </r>
    <r>
      <rPr>
        <sz val="11"/>
        <color rgb="FF000000"/>
        <rFont val="Times New Roman"/>
        <family val="1"/>
      </rPr>
      <t>Co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5+x</t>
    </r>
    <r>
      <rPr>
        <sz val="11"/>
        <color rgb="FF000000"/>
        <rFont val="Times New Roman"/>
        <family val="1"/>
      </rPr>
      <t xml:space="preserve"> </t>
    </r>
  </si>
  <si>
    <r>
      <t>Sr1V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</si>
  <si>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Sr1Nb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</si>
  <si>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Sr1Ta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</si>
  <si>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Sr1Ta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</si>
  <si>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</si>
  <si>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Sr1Ta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</si>
  <si>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</si>
  <si>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Sr1Nb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</si>
  <si>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Sr1Nb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</si>
  <si>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Sr1Nb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</si>
  <si>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</si>
  <si>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Sr1Nb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</si>
  <si>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</si>
  <si>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Sr1Nb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</si>
  <si>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t xml:space="preserve">La1Ba1Co2O5+x  </t>
  </si>
  <si>
    <t xml:space="preserve">Nd1Ba1Co2O5+x   </t>
  </si>
  <si>
    <t xml:space="preserve">Nd1Ba0.75Ca0.25Co2O5+x   </t>
  </si>
  <si>
    <t xml:space="preserve">Pr1Ba0.8Ca0.2Co2O5+x  </t>
  </si>
  <si>
    <t xml:space="preserve">Nd1Ba1Co2O5+x  </t>
  </si>
  <si>
    <t xml:space="preserve">Pr1Ba0.5Sr0.25Ca0.25Co2O5+x  </t>
  </si>
  <si>
    <t xml:space="preserve">Pr1Ba0.5Sr0.5Co2O5+x  </t>
  </si>
  <si>
    <t xml:space="preserve">Pr1Ba1Co1.98O5+x  </t>
  </si>
  <si>
    <t xml:space="preserve">Pr1Ba1Co1.94O5+x  </t>
  </si>
  <si>
    <t xml:space="preserve">Pr1Ba1Co1.90O5+x  </t>
  </si>
  <si>
    <t xml:space="preserve">Eu1Ba1.0Co2O5+x  </t>
  </si>
  <si>
    <t xml:space="preserve">Eu1Ba0.98Co2O5+x  </t>
  </si>
  <si>
    <t xml:space="preserve">Eu1Ba0.96Co2O5+x  </t>
  </si>
  <si>
    <t xml:space="preserve">Y1Ba1.0Co2O5+x  </t>
  </si>
  <si>
    <t xml:space="preserve">Y1Ba0.9Sr0.1Co2O5+x  </t>
  </si>
  <si>
    <t xml:space="preserve">Y1Ba0.8Sr0.2Co2O5+x  </t>
  </si>
  <si>
    <t xml:space="preserve">Y1Ba0.7Sr0.3Co2O5+x  </t>
  </si>
  <si>
    <t xml:space="preserve">Y1Ba0.6Sr0.4Co2O5+x  </t>
  </si>
  <si>
    <t xml:space="preserve">Y1Ba0.5Sr0.5Co2O5+x  </t>
  </si>
  <si>
    <t xml:space="preserve">Pr1Ba1.0Co2O5+x  </t>
  </si>
  <si>
    <t xml:space="preserve">Pr1Ba0.95Co2O5+x  </t>
  </si>
  <si>
    <t xml:space="preserve">Pr1Ba0.9Co2O5+x  </t>
  </si>
  <si>
    <t xml:space="preserve">Nd1Ba0.95Co2O5+x  </t>
  </si>
  <si>
    <t xml:space="preserve">Nd1Ba0.9Co2O5+x  </t>
  </si>
  <si>
    <r>
      <t>Nd1Ba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</t>
    </r>
  </si>
  <si>
    <t xml:space="preserve">Nd1Ba0.5Sr0.5Co2O5+x  </t>
  </si>
  <si>
    <t xml:space="preserve">Nd1Sr1.0Co2O5+x  </t>
  </si>
  <si>
    <t xml:space="preserve">Nd1Ba0.25Sr0.75Co2O5+x  </t>
  </si>
  <si>
    <t xml:space="preserve">Nd1Ba0.75Sr0.25Co2O5+x  </t>
  </si>
  <si>
    <t xml:space="preserve">Nd1Ba1.0Co2O5+x  </t>
  </si>
  <si>
    <r>
      <t>Gd1Ba1Co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</si>
  <si>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Gd1Ba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</si>
  <si>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Gd1Ba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</si>
  <si>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Gd1Ba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</si>
  <si>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Gd1Sr1Co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</si>
  <si>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Sr1Sc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3‑δ</t>
    </r>
  </si>
  <si>
    <r>
      <t>Y1Ba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</si>
  <si>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Ba1Sc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vertAlign val="subscript"/>
        <sz val="11"/>
        <color theme="1"/>
        <rFont val="等线"/>
        <family val="1"/>
      </rPr>
      <t>‐</t>
    </r>
    <r>
      <rPr>
        <vertAlign val="subscript"/>
        <sz val="11"/>
        <color theme="1"/>
        <rFont val="Times New Roman"/>
        <family val="1"/>
      </rPr>
      <t>δ</t>
    </r>
  </si>
  <si>
    <r>
      <t>Sr1Sc</t>
    </r>
    <r>
      <rPr>
        <vertAlign val="subscript"/>
        <sz val="11"/>
        <color theme="1"/>
        <rFont val="Times New Roman"/>
        <family val="1"/>
      </rPr>
      <t>0.175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0.025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</si>
  <si>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Nd1Ba1Co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</si>
  <si>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La1Ba1Co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</si>
  <si>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Pr1Ba1Co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</si>
  <si>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Y1Ba1Co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</si>
  <si>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</si>
  <si>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</si>
  <si>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0.2Co0.8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</si>
  <si>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0.2Co0.8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</si>
  <si>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0.1Co0.9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</si>
  <si>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0.2Co0.8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</si>
  <si>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0.3Co0.7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</si>
  <si>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0.5Co0.5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</si>
  <si>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Pr1Ba1Sc</t>
    </r>
    <r>
      <rPr>
        <vertAlign val="subscript"/>
        <sz val="11"/>
        <color theme="1"/>
        <rFont val="Times New Roman"/>
        <family val="1"/>
      </rPr>
      <t>0.1Co1.9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</t>
    </r>
  </si>
  <si>
    <t xml:space="preserve">Pr1Ba1Co2O5+x  </t>
  </si>
  <si>
    <t xml:space="preserve">Sr1Nb0.1Fe0.2Co0.7O3-δ   </t>
  </si>
  <si>
    <t xml:space="preserve">Sr0.95Nb0.1Fe0.2Co0.7O3-δ   </t>
  </si>
  <si>
    <t xml:space="preserve">Sr1Nb0.1Ta0.1Co0.8O3-δ  </t>
  </si>
  <si>
    <t xml:space="preserve">Sr0.95Nb0.1Ta0.1Co0.8O3-δ  </t>
  </si>
  <si>
    <t xml:space="preserve">Pr1Ba0.8Ca0.2Fe0.5Co1.5O5+x  </t>
  </si>
  <si>
    <t xml:space="preserve">Pr1Ba0.8Ca0.2Fe1.0Co1.0O5+x  </t>
  </si>
  <si>
    <t xml:space="preserve">Nd1Ba1Ni0.2Co1.8O5+x  </t>
  </si>
  <si>
    <t xml:space="preserve">Nd1Ba1Ni0.4Co1.6O5+x  </t>
  </si>
  <si>
    <t xml:space="preserve">Nd1Ba1Ni0.6Co1.4O5+x  </t>
  </si>
  <si>
    <t xml:space="preserve">Pr1Ba1Fe1Co1O5+x  </t>
  </si>
  <si>
    <t xml:space="preserve">Nd1Ba1Fe1Co1O5+x  </t>
  </si>
  <si>
    <t xml:space="preserve">Pr1Ba1Mo0.03Co1.97O5+x  </t>
  </si>
  <si>
    <t xml:space="preserve">Pr1Ba1Mo0.05Co1.95O5+x  </t>
  </si>
  <si>
    <t xml:space="preserve">Ba0.5Sr0.5Fe0.2Co0.8O3-δ  </t>
  </si>
  <si>
    <t xml:space="preserve">Ba0.5Sr0.5Fe0.2Ni0.1Co0.7O3-δ  </t>
  </si>
  <si>
    <t xml:space="preserve">La0.1Sr0.9Nb0.1Co0.9O3-δ   </t>
  </si>
  <si>
    <t xml:space="preserve">La0.1Sr0.9Nb0.15Co0.85O3-δ   </t>
  </si>
  <si>
    <t xml:space="preserve">La0.1Sr0.9Nb0.2Co0.8O3-δ   </t>
  </si>
  <si>
    <t xml:space="preserve">Sr1Fe0.2Ta0.1Co0.7O3-δ   </t>
  </si>
  <si>
    <t xml:space="preserve">Sr1Fe0.2Co0.8O3-δ   </t>
  </si>
  <si>
    <r>
      <t>Nd1Ba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0.25Co1.75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</t>
    </r>
  </si>
  <si>
    <r>
      <t>Nd1Ba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0.5Co1.5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</t>
    </r>
  </si>
  <si>
    <t xml:space="preserve">Ba1Fe0.3Sn0.1Co0.6O3–δ  </t>
  </si>
  <si>
    <t xml:space="preserve">Ba1Fe0.3Nb0.1Co0.6O3–δ  </t>
  </si>
  <si>
    <t xml:space="preserve">Nd0.6Sr0.4Ti0.2Co0.8O5+x  </t>
  </si>
  <si>
    <t xml:space="preserve">Nd0.6Sr0.4Cr0.2Co0.8O5+x  </t>
  </si>
  <si>
    <t xml:space="preserve">Nd0.6Sr0.4Mn0.2Co0.8O5+x  </t>
  </si>
  <si>
    <t xml:space="preserve">Nd0.6Sr0.4Fe0.2Co0.8O5+x  </t>
  </si>
  <si>
    <t xml:space="preserve">Nd0.6Sr0.4Co1O5+x  </t>
  </si>
  <si>
    <t xml:space="preserve">Nd0.6Sr0.4Cu0.2Co0.8O5+x  </t>
  </si>
  <si>
    <r>
      <t>Sr1Nb</t>
    </r>
    <r>
      <rPr>
        <vertAlign val="subscript"/>
        <sz val="11"/>
        <color theme="1"/>
        <rFont val="Times New Roman"/>
        <family val="1"/>
      </rPr>
      <t>0.1Co0.9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</si>
  <si>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Sr1Nb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0.1Co0.8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</si>
  <si>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Sr1Nb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0.2Co0.7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</si>
  <si>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Sr1Nb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Ni</t>
    </r>
    <r>
      <rPr>
        <vertAlign val="subscript"/>
        <sz val="11"/>
        <color theme="1"/>
        <rFont val="Times New Roman"/>
        <family val="1"/>
      </rPr>
      <t>0.3Co0.6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</si>
  <si>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Y1Ba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0.25Co1.75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</si>
  <si>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Y1Ba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0.5Co1.5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</si>
  <si>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Y1Ba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0.75Co1.25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</si>
  <si>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Ba1Nb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0.05Co0.8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</si>
  <si>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Ba1Nb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0.1Co0.8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</si>
  <si>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Ba1Nb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0.15Co0.8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</si>
  <si>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Pr1Ba1Cu1Co1O</t>
    </r>
    <r>
      <rPr>
        <vertAlign val="subscript"/>
        <sz val="11"/>
        <color theme="1"/>
        <rFont val="Times New Roman"/>
        <family val="1"/>
      </rPr>
      <t>5+x</t>
    </r>
  </si>
  <si>
    <r>
      <t>Sr1Sb</t>
    </r>
    <r>
      <rPr>
        <vertAlign val="subscript"/>
        <sz val="11"/>
        <color theme="1"/>
        <rFont val="Times New Roman"/>
        <family val="1"/>
      </rPr>
      <t>0.1Co0.9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</si>
  <si>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Sb</t>
    </r>
    <r>
      <rPr>
        <vertAlign val="subscript"/>
        <sz val="11"/>
        <color theme="1"/>
        <rFont val="Times New Roman"/>
        <family val="1"/>
      </rPr>
      <t>0.1Co0.9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</si>
  <si>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Sb</t>
    </r>
    <r>
      <rPr>
        <vertAlign val="subscript"/>
        <sz val="11"/>
        <color theme="1"/>
        <rFont val="Times New Roman"/>
        <family val="1"/>
      </rPr>
      <t>0.1Co0.9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</si>
  <si>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Ba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Sb</t>
    </r>
    <r>
      <rPr>
        <vertAlign val="subscript"/>
        <sz val="11"/>
        <color theme="1"/>
        <rFont val="Times New Roman"/>
        <family val="1"/>
      </rPr>
      <t>0.1Co0.9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</t>
    </r>
  </si>
  <si>
    <r>
      <t>Ba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Sb</t>
    </r>
    <r>
      <rPr>
        <vertAlign val="subscript"/>
        <sz val="11"/>
        <color theme="1"/>
        <rFont val="Times New Roman"/>
        <family val="1"/>
      </rPr>
      <t>0.1Co0.9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  <r>
      <rPr>
        <sz val="11"/>
        <color theme="1"/>
        <rFont val="Times New Roman"/>
        <family val="1"/>
      </rPr>
      <t xml:space="preserve"> </t>
    </r>
  </si>
  <si>
    <r>
      <t>Nd1Ba1Mn</t>
    </r>
    <r>
      <rPr>
        <vertAlign val="subscript"/>
        <sz val="11"/>
        <color theme="1"/>
        <rFont val="Times New Roman"/>
        <family val="1"/>
      </rPr>
      <t>0.5Co1.5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</si>
  <si>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Nd1Ba1Mn</t>
    </r>
    <r>
      <rPr>
        <vertAlign val="subscript"/>
        <sz val="11"/>
        <color theme="1"/>
        <rFont val="Times New Roman"/>
        <family val="1"/>
      </rPr>
      <t>1.0Co1.0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</si>
  <si>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Nd1Ba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Cu1Co1O</t>
    </r>
    <r>
      <rPr>
        <vertAlign val="subscript"/>
        <sz val="11"/>
        <color theme="1"/>
        <rFont val="Times New Roman"/>
        <family val="1"/>
      </rPr>
      <t>5+x</t>
    </r>
  </si>
  <si>
    <r>
      <t>Nd1Ba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Cu1Co1O</t>
    </r>
    <r>
      <rPr>
        <vertAlign val="subscript"/>
        <sz val="11"/>
        <color theme="1"/>
        <rFont val="Times New Roman"/>
        <family val="1"/>
      </rPr>
      <t>5+x</t>
    </r>
  </si>
  <si>
    <r>
      <t>Nd1Ba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0.5Cu1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5+x</t>
    </r>
  </si>
  <si>
    <r>
      <t>Nd1Ba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0.75Cu1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5+x</t>
    </r>
  </si>
  <si>
    <r>
      <t>Gd1Ba</t>
    </r>
    <r>
      <rPr>
        <vertAlign val="subscript"/>
        <sz val="11"/>
        <color theme="1"/>
        <rFont val="Times New Roman"/>
        <family val="1"/>
      </rPr>
      <t>1.0Cu1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5+x</t>
    </r>
  </si>
  <si>
    <r>
      <t>Gd1Ba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0.25Cu1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5+x</t>
    </r>
  </si>
  <si>
    <r>
      <t>Gd1Ba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0.5Cu1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5+x</t>
    </r>
  </si>
  <si>
    <r>
      <t>Gd1Ba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0.75Cu1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5+x</t>
    </r>
  </si>
  <si>
    <r>
      <t>La1Ba1Mn</t>
    </r>
    <r>
      <rPr>
        <vertAlign val="subscript"/>
        <sz val="11"/>
        <color theme="1"/>
        <rFont val="Times New Roman"/>
        <family val="1"/>
      </rPr>
      <t>0.5Co1.5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</si>
  <si>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Pr1Ba1Mn</t>
    </r>
    <r>
      <rPr>
        <vertAlign val="subscript"/>
        <sz val="11"/>
        <color theme="1"/>
        <rFont val="Times New Roman"/>
        <family val="1"/>
      </rPr>
      <t>0.5Co1.5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</si>
  <si>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Gd1Ba1Mn</t>
    </r>
    <r>
      <rPr>
        <vertAlign val="subscript"/>
        <sz val="11"/>
        <color theme="1"/>
        <rFont val="Times New Roman"/>
        <family val="1"/>
      </rPr>
      <t>0.5Co1.5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</si>
  <si>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Y1Ba1Mn</t>
    </r>
    <r>
      <rPr>
        <vertAlign val="subscript"/>
        <sz val="11"/>
        <color theme="1"/>
        <rFont val="Times New Roman"/>
        <family val="1"/>
      </rPr>
      <t>0.5Co1.5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</si>
  <si>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Pr1Ba1Mn</t>
    </r>
    <r>
      <rPr>
        <vertAlign val="subscript"/>
        <sz val="11"/>
        <color theme="1"/>
        <rFont val="Times New Roman"/>
        <family val="1"/>
      </rPr>
      <t>0.1Co1.9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</si>
  <si>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Pr1Ba1Mn</t>
    </r>
    <r>
      <rPr>
        <vertAlign val="subscript"/>
        <sz val="11"/>
        <color theme="1"/>
        <rFont val="Times New Roman"/>
        <family val="1"/>
      </rPr>
      <t>0.2Co1.8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</si>
  <si>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Pr1Ba1Mn</t>
    </r>
    <r>
      <rPr>
        <vertAlign val="subscript"/>
        <sz val="11"/>
        <color theme="1"/>
        <rFont val="Times New Roman"/>
        <family val="1"/>
      </rPr>
      <t>0.3Co1.7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</si>
  <si>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t>Nd1Fe0.4 Co1.6O5+δ</t>
  </si>
  <si>
    <r>
      <t>Gd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3-δ</t>
    </r>
  </si>
  <si>
    <r>
      <t>Nd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3-δ</t>
    </r>
  </si>
  <si>
    <r>
      <t>Pr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</si>
  <si>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3-δ</t>
    </r>
  </si>
  <si>
    <r>
      <t>Pr1Ba1Sc</t>
    </r>
    <r>
      <rPr>
        <vertAlign val="subscript"/>
        <sz val="11"/>
        <color theme="1"/>
        <rFont val="Times New Roman"/>
        <family val="1"/>
      </rPr>
      <t>0.05Co1.95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 xml:space="preserve">5+x </t>
    </r>
  </si>
  <si>
    <r>
      <t>Pr1Ba1Sc</t>
    </r>
    <r>
      <rPr>
        <vertAlign val="subscript"/>
        <sz val="11"/>
        <color theme="1"/>
        <rFont val="Times New Roman"/>
        <family val="1"/>
      </rPr>
      <t>0.1Co1.9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</si>
  <si>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Pr1Ba1Sc</t>
    </r>
    <r>
      <rPr>
        <vertAlign val="subscript"/>
        <sz val="11"/>
        <color theme="1"/>
        <rFont val="Times New Roman"/>
        <family val="1"/>
      </rPr>
      <t>0.2Co1.8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</si>
  <si>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Pr1Ba1Sc</t>
    </r>
    <r>
      <rPr>
        <vertAlign val="subscript"/>
        <sz val="11"/>
        <color theme="1"/>
        <rFont val="Times New Roman"/>
        <family val="1"/>
      </rPr>
      <t>0.5Co1.5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</si>
  <si>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0.5Co1.5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</si>
  <si>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1.0Co1.0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</si>
  <si>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0.25Co1.75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</si>
  <si>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0.5Co1.5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</si>
  <si>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0.75Co1.25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</si>
  <si>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Nd1Ba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1.0Co1.0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</si>
  <si>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</si>
  <si>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Sr1Sc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</si>
  <si>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Sr1Fe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P</t>
    </r>
    <r>
      <rPr>
        <sz val="11"/>
        <color rgb="FFFF0000"/>
        <rFont val="Times New Roman"/>
        <family val="1"/>
      </rPr>
      <t>P</t>
    </r>
    <r>
      <rPr>
        <vertAlign val="subscript"/>
        <sz val="11"/>
        <color theme="1"/>
        <rFont val="Times New Roman"/>
        <family val="1"/>
      </rPr>
      <t>0.05Co0.85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</si>
  <si>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t xml:space="preserve">Pr1Ba1Fe0.5Co1.5O5+x  </t>
  </si>
  <si>
    <t xml:space="preserve">La0.2Gd0.8Ba1Co2O5+x   </t>
  </si>
  <si>
    <r>
      <t>Ba1Co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3−δ</t>
    </r>
  </si>
  <si>
    <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2.5+δ</t>
    </r>
  </si>
  <si>
    <r>
      <t>Pr</t>
    </r>
    <r>
      <rPr>
        <vertAlign val="subscript"/>
        <sz val="11"/>
        <color theme="1"/>
        <rFont val="Times New Roman"/>
        <family val="1"/>
      </rPr>
      <t>0.94</t>
    </r>
    <r>
      <rPr>
        <sz val="11"/>
        <color theme="1"/>
        <rFont val="Times New Roman"/>
        <family val="1"/>
      </rPr>
      <t>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</si>
  <si>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</si>
  <si>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</si>
  <si>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Ca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</si>
  <si>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1.0</t>
    </r>
    <r>
      <rPr>
        <sz val="11"/>
        <color theme="1"/>
        <rFont val="Times New Roman"/>
        <family val="1"/>
      </rPr>
      <t>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</si>
  <si>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0.97</t>
    </r>
    <r>
      <rPr>
        <sz val="11"/>
        <color theme="1"/>
        <rFont val="Times New Roman"/>
        <family val="1"/>
      </rPr>
      <t>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</si>
  <si>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</si>
  <si>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0.92</t>
    </r>
    <r>
      <rPr>
        <sz val="11"/>
        <color theme="1"/>
        <rFont val="Times New Roman"/>
        <family val="1"/>
      </rPr>
      <t>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</si>
  <si>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Ba1Co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</si>
  <si>
    <r>
      <t>Pr1Ba</t>
    </r>
    <r>
      <rPr>
        <vertAlign val="subscript"/>
        <sz val="11"/>
        <color theme="1"/>
        <rFont val="Times New Roman"/>
        <family val="1"/>
      </rPr>
      <t>0.92</t>
    </r>
    <r>
      <rPr>
        <sz val="11"/>
        <color theme="1"/>
        <rFont val="Times New Roman"/>
        <family val="1"/>
      </rPr>
      <t>Cu1Co1O</t>
    </r>
    <r>
      <rPr>
        <vertAlign val="subscript"/>
        <sz val="11"/>
        <color theme="1"/>
        <rFont val="Times New Roman"/>
        <family val="1"/>
      </rPr>
      <t>5+x</t>
    </r>
  </si>
  <si>
    <t xml:space="preserve"> ASm1Ba1Co2O5+x  </t>
  </si>
  <si>
    <t xml:space="preserve"> ASm1Ba0.75Ca0.25Co2O5+x  </t>
  </si>
  <si>
    <t xml:space="preserve"> ASm1Ba0.75Ca0.25Fe1Co1O5+x  </t>
  </si>
  <si>
    <t xml:space="preserve"> ASm1Ba1.0Co2O5+x  </t>
  </si>
  <si>
    <t xml:space="preserve"> ASm1Ba0.75Sr0.25Co2O5+x  </t>
  </si>
  <si>
    <t xml:space="preserve"> ASm1Ba0.5Sr0.5Co2O5+x  </t>
  </si>
  <si>
    <t xml:space="preserve"> ASm1Ba0.25Sr0.75Co2O5+x  </t>
  </si>
  <si>
    <t xml:space="preserve"> ASm1Sr1Co2O5+x  </t>
  </si>
  <si>
    <t xml:space="preserve"> ASm0.5Sr0.5Co1O3−δ</t>
  </si>
  <si>
    <t xml:space="preserve"> ASm0.5Sr0.5Nb0.05Co0.95O3−δ</t>
  </si>
  <si>
    <t xml:space="preserve"> ASm0.5Sr0.5Nb0.1Co0.9O3−δ</t>
  </si>
  <si>
    <t xml:space="preserve"> ASm1Ba0.9Sr0.1Co2O5+x  </t>
  </si>
  <si>
    <t xml:space="preserve"> ASm1Ba0.7Sr0.3Co2O5+x  </t>
  </si>
  <si>
    <t xml:space="preserve"> ASm1Ba0.5Sr0.5Ni0.1Co1.9O5+x  </t>
  </si>
  <si>
    <t xml:space="preserve"> ASm1Ba0.5Sr0.5Ni0.2Co1.8O5+x  </t>
  </si>
  <si>
    <t xml:space="preserve"> ASm0.3Sr0.7Nb0.08Co0.92O3−δ  </t>
  </si>
  <si>
    <t xml:space="preserve"> ASm0.3Sr0.7Co1O3−δ  </t>
  </si>
  <si>
    <t xml:space="preserve"> ASm1Ba1Co2O5+x</t>
  </si>
  <si>
    <t xml:space="preserve"> ASm1Ba1Mn0.5Co1.5O5+x</t>
  </si>
  <si>
    <t xml:space="preserve"> ASm0.6Sr0.4Co1O3-δ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</si>
</sst>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_);[Red]\(0.000\)"/>
  </numFmts>
  <fonts count="2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Times New Roman"/>
      <family val="1"/>
    </font>
    <font>
      <sz val="10.5"/>
      <color rgb="FFFF0000"/>
      <name val="Times New Roman"/>
      <family val="1"/>
    </font>
    <font>
      <sz val="11"/>
      <color rgb="FF00610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theme="1"/>
      <name val="等线"/>
      <family val="1"/>
    </font>
    <font>
      <sz val="10.5"/>
      <color rgb="FF00B050"/>
      <name val="Times New Roman"/>
      <family val="1"/>
    </font>
    <font>
      <vertAlign val="subscript"/>
      <sz val="11"/>
      <name val="Times New Roman"/>
      <family val="1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vertAlign val="superscript"/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938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0">
    <xf numFmtId="0" fontId="0" fillId="0" borderId="0" xfId="0"/>
    <xf numFmtId="0" fontId="6" fillId="0" borderId="0" xfId="0" applyFont="1"/>
    <xf numFmtId="0" fontId="7" fillId="0" borderId="0" xfId="0" applyFont="1"/>
    <xf numFmtId="164" fontId="0" fillId="0" borderId="0" xfId="0" applyNumberFormat="1"/>
    <xf numFmtId="0" fontId="8" fillId="0" borderId="0" xfId="0" applyFont="1"/>
    <xf numFmtId="0" fontId="2" fillId="0" borderId="0" xfId="0" applyFont="1"/>
    <xf numFmtId="0" fontId="9" fillId="0" borderId="0" xfId="0" applyFont="1"/>
    <xf numFmtId="0" fontId="3" fillId="0" borderId="0" xfId="0" applyFont="1"/>
    <xf numFmtId="0" fontId="10" fillId="0" borderId="0" xfId="0" applyFont="1"/>
    <xf numFmtId="0" fontId="6" fillId="4" borderId="0" xfId="0" applyFont="1" applyFill="1"/>
    <xf numFmtId="0" fontId="15" fillId="0" borderId="0" xfId="0" applyFont="1"/>
    <xf numFmtId="0" fontId="9" fillId="0" borderId="0" xfId="0" applyFont="1" applyAlignment="1">
      <alignment vertical="center" wrapText="1"/>
    </xf>
    <xf numFmtId="165" fontId="6" fillId="0" borderId="0" xfId="0" applyNumberFormat="1" applyFont="1"/>
    <xf numFmtId="165" fontId="0" fillId="0" borderId="0" xfId="0" applyNumberFormat="1"/>
    <xf numFmtId="0" fontId="13" fillId="0" borderId="0" xfId="0" applyFont="1" applyAlignment="1">
      <alignment vertical="center" wrapText="1"/>
    </xf>
    <xf numFmtId="0" fontId="17" fillId="5" borderId="0" xfId="2" applyFont="1" applyFill="1" applyAlignment="1"/>
    <xf numFmtId="0" fontId="18" fillId="5" borderId="0" xfId="2" applyFont="1" applyFill="1" applyAlignment="1"/>
    <xf numFmtId="0" fontId="17" fillId="6" borderId="0" xfId="2" applyFont="1" applyFill="1" applyAlignment="1"/>
    <xf numFmtId="0" fontId="18" fillId="6" borderId="0" xfId="2" applyFont="1" applyFill="1" applyAlignment="1"/>
    <xf numFmtId="0" fontId="9" fillId="0" borderId="1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0" xfId="0" applyFont="1" applyFill="1"/>
    <xf numFmtId="0" fontId="17" fillId="7" borderId="0" xfId="1" applyFont="1" applyFill="1" applyAlignment="1"/>
    <xf numFmtId="0" fontId="18" fillId="7" borderId="0" xfId="1" applyFont="1" applyFill="1" applyAlignment="1"/>
    <xf numFmtId="0" fontId="18" fillId="0" borderId="0" xfId="1" applyFont="1" applyFill="1" applyAlignment="1"/>
    <xf numFmtId="0" fontId="18" fillId="8" borderId="0" xfId="1" applyFont="1" applyFill="1" applyAlignment="1"/>
    <xf numFmtId="0" fontId="17" fillId="9" borderId="0" xfId="2" applyFont="1" applyFill="1" applyAlignment="1"/>
    <xf numFmtId="0" fontId="18" fillId="9" borderId="0" xfId="2" applyFont="1" applyFill="1" applyAlignment="1"/>
    <xf numFmtId="0" fontId="17" fillId="10" borderId="0" xfId="2" applyFont="1" applyFill="1" applyAlignment="1"/>
    <xf numFmtId="0" fontId="18" fillId="10" borderId="0" xfId="2" applyFont="1" applyFill="1" applyAlignment="1"/>
    <xf numFmtId="0" fontId="6" fillId="0" borderId="0" xfId="0" applyFont="1" applyAlignment="1"/>
    <xf numFmtId="0" fontId="17" fillId="0" borderId="0" xfId="1" applyFont="1" applyFill="1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1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86554"/>
      <color rgb="FFD993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ysClr val="windowText" lastClr="000000"/>
                </a:solidFill>
              </a:rPr>
              <a:t>Co-based</a:t>
            </a:r>
            <a:r>
              <a:rPr lang="en-US" altLang="zh-CN" baseline="0">
                <a:solidFill>
                  <a:sysClr val="windowText" lastClr="000000"/>
                </a:solidFill>
              </a:rPr>
              <a:t> perovskites at 450 </a:t>
            </a:r>
            <a:r>
              <a:rPr lang="en-US" altLang="zh-CN" baseline="30000">
                <a:solidFill>
                  <a:sysClr val="windowText" lastClr="000000"/>
                </a:solidFill>
              </a:rPr>
              <a:t>o</a:t>
            </a:r>
            <a:r>
              <a:rPr lang="en-US" altLang="zh-CN" baseline="0">
                <a:solidFill>
                  <a:sysClr val="windowText" lastClr="000000"/>
                </a:solidFill>
              </a:rPr>
              <a:t>C</a:t>
            </a:r>
            <a:endParaRPr lang="zh-CN" alt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'r...Z2c '!$AS$18:$AS$312</c:f>
              <c:numCache>
                <c:formatCode>General</c:formatCode>
                <c:ptCount val="295"/>
                <c:pt idx="0">
                  <c:v>0.24722615281522228</c:v>
                </c:pt>
                <c:pt idx="1">
                  <c:v>0.20954941498630816</c:v>
                </c:pt>
                <c:pt idx="2">
                  <c:v>1.4666141765712777</c:v>
                </c:pt>
                <c:pt idx="3">
                  <c:v>4.0922716840583151</c:v>
                </c:pt>
                <c:pt idx="4">
                  <c:v>3.7727683747815099</c:v>
                </c:pt>
                <c:pt idx="5">
                  <c:v>3.9081602840704783</c:v>
                </c:pt>
                <c:pt idx="6">
                  <c:v>4.000215984064396</c:v>
                </c:pt>
                <c:pt idx="7">
                  <c:v>3.9541881340674374</c:v>
                </c:pt>
                <c:pt idx="8">
                  <c:v>3.9311742090689581</c:v>
                </c:pt>
                <c:pt idx="9">
                  <c:v>3.9325200294199121</c:v>
                </c:pt>
                <c:pt idx="10">
                  <c:v>3.852644202100711</c:v>
                </c:pt>
                <c:pt idx="11">
                  <c:v>3.81270628844111</c:v>
                </c:pt>
                <c:pt idx="12">
                  <c:v>3.8743123067482363</c:v>
                </c:pt>
                <c:pt idx="13">
                  <c:v>3.840464329425993</c:v>
                </c:pt>
                <c:pt idx="14">
                  <c:v>3.8066163521037519</c:v>
                </c:pt>
                <c:pt idx="15">
                  <c:v>2.2412609297376438</c:v>
                </c:pt>
                <c:pt idx="16">
                  <c:v>1.9414469443610747</c:v>
                </c:pt>
                <c:pt idx="17">
                  <c:v>1.6798295971581554</c:v>
                </c:pt>
                <c:pt idx="18">
                  <c:v>1.6260570616318675</c:v>
                </c:pt>
                <c:pt idx="19">
                  <c:v>1.1215218120522725</c:v>
                </c:pt>
                <c:pt idx="20">
                  <c:v>1.1215218120522725</c:v>
                </c:pt>
                <c:pt idx="21">
                  <c:v>2.2167439149293671</c:v>
                </c:pt>
                <c:pt idx="22">
                  <c:v>2.6780100873932633</c:v>
                </c:pt>
                <c:pt idx="23">
                  <c:v>3.068312233324253</c:v>
                </c:pt>
                <c:pt idx="24">
                  <c:v>3.068312233324253</c:v>
                </c:pt>
                <c:pt idx="25">
                  <c:v>3.9464920616689785</c:v>
                </c:pt>
                <c:pt idx="26">
                  <c:v>0.6566471887257902</c:v>
                </c:pt>
                <c:pt idx="27">
                  <c:v>4.2387369869369422</c:v>
                </c:pt>
                <c:pt idx="28">
                  <c:v>2.3056595983494899</c:v>
                </c:pt>
                <c:pt idx="29">
                  <c:v>2.2167439149293671</c:v>
                </c:pt>
                <c:pt idx="30">
                  <c:v>2.3401081753536164</c:v>
                </c:pt>
                <c:pt idx="31">
                  <c:v>0.27290930979133227</c:v>
                </c:pt>
                <c:pt idx="32">
                  <c:v>1.7687150447322906</c:v>
                </c:pt>
                <c:pt idx="33">
                  <c:v>4.0012657711328341</c:v>
                </c:pt>
                <c:pt idx="34">
                  <c:v>2.7350702391791866</c:v>
                </c:pt>
                <c:pt idx="35">
                  <c:v>0.28424325362527608</c:v>
                </c:pt>
                <c:pt idx="36">
                  <c:v>0.27314321058278701</c:v>
                </c:pt>
                <c:pt idx="37">
                  <c:v>0.27800268047293825</c:v>
                </c:pt>
                <c:pt idx="38">
                  <c:v>0.26252570316516122</c:v>
                </c:pt>
                <c:pt idx="39">
                  <c:v>0.25231952349682824</c:v>
                </c:pt>
                <c:pt idx="40">
                  <c:v>3.068312233324253</c:v>
                </c:pt>
                <c:pt idx="41">
                  <c:v>3.1770641401329511</c:v>
                </c:pt>
                <c:pt idx="42">
                  <c:v>0.27036819982216476</c:v>
                </c:pt>
                <c:pt idx="43">
                  <c:v>0.28424325362527608</c:v>
                </c:pt>
                <c:pt idx="44">
                  <c:v>0.27290930979133227</c:v>
                </c:pt>
                <c:pt idx="45">
                  <c:v>0.27800268047293825</c:v>
                </c:pt>
                <c:pt idx="46">
                  <c:v>0.2760430802077114</c:v>
                </c:pt>
                <c:pt idx="47">
                  <c:v>0.27036819982216476</c:v>
                </c:pt>
                <c:pt idx="48">
                  <c:v>3.5765814914180587</c:v>
                </c:pt>
                <c:pt idx="49">
                  <c:v>3.840464329425993</c:v>
                </c:pt>
                <c:pt idx="50">
                  <c:v>3.992244754048567</c:v>
                </c:pt>
                <c:pt idx="51">
                  <c:v>0.26052772794511064</c:v>
                </c:pt>
                <c:pt idx="52">
                  <c:v>1.7588097792553132</c:v>
                </c:pt>
                <c:pt idx="53">
                  <c:v>2.7576644801287817</c:v>
                </c:pt>
                <c:pt idx="54">
                  <c:v>0.25035992323160139</c:v>
                </c:pt>
                <c:pt idx="55">
                  <c:v>0.83375060387944555</c:v>
                </c:pt>
                <c:pt idx="56">
                  <c:v>0.24468504284605475</c:v>
                </c:pt>
                <c:pt idx="57">
                  <c:v>1.746135631176069</c:v>
                </c:pt>
                <c:pt idx="58">
                  <c:v>2.7471026900627447</c:v>
                </c:pt>
                <c:pt idx="59">
                  <c:v>0.27800268047293825</c:v>
                </c:pt>
                <c:pt idx="60">
                  <c:v>1.0501778753900715</c:v>
                </c:pt>
                <c:pt idx="61">
                  <c:v>1.6936572044876828</c:v>
                </c:pt>
                <c:pt idx="62">
                  <c:v>2.2381397137241228</c:v>
                </c:pt>
                <c:pt idx="63">
                  <c:v>3.1473373317122837</c:v>
                </c:pt>
                <c:pt idx="64">
                  <c:v>3.2551409373403262</c:v>
                </c:pt>
                <c:pt idx="65">
                  <c:v>3.3719281767707039</c:v>
                </c:pt>
                <c:pt idx="66">
                  <c:v>0.25035992323160139</c:v>
                </c:pt>
                <c:pt idx="67">
                  <c:v>0.24722615281522228</c:v>
                </c:pt>
                <c:pt idx="68">
                  <c:v>0.24468504284605475</c:v>
                </c:pt>
                <c:pt idx="69">
                  <c:v>1.6009702359939648</c:v>
                </c:pt>
                <c:pt idx="70">
                  <c:v>0.2445907539955002</c:v>
                </c:pt>
                <c:pt idx="71">
                  <c:v>0.24722615281522228</c:v>
                </c:pt>
                <c:pt idx="72">
                  <c:v>1.7522432156966876</c:v>
                </c:pt>
                <c:pt idx="73">
                  <c:v>0.22154299583911233</c:v>
                </c:pt>
                <c:pt idx="74">
                  <c:v>0.22663636652071828</c:v>
                </c:pt>
                <c:pt idx="75">
                  <c:v>0.22467676625549143</c:v>
                </c:pt>
                <c:pt idx="76">
                  <c:v>0.27273162274618579</c:v>
                </c:pt>
                <c:pt idx="77">
                  <c:v>0.27290930979133227</c:v>
                </c:pt>
                <c:pt idx="78">
                  <c:v>0.27290930979133227</c:v>
                </c:pt>
                <c:pt idx="79">
                  <c:v>0.27290930979133227</c:v>
                </c:pt>
                <c:pt idx="80">
                  <c:v>0.27290930979133227</c:v>
                </c:pt>
                <c:pt idx="81">
                  <c:v>2.765918868026263</c:v>
                </c:pt>
                <c:pt idx="82">
                  <c:v>2.769314448480666</c:v>
                </c:pt>
                <c:pt idx="83">
                  <c:v>1.514368362011254</c:v>
                </c:pt>
                <c:pt idx="84">
                  <c:v>1.5250968586880218</c:v>
                </c:pt>
                <c:pt idx="85">
                  <c:v>1.5360443042765606</c:v>
                </c:pt>
                <c:pt idx="86">
                  <c:v>1.6260570616318675</c:v>
                </c:pt>
                <c:pt idx="87">
                  <c:v>1.657471835595274</c:v>
                </c:pt>
                <c:pt idx="88">
                  <c:v>1.7253956711918284</c:v>
                </c:pt>
                <c:pt idx="89">
                  <c:v>1.8710922985464378</c:v>
                </c:pt>
                <c:pt idx="90">
                  <c:v>0.24722615281522228</c:v>
                </c:pt>
                <c:pt idx="91">
                  <c:v>0.8312435875463422</c:v>
                </c:pt>
                <c:pt idx="92">
                  <c:v>1.2205885440337554</c:v>
                </c:pt>
                <c:pt idx="93">
                  <c:v>0.28424325362527608</c:v>
                </c:pt>
                <c:pt idx="94">
                  <c:v>0.27290930979133227</c:v>
                </c:pt>
                <c:pt idx="95">
                  <c:v>0.73130094297397186</c:v>
                </c:pt>
                <c:pt idx="96">
                  <c:v>1.029441842604957</c:v>
                </c:pt>
                <c:pt idx="97">
                  <c:v>3.5765814914180587</c:v>
                </c:pt>
                <c:pt idx="98">
                  <c:v>3.5714448600228366</c:v>
                </c:pt>
                <c:pt idx="99">
                  <c:v>3.5663082286276149</c:v>
                </c:pt>
                <c:pt idx="100">
                  <c:v>3.5611715972323927</c:v>
                </c:pt>
                <c:pt idx="101">
                  <c:v>3.5560349658371706</c:v>
                </c:pt>
                <c:pt idx="102">
                  <c:v>3.5508983344419489</c:v>
                </c:pt>
                <c:pt idx="103">
                  <c:v>0.27290930979133227</c:v>
                </c:pt>
                <c:pt idx="104">
                  <c:v>0.2683109025805655</c:v>
                </c:pt>
                <c:pt idx="105">
                  <c:v>0.26347047393765316</c:v>
                </c:pt>
                <c:pt idx="106">
                  <c:v>0.2760430802077114</c:v>
                </c:pt>
                <c:pt idx="107">
                  <c:v>0.26056610289993432</c:v>
                </c:pt>
                <c:pt idx="108">
                  <c:v>2.7576900634319976</c:v>
                </c:pt>
                <c:pt idx="109">
                  <c:v>1.6260570616318675</c:v>
                </c:pt>
                <c:pt idx="110">
                  <c:v>2.1757395818572163</c:v>
                </c:pt>
                <c:pt idx="111">
                  <c:v>0.27290930979133227</c:v>
                </c:pt>
                <c:pt idx="112">
                  <c:v>0.26394241573033705</c:v>
                </c:pt>
                <c:pt idx="113">
                  <c:v>0.2549755216693419</c:v>
                </c:pt>
                <c:pt idx="114">
                  <c:v>0.23704173354735153</c:v>
                </c:pt>
                <c:pt idx="115">
                  <c:v>0.21910794542536116</c:v>
                </c:pt>
                <c:pt idx="116">
                  <c:v>2.1955370743050509</c:v>
                </c:pt>
                <c:pt idx="117">
                  <c:v>3.0082979594724435</c:v>
                </c:pt>
                <c:pt idx="118">
                  <c:v>3.7533287708758873</c:v>
                </c:pt>
                <c:pt idx="119">
                  <c:v>3.1308008068422377</c:v>
                </c:pt>
                <c:pt idx="120">
                  <c:v>1.5832518000050175</c:v>
                </c:pt>
                <c:pt idx="121">
                  <c:v>0.27800268047293825</c:v>
                </c:pt>
                <c:pt idx="122">
                  <c:v>0.27353487251041775</c:v>
                </c:pt>
                <c:pt idx="123">
                  <c:v>0.26883191676039631</c:v>
                </c:pt>
                <c:pt idx="124">
                  <c:v>0.25231952349682824</c:v>
                </c:pt>
                <c:pt idx="125">
                  <c:v>1.1813134016880602</c:v>
                </c:pt>
                <c:pt idx="126">
                  <c:v>1.9245085042410455</c:v>
                </c:pt>
                <c:pt idx="127">
                  <c:v>0.26736277738246927</c:v>
                </c:pt>
                <c:pt idx="128">
                  <c:v>0.26736277738246927</c:v>
                </c:pt>
                <c:pt idx="129">
                  <c:v>0.25231952349682824</c:v>
                </c:pt>
                <c:pt idx="130">
                  <c:v>0.26347047393765316</c:v>
                </c:pt>
                <c:pt idx="131">
                  <c:v>0.2654368980738363</c:v>
                </c:pt>
                <c:pt idx="132">
                  <c:v>0.26736277738246927</c:v>
                </c:pt>
                <c:pt idx="133">
                  <c:v>0.26924935303174236</c:v>
                </c:pt>
                <c:pt idx="134">
                  <c:v>0.27109781604163624</c:v>
                </c:pt>
                <c:pt idx="135">
                  <c:v>0.27290930979133227</c:v>
                </c:pt>
                <c:pt idx="136">
                  <c:v>0.22663636652071828</c:v>
                </c:pt>
                <c:pt idx="137">
                  <c:v>0.23947794500877329</c:v>
                </c:pt>
                <c:pt idx="138">
                  <c:v>0.25231952349682824</c:v>
                </c:pt>
                <c:pt idx="139">
                  <c:v>0.26516110198488324</c:v>
                </c:pt>
                <c:pt idx="140">
                  <c:v>0.27800268047293825</c:v>
                </c:pt>
                <c:pt idx="141">
                  <c:v>4.0012657711328341</c:v>
                </c:pt>
                <c:pt idx="142">
                  <c:v>2.2167439149293671</c:v>
                </c:pt>
                <c:pt idx="143">
                  <c:v>2.2513222362594147</c:v>
                </c:pt>
                <c:pt idx="144">
                  <c:v>2.3056595983494899</c:v>
                </c:pt>
                <c:pt idx="145">
                  <c:v>0.2760430802077114</c:v>
                </c:pt>
                <c:pt idx="146">
                  <c:v>0.26320150171965639</c:v>
                </c:pt>
                <c:pt idx="147">
                  <c:v>0.25035992323160139</c:v>
                </c:pt>
                <c:pt idx="148">
                  <c:v>0.23751834474354644</c:v>
                </c:pt>
                <c:pt idx="149">
                  <c:v>0.22467676625549143</c:v>
                </c:pt>
                <c:pt idx="150">
                  <c:v>2.5410096648511011</c:v>
                </c:pt>
                <c:pt idx="151">
                  <c:v>2.9452281094252224</c:v>
                </c:pt>
                <c:pt idx="152">
                  <c:v>3.1473373317122837</c:v>
                </c:pt>
                <c:pt idx="153">
                  <c:v>3.3494465539993441</c:v>
                </c:pt>
                <c:pt idx="154">
                  <c:v>0.22467676625549143</c:v>
                </c:pt>
                <c:pt idx="155">
                  <c:v>1.2086939408697575</c:v>
                </c:pt>
                <c:pt idx="156">
                  <c:v>2.1032550087009088</c:v>
                </c:pt>
                <c:pt idx="157">
                  <c:v>3.1473373317122837</c:v>
                </c:pt>
                <c:pt idx="158">
                  <c:v>3.2551409373403262</c:v>
                </c:pt>
                <c:pt idx="159">
                  <c:v>3.3719281767707039</c:v>
                </c:pt>
                <c:pt idx="160">
                  <c:v>0.22467676625549143</c:v>
                </c:pt>
                <c:pt idx="161">
                  <c:v>1.488685205035144</c:v>
                </c:pt>
                <c:pt idx="162">
                  <c:v>2.1724507146104455</c:v>
                </c:pt>
                <c:pt idx="163">
                  <c:v>2.9415706168922671</c:v>
                </c:pt>
                <c:pt idx="164">
                  <c:v>3.4762373783397003</c:v>
                </c:pt>
                <c:pt idx="165">
                  <c:v>0.27090644881248938</c:v>
                </c:pt>
                <c:pt idx="166">
                  <c:v>0.26063318602204538</c:v>
                </c:pt>
                <c:pt idx="167">
                  <c:v>0.25035992323160139</c:v>
                </c:pt>
                <c:pt idx="168">
                  <c:v>1.5170622346068872</c:v>
                </c:pt>
                <c:pt idx="169">
                  <c:v>1.5701220946488401</c:v>
                </c:pt>
                <c:pt idx="170">
                  <c:v>1.6039280105392382</c:v>
                </c:pt>
                <c:pt idx="171">
                  <c:v>1.4603736034189394</c:v>
                </c:pt>
                <c:pt idx="172">
                  <c:v>0.20206072720350274</c:v>
                </c:pt>
                <c:pt idx="173">
                  <c:v>0.69626949374805602</c:v>
                </c:pt>
                <c:pt idx="174">
                  <c:v>0.25035992323160139</c:v>
                </c:pt>
                <c:pt idx="175">
                  <c:v>0.65614896615206819</c:v>
                </c:pt>
                <c:pt idx="176">
                  <c:v>1.0250480960797652</c:v>
                </c:pt>
                <c:pt idx="177">
                  <c:v>0.27036819982216476</c:v>
                </c:pt>
                <c:pt idx="178">
                  <c:v>0.26009493703172076</c:v>
                </c:pt>
                <c:pt idx="179">
                  <c:v>0.24982167424127677</c:v>
                </c:pt>
                <c:pt idx="180">
                  <c:v>0.23954841145083278</c:v>
                </c:pt>
                <c:pt idx="181">
                  <c:v>0.21900188586994479</c:v>
                </c:pt>
                <c:pt idx="182">
                  <c:v>0.27290930979133227</c:v>
                </c:pt>
                <c:pt idx="183">
                  <c:v>0.26006773130327726</c:v>
                </c:pt>
                <c:pt idx="184">
                  <c:v>0.24722615281522228</c:v>
                </c:pt>
                <c:pt idx="185">
                  <c:v>0.23438457432716733</c:v>
                </c:pt>
                <c:pt idx="186">
                  <c:v>0.22154299583911233</c:v>
                </c:pt>
                <c:pt idx="187">
                  <c:v>2.2167439149293671</c:v>
                </c:pt>
                <c:pt idx="188">
                  <c:v>2.763009407398703</c:v>
                </c:pt>
                <c:pt idx="189">
                  <c:v>3.2252340548727574</c:v>
                </c:pt>
                <c:pt idx="190">
                  <c:v>3.6214266098505177</c:v>
                </c:pt>
                <c:pt idx="191">
                  <c:v>2.2727798937863342</c:v>
                </c:pt>
                <c:pt idx="192">
                  <c:v>1.9414469443610747</c:v>
                </c:pt>
                <c:pt idx="193">
                  <c:v>1.6260570616318675</c:v>
                </c:pt>
                <c:pt idx="194">
                  <c:v>3.5508983344419489</c:v>
                </c:pt>
                <c:pt idx="195">
                  <c:v>4.0176805177813018</c:v>
                </c:pt>
                <c:pt idx="196">
                  <c:v>4.3911062644527838</c:v>
                </c:pt>
                <c:pt idx="197">
                  <c:v>4.6966364208203606</c:v>
                </c:pt>
                <c:pt idx="198">
                  <c:v>1.1215218120522725</c:v>
                </c:pt>
                <c:pt idx="199">
                  <c:v>1.0784270833062466</c:v>
                </c:pt>
                <c:pt idx="200">
                  <c:v>0.45224719101123595</c:v>
                </c:pt>
                <c:pt idx="201">
                  <c:v>1.327709143944982</c:v>
                </c:pt>
                <c:pt idx="202">
                  <c:v>2.0280787062919789</c:v>
                </c:pt>
                <c:pt idx="203">
                  <c:v>2.6011083482122488</c:v>
                </c:pt>
                <c:pt idx="204">
                  <c:v>3.3351442036293708</c:v>
                </c:pt>
                <c:pt idx="205">
                  <c:v>2.8119095092235322</c:v>
                </c:pt>
                <c:pt idx="206">
                  <c:v>2.2886748148176936</c:v>
                </c:pt>
                <c:pt idx="207">
                  <c:v>0.98465468597860473</c:v>
                </c:pt>
                <c:pt idx="208">
                  <c:v>1.6197948088504133</c:v>
                </c:pt>
                <c:pt idx="209">
                  <c:v>2.2549349317222216</c:v>
                </c:pt>
                <c:pt idx="210">
                  <c:v>2.0721129314972102</c:v>
                </c:pt>
                <c:pt idx="211">
                  <c:v>0.27845584220019531</c:v>
                </c:pt>
                <c:pt idx="212">
                  <c:v>0.28465230699021182</c:v>
                </c:pt>
                <c:pt idx="213">
                  <c:v>0.29639530418909138</c:v>
                </c:pt>
                <c:pt idx="214">
                  <c:v>0.30813830138797088</c:v>
                </c:pt>
                <c:pt idx="215">
                  <c:v>0.27800268047293825</c:v>
                </c:pt>
                <c:pt idx="216">
                  <c:v>0.28339168595350417</c:v>
                </c:pt>
                <c:pt idx="217">
                  <c:v>0.27290930979133227</c:v>
                </c:pt>
                <c:pt idx="218">
                  <c:v>0.27564034351549321</c:v>
                </c:pt>
                <c:pt idx="219">
                  <c:v>0.27750771700209903</c:v>
                </c:pt>
                <c:pt idx="220">
                  <c:v>0.28038172150882823</c:v>
                </c:pt>
                <c:pt idx="221">
                  <c:v>0.28234814564501143</c:v>
                </c:pt>
                <c:pt idx="222">
                  <c:v>1.2377106486844953</c:v>
                </c:pt>
                <c:pt idx="223">
                  <c:v>1.2592301954700642</c:v>
                </c:pt>
                <c:pt idx="224">
                  <c:v>1.801606370044833</c:v>
                </c:pt>
                <c:pt idx="225">
                  <c:v>0.2746118849960133</c:v>
                </c:pt>
                <c:pt idx="226">
                  <c:v>2.1943694148040578</c:v>
                </c:pt>
                <c:pt idx="227">
                  <c:v>1.9414469443610747</c:v>
                </c:pt>
                <c:pt idx="228">
                  <c:v>1.9684288491280961</c:v>
                </c:pt>
                <c:pt idx="229">
                  <c:v>2.0106613957199566</c:v>
                </c:pt>
                <c:pt idx="230">
                  <c:v>2.0861680699296454</c:v>
                </c:pt>
                <c:pt idx="231">
                  <c:v>1.0867083861463012</c:v>
                </c:pt>
                <c:pt idx="232">
                  <c:v>1.1053870457652901</c:v>
                </c:pt>
                <c:pt idx="233">
                  <c:v>1.1240657053842793</c:v>
                </c:pt>
                <c:pt idx="234">
                  <c:v>1.1427443650032685</c:v>
                </c:pt>
                <c:pt idx="235">
                  <c:v>1.1614230246222574</c:v>
                </c:pt>
                <c:pt idx="236">
                  <c:v>0.27800268047293825</c:v>
                </c:pt>
                <c:pt idx="237">
                  <c:v>1.9450550298219338</c:v>
                </c:pt>
                <c:pt idx="238">
                  <c:v>3.056423262721264</c:v>
                </c:pt>
                <c:pt idx="239">
                  <c:v>0.27800268047293825</c:v>
                </c:pt>
                <c:pt idx="240">
                  <c:v>0.26516110198488324</c:v>
                </c:pt>
                <c:pt idx="241">
                  <c:v>0.25231952349682824</c:v>
                </c:pt>
                <c:pt idx="242">
                  <c:v>0.23947794500877329</c:v>
                </c:pt>
                <c:pt idx="243">
                  <c:v>0.27036819982216476</c:v>
                </c:pt>
                <c:pt idx="244">
                  <c:v>0.25752662133410975</c:v>
                </c:pt>
                <c:pt idx="245">
                  <c:v>0.24468504284605475</c:v>
                </c:pt>
                <c:pt idx="246">
                  <c:v>0.2318434643579998</c:v>
                </c:pt>
                <c:pt idx="247">
                  <c:v>1.6798295971581554</c:v>
                </c:pt>
                <c:pt idx="248">
                  <c:v>1.6798295971581554</c:v>
                </c:pt>
                <c:pt idx="249">
                  <c:v>0.28424325362527608</c:v>
                </c:pt>
                <c:pt idx="250">
                  <c:v>0.27290930979133227</c:v>
                </c:pt>
                <c:pt idx="251">
                  <c:v>0.27800268047293825</c:v>
                </c:pt>
                <c:pt idx="252">
                  <c:v>0.2760430802077114</c:v>
                </c:pt>
                <c:pt idx="253">
                  <c:v>0.27036819982216476</c:v>
                </c:pt>
                <c:pt idx="254">
                  <c:v>3.5765814914180587</c:v>
                </c:pt>
                <c:pt idx="255">
                  <c:v>1.9500474883438037</c:v>
                </c:pt>
                <c:pt idx="256">
                  <c:v>1.9409803332766491</c:v>
                </c:pt>
                <c:pt idx="257">
                  <c:v>1.9450550298219338</c:v>
                </c:pt>
                <c:pt idx="258">
                  <c:v>1.9434873496097524</c:v>
                </c:pt>
                <c:pt idx="259">
                  <c:v>1.9389474453013151</c:v>
                </c:pt>
                <c:pt idx="260">
                  <c:v>4.58391807857803</c:v>
                </c:pt>
                <c:pt idx="261">
                  <c:v>0.67006907728783627</c:v>
                </c:pt>
                <c:pt idx="262">
                  <c:v>1.0311234113755672</c:v>
                </c:pt>
                <c:pt idx="263">
                  <c:v>1.3607817164121909</c:v>
                </c:pt>
                <c:pt idx="264">
                  <c:v>0.27800268047293825</c:v>
                </c:pt>
                <c:pt idx="265">
                  <c:v>0.25231952349682824</c:v>
                </c:pt>
                <c:pt idx="266">
                  <c:v>0.25035992323160139</c:v>
                </c:pt>
                <c:pt idx="267">
                  <c:v>1.4962184749542111</c:v>
                </c:pt>
                <c:pt idx="268">
                  <c:v>0.29957944436627421</c:v>
                </c:pt>
                <c:pt idx="269">
                  <c:v>0.24964432562575237</c:v>
                </c:pt>
                <c:pt idx="270">
                  <c:v>0.22467676625549143</c:v>
                </c:pt>
                <c:pt idx="271">
                  <c:v>0.1997092068852305</c:v>
                </c:pt>
                <c:pt idx="272">
                  <c:v>0.14977408814470866</c:v>
                </c:pt>
                <c:pt idx="273">
                  <c:v>0.19289935042257456</c:v>
                </c:pt>
                <c:pt idx="274">
                  <c:v>0.1997092068852305</c:v>
                </c:pt>
                <c:pt idx="275">
                  <c:v>0.20206072720350274</c:v>
                </c:pt>
                <c:pt idx="276">
                  <c:v>0.19594868238557556</c:v>
                </c:pt>
                <c:pt idx="277">
                  <c:v>0.20954941498630816</c:v>
                </c:pt>
                <c:pt idx="278">
                  <c:v>0.28424325362527608</c:v>
                </c:pt>
                <c:pt idx="279">
                  <c:v>0.27800268047293825</c:v>
                </c:pt>
                <c:pt idx="280">
                  <c:v>0.2760430802077114</c:v>
                </c:pt>
                <c:pt idx="281">
                  <c:v>0.27036819982216476</c:v>
                </c:pt>
                <c:pt idx="282">
                  <c:v>3.5765814914180587</c:v>
                </c:pt>
                <c:pt idx="283">
                  <c:v>0.46945797948946938</c:v>
                </c:pt>
                <c:pt idx="284">
                  <c:v>0.6566471887257902</c:v>
                </c:pt>
                <c:pt idx="285">
                  <c:v>1.005499805938934</c:v>
                </c:pt>
                <c:pt idx="286">
                  <c:v>1.884608401316056</c:v>
                </c:pt>
                <c:pt idx="287">
                  <c:v>0.24722615281522228</c:v>
                </c:pt>
                <c:pt idx="288">
                  <c:v>1.7481685191514025</c:v>
                </c:pt>
                <c:pt idx="289">
                  <c:v>2.7487967633755228</c:v>
                </c:pt>
                <c:pt idx="290">
                  <c:v>0.25231952349682824</c:v>
                </c:pt>
                <c:pt idx="291">
                  <c:v>1.0856104636078612</c:v>
                </c:pt>
                <c:pt idx="292">
                  <c:v>1.7522432156966876</c:v>
                </c:pt>
                <c:pt idx="293">
                  <c:v>2.2976700128602725</c:v>
                </c:pt>
                <c:pt idx="294">
                  <c:v>2.7521923438299267</c:v>
                </c:pt>
              </c:numCache>
            </c:numRef>
          </c:xVal>
          <c:yVal>
            <c:numRef>
              <c:f>'r...Z2c '!$AT$18:$AT$312</c:f>
              <c:numCache>
                <c:formatCode>General</c:formatCode>
                <c:ptCount val="295"/>
                <c:pt idx="0">
                  <c:v>7.17E-2</c:v>
                </c:pt>
                <c:pt idx="1">
                  <c:v>0.1414</c:v>
                </c:pt>
                <c:pt idx="2">
                  <c:v>7.8799999999999995E-2</c:v>
                </c:pt>
                <c:pt idx="3">
                  <c:v>0.2787</c:v>
                </c:pt>
                <c:pt idx="4">
                  <c:v>0.29189999999999999</c:v>
                </c:pt>
                <c:pt idx="5">
                  <c:v>0.29459999999999997</c:v>
                </c:pt>
                <c:pt idx="6">
                  <c:v>0.36990000000000001</c:v>
                </c:pt>
                <c:pt idx="7">
                  <c:v>0.37359999999999999</c:v>
                </c:pt>
                <c:pt idx="8">
                  <c:v>0.36059999999999998</c:v>
                </c:pt>
                <c:pt idx="9">
                  <c:v>0.37</c:v>
                </c:pt>
                <c:pt idx="10">
                  <c:v>0.38750000000000001</c:v>
                </c:pt>
                <c:pt idx="11">
                  <c:v>0.40589999999999998</c:v>
                </c:pt>
                <c:pt idx="12">
                  <c:v>0.41210000000000002</c:v>
                </c:pt>
                <c:pt idx="13">
                  <c:v>0.3947</c:v>
                </c:pt>
                <c:pt idx="14">
                  <c:v>0.3785</c:v>
                </c:pt>
                <c:pt idx="15">
                  <c:v>0.46079999999999999</c:v>
                </c:pt>
                <c:pt idx="16">
                  <c:v>0.54590000000000005</c:v>
                </c:pt>
                <c:pt idx="17">
                  <c:v>0.58299999999999996</c:v>
                </c:pt>
                <c:pt idx="18">
                  <c:v>0.4375</c:v>
                </c:pt>
                <c:pt idx="19">
                  <c:v>0.63500000000000001</c:v>
                </c:pt>
                <c:pt idx="21">
                  <c:v>0.21479999999999999</c:v>
                </c:pt>
                <c:pt idx="22">
                  <c:v>0.34820000000000001</c:v>
                </c:pt>
                <c:pt idx="23">
                  <c:v>0.33500000000000002</c:v>
                </c:pt>
                <c:pt idx="24">
                  <c:v>0.34</c:v>
                </c:pt>
                <c:pt idx="25">
                  <c:v>0.28970000000000001</c:v>
                </c:pt>
                <c:pt idx="26">
                  <c:v>0.26500000000000001</c:v>
                </c:pt>
                <c:pt idx="28">
                  <c:v>0.375</c:v>
                </c:pt>
                <c:pt idx="29">
                  <c:v>0.28000000000000003</c:v>
                </c:pt>
                <c:pt idx="30">
                  <c:v>0.27500000000000002</c:v>
                </c:pt>
                <c:pt idx="31">
                  <c:v>0.155</c:v>
                </c:pt>
                <c:pt idx="32">
                  <c:v>9.35E-2</c:v>
                </c:pt>
                <c:pt idx="35">
                  <c:v>7.4999999999999997E-2</c:v>
                </c:pt>
                <c:pt idx="36">
                  <c:v>0.54</c:v>
                </c:pt>
                <c:pt idx="37">
                  <c:v>0.183</c:v>
                </c:pt>
                <c:pt idx="38">
                  <c:v>0.153</c:v>
                </c:pt>
                <c:pt idx="40">
                  <c:v>0.28499999999999998</c:v>
                </c:pt>
                <c:pt idx="41">
                  <c:v>0.314</c:v>
                </c:pt>
                <c:pt idx="49">
                  <c:v>0.20699999999999999</c:v>
                </c:pt>
                <c:pt idx="50">
                  <c:v>0.26</c:v>
                </c:pt>
                <c:pt idx="51">
                  <c:v>0.16</c:v>
                </c:pt>
                <c:pt idx="52">
                  <c:v>0.1275</c:v>
                </c:pt>
                <c:pt idx="53">
                  <c:v>6.5000000000000002E-2</c:v>
                </c:pt>
                <c:pt idx="59">
                  <c:v>0.13350000000000001</c:v>
                </c:pt>
                <c:pt idx="60">
                  <c:v>0.13850000000000001</c:v>
                </c:pt>
                <c:pt idx="61">
                  <c:v>0.16500000000000001</c:v>
                </c:pt>
                <c:pt idx="62">
                  <c:v>0.17</c:v>
                </c:pt>
                <c:pt idx="70">
                  <c:v>0.1125</c:v>
                </c:pt>
                <c:pt idx="71">
                  <c:v>0.125</c:v>
                </c:pt>
                <c:pt idx="77">
                  <c:v>0.255</c:v>
                </c:pt>
                <c:pt idx="78">
                  <c:v>0.25700000000000001</c:v>
                </c:pt>
                <c:pt idx="79">
                  <c:v>0.27700000000000002</c:v>
                </c:pt>
                <c:pt idx="80">
                  <c:v>0.27400000000000002</c:v>
                </c:pt>
                <c:pt idx="81">
                  <c:v>0.155</c:v>
                </c:pt>
                <c:pt idx="82">
                  <c:v>0.21</c:v>
                </c:pt>
                <c:pt idx="83">
                  <c:v>0.2707</c:v>
                </c:pt>
                <c:pt idx="84">
                  <c:v>0.27589999999999998</c:v>
                </c:pt>
                <c:pt idx="85">
                  <c:v>0.28199999999999997</c:v>
                </c:pt>
                <c:pt idx="93">
                  <c:v>0.16</c:v>
                </c:pt>
                <c:pt idx="94">
                  <c:v>0.31</c:v>
                </c:pt>
                <c:pt idx="95">
                  <c:v>0.3</c:v>
                </c:pt>
                <c:pt idx="96">
                  <c:v>0.29249999999999998</c:v>
                </c:pt>
                <c:pt idx="97">
                  <c:v>0.34799999999999998</c:v>
                </c:pt>
                <c:pt idx="98">
                  <c:v>0.34499999999999997</c:v>
                </c:pt>
                <c:pt idx="99">
                  <c:v>0.32650000000000001</c:v>
                </c:pt>
                <c:pt idx="100">
                  <c:v>0.26650000000000001</c:v>
                </c:pt>
                <c:pt idx="101">
                  <c:v>0.34150000000000003</c:v>
                </c:pt>
                <c:pt idx="102">
                  <c:v>0.39500000000000002</c:v>
                </c:pt>
                <c:pt idx="103">
                  <c:v>0.13350000000000001</c:v>
                </c:pt>
                <c:pt idx="104">
                  <c:v>0.14099999999999999</c:v>
                </c:pt>
                <c:pt idx="105">
                  <c:v>0.16900000000000001</c:v>
                </c:pt>
                <c:pt idx="106">
                  <c:v>0.23100000000000001</c:v>
                </c:pt>
                <c:pt idx="107">
                  <c:v>0.20250000000000001</c:v>
                </c:pt>
                <c:pt idx="108">
                  <c:v>0.11</c:v>
                </c:pt>
                <c:pt idx="109">
                  <c:v>0.36</c:v>
                </c:pt>
                <c:pt idx="110">
                  <c:v>0.42499999999999999</c:v>
                </c:pt>
                <c:pt idx="111">
                  <c:v>0.1875</c:v>
                </c:pt>
                <c:pt idx="112">
                  <c:v>0.17749999999999999</c:v>
                </c:pt>
                <c:pt idx="113">
                  <c:v>0.1575</c:v>
                </c:pt>
                <c:pt idx="114">
                  <c:v>0.11600000000000001</c:v>
                </c:pt>
                <c:pt idx="115">
                  <c:v>9.5500000000000002E-2</c:v>
                </c:pt>
                <c:pt idx="116">
                  <c:v>0.27200000000000002</c:v>
                </c:pt>
                <c:pt idx="117">
                  <c:v>0.28899999999999998</c:v>
                </c:pt>
                <c:pt idx="118">
                  <c:v>0.29899999999999999</c:v>
                </c:pt>
                <c:pt idx="119">
                  <c:v>0.24829999999999999</c:v>
                </c:pt>
                <c:pt idx="120">
                  <c:v>0.36899999999999999</c:v>
                </c:pt>
                <c:pt idx="121">
                  <c:v>0.20200000000000001</c:v>
                </c:pt>
                <c:pt idx="122">
                  <c:v>0.23019999999999999</c:v>
                </c:pt>
                <c:pt idx="123">
                  <c:v>0.24110000000000001</c:v>
                </c:pt>
                <c:pt idx="124">
                  <c:v>0.1244</c:v>
                </c:pt>
                <c:pt idx="125">
                  <c:v>0.15029999999999999</c:v>
                </c:pt>
                <c:pt idx="126">
                  <c:v>0.1142</c:v>
                </c:pt>
                <c:pt idx="129">
                  <c:v>0.36249999999999999</c:v>
                </c:pt>
                <c:pt idx="136">
                  <c:v>1.11E-2</c:v>
                </c:pt>
                <c:pt idx="137">
                  <c:v>0.1031</c:v>
                </c:pt>
                <c:pt idx="138">
                  <c:v>0.14549999999999999</c:v>
                </c:pt>
                <c:pt idx="139">
                  <c:v>0.16320000000000001</c:v>
                </c:pt>
                <c:pt idx="140">
                  <c:v>0.17019999999999999</c:v>
                </c:pt>
                <c:pt idx="142">
                  <c:v>0.27600000000000002</c:v>
                </c:pt>
                <c:pt idx="143">
                  <c:v>0.41199999999999998</c:v>
                </c:pt>
                <c:pt idx="144">
                  <c:v>0.372</c:v>
                </c:pt>
                <c:pt idx="145">
                  <c:v>0.22489999999999999</c:v>
                </c:pt>
                <c:pt idx="146">
                  <c:v>0.2059</c:v>
                </c:pt>
                <c:pt idx="147">
                  <c:v>0.17849999999999999</c:v>
                </c:pt>
                <c:pt idx="148">
                  <c:v>0.1258</c:v>
                </c:pt>
                <c:pt idx="149">
                  <c:v>0.05</c:v>
                </c:pt>
                <c:pt idx="154">
                  <c:v>5.2999999999999999E-2</c:v>
                </c:pt>
                <c:pt idx="155">
                  <c:v>3.7999999999999999E-2</c:v>
                </c:pt>
                <c:pt idx="156">
                  <c:v>1.4999999999999999E-2</c:v>
                </c:pt>
                <c:pt idx="157">
                  <c:v>0.46060000000000001</c:v>
                </c:pt>
                <c:pt idx="158">
                  <c:v>0.46110000000000001</c:v>
                </c:pt>
                <c:pt idx="159">
                  <c:v>0.49859999999999999</c:v>
                </c:pt>
                <c:pt idx="163">
                  <c:v>0.3125</c:v>
                </c:pt>
                <c:pt idx="164">
                  <c:v>0.23499999999999999</c:v>
                </c:pt>
                <c:pt idx="165">
                  <c:v>0.29299999999999998</c:v>
                </c:pt>
                <c:pt idx="166">
                  <c:v>0.26550000000000001</c:v>
                </c:pt>
                <c:pt idx="167">
                  <c:v>0.19750000000000001</c:v>
                </c:pt>
                <c:pt idx="168">
                  <c:v>8.0000000000000004E-4</c:v>
                </c:pt>
                <c:pt idx="169">
                  <c:v>1.2999999999999999E-3</c:v>
                </c:pt>
                <c:pt idx="170">
                  <c:v>2.3E-3</c:v>
                </c:pt>
                <c:pt idx="171">
                  <c:v>3.3E-3</c:v>
                </c:pt>
                <c:pt idx="172">
                  <c:v>4.7999999999999996E-3</c:v>
                </c:pt>
                <c:pt idx="173">
                  <c:v>6.7999999999999996E-3</c:v>
                </c:pt>
                <c:pt idx="174">
                  <c:v>0.1855</c:v>
                </c:pt>
                <c:pt idx="175">
                  <c:v>0.1273</c:v>
                </c:pt>
                <c:pt idx="176">
                  <c:v>0.1774</c:v>
                </c:pt>
                <c:pt idx="177">
                  <c:v>5.6899999999999999E-2</c:v>
                </c:pt>
                <c:pt idx="178">
                  <c:v>0.1409</c:v>
                </c:pt>
                <c:pt idx="179">
                  <c:v>0.14990000000000001</c:v>
                </c:pt>
                <c:pt idx="180">
                  <c:v>0.19439999999999999</c:v>
                </c:pt>
                <c:pt idx="181">
                  <c:v>0.2208</c:v>
                </c:pt>
                <c:pt idx="187">
                  <c:v>0.21340000000000001</c:v>
                </c:pt>
                <c:pt idx="188">
                  <c:v>0.23480000000000001</c:v>
                </c:pt>
                <c:pt idx="189">
                  <c:v>0.23899999999999999</c:v>
                </c:pt>
                <c:pt idx="190">
                  <c:v>0.25940000000000002</c:v>
                </c:pt>
                <c:pt idx="192">
                  <c:v>0.41799999999999998</c:v>
                </c:pt>
                <c:pt idx="193">
                  <c:v>0.27500000000000002</c:v>
                </c:pt>
                <c:pt idx="194">
                  <c:v>0.317</c:v>
                </c:pt>
                <c:pt idx="195">
                  <c:v>0.3</c:v>
                </c:pt>
                <c:pt idx="196">
                  <c:v>0.18820000000000001</c:v>
                </c:pt>
                <c:pt idx="197">
                  <c:v>0.15340000000000001</c:v>
                </c:pt>
                <c:pt idx="202">
                  <c:v>0.61890000000000001</c:v>
                </c:pt>
                <c:pt idx="204">
                  <c:v>0.49220000000000003</c:v>
                </c:pt>
                <c:pt idx="205">
                  <c:v>0.66859999999999997</c:v>
                </c:pt>
                <c:pt idx="206">
                  <c:v>0.74509999999999998</c:v>
                </c:pt>
                <c:pt idx="207">
                  <c:v>0.372</c:v>
                </c:pt>
                <c:pt idx="211">
                  <c:v>0.214</c:v>
                </c:pt>
                <c:pt idx="212">
                  <c:v>0.34</c:v>
                </c:pt>
                <c:pt idx="213">
                  <c:v>0.44500000000000001</c:v>
                </c:pt>
                <c:pt idx="214">
                  <c:v>0.46</c:v>
                </c:pt>
                <c:pt idx="217">
                  <c:v>0.2238</c:v>
                </c:pt>
                <c:pt idx="218">
                  <c:v>0.24940000000000001</c:v>
                </c:pt>
                <c:pt idx="219">
                  <c:v>0.27800000000000002</c:v>
                </c:pt>
                <c:pt idx="220">
                  <c:v>0.28989999999999999</c:v>
                </c:pt>
                <c:pt idx="221">
                  <c:v>0.31069999999999998</c:v>
                </c:pt>
                <c:pt idx="222">
                  <c:v>0.21</c:v>
                </c:pt>
                <c:pt idx="223">
                  <c:v>0.5</c:v>
                </c:pt>
                <c:pt idx="224">
                  <c:v>0.38600000000000001</c:v>
                </c:pt>
                <c:pt idx="225">
                  <c:v>0.32600000000000001</c:v>
                </c:pt>
                <c:pt idx="227">
                  <c:v>0.61580000000000001</c:v>
                </c:pt>
                <c:pt idx="228">
                  <c:v>0.50600000000000001</c:v>
                </c:pt>
                <c:pt idx="229">
                  <c:v>0.48130000000000001</c:v>
                </c:pt>
                <c:pt idx="230">
                  <c:v>0.4506</c:v>
                </c:pt>
                <c:pt idx="231">
                  <c:v>0.1895</c:v>
                </c:pt>
                <c:pt idx="232">
                  <c:v>0.23419999999999999</c:v>
                </c:pt>
                <c:pt idx="233">
                  <c:v>0.28179999999999999</c:v>
                </c:pt>
                <c:pt idx="234">
                  <c:v>0.31069999999999998</c:v>
                </c:pt>
                <c:pt idx="235">
                  <c:v>0.3175</c:v>
                </c:pt>
                <c:pt idx="236">
                  <c:v>0.21340000000000001</c:v>
                </c:pt>
                <c:pt idx="237">
                  <c:v>0.10970000000000001</c:v>
                </c:pt>
                <c:pt idx="238">
                  <c:v>6.5699999999999995E-2</c:v>
                </c:pt>
                <c:pt idx="239">
                  <c:v>0.1452</c:v>
                </c:pt>
                <c:pt idx="240">
                  <c:v>0.14149999999999999</c:v>
                </c:pt>
                <c:pt idx="241">
                  <c:v>0.14449999999999999</c:v>
                </c:pt>
                <c:pt idx="242">
                  <c:v>0.16109999999999999</c:v>
                </c:pt>
                <c:pt idx="243">
                  <c:v>0.18440000000000001</c:v>
                </c:pt>
                <c:pt idx="244">
                  <c:v>0.1774</c:v>
                </c:pt>
                <c:pt idx="245">
                  <c:v>0.18770000000000001</c:v>
                </c:pt>
                <c:pt idx="246">
                  <c:v>0.2215</c:v>
                </c:pt>
                <c:pt idx="249">
                  <c:v>9.2100000000000001E-2</c:v>
                </c:pt>
                <c:pt idx="250">
                  <c:v>0.1842</c:v>
                </c:pt>
                <c:pt idx="251">
                  <c:v>0.20530000000000001</c:v>
                </c:pt>
                <c:pt idx="252">
                  <c:v>0.2445</c:v>
                </c:pt>
                <c:pt idx="253">
                  <c:v>0.2752</c:v>
                </c:pt>
                <c:pt idx="254">
                  <c:v>0.39900000000000002</c:v>
                </c:pt>
                <c:pt idx="255">
                  <c:v>5.1900000000000002E-2</c:v>
                </c:pt>
                <c:pt idx="256">
                  <c:v>9.74E-2</c:v>
                </c:pt>
                <c:pt idx="257">
                  <c:v>0.1111</c:v>
                </c:pt>
                <c:pt idx="258">
                  <c:v>0.15559999999999999</c:v>
                </c:pt>
                <c:pt idx="259">
                  <c:v>0.18940000000000001</c:v>
                </c:pt>
                <c:pt idx="260">
                  <c:v>0.25080000000000002</c:v>
                </c:pt>
                <c:pt idx="261">
                  <c:v>0.21959999999999999</c:v>
                </c:pt>
                <c:pt idx="262">
                  <c:v>0.2392</c:v>
                </c:pt>
                <c:pt idx="263">
                  <c:v>0.2039</c:v>
                </c:pt>
                <c:pt idx="267">
                  <c:v>0.111</c:v>
                </c:pt>
                <c:pt idx="273">
                  <c:v>8.3000000000000001E-3</c:v>
                </c:pt>
                <c:pt idx="274">
                  <c:v>1.47E-2</c:v>
                </c:pt>
                <c:pt idx="275">
                  <c:v>1.54E-2</c:v>
                </c:pt>
                <c:pt idx="276">
                  <c:v>1.6799999999999999E-2</c:v>
                </c:pt>
                <c:pt idx="277">
                  <c:v>2.6100000000000002E-2</c:v>
                </c:pt>
                <c:pt idx="278">
                  <c:v>5.5800000000000002E-2</c:v>
                </c:pt>
                <c:pt idx="279">
                  <c:v>0.18859999999999999</c:v>
                </c:pt>
                <c:pt idx="280">
                  <c:v>0.22950000000000001</c:v>
                </c:pt>
                <c:pt idx="281">
                  <c:v>0.25430000000000003</c:v>
                </c:pt>
                <c:pt idx="282">
                  <c:v>0.2903</c:v>
                </c:pt>
                <c:pt idx="283">
                  <c:v>0.1361</c:v>
                </c:pt>
                <c:pt idx="284">
                  <c:v>0.1429</c:v>
                </c:pt>
                <c:pt idx="285">
                  <c:v>0.14979999999999999</c:v>
                </c:pt>
                <c:pt idx="286">
                  <c:v>0.18110000000000001</c:v>
                </c:pt>
                <c:pt idx="287">
                  <c:v>0.12479999999999999</c:v>
                </c:pt>
                <c:pt idx="288">
                  <c:v>4.0099999999999997E-2</c:v>
                </c:pt>
                <c:pt idx="289">
                  <c:v>3.39E-2</c:v>
                </c:pt>
                <c:pt idx="290">
                  <c:v>0.14180000000000001</c:v>
                </c:pt>
                <c:pt idx="291">
                  <c:v>6.9099999999999995E-2</c:v>
                </c:pt>
                <c:pt idx="292">
                  <c:v>5.8200000000000002E-2</c:v>
                </c:pt>
                <c:pt idx="293">
                  <c:v>5.45E-2</c:v>
                </c:pt>
                <c:pt idx="294">
                  <c:v>5.2699999999999997E-2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52-4AD7-86D3-1AC17674E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400">
                    <a:solidFill>
                      <a:sysClr val="windowText" lastClr="000000"/>
                    </a:solidFill>
                  </a:rPr>
                  <a:t>δ </a:t>
                </a:r>
                <a:r>
                  <a:rPr lang="en-US" altLang="zh-CN" sz="1400">
                    <a:solidFill>
                      <a:sysClr val="windowText" lastClr="000000"/>
                    </a:solidFill>
                  </a:rPr>
                  <a:t>at 450 °C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3888888888888888E-2"/>
              <c:y val="0.33912438028579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Co-based perovskites at 450 </a:t>
            </a:r>
            <a:r>
              <a:rPr lang="en-US" altLang="zh-CN" sz="1400" b="0" i="0" baseline="30000">
                <a:solidFill>
                  <a:sysClr val="windowText" lastClr="000000"/>
                </a:solidFill>
                <a:effectLst/>
              </a:rPr>
              <a:t>o</a:t>
            </a: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</a:t>
            </a:r>
            <a:endParaRPr lang="zh-CN" altLang="zh-CN" sz="1400">
              <a:solidFill>
                <a:sysClr val="windowText" lastClr="000000"/>
              </a:solidFill>
              <a:effectLst/>
            </a:endParaRPr>
          </a:p>
        </c:rich>
      </c:tx>
      <c:layout>
        <c:manualLayout>
          <c:xMode val="edge"/>
          <c:yMode val="edge"/>
          <c:x val="2.5406555294544696E-4"/>
          <c:y val="7.451575149412398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1290169220439403"/>
          <c:y val="0.16269013324091219"/>
          <c:w val="0.86235405685146482"/>
          <c:h val="0.82305536562269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'r...Z2c '!$AS$18:$AS$312</c:f>
              <c:numCache>
                <c:formatCode>General</c:formatCode>
                <c:ptCount val="295"/>
                <c:pt idx="0">
                  <c:v>0.24722615281522228</c:v>
                </c:pt>
                <c:pt idx="1">
                  <c:v>0.20954941498630816</c:v>
                </c:pt>
                <c:pt idx="2">
                  <c:v>1.4666141765712777</c:v>
                </c:pt>
                <c:pt idx="3">
                  <c:v>4.0922716840583151</c:v>
                </c:pt>
                <c:pt idx="4">
                  <c:v>3.7727683747815099</c:v>
                </c:pt>
                <c:pt idx="5">
                  <c:v>3.9081602840704783</c:v>
                </c:pt>
                <c:pt idx="6">
                  <c:v>4.000215984064396</c:v>
                </c:pt>
                <c:pt idx="7">
                  <c:v>3.9541881340674374</c:v>
                </c:pt>
                <c:pt idx="8">
                  <c:v>3.9311742090689581</c:v>
                </c:pt>
                <c:pt idx="9">
                  <c:v>3.9325200294199121</c:v>
                </c:pt>
                <c:pt idx="10">
                  <c:v>3.852644202100711</c:v>
                </c:pt>
                <c:pt idx="11">
                  <c:v>3.81270628844111</c:v>
                </c:pt>
                <c:pt idx="12">
                  <c:v>3.8743123067482363</c:v>
                </c:pt>
                <c:pt idx="13">
                  <c:v>3.840464329425993</c:v>
                </c:pt>
                <c:pt idx="14">
                  <c:v>3.8066163521037519</c:v>
                </c:pt>
                <c:pt idx="15">
                  <c:v>2.2412609297376438</c:v>
                </c:pt>
                <c:pt idx="16">
                  <c:v>1.9414469443610747</c:v>
                </c:pt>
                <c:pt idx="17">
                  <c:v>1.6798295971581554</c:v>
                </c:pt>
                <c:pt idx="18">
                  <c:v>1.6260570616318675</c:v>
                </c:pt>
                <c:pt idx="19">
                  <c:v>1.1215218120522725</c:v>
                </c:pt>
                <c:pt idx="20">
                  <c:v>1.1215218120522725</c:v>
                </c:pt>
                <c:pt idx="21">
                  <c:v>2.2167439149293671</c:v>
                </c:pt>
                <c:pt idx="22">
                  <c:v>2.6780100873932633</c:v>
                </c:pt>
                <c:pt idx="23">
                  <c:v>3.068312233324253</c:v>
                </c:pt>
                <c:pt idx="24">
                  <c:v>3.068312233324253</c:v>
                </c:pt>
                <c:pt idx="25">
                  <c:v>3.9464920616689785</c:v>
                </c:pt>
                <c:pt idx="26">
                  <c:v>0.6566471887257902</c:v>
                </c:pt>
                <c:pt idx="27">
                  <c:v>4.2387369869369422</c:v>
                </c:pt>
                <c:pt idx="28">
                  <c:v>2.3056595983494899</c:v>
                </c:pt>
                <c:pt idx="29">
                  <c:v>2.2167439149293671</c:v>
                </c:pt>
                <c:pt idx="30">
                  <c:v>2.3401081753536164</c:v>
                </c:pt>
                <c:pt idx="31">
                  <c:v>0.27290930979133227</c:v>
                </c:pt>
                <c:pt idx="32">
                  <c:v>1.7687150447322906</c:v>
                </c:pt>
                <c:pt idx="33">
                  <c:v>4.0012657711328341</c:v>
                </c:pt>
                <c:pt idx="34">
                  <c:v>2.7350702391791866</c:v>
                </c:pt>
                <c:pt idx="35">
                  <c:v>0.28424325362527608</c:v>
                </c:pt>
                <c:pt idx="36">
                  <c:v>0.27314321058278701</c:v>
                </c:pt>
                <c:pt idx="37">
                  <c:v>0.27800268047293825</c:v>
                </c:pt>
                <c:pt idx="38">
                  <c:v>0.26252570316516122</c:v>
                </c:pt>
                <c:pt idx="39">
                  <c:v>0.25231952349682824</c:v>
                </c:pt>
                <c:pt idx="40">
                  <c:v>3.068312233324253</c:v>
                </c:pt>
                <c:pt idx="41">
                  <c:v>3.1770641401329511</c:v>
                </c:pt>
                <c:pt idx="42">
                  <c:v>0.27036819982216476</c:v>
                </c:pt>
                <c:pt idx="43">
                  <c:v>0.28424325362527608</c:v>
                </c:pt>
                <c:pt idx="44">
                  <c:v>0.27290930979133227</c:v>
                </c:pt>
                <c:pt idx="45">
                  <c:v>0.27800268047293825</c:v>
                </c:pt>
                <c:pt idx="46">
                  <c:v>0.2760430802077114</c:v>
                </c:pt>
                <c:pt idx="47">
                  <c:v>0.27036819982216476</c:v>
                </c:pt>
                <c:pt idx="48">
                  <c:v>3.5765814914180587</c:v>
                </c:pt>
                <c:pt idx="49">
                  <c:v>3.840464329425993</c:v>
                </c:pt>
                <c:pt idx="50">
                  <c:v>3.992244754048567</c:v>
                </c:pt>
                <c:pt idx="51">
                  <c:v>0.26052772794511064</c:v>
                </c:pt>
                <c:pt idx="52">
                  <c:v>1.7588097792553132</c:v>
                </c:pt>
                <c:pt idx="53">
                  <c:v>2.7576644801287817</c:v>
                </c:pt>
                <c:pt idx="54">
                  <c:v>0.25035992323160139</c:v>
                </c:pt>
                <c:pt idx="55">
                  <c:v>0.83375060387944555</c:v>
                </c:pt>
                <c:pt idx="56">
                  <c:v>0.24468504284605475</c:v>
                </c:pt>
                <c:pt idx="57">
                  <c:v>1.746135631176069</c:v>
                </c:pt>
                <c:pt idx="58">
                  <c:v>2.7471026900627447</c:v>
                </c:pt>
                <c:pt idx="59">
                  <c:v>0.27800268047293825</c:v>
                </c:pt>
                <c:pt idx="60">
                  <c:v>1.0501778753900715</c:v>
                </c:pt>
                <c:pt idx="61">
                  <c:v>1.6936572044876828</c:v>
                </c:pt>
                <c:pt idx="62">
                  <c:v>2.2381397137241228</c:v>
                </c:pt>
                <c:pt idx="63">
                  <c:v>3.1473373317122837</c:v>
                </c:pt>
                <c:pt idx="64">
                  <c:v>3.2551409373403262</c:v>
                </c:pt>
                <c:pt idx="65">
                  <c:v>3.3719281767707039</c:v>
                </c:pt>
                <c:pt idx="66">
                  <c:v>0.25035992323160139</c:v>
                </c:pt>
                <c:pt idx="67">
                  <c:v>0.24722615281522228</c:v>
                </c:pt>
                <c:pt idx="68">
                  <c:v>0.24468504284605475</c:v>
                </c:pt>
                <c:pt idx="69">
                  <c:v>1.6009702359939648</c:v>
                </c:pt>
                <c:pt idx="70">
                  <c:v>0.2445907539955002</c:v>
                </c:pt>
                <c:pt idx="71">
                  <c:v>0.24722615281522228</c:v>
                </c:pt>
                <c:pt idx="72">
                  <c:v>1.7522432156966876</c:v>
                </c:pt>
                <c:pt idx="73">
                  <c:v>0.22154299583911233</c:v>
                </c:pt>
                <c:pt idx="74">
                  <c:v>0.22663636652071828</c:v>
                </c:pt>
                <c:pt idx="75">
                  <c:v>0.22467676625549143</c:v>
                </c:pt>
                <c:pt idx="76">
                  <c:v>0.27273162274618579</c:v>
                </c:pt>
                <c:pt idx="77">
                  <c:v>0.27290930979133227</c:v>
                </c:pt>
                <c:pt idx="78">
                  <c:v>0.27290930979133227</c:v>
                </c:pt>
                <c:pt idx="79">
                  <c:v>0.27290930979133227</c:v>
                </c:pt>
                <c:pt idx="80">
                  <c:v>0.27290930979133227</c:v>
                </c:pt>
                <c:pt idx="81">
                  <c:v>2.765918868026263</c:v>
                </c:pt>
                <c:pt idx="82">
                  <c:v>2.769314448480666</c:v>
                </c:pt>
                <c:pt idx="83">
                  <c:v>1.514368362011254</c:v>
                </c:pt>
                <c:pt idx="84">
                  <c:v>1.5250968586880218</c:v>
                </c:pt>
                <c:pt idx="85">
                  <c:v>1.5360443042765606</c:v>
                </c:pt>
                <c:pt idx="86">
                  <c:v>1.6260570616318675</c:v>
                </c:pt>
                <c:pt idx="87">
                  <c:v>1.657471835595274</c:v>
                </c:pt>
                <c:pt idx="88">
                  <c:v>1.7253956711918284</c:v>
                </c:pt>
                <c:pt idx="89">
                  <c:v>1.8710922985464378</c:v>
                </c:pt>
                <c:pt idx="90">
                  <c:v>0.24722615281522228</c:v>
                </c:pt>
                <c:pt idx="91">
                  <c:v>0.8312435875463422</c:v>
                </c:pt>
                <c:pt idx="92">
                  <c:v>1.2205885440337554</c:v>
                </c:pt>
                <c:pt idx="93">
                  <c:v>0.28424325362527608</c:v>
                </c:pt>
                <c:pt idx="94">
                  <c:v>0.27290930979133227</c:v>
                </c:pt>
                <c:pt idx="95">
                  <c:v>0.73130094297397186</c:v>
                </c:pt>
                <c:pt idx="96">
                  <c:v>1.029441842604957</c:v>
                </c:pt>
                <c:pt idx="97">
                  <c:v>3.5765814914180587</c:v>
                </c:pt>
                <c:pt idx="98">
                  <c:v>3.5714448600228366</c:v>
                </c:pt>
                <c:pt idx="99">
                  <c:v>3.5663082286276149</c:v>
                </c:pt>
                <c:pt idx="100">
                  <c:v>3.5611715972323927</c:v>
                </c:pt>
                <c:pt idx="101">
                  <c:v>3.5560349658371706</c:v>
                </c:pt>
                <c:pt idx="102">
                  <c:v>3.5508983344419489</c:v>
                </c:pt>
                <c:pt idx="103">
                  <c:v>0.27290930979133227</c:v>
                </c:pt>
                <c:pt idx="104">
                  <c:v>0.2683109025805655</c:v>
                </c:pt>
                <c:pt idx="105">
                  <c:v>0.26347047393765316</c:v>
                </c:pt>
                <c:pt idx="106">
                  <c:v>0.2760430802077114</c:v>
                </c:pt>
                <c:pt idx="107">
                  <c:v>0.26056610289993432</c:v>
                </c:pt>
                <c:pt idx="108">
                  <c:v>2.7576900634319976</c:v>
                </c:pt>
                <c:pt idx="109">
                  <c:v>1.6260570616318675</c:v>
                </c:pt>
                <c:pt idx="110">
                  <c:v>2.1757395818572163</c:v>
                </c:pt>
                <c:pt idx="111">
                  <c:v>0.27290930979133227</c:v>
                </c:pt>
                <c:pt idx="112">
                  <c:v>0.26394241573033705</c:v>
                </c:pt>
                <c:pt idx="113">
                  <c:v>0.2549755216693419</c:v>
                </c:pt>
                <c:pt idx="114">
                  <c:v>0.23704173354735153</c:v>
                </c:pt>
                <c:pt idx="115">
                  <c:v>0.21910794542536116</c:v>
                </c:pt>
                <c:pt idx="116">
                  <c:v>2.1955370743050509</c:v>
                </c:pt>
                <c:pt idx="117">
                  <c:v>3.0082979594724435</c:v>
                </c:pt>
                <c:pt idx="118">
                  <c:v>3.7533287708758873</c:v>
                </c:pt>
                <c:pt idx="119">
                  <c:v>3.1308008068422377</c:v>
                </c:pt>
                <c:pt idx="120">
                  <c:v>1.5832518000050175</c:v>
                </c:pt>
                <c:pt idx="121">
                  <c:v>0.27800268047293825</c:v>
                </c:pt>
                <c:pt idx="122">
                  <c:v>0.27353487251041775</c:v>
                </c:pt>
                <c:pt idx="123">
                  <c:v>0.26883191676039631</c:v>
                </c:pt>
                <c:pt idx="124">
                  <c:v>0.25231952349682824</c:v>
                </c:pt>
                <c:pt idx="125">
                  <c:v>1.1813134016880602</c:v>
                </c:pt>
                <c:pt idx="126">
                  <c:v>1.9245085042410455</c:v>
                </c:pt>
                <c:pt idx="127">
                  <c:v>0.26736277738246927</c:v>
                </c:pt>
                <c:pt idx="128">
                  <c:v>0.26736277738246927</c:v>
                </c:pt>
                <c:pt idx="129">
                  <c:v>0.25231952349682824</c:v>
                </c:pt>
                <c:pt idx="130">
                  <c:v>0.26347047393765316</c:v>
                </c:pt>
                <c:pt idx="131">
                  <c:v>0.2654368980738363</c:v>
                </c:pt>
                <c:pt idx="132">
                  <c:v>0.26736277738246927</c:v>
                </c:pt>
                <c:pt idx="133">
                  <c:v>0.26924935303174236</c:v>
                </c:pt>
                <c:pt idx="134">
                  <c:v>0.27109781604163624</c:v>
                </c:pt>
                <c:pt idx="135">
                  <c:v>0.27290930979133227</c:v>
                </c:pt>
                <c:pt idx="136">
                  <c:v>0.22663636652071828</c:v>
                </c:pt>
                <c:pt idx="137">
                  <c:v>0.23947794500877329</c:v>
                </c:pt>
                <c:pt idx="138">
                  <c:v>0.25231952349682824</c:v>
                </c:pt>
                <c:pt idx="139">
                  <c:v>0.26516110198488324</c:v>
                </c:pt>
                <c:pt idx="140">
                  <c:v>0.27800268047293825</c:v>
                </c:pt>
                <c:pt idx="141">
                  <c:v>4.0012657711328341</c:v>
                </c:pt>
                <c:pt idx="142">
                  <c:v>2.2167439149293671</c:v>
                </c:pt>
                <c:pt idx="143">
                  <c:v>2.2513222362594147</c:v>
                </c:pt>
                <c:pt idx="144">
                  <c:v>2.3056595983494899</c:v>
                </c:pt>
                <c:pt idx="145">
                  <c:v>0.2760430802077114</c:v>
                </c:pt>
                <c:pt idx="146">
                  <c:v>0.26320150171965639</c:v>
                </c:pt>
                <c:pt idx="147">
                  <c:v>0.25035992323160139</c:v>
                </c:pt>
                <c:pt idx="148">
                  <c:v>0.23751834474354644</c:v>
                </c:pt>
                <c:pt idx="149">
                  <c:v>0.22467676625549143</c:v>
                </c:pt>
                <c:pt idx="150">
                  <c:v>2.5410096648511011</c:v>
                </c:pt>
                <c:pt idx="151">
                  <c:v>2.9452281094252224</c:v>
                </c:pt>
                <c:pt idx="152">
                  <c:v>3.1473373317122837</c:v>
                </c:pt>
                <c:pt idx="153">
                  <c:v>3.3494465539993441</c:v>
                </c:pt>
                <c:pt idx="154">
                  <c:v>0.22467676625549143</c:v>
                </c:pt>
                <c:pt idx="155">
                  <c:v>1.2086939408697575</c:v>
                </c:pt>
                <c:pt idx="156">
                  <c:v>2.1032550087009088</c:v>
                </c:pt>
                <c:pt idx="157">
                  <c:v>3.1473373317122837</c:v>
                </c:pt>
                <c:pt idx="158">
                  <c:v>3.2551409373403262</c:v>
                </c:pt>
                <c:pt idx="159">
                  <c:v>3.3719281767707039</c:v>
                </c:pt>
                <c:pt idx="160">
                  <c:v>0.22467676625549143</c:v>
                </c:pt>
                <c:pt idx="161">
                  <c:v>1.488685205035144</c:v>
                </c:pt>
                <c:pt idx="162">
                  <c:v>2.1724507146104455</c:v>
                </c:pt>
                <c:pt idx="163">
                  <c:v>2.9415706168922671</c:v>
                </c:pt>
                <c:pt idx="164">
                  <c:v>3.4762373783397003</c:v>
                </c:pt>
                <c:pt idx="165">
                  <c:v>0.27090644881248938</c:v>
                </c:pt>
                <c:pt idx="166">
                  <c:v>0.26063318602204538</c:v>
                </c:pt>
                <c:pt idx="167">
                  <c:v>0.25035992323160139</c:v>
                </c:pt>
                <c:pt idx="168">
                  <c:v>1.5170622346068872</c:v>
                </c:pt>
                <c:pt idx="169">
                  <c:v>1.5701220946488401</c:v>
                </c:pt>
                <c:pt idx="170">
                  <c:v>1.6039280105392382</c:v>
                </c:pt>
                <c:pt idx="171">
                  <c:v>1.4603736034189394</c:v>
                </c:pt>
                <c:pt idx="172">
                  <c:v>0.20206072720350274</c:v>
                </c:pt>
                <c:pt idx="173">
                  <c:v>0.69626949374805602</c:v>
                </c:pt>
                <c:pt idx="174">
                  <c:v>0.25035992323160139</c:v>
                </c:pt>
                <c:pt idx="175">
                  <c:v>0.65614896615206819</c:v>
                </c:pt>
                <c:pt idx="176">
                  <c:v>1.0250480960797652</c:v>
                </c:pt>
                <c:pt idx="177">
                  <c:v>0.27036819982216476</c:v>
                </c:pt>
                <c:pt idx="178">
                  <c:v>0.26009493703172076</c:v>
                </c:pt>
                <c:pt idx="179">
                  <c:v>0.24982167424127677</c:v>
                </c:pt>
                <c:pt idx="180">
                  <c:v>0.23954841145083278</c:v>
                </c:pt>
                <c:pt idx="181">
                  <c:v>0.21900188586994479</c:v>
                </c:pt>
                <c:pt idx="182">
                  <c:v>0.27290930979133227</c:v>
                </c:pt>
                <c:pt idx="183">
                  <c:v>0.26006773130327726</c:v>
                </c:pt>
                <c:pt idx="184">
                  <c:v>0.24722615281522228</c:v>
                </c:pt>
                <c:pt idx="185">
                  <c:v>0.23438457432716733</c:v>
                </c:pt>
                <c:pt idx="186">
                  <c:v>0.22154299583911233</c:v>
                </c:pt>
                <c:pt idx="187">
                  <c:v>2.2167439149293671</c:v>
                </c:pt>
                <c:pt idx="188">
                  <c:v>2.763009407398703</c:v>
                </c:pt>
                <c:pt idx="189">
                  <c:v>3.2252340548727574</c:v>
                </c:pt>
                <c:pt idx="190">
                  <c:v>3.6214266098505177</c:v>
                </c:pt>
                <c:pt idx="191">
                  <c:v>2.2727798937863342</c:v>
                </c:pt>
                <c:pt idx="192">
                  <c:v>1.9414469443610747</c:v>
                </c:pt>
                <c:pt idx="193">
                  <c:v>1.6260570616318675</c:v>
                </c:pt>
                <c:pt idx="194">
                  <c:v>3.5508983344419489</c:v>
                </c:pt>
                <c:pt idx="195">
                  <c:v>4.0176805177813018</c:v>
                </c:pt>
                <c:pt idx="196">
                  <c:v>4.3911062644527838</c:v>
                </c:pt>
                <c:pt idx="197">
                  <c:v>4.6966364208203606</c:v>
                </c:pt>
                <c:pt idx="198">
                  <c:v>1.1215218120522725</c:v>
                </c:pt>
                <c:pt idx="199">
                  <c:v>1.0784270833062466</c:v>
                </c:pt>
                <c:pt idx="200">
                  <c:v>0.45224719101123595</c:v>
                </c:pt>
                <c:pt idx="201">
                  <c:v>1.327709143944982</c:v>
                </c:pt>
                <c:pt idx="202">
                  <c:v>2.0280787062919789</c:v>
                </c:pt>
                <c:pt idx="203">
                  <c:v>2.6011083482122488</c:v>
                </c:pt>
                <c:pt idx="204">
                  <c:v>3.3351442036293708</c:v>
                </c:pt>
                <c:pt idx="205">
                  <c:v>2.8119095092235322</c:v>
                </c:pt>
                <c:pt idx="206">
                  <c:v>2.2886748148176936</c:v>
                </c:pt>
                <c:pt idx="207">
                  <c:v>0.98465468597860473</c:v>
                </c:pt>
                <c:pt idx="208">
                  <c:v>1.6197948088504133</c:v>
                </c:pt>
                <c:pt idx="209">
                  <c:v>2.2549349317222216</c:v>
                </c:pt>
                <c:pt idx="210">
                  <c:v>2.0721129314972102</c:v>
                </c:pt>
                <c:pt idx="211">
                  <c:v>0.27845584220019531</c:v>
                </c:pt>
                <c:pt idx="212">
                  <c:v>0.28465230699021182</c:v>
                </c:pt>
                <c:pt idx="213">
                  <c:v>0.29639530418909138</c:v>
                </c:pt>
                <c:pt idx="214">
                  <c:v>0.30813830138797088</c:v>
                </c:pt>
                <c:pt idx="215">
                  <c:v>0.27800268047293825</c:v>
                </c:pt>
                <c:pt idx="216">
                  <c:v>0.28339168595350417</c:v>
                </c:pt>
                <c:pt idx="217">
                  <c:v>0.27290930979133227</c:v>
                </c:pt>
                <c:pt idx="218">
                  <c:v>0.27564034351549321</c:v>
                </c:pt>
                <c:pt idx="219">
                  <c:v>0.27750771700209903</c:v>
                </c:pt>
                <c:pt idx="220">
                  <c:v>0.28038172150882823</c:v>
                </c:pt>
                <c:pt idx="221">
                  <c:v>0.28234814564501143</c:v>
                </c:pt>
                <c:pt idx="222">
                  <c:v>1.2377106486844953</c:v>
                </c:pt>
                <c:pt idx="223">
                  <c:v>1.2592301954700642</c:v>
                </c:pt>
                <c:pt idx="224">
                  <c:v>1.801606370044833</c:v>
                </c:pt>
                <c:pt idx="225">
                  <c:v>0.2746118849960133</c:v>
                </c:pt>
                <c:pt idx="226">
                  <c:v>2.1943694148040578</c:v>
                </c:pt>
                <c:pt idx="227">
                  <c:v>1.9414469443610747</c:v>
                </c:pt>
                <c:pt idx="228">
                  <c:v>1.9684288491280961</c:v>
                </c:pt>
                <c:pt idx="229">
                  <c:v>2.0106613957199566</c:v>
                </c:pt>
                <c:pt idx="230">
                  <c:v>2.0861680699296454</c:v>
                </c:pt>
                <c:pt idx="231">
                  <c:v>1.0867083861463012</c:v>
                </c:pt>
                <c:pt idx="232">
                  <c:v>1.1053870457652901</c:v>
                </c:pt>
                <c:pt idx="233">
                  <c:v>1.1240657053842793</c:v>
                </c:pt>
                <c:pt idx="234">
                  <c:v>1.1427443650032685</c:v>
                </c:pt>
                <c:pt idx="235">
                  <c:v>1.1614230246222574</c:v>
                </c:pt>
                <c:pt idx="236">
                  <c:v>0.27800268047293825</c:v>
                </c:pt>
                <c:pt idx="237">
                  <c:v>1.9450550298219338</c:v>
                </c:pt>
                <c:pt idx="238">
                  <c:v>3.056423262721264</c:v>
                </c:pt>
                <c:pt idx="239">
                  <c:v>0.27800268047293825</c:v>
                </c:pt>
                <c:pt idx="240">
                  <c:v>0.26516110198488324</c:v>
                </c:pt>
                <c:pt idx="241">
                  <c:v>0.25231952349682824</c:v>
                </c:pt>
                <c:pt idx="242">
                  <c:v>0.23947794500877329</c:v>
                </c:pt>
                <c:pt idx="243">
                  <c:v>0.27036819982216476</c:v>
                </c:pt>
                <c:pt idx="244">
                  <c:v>0.25752662133410975</c:v>
                </c:pt>
                <c:pt idx="245">
                  <c:v>0.24468504284605475</c:v>
                </c:pt>
                <c:pt idx="246">
                  <c:v>0.2318434643579998</c:v>
                </c:pt>
                <c:pt idx="247">
                  <c:v>1.6798295971581554</c:v>
                </c:pt>
                <c:pt idx="248">
                  <c:v>1.6798295971581554</c:v>
                </c:pt>
                <c:pt idx="249">
                  <c:v>0.28424325362527608</c:v>
                </c:pt>
                <c:pt idx="250">
                  <c:v>0.27290930979133227</c:v>
                </c:pt>
                <c:pt idx="251">
                  <c:v>0.27800268047293825</c:v>
                </c:pt>
                <c:pt idx="252">
                  <c:v>0.2760430802077114</c:v>
                </c:pt>
                <c:pt idx="253">
                  <c:v>0.27036819982216476</c:v>
                </c:pt>
                <c:pt idx="254">
                  <c:v>3.5765814914180587</c:v>
                </c:pt>
                <c:pt idx="255">
                  <c:v>1.9500474883438037</c:v>
                </c:pt>
                <c:pt idx="256">
                  <c:v>1.9409803332766491</c:v>
                </c:pt>
                <c:pt idx="257">
                  <c:v>1.9450550298219338</c:v>
                </c:pt>
                <c:pt idx="258">
                  <c:v>1.9434873496097524</c:v>
                </c:pt>
                <c:pt idx="259">
                  <c:v>1.9389474453013151</c:v>
                </c:pt>
                <c:pt idx="260">
                  <c:v>4.58391807857803</c:v>
                </c:pt>
                <c:pt idx="261">
                  <c:v>0.67006907728783627</c:v>
                </c:pt>
                <c:pt idx="262">
                  <c:v>1.0311234113755672</c:v>
                </c:pt>
                <c:pt idx="263">
                  <c:v>1.3607817164121909</c:v>
                </c:pt>
                <c:pt idx="264">
                  <c:v>0.27800268047293825</c:v>
                </c:pt>
                <c:pt idx="265">
                  <c:v>0.25231952349682824</c:v>
                </c:pt>
                <c:pt idx="266">
                  <c:v>0.25035992323160139</c:v>
                </c:pt>
                <c:pt idx="267">
                  <c:v>1.4962184749542111</c:v>
                </c:pt>
                <c:pt idx="268">
                  <c:v>0.29957944436627421</c:v>
                </c:pt>
                <c:pt idx="269">
                  <c:v>0.24964432562575237</c:v>
                </c:pt>
                <c:pt idx="270">
                  <c:v>0.22467676625549143</c:v>
                </c:pt>
                <c:pt idx="271">
                  <c:v>0.1997092068852305</c:v>
                </c:pt>
                <c:pt idx="272">
                  <c:v>0.14977408814470866</c:v>
                </c:pt>
                <c:pt idx="273">
                  <c:v>0.19289935042257456</c:v>
                </c:pt>
                <c:pt idx="274">
                  <c:v>0.1997092068852305</c:v>
                </c:pt>
                <c:pt idx="275">
                  <c:v>0.20206072720350274</c:v>
                </c:pt>
                <c:pt idx="276">
                  <c:v>0.19594868238557556</c:v>
                </c:pt>
                <c:pt idx="277">
                  <c:v>0.20954941498630816</c:v>
                </c:pt>
                <c:pt idx="278">
                  <c:v>0.28424325362527608</c:v>
                </c:pt>
                <c:pt idx="279">
                  <c:v>0.27800268047293825</c:v>
                </c:pt>
                <c:pt idx="280">
                  <c:v>0.2760430802077114</c:v>
                </c:pt>
                <c:pt idx="281">
                  <c:v>0.27036819982216476</c:v>
                </c:pt>
                <c:pt idx="282">
                  <c:v>3.5765814914180587</c:v>
                </c:pt>
                <c:pt idx="283">
                  <c:v>0.46945797948946938</c:v>
                </c:pt>
                <c:pt idx="284">
                  <c:v>0.6566471887257902</c:v>
                </c:pt>
                <c:pt idx="285">
                  <c:v>1.005499805938934</c:v>
                </c:pt>
                <c:pt idx="286">
                  <c:v>1.884608401316056</c:v>
                </c:pt>
                <c:pt idx="287">
                  <c:v>0.24722615281522228</c:v>
                </c:pt>
                <c:pt idx="288">
                  <c:v>1.7481685191514025</c:v>
                </c:pt>
                <c:pt idx="289">
                  <c:v>2.7487967633755228</c:v>
                </c:pt>
                <c:pt idx="290">
                  <c:v>0.25231952349682824</c:v>
                </c:pt>
                <c:pt idx="291">
                  <c:v>1.0856104636078612</c:v>
                </c:pt>
                <c:pt idx="292">
                  <c:v>1.7522432156966876</c:v>
                </c:pt>
                <c:pt idx="293">
                  <c:v>2.2976700128602725</c:v>
                </c:pt>
                <c:pt idx="294">
                  <c:v>2.7521923438299267</c:v>
                </c:pt>
              </c:numCache>
            </c:numRef>
          </c:xVal>
          <c:yVal>
            <c:numRef>
              <c:f>'r...Z2c '!$AU$18:$AU$312</c:f>
              <c:numCache>
                <c:formatCode>General</c:formatCode>
                <c:ptCount val="295"/>
                <c:pt idx="0">
                  <c:v>19.125</c:v>
                </c:pt>
                <c:pt idx="1">
                  <c:v>10.295</c:v>
                </c:pt>
                <c:pt idx="2">
                  <c:v>6.0119999999999996</c:v>
                </c:pt>
                <c:pt idx="3">
                  <c:v>1.579</c:v>
                </c:pt>
                <c:pt idx="4">
                  <c:v>1.044</c:v>
                </c:pt>
                <c:pt idx="5">
                  <c:v>0.92200000000000004</c:v>
                </c:pt>
                <c:pt idx="6">
                  <c:v>0.33900000000000002</c:v>
                </c:pt>
                <c:pt idx="7">
                  <c:v>0.16500000000000001</c:v>
                </c:pt>
                <c:pt idx="8">
                  <c:v>0.23400000000000001</c:v>
                </c:pt>
                <c:pt idx="9">
                  <c:v>0.92500000000000004</c:v>
                </c:pt>
                <c:pt idx="10">
                  <c:v>0.65800000000000003</c:v>
                </c:pt>
                <c:pt idx="11">
                  <c:v>0.55300000000000005</c:v>
                </c:pt>
                <c:pt idx="12">
                  <c:v>1.145</c:v>
                </c:pt>
                <c:pt idx="13">
                  <c:v>0.68899999999999995</c:v>
                </c:pt>
                <c:pt idx="14">
                  <c:v>0.9</c:v>
                </c:pt>
                <c:pt idx="15">
                  <c:v>0.64500000000000002</c:v>
                </c:pt>
                <c:pt idx="16">
                  <c:v>0.90900000000000003</c:v>
                </c:pt>
                <c:pt idx="17">
                  <c:v>1.7350000000000001</c:v>
                </c:pt>
                <c:pt idx="18">
                  <c:v>2.177</c:v>
                </c:pt>
                <c:pt idx="19">
                  <c:v>6.5</c:v>
                </c:pt>
                <c:pt idx="20">
                  <c:v>5.2</c:v>
                </c:pt>
                <c:pt idx="21">
                  <c:v>1.708</c:v>
                </c:pt>
                <c:pt idx="22">
                  <c:v>1.0129999999999999</c:v>
                </c:pt>
                <c:pt idx="23">
                  <c:v>0.92</c:v>
                </c:pt>
                <c:pt idx="24">
                  <c:v>1.21</c:v>
                </c:pt>
                <c:pt idx="25">
                  <c:v>1.8759999999999999</c:v>
                </c:pt>
                <c:pt idx="26">
                  <c:v>1.22</c:v>
                </c:pt>
                <c:pt idx="27">
                  <c:v>1.05</c:v>
                </c:pt>
                <c:pt idx="28">
                  <c:v>0.89</c:v>
                </c:pt>
                <c:pt idx="29">
                  <c:v>1.8</c:v>
                </c:pt>
                <c:pt idx="30">
                  <c:v>2.6</c:v>
                </c:pt>
                <c:pt idx="31">
                  <c:v>13.5</c:v>
                </c:pt>
                <c:pt idx="32">
                  <c:v>70</c:v>
                </c:pt>
                <c:pt idx="33">
                  <c:v>7.5</c:v>
                </c:pt>
                <c:pt idx="34">
                  <c:v>4.95</c:v>
                </c:pt>
                <c:pt idx="35">
                  <c:v>1.88</c:v>
                </c:pt>
                <c:pt idx="36">
                  <c:v>2.6</c:v>
                </c:pt>
                <c:pt idx="40">
                  <c:v>1.23</c:v>
                </c:pt>
                <c:pt idx="41">
                  <c:v>0.86</c:v>
                </c:pt>
                <c:pt idx="110">
                  <c:v>0.66</c:v>
                </c:pt>
                <c:pt idx="191">
                  <c:v>2.23</c:v>
                </c:pt>
                <c:pt idx="192">
                  <c:v>0.77900000000000003</c:v>
                </c:pt>
                <c:pt idx="193">
                  <c:v>5.56</c:v>
                </c:pt>
                <c:pt idx="268">
                  <c:v>68.460999999999999</c:v>
                </c:pt>
                <c:pt idx="269">
                  <c:v>19.55</c:v>
                </c:pt>
                <c:pt idx="270">
                  <c:v>13.78</c:v>
                </c:pt>
                <c:pt idx="271">
                  <c:v>70.486000000000004</c:v>
                </c:pt>
                <c:pt idx="272">
                  <c:v>54.222000000000001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C8-4DEB-B0FD-5200B5F68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  <c:min val="0.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9543635170603673"/>
              <c:y val="0.86995370370370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logBase val="10"/>
          <c:orientation val="maxMin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ASPR</a:t>
                </a:r>
                <a:r>
                  <a:rPr lang="el-GR" altLang="zh-CN" sz="1400" b="0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at 450 °C</a:t>
                </a:r>
                <a:endParaRPr lang="zh-CN" altLang="zh-CN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Co-based perovskites at 500 </a:t>
            </a:r>
            <a:r>
              <a:rPr lang="en-US" altLang="zh-CN" sz="1400" b="0" i="0" baseline="30000">
                <a:solidFill>
                  <a:sysClr val="windowText" lastClr="000000"/>
                </a:solidFill>
                <a:effectLst/>
              </a:rPr>
              <a:t>o</a:t>
            </a: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</a:t>
            </a:r>
            <a:endParaRPr lang="zh-CN" altLang="zh-CN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C8655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8896500437445319"/>
                  <c:y val="0.200044838145231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'r...Z2c '!$AS$18:$AS$312</c:f>
              <c:numCache>
                <c:formatCode>General</c:formatCode>
                <c:ptCount val="295"/>
                <c:pt idx="0">
                  <c:v>0.24722615281522228</c:v>
                </c:pt>
                <c:pt idx="1">
                  <c:v>0.20954941498630816</c:v>
                </c:pt>
                <c:pt idx="2">
                  <c:v>1.4666141765712777</c:v>
                </c:pt>
                <c:pt idx="3">
                  <c:v>4.0922716840583151</c:v>
                </c:pt>
                <c:pt idx="4">
                  <c:v>3.7727683747815099</c:v>
                </c:pt>
                <c:pt idx="5">
                  <c:v>3.9081602840704783</c:v>
                </c:pt>
                <c:pt idx="6">
                  <c:v>4.000215984064396</c:v>
                </c:pt>
                <c:pt idx="7">
                  <c:v>3.9541881340674374</c:v>
                </c:pt>
                <c:pt idx="8">
                  <c:v>3.9311742090689581</c:v>
                </c:pt>
                <c:pt idx="9">
                  <c:v>3.9325200294199121</c:v>
                </c:pt>
                <c:pt idx="10">
                  <c:v>3.852644202100711</c:v>
                </c:pt>
                <c:pt idx="11">
                  <c:v>3.81270628844111</c:v>
                </c:pt>
                <c:pt idx="12">
                  <c:v>3.8743123067482363</c:v>
                </c:pt>
                <c:pt idx="13">
                  <c:v>3.840464329425993</c:v>
                </c:pt>
                <c:pt idx="14">
                  <c:v>3.8066163521037519</c:v>
                </c:pt>
                <c:pt idx="15">
                  <c:v>2.2412609297376438</c:v>
                </c:pt>
                <c:pt idx="16">
                  <c:v>1.9414469443610747</c:v>
                </c:pt>
                <c:pt idx="17">
                  <c:v>1.6798295971581554</c:v>
                </c:pt>
                <c:pt idx="18">
                  <c:v>1.6260570616318675</c:v>
                </c:pt>
                <c:pt idx="19">
                  <c:v>1.1215218120522725</c:v>
                </c:pt>
                <c:pt idx="20">
                  <c:v>1.1215218120522725</c:v>
                </c:pt>
                <c:pt idx="21">
                  <c:v>2.2167439149293671</c:v>
                </c:pt>
                <c:pt idx="22">
                  <c:v>2.6780100873932633</c:v>
                </c:pt>
                <c:pt idx="23">
                  <c:v>3.068312233324253</c:v>
                </c:pt>
                <c:pt idx="24">
                  <c:v>3.068312233324253</c:v>
                </c:pt>
                <c:pt idx="25">
                  <c:v>3.9464920616689785</c:v>
                </c:pt>
                <c:pt idx="26">
                  <c:v>0.6566471887257902</c:v>
                </c:pt>
                <c:pt idx="27">
                  <c:v>4.2387369869369422</c:v>
                </c:pt>
                <c:pt idx="28">
                  <c:v>2.3056595983494899</c:v>
                </c:pt>
                <c:pt idx="29">
                  <c:v>2.2167439149293671</c:v>
                </c:pt>
                <c:pt idx="30">
                  <c:v>2.3401081753536164</c:v>
                </c:pt>
                <c:pt idx="31">
                  <c:v>0.27290930979133227</c:v>
                </c:pt>
                <c:pt idx="32">
                  <c:v>1.7687150447322906</c:v>
                </c:pt>
                <c:pt idx="33">
                  <c:v>4.0012657711328341</c:v>
                </c:pt>
                <c:pt idx="34">
                  <c:v>2.7350702391791866</c:v>
                </c:pt>
                <c:pt idx="35">
                  <c:v>0.28424325362527608</c:v>
                </c:pt>
                <c:pt idx="36">
                  <c:v>0.27314321058278701</c:v>
                </c:pt>
                <c:pt idx="37">
                  <c:v>0.27800268047293825</c:v>
                </c:pt>
                <c:pt idx="38">
                  <c:v>0.26252570316516122</c:v>
                </c:pt>
                <c:pt idx="39">
                  <c:v>0.25231952349682824</c:v>
                </c:pt>
                <c:pt idx="40">
                  <c:v>3.068312233324253</c:v>
                </c:pt>
                <c:pt idx="41">
                  <c:v>3.1770641401329511</c:v>
                </c:pt>
                <c:pt idx="42">
                  <c:v>0.27036819982216476</c:v>
                </c:pt>
                <c:pt idx="43">
                  <c:v>0.28424325362527608</c:v>
                </c:pt>
                <c:pt idx="44">
                  <c:v>0.27290930979133227</c:v>
                </c:pt>
                <c:pt idx="45">
                  <c:v>0.27800268047293825</c:v>
                </c:pt>
                <c:pt idx="46">
                  <c:v>0.2760430802077114</c:v>
                </c:pt>
                <c:pt idx="47">
                  <c:v>0.27036819982216476</c:v>
                </c:pt>
                <c:pt idx="48">
                  <c:v>3.5765814914180587</c:v>
                </c:pt>
                <c:pt idx="49">
                  <c:v>3.840464329425993</c:v>
                </c:pt>
                <c:pt idx="50">
                  <c:v>3.992244754048567</c:v>
                </c:pt>
                <c:pt idx="51">
                  <c:v>0.26052772794511064</c:v>
                </c:pt>
                <c:pt idx="52">
                  <c:v>1.7588097792553132</c:v>
                </c:pt>
                <c:pt idx="53">
                  <c:v>2.7576644801287817</c:v>
                </c:pt>
                <c:pt idx="54">
                  <c:v>0.25035992323160139</c:v>
                </c:pt>
                <c:pt idx="55">
                  <c:v>0.83375060387944555</c:v>
                </c:pt>
                <c:pt idx="56">
                  <c:v>0.24468504284605475</c:v>
                </c:pt>
                <c:pt idx="57">
                  <c:v>1.746135631176069</c:v>
                </c:pt>
                <c:pt idx="58">
                  <c:v>2.7471026900627447</c:v>
                </c:pt>
                <c:pt idx="59">
                  <c:v>0.27800268047293825</c:v>
                </c:pt>
                <c:pt idx="60">
                  <c:v>1.0501778753900715</c:v>
                </c:pt>
                <c:pt idx="61">
                  <c:v>1.6936572044876828</c:v>
                </c:pt>
                <c:pt idx="62">
                  <c:v>2.2381397137241228</c:v>
                </c:pt>
                <c:pt idx="63">
                  <c:v>3.1473373317122837</c:v>
                </c:pt>
                <c:pt idx="64">
                  <c:v>3.2551409373403262</c:v>
                </c:pt>
                <c:pt idx="65">
                  <c:v>3.3719281767707039</c:v>
                </c:pt>
                <c:pt idx="66">
                  <c:v>0.25035992323160139</c:v>
                </c:pt>
                <c:pt idx="67">
                  <c:v>0.24722615281522228</c:v>
                </c:pt>
                <c:pt idx="68">
                  <c:v>0.24468504284605475</c:v>
                </c:pt>
                <c:pt idx="69">
                  <c:v>1.6009702359939648</c:v>
                </c:pt>
                <c:pt idx="70">
                  <c:v>0.2445907539955002</c:v>
                </c:pt>
                <c:pt idx="71">
                  <c:v>0.24722615281522228</c:v>
                </c:pt>
                <c:pt idx="72">
                  <c:v>1.7522432156966876</c:v>
                </c:pt>
                <c:pt idx="73">
                  <c:v>0.22154299583911233</c:v>
                </c:pt>
                <c:pt idx="74">
                  <c:v>0.22663636652071828</c:v>
                </c:pt>
                <c:pt idx="75">
                  <c:v>0.22467676625549143</c:v>
                </c:pt>
                <c:pt idx="76">
                  <c:v>0.27273162274618579</c:v>
                </c:pt>
                <c:pt idx="77">
                  <c:v>0.27290930979133227</c:v>
                </c:pt>
                <c:pt idx="78">
                  <c:v>0.27290930979133227</c:v>
                </c:pt>
                <c:pt idx="79">
                  <c:v>0.27290930979133227</c:v>
                </c:pt>
                <c:pt idx="80">
                  <c:v>0.27290930979133227</c:v>
                </c:pt>
                <c:pt idx="81">
                  <c:v>2.765918868026263</c:v>
                </c:pt>
                <c:pt idx="82">
                  <c:v>2.769314448480666</c:v>
                </c:pt>
                <c:pt idx="83">
                  <c:v>1.514368362011254</c:v>
                </c:pt>
                <c:pt idx="84">
                  <c:v>1.5250968586880218</c:v>
                </c:pt>
                <c:pt idx="85">
                  <c:v>1.5360443042765606</c:v>
                </c:pt>
                <c:pt idx="86">
                  <c:v>1.6260570616318675</c:v>
                </c:pt>
                <c:pt idx="87">
                  <c:v>1.657471835595274</c:v>
                </c:pt>
                <c:pt idx="88">
                  <c:v>1.7253956711918284</c:v>
                </c:pt>
                <c:pt idx="89">
                  <c:v>1.8710922985464378</c:v>
                </c:pt>
                <c:pt idx="90">
                  <c:v>0.24722615281522228</c:v>
                </c:pt>
                <c:pt idx="91">
                  <c:v>0.8312435875463422</c:v>
                </c:pt>
                <c:pt idx="92">
                  <c:v>1.2205885440337554</c:v>
                </c:pt>
                <c:pt idx="93">
                  <c:v>0.28424325362527608</c:v>
                </c:pt>
                <c:pt idx="94">
                  <c:v>0.27290930979133227</c:v>
                </c:pt>
                <c:pt idx="95">
                  <c:v>0.73130094297397186</c:v>
                </c:pt>
                <c:pt idx="96">
                  <c:v>1.029441842604957</c:v>
                </c:pt>
                <c:pt idx="97">
                  <c:v>3.5765814914180587</c:v>
                </c:pt>
                <c:pt idx="98">
                  <c:v>3.5714448600228366</c:v>
                </c:pt>
                <c:pt idx="99">
                  <c:v>3.5663082286276149</c:v>
                </c:pt>
                <c:pt idx="100">
                  <c:v>3.5611715972323927</c:v>
                </c:pt>
                <c:pt idx="101">
                  <c:v>3.5560349658371706</c:v>
                </c:pt>
                <c:pt idx="102">
                  <c:v>3.5508983344419489</c:v>
                </c:pt>
                <c:pt idx="103">
                  <c:v>0.27290930979133227</c:v>
                </c:pt>
                <c:pt idx="104">
                  <c:v>0.2683109025805655</c:v>
                </c:pt>
                <c:pt idx="105">
                  <c:v>0.26347047393765316</c:v>
                </c:pt>
                <c:pt idx="106">
                  <c:v>0.2760430802077114</c:v>
                </c:pt>
                <c:pt idx="107">
                  <c:v>0.26056610289993432</c:v>
                </c:pt>
                <c:pt idx="108">
                  <c:v>2.7576900634319976</c:v>
                </c:pt>
                <c:pt idx="109">
                  <c:v>1.6260570616318675</c:v>
                </c:pt>
                <c:pt idx="110">
                  <c:v>2.1757395818572163</c:v>
                </c:pt>
                <c:pt idx="111">
                  <c:v>0.27290930979133227</c:v>
                </c:pt>
                <c:pt idx="112">
                  <c:v>0.26394241573033705</c:v>
                </c:pt>
                <c:pt idx="113">
                  <c:v>0.2549755216693419</c:v>
                </c:pt>
                <c:pt idx="114">
                  <c:v>0.23704173354735153</c:v>
                </c:pt>
                <c:pt idx="115">
                  <c:v>0.21910794542536116</c:v>
                </c:pt>
                <c:pt idx="116">
                  <c:v>2.1955370743050509</c:v>
                </c:pt>
                <c:pt idx="117">
                  <c:v>3.0082979594724435</c:v>
                </c:pt>
                <c:pt idx="118">
                  <c:v>3.7533287708758873</c:v>
                </c:pt>
                <c:pt idx="119">
                  <c:v>3.1308008068422377</c:v>
                </c:pt>
                <c:pt idx="120">
                  <c:v>1.5832518000050175</c:v>
                </c:pt>
                <c:pt idx="121">
                  <c:v>0.27800268047293825</c:v>
                </c:pt>
                <c:pt idx="122">
                  <c:v>0.27353487251041775</c:v>
                </c:pt>
                <c:pt idx="123">
                  <c:v>0.26883191676039631</c:v>
                </c:pt>
                <c:pt idx="124">
                  <c:v>0.25231952349682824</c:v>
                </c:pt>
                <c:pt idx="125">
                  <c:v>1.1813134016880602</c:v>
                </c:pt>
                <c:pt idx="126">
                  <c:v>1.9245085042410455</c:v>
                </c:pt>
                <c:pt idx="127">
                  <c:v>0.26736277738246927</c:v>
                </c:pt>
                <c:pt idx="128">
                  <c:v>0.26736277738246927</c:v>
                </c:pt>
                <c:pt idx="129">
                  <c:v>0.25231952349682824</c:v>
                </c:pt>
                <c:pt idx="130">
                  <c:v>0.26347047393765316</c:v>
                </c:pt>
                <c:pt idx="131">
                  <c:v>0.2654368980738363</c:v>
                </c:pt>
                <c:pt idx="132">
                  <c:v>0.26736277738246927</c:v>
                </c:pt>
                <c:pt idx="133">
                  <c:v>0.26924935303174236</c:v>
                </c:pt>
                <c:pt idx="134">
                  <c:v>0.27109781604163624</c:v>
                </c:pt>
                <c:pt idx="135">
                  <c:v>0.27290930979133227</c:v>
                </c:pt>
                <c:pt idx="136">
                  <c:v>0.22663636652071828</c:v>
                </c:pt>
                <c:pt idx="137">
                  <c:v>0.23947794500877329</c:v>
                </c:pt>
                <c:pt idx="138">
                  <c:v>0.25231952349682824</c:v>
                </c:pt>
                <c:pt idx="139">
                  <c:v>0.26516110198488324</c:v>
                </c:pt>
                <c:pt idx="140">
                  <c:v>0.27800268047293825</c:v>
                </c:pt>
                <c:pt idx="141">
                  <c:v>4.0012657711328341</c:v>
                </c:pt>
                <c:pt idx="142">
                  <c:v>2.2167439149293671</c:v>
                </c:pt>
                <c:pt idx="143">
                  <c:v>2.2513222362594147</c:v>
                </c:pt>
                <c:pt idx="144">
                  <c:v>2.3056595983494899</c:v>
                </c:pt>
                <c:pt idx="145">
                  <c:v>0.2760430802077114</c:v>
                </c:pt>
                <c:pt idx="146">
                  <c:v>0.26320150171965639</c:v>
                </c:pt>
                <c:pt idx="147">
                  <c:v>0.25035992323160139</c:v>
                </c:pt>
                <c:pt idx="148">
                  <c:v>0.23751834474354644</c:v>
                </c:pt>
                <c:pt idx="149">
                  <c:v>0.22467676625549143</c:v>
                </c:pt>
                <c:pt idx="150">
                  <c:v>2.5410096648511011</c:v>
                </c:pt>
                <c:pt idx="151">
                  <c:v>2.9452281094252224</c:v>
                </c:pt>
                <c:pt idx="152">
                  <c:v>3.1473373317122837</c:v>
                </c:pt>
                <c:pt idx="153">
                  <c:v>3.3494465539993441</c:v>
                </c:pt>
                <c:pt idx="154">
                  <c:v>0.22467676625549143</c:v>
                </c:pt>
                <c:pt idx="155">
                  <c:v>1.2086939408697575</c:v>
                </c:pt>
                <c:pt idx="156">
                  <c:v>2.1032550087009088</c:v>
                </c:pt>
                <c:pt idx="157">
                  <c:v>3.1473373317122837</c:v>
                </c:pt>
                <c:pt idx="158">
                  <c:v>3.2551409373403262</c:v>
                </c:pt>
                <c:pt idx="159">
                  <c:v>3.3719281767707039</c:v>
                </c:pt>
                <c:pt idx="160">
                  <c:v>0.22467676625549143</c:v>
                </c:pt>
                <c:pt idx="161">
                  <c:v>1.488685205035144</c:v>
                </c:pt>
                <c:pt idx="162">
                  <c:v>2.1724507146104455</c:v>
                </c:pt>
                <c:pt idx="163">
                  <c:v>2.9415706168922671</c:v>
                </c:pt>
                <c:pt idx="164">
                  <c:v>3.4762373783397003</c:v>
                </c:pt>
                <c:pt idx="165">
                  <c:v>0.27090644881248938</c:v>
                </c:pt>
                <c:pt idx="166">
                  <c:v>0.26063318602204538</c:v>
                </c:pt>
                <c:pt idx="167">
                  <c:v>0.25035992323160139</c:v>
                </c:pt>
                <c:pt idx="168">
                  <c:v>1.5170622346068872</c:v>
                </c:pt>
                <c:pt idx="169">
                  <c:v>1.5701220946488401</c:v>
                </c:pt>
                <c:pt idx="170">
                  <c:v>1.6039280105392382</c:v>
                </c:pt>
                <c:pt idx="171">
                  <c:v>1.4603736034189394</c:v>
                </c:pt>
                <c:pt idx="172">
                  <c:v>0.20206072720350274</c:v>
                </c:pt>
                <c:pt idx="173">
                  <c:v>0.69626949374805602</c:v>
                </c:pt>
                <c:pt idx="174">
                  <c:v>0.25035992323160139</c:v>
                </c:pt>
                <c:pt idx="175">
                  <c:v>0.65614896615206819</c:v>
                </c:pt>
                <c:pt idx="176">
                  <c:v>1.0250480960797652</c:v>
                </c:pt>
                <c:pt idx="177">
                  <c:v>0.27036819982216476</c:v>
                </c:pt>
                <c:pt idx="178">
                  <c:v>0.26009493703172076</c:v>
                </c:pt>
                <c:pt idx="179">
                  <c:v>0.24982167424127677</c:v>
                </c:pt>
                <c:pt idx="180">
                  <c:v>0.23954841145083278</c:v>
                </c:pt>
                <c:pt idx="181">
                  <c:v>0.21900188586994479</c:v>
                </c:pt>
                <c:pt idx="182">
                  <c:v>0.27290930979133227</c:v>
                </c:pt>
                <c:pt idx="183">
                  <c:v>0.26006773130327726</c:v>
                </c:pt>
                <c:pt idx="184">
                  <c:v>0.24722615281522228</c:v>
                </c:pt>
                <c:pt idx="185">
                  <c:v>0.23438457432716733</c:v>
                </c:pt>
                <c:pt idx="186">
                  <c:v>0.22154299583911233</c:v>
                </c:pt>
                <c:pt idx="187">
                  <c:v>2.2167439149293671</c:v>
                </c:pt>
                <c:pt idx="188">
                  <c:v>2.763009407398703</c:v>
                </c:pt>
                <c:pt idx="189">
                  <c:v>3.2252340548727574</c:v>
                </c:pt>
                <c:pt idx="190">
                  <c:v>3.6214266098505177</c:v>
                </c:pt>
                <c:pt idx="191">
                  <c:v>2.2727798937863342</c:v>
                </c:pt>
                <c:pt idx="192">
                  <c:v>1.9414469443610747</c:v>
                </c:pt>
                <c:pt idx="193">
                  <c:v>1.6260570616318675</c:v>
                </c:pt>
                <c:pt idx="194">
                  <c:v>3.5508983344419489</c:v>
                </c:pt>
                <c:pt idx="195">
                  <c:v>4.0176805177813018</c:v>
                </c:pt>
                <c:pt idx="196">
                  <c:v>4.3911062644527838</c:v>
                </c:pt>
                <c:pt idx="197">
                  <c:v>4.6966364208203606</c:v>
                </c:pt>
                <c:pt idx="198">
                  <c:v>1.1215218120522725</c:v>
                </c:pt>
                <c:pt idx="199">
                  <c:v>1.0784270833062466</c:v>
                </c:pt>
                <c:pt idx="200">
                  <c:v>0.45224719101123595</c:v>
                </c:pt>
                <c:pt idx="201">
                  <c:v>1.327709143944982</c:v>
                </c:pt>
                <c:pt idx="202">
                  <c:v>2.0280787062919789</c:v>
                </c:pt>
                <c:pt idx="203">
                  <c:v>2.6011083482122488</c:v>
                </c:pt>
                <c:pt idx="204">
                  <c:v>3.3351442036293708</c:v>
                </c:pt>
                <c:pt idx="205">
                  <c:v>2.8119095092235322</c:v>
                </c:pt>
                <c:pt idx="206">
                  <c:v>2.2886748148176936</c:v>
                </c:pt>
                <c:pt idx="207">
                  <c:v>0.98465468597860473</c:v>
                </c:pt>
                <c:pt idx="208">
                  <c:v>1.6197948088504133</c:v>
                </c:pt>
                <c:pt idx="209">
                  <c:v>2.2549349317222216</c:v>
                </c:pt>
                <c:pt idx="210">
                  <c:v>2.0721129314972102</c:v>
                </c:pt>
                <c:pt idx="211">
                  <c:v>0.27845584220019531</c:v>
                </c:pt>
                <c:pt idx="212">
                  <c:v>0.28465230699021182</c:v>
                </c:pt>
                <c:pt idx="213">
                  <c:v>0.29639530418909138</c:v>
                </c:pt>
                <c:pt idx="214">
                  <c:v>0.30813830138797088</c:v>
                </c:pt>
                <c:pt idx="215">
                  <c:v>0.27800268047293825</c:v>
                </c:pt>
                <c:pt idx="216">
                  <c:v>0.28339168595350417</c:v>
                </c:pt>
                <c:pt idx="217">
                  <c:v>0.27290930979133227</c:v>
                </c:pt>
                <c:pt idx="218">
                  <c:v>0.27564034351549321</c:v>
                </c:pt>
                <c:pt idx="219">
                  <c:v>0.27750771700209903</c:v>
                </c:pt>
                <c:pt idx="220">
                  <c:v>0.28038172150882823</c:v>
                </c:pt>
                <c:pt idx="221">
                  <c:v>0.28234814564501143</c:v>
                </c:pt>
                <c:pt idx="222">
                  <c:v>1.2377106486844953</c:v>
                </c:pt>
                <c:pt idx="223">
                  <c:v>1.2592301954700642</c:v>
                </c:pt>
                <c:pt idx="224">
                  <c:v>1.801606370044833</c:v>
                </c:pt>
                <c:pt idx="225">
                  <c:v>0.2746118849960133</c:v>
                </c:pt>
                <c:pt idx="226">
                  <c:v>2.1943694148040578</c:v>
                </c:pt>
                <c:pt idx="227">
                  <c:v>1.9414469443610747</c:v>
                </c:pt>
                <c:pt idx="228">
                  <c:v>1.9684288491280961</c:v>
                </c:pt>
                <c:pt idx="229">
                  <c:v>2.0106613957199566</c:v>
                </c:pt>
                <c:pt idx="230">
                  <c:v>2.0861680699296454</c:v>
                </c:pt>
                <c:pt idx="231">
                  <c:v>1.0867083861463012</c:v>
                </c:pt>
                <c:pt idx="232">
                  <c:v>1.1053870457652901</c:v>
                </c:pt>
                <c:pt idx="233">
                  <c:v>1.1240657053842793</c:v>
                </c:pt>
                <c:pt idx="234">
                  <c:v>1.1427443650032685</c:v>
                </c:pt>
                <c:pt idx="235">
                  <c:v>1.1614230246222574</c:v>
                </c:pt>
                <c:pt idx="236">
                  <c:v>0.27800268047293825</c:v>
                </c:pt>
                <c:pt idx="237">
                  <c:v>1.9450550298219338</c:v>
                </c:pt>
                <c:pt idx="238">
                  <c:v>3.056423262721264</c:v>
                </c:pt>
                <c:pt idx="239">
                  <c:v>0.27800268047293825</c:v>
                </c:pt>
                <c:pt idx="240">
                  <c:v>0.26516110198488324</c:v>
                </c:pt>
                <c:pt idx="241">
                  <c:v>0.25231952349682824</c:v>
                </c:pt>
                <c:pt idx="242">
                  <c:v>0.23947794500877329</c:v>
                </c:pt>
                <c:pt idx="243">
                  <c:v>0.27036819982216476</c:v>
                </c:pt>
                <c:pt idx="244">
                  <c:v>0.25752662133410975</c:v>
                </c:pt>
                <c:pt idx="245">
                  <c:v>0.24468504284605475</c:v>
                </c:pt>
                <c:pt idx="246">
                  <c:v>0.2318434643579998</c:v>
                </c:pt>
                <c:pt idx="247">
                  <c:v>1.6798295971581554</c:v>
                </c:pt>
                <c:pt idx="248">
                  <c:v>1.6798295971581554</c:v>
                </c:pt>
                <c:pt idx="249">
                  <c:v>0.28424325362527608</c:v>
                </c:pt>
                <c:pt idx="250">
                  <c:v>0.27290930979133227</c:v>
                </c:pt>
                <c:pt idx="251">
                  <c:v>0.27800268047293825</c:v>
                </c:pt>
                <c:pt idx="252">
                  <c:v>0.2760430802077114</c:v>
                </c:pt>
                <c:pt idx="253">
                  <c:v>0.27036819982216476</c:v>
                </c:pt>
                <c:pt idx="254">
                  <c:v>3.5765814914180587</c:v>
                </c:pt>
                <c:pt idx="255">
                  <c:v>1.9500474883438037</c:v>
                </c:pt>
                <c:pt idx="256">
                  <c:v>1.9409803332766491</c:v>
                </c:pt>
                <c:pt idx="257">
                  <c:v>1.9450550298219338</c:v>
                </c:pt>
                <c:pt idx="258">
                  <c:v>1.9434873496097524</c:v>
                </c:pt>
                <c:pt idx="259">
                  <c:v>1.9389474453013151</c:v>
                </c:pt>
                <c:pt idx="260">
                  <c:v>4.58391807857803</c:v>
                </c:pt>
                <c:pt idx="261">
                  <c:v>0.67006907728783627</c:v>
                </c:pt>
                <c:pt idx="262">
                  <c:v>1.0311234113755672</c:v>
                </c:pt>
                <c:pt idx="263">
                  <c:v>1.3607817164121909</c:v>
                </c:pt>
                <c:pt idx="264">
                  <c:v>0.27800268047293825</c:v>
                </c:pt>
                <c:pt idx="265">
                  <c:v>0.25231952349682824</c:v>
                </c:pt>
                <c:pt idx="266">
                  <c:v>0.25035992323160139</c:v>
                </c:pt>
                <c:pt idx="267">
                  <c:v>1.4962184749542111</c:v>
                </c:pt>
                <c:pt idx="268">
                  <c:v>0.29957944436627421</c:v>
                </c:pt>
                <c:pt idx="269">
                  <c:v>0.24964432562575237</c:v>
                </c:pt>
                <c:pt idx="270">
                  <c:v>0.22467676625549143</c:v>
                </c:pt>
                <c:pt idx="271">
                  <c:v>0.1997092068852305</c:v>
                </c:pt>
                <c:pt idx="272">
                  <c:v>0.14977408814470866</c:v>
                </c:pt>
                <c:pt idx="273">
                  <c:v>0.19289935042257456</c:v>
                </c:pt>
                <c:pt idx="274">
                  <c:v>0.1997092068852305</c:v>
                </c:pt>
                <c:pt idx="275">
                  <c:v>0.20206072720350274</c:v>
                </c:pt>
                <c:pt idx="276">
                  <c:v>0.19594868238557556</c:v>
                </c:pt>
                <c:pt idx="277">
                  <c:v>0.20954941498630816</c:v>
                </c:pt>
                <c:pt idx="278">
                  <c:v>0.28424325362527608</c:v>
                </c:pt>
                <c:pt idx="279">
                  <c:v>0.27800268047293825</c:v>
                </c:pt>
                <c:pt idx="280">
                  <c:v>0.2760430802077114</c:v>
                </c:pt>
                <c:pt idx="281">
                  <c:v>0.27036819982216476</c:v>
                </c:pt>
                <c:pt idx="282">
                  <c:v>3.5765814914180587</c:v>
                </c:pt>
                <c:pt idx="283">
                  <c:v>0.46945797948946938</c:v>
                </c:pt>
                <c:pt idx="284">
                  <c:v>0.6566471887257902</c:v>
                </c:pt>
                <c:pt idx="285">
                  <c:v>1.005499805938934</c:v>
                </c:pt>
                <c:pt idx="286">
                  <c:v>1.884608401316056</c:v>
                </c:pt>
                <c:pt idx="287">
                  <c:v>0.24722615281522228</c:v>
                </c:pt>
                <c:pt idx="288">
                  <c:v>1.7481685191514025</c:v>
                </c:pt>
                <c:pt idx="289">
                  <c:v>2.7487967633755228</c:v>
                </c:pt>
                <c:pt idx="290">
                  <c:v>0.25231952349682824</c:v>
                </c:pt>
                <c:pt idx="291">
                  <c:v>1.0856104636078612</c:v>
                </c:pt>
                <c:pt idx="292">
                  <c:v>1.7522432156966876</c:v>
                </c:pt>
                <c:pt idx="293">
                  <c:v>2.2976700128602725</c:v>
                </c:pt>
                <c:pt idx="294">
                  <c:v>2.7521923438299267</c:v>
                </c:pt>
              </c:numCache>
            </c:numRef>
          </c:xVal>
          <c:yVal>
            <c:numRef>
              <c:f>'r...Z2c '!$AV$18:$AV$312</c:f>
              <c:numCache>
                <c:formatCode>General</c:formatCode>
                <c:ptCount val="295"/>
                <c:pt idx="0">
                  <c:v>7.7700000000000005E-2</c:v>
                </c:pt>
                <c:pt idx="1">
                  <c:v>0.14949999999999999</c:v>
                </c:pt>
                <c:pt idx="2">
                  <c:v>8.6499999999999994E-2</c:v>
                </c:pt>
                <c:pt idx="3">
                  <c:v>0.29010000000000002</c:v>
                </c:pt>
                <c:pt idx="4">
                  <c:v>0.30580000000000002</c:v>
                </c:pt>
                <c:pt idx="5">
                  <c:v>0.30780000000000002</c:v>
                </c:pt>
                <c:pt idx="6">
                  <c:v>0.38440000000000002</c:v>
                </c:pt>
                <c:pt idx="7">
                  <c:v>0.38829999999999998</c:v>
                </c:pt>
                <c:pt idx="8">
                  <c:v>0.37659999999999999</c:v>
                </c:pt>
                <c:pt idx="9">
                  <c:v>0.3977</c:v>
                </c:pt>
                <c:pt idx="10">
                  <c:v>0.41720000000000002</c:v>
                </c:pt>
                <c:pt idx="11">
                  <c:v>0.43619999999999998</c:v>
                </c:pt>
                <c:pt idx="12">
                  <c:v>0.4269</c:v>
                </c:pt>
                <c:pt idx="13">
                  <c:v>0.4098</c:v>
                </c:pt>
                <c:pt idx="14">
                  <c:v>0.39369999999999999</c:v>
                </c:pt>
                <c:pt idx="15">
                  <c:v>0.4919</c:v>
                </c:pt>
                <c:pt idx="16">
                  <c:v>0.55579999999999996</c:v>
                </c:pt>
                <c:pt idx="17">
                  <c:v>0.60260000000000002</c:v>
                </c:pt>
                <c:pt idx="18">
                  <c:v>0.45219999999999999</c:v>
                </c:pt>
                <c:pt idx="19">
                  <c:v>0.64400000000000002</c:v>
                </c:pt>
                <c:pt idx="21">
                  <c:v>0.22470000000000001</c:v>
                </c:pt>
                <c:pt idx="22">
                  <c:v>0.36059999999999998</c:v>
                </c:pt>
                <c:pt idx="23">
                  <c:v>0.35899999999999999</c:v>
                </c:pt>
                <c:pt idx="24">
                  <c:v>0.35399999999999998</c:v>
                </c:pt>
                <c:pt idx="25">
                  <c:v>0.2964</c:v>
                </c:pt>
                <c:pt idx="26">
                  <c:v>0.27500000000000002</c:v>
                </c:pt>
                <c:pt idx="28">
                  <c:v>0.4</c:v>
                </c:pt>
                <c:pt idx="29">
                  <c:v>0.3</c:v>
                </c:pt>
                <c:pt idx="30">
                  <c:v>0.3</c:v>
                </c:pt>
                <c:pt idx="31">
                  <c:v>0.16500000000000001</c:v>
                </c:pt>
                <c:pt idx="32">
                  <c:v>0.1075</c:v>
                </c:pt>
                <c:pt idx="35">
                  <c:v>0.09</c:v>
                </c:pt>
                <c:pt idx="36">
                  <c:v>0.30499999999999999</c:v>
                </c:pt>
                <c:pt idx="37">
                  <c:v>0.2001</c:v>
                </c:pt>
                <c:pt idx="38">
                  <c:v>0.1668</c:v>
                </c:pt>
                <c:pt idx="40">
                  <c:v>0.28799999999999998</c:v>
                </c:pt>
                <c:pt idx="41">
                  <c:v>0.318</c:v>
                </c:pt>
                <c:pt idx="49">
                  <c:v>0.21199999999999999</c:v>
                </c:pt>
                <c:pt idx="50">
                  <c:v>0.26500000000000001</c:v>
                </c:pt>
                <c:pt idx="51">
                  <c:v>0.17</c:v>
                </c:pt>
                <c:pt idx="52">
                  <c:v>0.14000000000000001</c:v>
                </c:pt>
                <c:pt idx="53">
                  <c:v>7.7499999999999999E-2</c:v>
                </c:pt>
                <c:pt idx="59">
                  <c:v>0.14849999999999999</c:v>
                </c:pt>
                <c:pt idx="60">
                  <c:v>0.155</c:v>
                </c:pt>
                <c:pt idx="61">
                  <c:v>0.185</c:v>
                </c:pt>
                <c:pt idx="62">
                  <c:v>0.1835</c:v>
                </c:pt>
                <c:pt idx="70">
                  <c:v>0.125</c:v>
                </c:pt>
                <c:pt idx="71">
                  <c:v>0.14000000000000001</c:v>
                </c:pt>
                <c:pt idx="77">
                  <c:v>0.27500000000000002</c:v>
                </c:pt>
                <c:pt idx="78">
                  <c:v>0.27800000000000002</c:v>
                </c:pt>
                <c:pt idx="79">
                  <c:v>0.29549999999999998</c:v>
                </c:pt>
                <c:pt idx="80">
                  <c:v>0.29299999999999998</c:v>
                </c:pt>
                <c:pt idx="81">
                  <c:v>0.17499999999999999</c:v>
                </c:pt>
                <c:pt idx="82">
                  <c:v>0.22500000000000001</c:v>
                </c:pt>
                <c:pt idx="83">
                  <c:v>0.28599999999999998</c:v>
                </c:pt>
                <c:pt idx="84">
                  <c:v>0.29170000000000001</c:v>
                </c:pt>
                <c:pt idx="85">
                  <c:v>0.29759999999999998</c:v>
                </c:pt>
                <c:pt idx="93">
                  <c:v>0.16</c:v>
                </c:pt>
                <c:pt idx="94">
                  <c:v>0.33</c:v>
                </c:pt>
                <c:pt idx="95">
                  <c:v>0.32</c:v>
                </c:pt>
                <c:pt idx="96">
                  <c:v>0.313</c:v>
                </c:pt>
                <c:pt idx="97">
                  <c:v>0.35149999999999998</c:v>
                </c:pt>
                <c:pt idx="98">
                  <c:v>0.34799999999999998</c:v>
                </c:pt>
                <c:pt idx="99">
                  <c:v>0.33090000000000003</c:v>
                </c:pt>
                <c:pt idx="100">
                  <c:v>0.27</c:v>
                </c:pt>
                <c:pt idx="101">
                  <c:v>0.34350000000000003</c:v>
                </c:pt>
                <c:pt idx="102">
                  <c:v>0.39850000000000002</c:v>
                </c:pt>
                <c:pt idx="103">
                  <c:v>0.14000000000000001</c:v>
                </c:pt>
                <c:pt idx="104">
                  <c:v>0.155</c:v>
                </c:pt>
                <c:pt idx="105">
                  <c:v>0.185</c:v>
                </c:pt>
                <c:pt idx="106">
                  <c:v>0.24</c:v>
                </c:pt>
                <c:pt idx="107">
                  <c:v>0.21249999999999999</c:v>
                </c:pt>
                <c:pt idx="108">
                  <c:v>0.11749999999999999</c:v>
                </c:pt>
                <c:pt idx="109">
                  <c:v>0.40500000000000003</c:v>
                </c:pt>
                <c:pt idx="110">
                  <c:v>0.44700000000000001</c:v>
                </c:pt>
                <c:pt idx="111">
                  <c:v>0.1905</c:v>
                </c:pt>
                <c:pt idx="112">
                  <c:v>0.17899999999999999</c:v>
                </c:pt>
                <c:pt idx="113">
                  <c:v>0.16</c:v>
                </c:pt>
                <c:pt idx="114">
                  <c:v>0.11749999999999999</c:v>
                </c:pt>
                <c:pt idx="115">
                  <c:v>9.9000000000000005E-2</c:v>
                </c:pt>
                <c:pt idx="116">
                  <c:v>0.27700000000000002</c:v>
                </c:pt>
                <c:pt idx="117">
                  <c:v>0.29399999999999998</c:v>
                </c:pt>
                <c:pt idx="118">
                  <c:v>0.31</c:v>
                </c:pt>
                <c:pt idx="119">
                  <c:v>0.25509999999999999</c:v>
                </c:pt>
                <c:pt idx="120">
                  <c:v>0.37440000000000001</c:v>
                </c:pt>
                <c:pt idx="121">
                  <c:v>0.2084</c:v>
                </c:pt>
                <c:pt idx="122">
                  <c:v>0.23630000000000001</c:v>
                </c:pt>
                <c:pt idx="123">
                  <c:v>0.25090000000000001</c:v>
                </c:pt>
                <c:pt idx="124">
                  <c:v>0.1404</c:v>
                </c:pt>
                <c:pt idx="125">
                  <c:v>0.1646</c:v>
                </c:pt>
                <c:pt idx="126">
                  <c:v>0.12540000000000001</c:v>
                </c:pt>
                <c:pt idx="129">
                  <c:v>0.38</c:v>
                </c:pt>
                <c:pt idx="136">
                  <c:v>1.8200000000000001E-2</c:v>
                </c:pt>
                <c:pt idx="137">
                  <c:v>0.1172</c:v>
                </c:pt>
                <c:pt idx="138">
                  <c:v>0.15959999999999999</c:v>
                </c:pt>
                <c:pt idx="139">
                  <c:v>0.18440000000000001</c:v>
                </c:pt>
                <c:pt idx="140">
                  <c:v>0.18079999999999999</c:v>
                </c:pt>
                <c:pt idx="142">
                  <c:v>0.3</c:v>
                </c:pt>
                <c:pt idx="143">
                  <c:v>0.437</c:v>
                </c:pt>
                <c:pt idx="144">
                  <c:v>0.4</c:v>
                </c:pt>
                <c:pt idx="145">
                  <c:v>0.2334</c:v>
                </c:pt>
                <c:pt idx="146">
                  <c:v>0.22070000000000001</c:v>
                </c:pt>
                <c:pt idx="147">
                  <c:v>0.1933</c:v>
                </c:pt>
                <c:pt idx="148">
                  <c:v>0.14480000000000001</c:v>
                </c:pt>
                <c:pt idx="149">
                  <c:v>6.88E-2</c:v>
                </c:pt>
                <c:pt idx="154">
                  <c:v>7.1999999999999995E-2</c:v>
                </c:pt>
                <c:pt idx="155">
                  <c:v>5.2999999999999999E-2</c:v>
                </c:pt>
                <c:pt idx="156">
                  <c:v>2.1000000000000001E-2</c:v>
                </c:pt>
                <c:pt idx="157">
                  <c:v>0.47960000000000003</c:v>
                </c:pt>
                <c:pt idx="158">
                  <c:v>0.48149999999999998</c:v>
                </c:pt>
                <c:pt idx="159">
                  <c:v>0.51939999999999997</c:v>
                </c:pt>
                <c:pt idx="163">
                  <c:v>0.32500000000000001</c:v>
                </c:pt>
                <c:pt idx="164">
                  <c:v>0.25</c:v>
                </c:pt>
                <c:pt idx="165">
                  <c:v>0.30559999999999998</c:v>
                </c:pt>
                <c:pt idx="166">
                  <c:v>0.28089999999999998</c:v>
                </c:pt>
                <c:pt idx="167">
                  <c:v>0.21299999999999999</c:v>
                </c:pt>
                <c:pt idx="168">
                  <c:v>8.0000000000000004E-4</c:v>
                </c:pt>
                <c:pt idx="169">
                  <c:v>1.2999999999999999E-3</c:v>
                </c:pt>
                <c:pt idx="170">
                  <c:v>2.8E-3</c:v>
                </c:pt>
                <c:pt idx="171">
                  <c:v>4.7999999999999996E-3</c:v>
                </c:pt>
                <c:pt idx="172">
                  <c:v>7.7999999999999996E-3</c:v>
                </c:pt>
                <c:pt idx="173">
                  <c:v>1.0699999999999999E-2</c:v>
                </c:pt>
                <c:pt idx="174">
                  <c:v>0.20030000000000001</c:v>
                </c:pt>
                <c:pt idx="175">
                  <c:v>0.13780000000000001</c:v>
                </c:pt>
                <c:pt idx="176">
                  <c:v>0.18640000000000001</c:v>
                </c:pt>
                <c:pt idx="177">
                  <c:v>7.9899999999999999E-2</c:v>
                </c:pt>
                <c:pt idx="178">
                  <c:v>0.15490000000000001</c:v>
                </c:pt>
                <c:pt idx="179">
                  <c:v>0.16309999999999999</c:v>
                </c:pt>
                <c:pt idx="180">
                  <c:v>0.2084</c:v>
                </c:pt>
                <c:pt idx="181">
                  <c:v>0.24060000000000001</c:v>
                </c:pt>
                <c:pt idx="187">
                  <c:v>0.21440000000000001</c:v>
                </c:pt>
                <c:pt idx="188">
                  <c:v>0.23549999999999999</c:v>
                </c:pt>
                <c:pt idx="189">
                  <c:v>0.24</c:v>
                </c:pt>
                <c:pt idx="190">
                  <c:v>0.26050000000000001</c:v>
                </c:pt>
                <c:pt idx="192">
                  <c:v>0.42699999999999999</c:v>
                </c:pt>
                <c:pt idx="193">
                  <c:v>0.28000000000000003</c:v>
                </c:pt>
                <c:pt idx="194">
                  <c:v>0.33479999999999999</c:v>
                </c:pt>
                <c:pt idx="195">
                  <c:v>0.317</c:v>
                </c:pt>
                <c:pt idx="196">
                  <c:v>0.2034</c:v>
                </c:pt>
                <c:pt idx="197">
                  <c:v>0.16700000000000001</c:v>
                </c:pt>
                <c:pt idx="202">
                  <c:v>0.62590000000000001</c:v>
                </c:pt>
                <c:pt idx="204">
                  <c:v>0.49709999999999999</c:v>
                </c:pt>
                <c:pt idx="205">
                  <c:v>0.6794</c:v>
                </c:pt>
                <c:pt idx="206">
                  <c:v>0.75</c:v>
                </c:pt>
                <c:pt idx="207">
                  <c:v>0.376</c:v>
                </c:pt>
                <c:pt idx="211">
                  <c:v>0.216</c:v>
                </c:pt>
                <c:pt idx="212">
                  <c:v>0.36</c:v>
                </c:pt>
                <c:pt idx="213">
                  <c:v>0.46500000000000002</c:v>
                </c:pt>
                <c:pt idx="214">
                  <c:v>0.5</c:v>
                </c:pt>
                <c:pt idx="217">
                  <c:v>0.2601</c:v>
                </c:pt>
                <c:pt idx="218">
                  <c:v>0.28220000000000001</c:v>
                </c:pt>
                <c:pt idx="219">
                  <c:v>0.31430000000000002</c:v>
                </c:pt>
                <c:pt idx="220">
                  <c:v>0.32440000000000002</c:v>
                </c:pt>
                <c:pt idx="221">
                  <c:v>0.34939999999999999</c:v>
                </c:pt>
                <c:pt idx="222">
                  <c:v>0.23</c:v>
                </c:pt>
                <c:pt idx="223">
                  <c:v>0.53</c:v>
                </c:pt>
                <c:pt idx="224">
                  <c:v>0.39200000000000002</c:v>
                </c:pt>
                <c:pt idx="225">
                  <c:v>0.33</c:v>
                </c:pt>
                <c:pt idx="227">
                  <c:v>0.62450000000000006</c:v>
                </c:pt>
                <c:pt idx="228">
                  <c:v>0.51849999999999996</c:v>
                </c:pt>
                <c:pt idx="229">
                  <c:v>0.49340000000000001</c:v>
                </c:pt>
                <c:pt idx="230">
                  <c:v>0.46189999999999998</c:v>
                </c:pt>
                <c:pt idx="231">
                  <c:v>0.20569999999999999</c:v>
                </c:pt>
                <c:pt idx="232">
                  <c:v>0.249</c:v>
                </c:pt>
                <c:pt idx="233">
                  <c:v>0.2954</c:v>
                </c:pt>
                <c:pt idx="234">
                  <c:v>0.32219999999999999</c:v>
                </c:pt>
                <c:pt idx="235">
                  <c:v>0.33150000000000002</c:v>
                </c:pt>
                <c:pt idx="236">
                  <c:v>0.22789999999999999</c:v>
                </c:pt>
                <c:pt idx="237">
                  <c:v>0.1202</c:v>
                </c:pt>
                <c:pt idx="238">
                  <c:v>6.3700000000000007E-2</c:v>
                </c:pt>
                <c:pt idx="239">
                  <c:v>0.155</c:v>
                </c:pt>
                <c:pt idx="240">
                  <c:v>0.14829999999999999</c:v>
                </c:pt>
                <c:pt idx="241">
                  <c:v>0.1535</c:v>
                </c:pt>
                <c:pt idx="242">
                  <c:v>0.16639999999999999</c:v>
                </c:pt>
                <c:pt idx="243">
                  <c:v>0.18659999999999999</c:v>
                </c:pt>
                <c:pt idx="244">
                  <c:v>0.1817</c:v>
                </c:pt>
                <c:pt idx="245">
                  <c:v>0.193</c:v>
                </c:pt>
                <c:pt idx="246">
                  <c:v>0.2258</c:v>
                </c:pt>
                <c:pt idx="249">
                  <c:v>0.1037</c:v>
                </c:pt>
                <c:pt idx="250">
                  <c:v>0.19900000000000001</c:v>
                </c:pt>
                <c:pt idx="251">
                  <c:v>0.21909999999999999</c:v>
                </c:pt>
                <c:pt idx="252">
                  <c:v>0.25290000000000001</c:v>
                </c:pt>
                <c:pt idx="253">
                  <c:v>0.2984</c:v>
                </c:pt>
                <c:pt idx="254">
                  <c:v>0.4244</c:v>
                </c:pt>
                <c:pt idx="255">
                  <c:v>6.1400000000000003E-2</c:v>
                </c:pt>
                <c:pt idx="256">
                  <c:v>0.108</c:v>
                </c:pt>
                <c:pt idx="257">
                  <c:v>0.1207</c:v>
                </c:pt>
                <c:pt idx="258">
                  <c:v>0.16719999999999999</c:v>
                </c:pt>
                <c:pt idx="259">
                  <c:v>0.2021</c:v>
                </c:pt>
                <c:pt idx="260">
                  <c:v>0.26769999999999999</c:v>
                </c:pt>
                <c:pt idx="261">
                  <c:v>0.2432</c:v>
                </c:pt>
                <c:pt idx="262">
                  <c:v>0.26279999999999998</c:v>
                </c:pt>
                <c:pt idx="263">
                  <c:v>0.21540000000000001</c:v>
                </c:pt>
                <c:pt idx="267">
                  <c:v>0.122</c:v>
                </c:pt>
                <c:pt idx="273">
                  <c:v>1.3299999999999999E-2</c:v>
                </c:pt>
                <c:pt idx="274">
                  <c:v>1.9699999999999999E-2</c:v>
                </c:pt>
                <c:pt idx="275">
                  <c:v>2.0400000000000001E-2</c:v>
                </c:pt>
                <c:pt idx="276">
                  <c:v>2.46E-2</c:v>
                </c:pt>
                <c:pt idx="277">
                  <c:v>3.6700000000000003E-2</c:v>
                </c:pt>
                <c:pt idx="278">
                  <c:v>6.9500000000000006E-2</c:v>
                </c:pt>
                <c:pt idx="279">
                  <c:v>0.20219999999999999</c:v>
                </c:pt>
                <c:pt idx="280">
                  <c:v>0.23949999999999999</c:v>
                </c:pt>
                <c:pt idx="281">
                  <c:v>0.2742</c:v>
                </c:pt>
                <c:pt idx="282">
                  <c:v>0.31509999999999999</c:v>
                </c:pt>
                <c:pt idx="283">
                  <c:v>0.13780000000000001</c:v>
                </c:pt>
                <c:pt idx="284">
                  <c:v>0.14449999999999999</c:v>
                </c:pt>
                <c:pt idx="285">
                  <c:v>0.1507</c:v>
                </c:pt>
                <c:pt idx="286">
                  <c:v>0.18179999999999999</c:v>
                </c:pt>
                <c:pt idx="287">
                  <c:v>0.13980000000000001</c:v>
                </c:pt>
                <c:pt idx="288">
                  <c:v>5.4199999999999998E-2</c:v>
                </c:pt>
                <c:pt idx="289">
                  <c:v>4.7100000000000003E-2</c:v>
                </c:pt>
                <c:pt idx="290">
                  <c:v>0.1573</c:v>
                </c:pt>
                <c:pt idx="291">
                  <c:v>8.3599999999999994E-2</c:v>
                </c:pt>
                <c:pt idx="292">
                  <c:v>7.3599999999999999E-2</c:v>
                </c:pt>
                <c:pt idx="293">
                  <c:v>7.0000000000000007E-2</c:v>
                </c:pt>
                <c:pt idx="294">
                  <c:v>6.7299999999999999E-2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D3-43AB-80B2-F4AE9266D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400" b="0" i="0" baseline="0">
                    <a:solidFill>
                      <a:sysClr val="windowText" lastClr="000000"/>
                    </a:solidFill>
                    <a:effectLst/>
                  </a:rPr>
                  <a:t>δ </a:t>
                </a: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at 500 °C</a:t>
                </a:r>
                <a:endParaRPr lang="zh-CN" altLang="zh-CN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Co-based perovskites at 500 </a:t>
            </a:r>
            <a:r>
              <a:rPr lang="en-US" altLang="zh-CN" sz="1400" b="0" i="0" baseline="30000">
                <a:solidFill>
                  <a:sysClr val="windowText" lastClr="000000"/>
                </a:solidFill>
                <a:effectLst/>
              </a:rPr>
              <a:t>o</a:t>
            </a: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</a:t>
            </a:r>
            <a:endParaRPr lang="zh-CN" altLang="zh-CN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C86554"/>
                </a:solidFill>
              </a:ln>
              <a:effectLst/>
            </c:spPr>
          </c:marker>
          <c:xVal>
            <c:numRef>
              <c:f>'r...Z2c '!$AS$18:$AS$312</c:f>
              <c:numCache>
                <c:formatCode>General</c:formatCode>
                <c:ptCount val="295"/>
                <c:pt idx="0">
                  <c:v>0.24722615281522228</c:v>
                </c:pt>
                <c:pt idx="1">
                  <c:v>0.20954941498630816</c:v>
                </c:pt>
                <c:pt idx="2">
                  <c:v>1.4666141765712777</c:v>
                </c:pt>
                <c:pt idx="3">
                  <c:v>4.0922716840583151</c:v>
                </c:pt>
                <c:pt idx="4">
                  <c:v>3.7727683747815099</c:v>
                </c:pt>
                <c:pt idx="5">
                  <c:v>3.9081602840704783</c:v>
                </c:pt>
                <c:pt idx="6">
                  <c:v>4.000215984064396</c:v>
                </c:pt>
                <c:pt idx="7">
                  <c:v>3.9541881340674374</c:v>
                </c:pt>
                <c:pt idx="8">
                  <c:v>3.9311742090689581</c:v>
                </c:pt>
                <c:pt idx="9">
                  <c:v>3.9325200294199121</c:v>
                </c:pt>
                <c:pt idx="10">
                  <c:v>3.852644202100711</c:v>
                </c:pt>
                <c:pt idx="11">
                  <c:v>3.81270628844111</c:v>
                </c:pt>
                <c:pt idx="12">
                  <c:v>3.8743123067482363</c:v>
                </c:pt>
                <c:pt idx="13">
                  <c:v>3.840464329425993</c:v>
                </c:pt>
                <c:pt idx="14">
                  <c:v>3.8066163521037519</c:v>
                </c:pt>
                <c:pt idx="15">
                  <c:v>2.2412609297376438</c:v>
                </c:pt>
                <c:pt idx="16">
                  <c:v>1.9414469443610747</c:v>
                </c:pt>
                <c:pt idx="17">
                  <c:v>1.6798295971581554</c:v>
                </c:pt>
                <c:pt idx="18">
                  <c:v>1.6260570616318675</c:v>
                </c:pt>
                <c:pt idx="19">
                  <c:v>1.1215218120522725</c:v>
                </c:pt>
                <c:pt idx="20">
                  <c:v>1.1215218120522725</c:v>
                </c:pt>
                <c:pt idx="21">
                  <c:v>2.2167439149293671</c:v>
                </c:pt>
                <c:pt idx="22">
                  <c:v>2.6780100873932633</c:v>
                </c:pt>
                <c:pt idx="23">
                  <c:v>3.068312233324253</c:v>
                </c:pt>
                <c:pt idx="24">
                  <c:v>3.068312233324253</c:v>
                </c:pt>
                <c:pt idx="25">
                  <c:v>3.9464920616689785</c:v>
                </c:pt>
                <c:pt idx="26">
                  <c:v>0.6566471887257902</c:v>
                </c:pt>
                <c:pt idx="27">
                  <c:v>4.2387369869369422</c:v>
                </c:pt>
                <c:pt idx="28">
                  <c:v>2.3056595983494899</c:v>
                </c:pt>
                <c:pt idx="29">
                  <c:v>2.2167439149293671</c:v>
                </c:pt>
                <c:pt idx="30">
                  <c:v>2.3401081753536164</c:v>
                </c:pt>
                <c:pt idx="31">
                  <c:v>0.27290930979133227</c:v>
                </c:pt>
                <c:pt idx="32">
                  <c:v>1.7687150447322906</c:v>
                </c:pt>
                <c:pt idx="33">
                  <c:v>4.0012657711328341</c:v>
                </c:pt>
                <c:pt idx="34">
                  <c:v>2.7350702391791866</c:v>
                </c:pt>
                <c:pt idx="35">
                  <c:v>0.28424325362527608</c:v>
                </c:pt>
                <c:pt idx="36">
                  <c:v>0.27314321058278701</c:v>
                </c:pt>
                <c:pt idx="37">
                  <c:v>0.27800268047293825</c:v>
                </c:pt>
                <c:pt idx="38">
                  <c:v>0.26252570316516122</c:v>
                </c:pt>
                <c:pt idx="39">
                  <c:v>0.25231952349682824</c:v>
                </c:pt>
                <c:pt idx="40">
                  <c:v>3.068312233324253</c:v>
                </c:pt>
                <c:pt idx="41">
                  <c:v>3.1770641401329511</c:v>
                </c:pt>
                <c:pt idx="42">
                  <c:v>0.27036819982216476</c:v>
                </c:pt>
                <c:pt idx="43">
                  <c:v>0.28424325362527608</c:v>
                </c:pt>
                <c:pt idx="44">
                  <c:v>0.27290930979133227</c:v>
                </c:pt>
                <c:pt idx="45">
                  <c:v>0.27800268047293825</c:v>
                </c:pt>
                <c:pt idx="46">
                  <c:v>0.2760430802077114</c:v>
                </c:pt>
                <c:pt idx="47">
                  <c:v>0.27036819982216476</c:v>
                </c:pt>
                <c:pt idx="48">
                  <c:v>3.5765814914180587</c:v>
                </c:pt>
                <c:pt idx="49">
                  <c:v>3.840464329425993</c:v>
                </c:pt>
                <c:pt idx="50">
                  <c:v>3.992244754048567</c:v>
                </c:pt>
                <c:pt idx="51">
                  <c:v>0.26052772794511064</c:v>
                </c:pt>
                <c:pt idx="52">
                  <c:v>1.7588097792553132</c:v>
                </c:pt>
                <c:pt idx="53">
                  <c:v>2.7576644801287817</c:v>
                </c:pt>
                <c:pt idx="54">
                  <c:v>0.25035992323160139</c:v>
                </c:pt>
                <c:pt idx="55">
                  <c:v>0.83375060387944555</c:v>
                </c:pt>
                <c:pt idx="56">
                  <c:v>0.24468504284605475</c:v>
                </c:pt>
                <c:pt idx="57">
                  <c:v>1.746135631176069</c:v>
                </c:pt>
                <c:pt idx="58">
                  <c:v>2.7471026900627447</c:v>
                </c:pt>
                <c:pt idx="59">
                  <c:v>0.27800268047293825</c:v>
                </c:pt>
                <c:pt idx="60">
                  <c:v>1.0501778753900715</c:v>
                </c:pt>
                <c:pt idx="61">
                  <c:v>1.6936572044876828</c:v>
                </c:pt>
                <c:pt idx="62">
                  <c:v>2.2381397137241228</c:v>
                </c:pt>
                <c:pt idx="63">
                  <c:v>3.1473373317122837</c:v>
                </c:pt>
                <c:pt idx="64">
                  <c:v>3.2551409373403262</c:v>
                </c:pt>
                <c:pt idx="65">
                  <c:v>3.3719281767707039</c:v>
                </c:pt>
                <c:pt idx="66">
                  <c:v>0.25035992323160139</c:v>
                </c:pt>
                <c:pt idx="67">
                  <c:v>0.24722615281522228</c:v>
                </c:pt>
                <c:pt idx="68">
                  <c:v>0.24468504284605475</c:v>
                </c:pt>
                <c:pt idx="69">
                  <c:v>1.6009702359939648</c:v>
                </c:pt>
                <c:pt idx="70">
                  <c:v>0.2445907539955002</c:v>
                </c:pt>
                <c:pt idx="71">
                  <c:v>0.24722615281522228</c:v>
                </c:pt>
                <c:pt idx="72">
                  <c:v>1.7522432156966876</c:v>
                </c:pt>
                <c:pt idx="73">
                  <c:v>0.22154299583911233</c:v>
                </c:pt>
                <c:pt idx="74">
                  <c:v>0.22663636652071828</c:v>
                </c:pt>
                <c:pt idx="75">
                  <c:v>0.22467676625549143</c:v>
                </c:pt>
                <c:pt idx="76">
                  <c:v>0.27273162274618579</c:v>
                </c:pt>
                <c:pt idx="77">
                  <c:v>0.27290930979133227</c:v>
                </c:pt>
                <c:pt idx="78">
                  <c:v>0.27290930979133227</c:v>
                </c:pt>
                <c:pt idx="79">
                  <c:v>0.27290930979133227</c:v>
                </c:pt>
                <c:pt idx="80">
                  <c:v>0.27290930979133227</c:v>
                </c:pt>
                <c:pt idx="81">
                  <c:v>2.765918868026263</c:v>
                </c:pt>
                <c:pt idx="82">
                  <c:v>2.769314448480666</c:v>
                </c:pt>
                <c:pt idx="83">
                  <c:v>1.514368362011254</c:v>
                </c:pt>
                <c:pt idx="84">
                  <c:v>1.5250968586880218</c:v>
                </c:pt>
                <c:pt idx="85">
                  <c:v>1.5360443042765606</c:v>
                </c:pt>
                <c:pt idx="86">
                  <c:v>1.6260570616318675</c:v>
                </c:pt>
                <c:pt idx="87">
                  <c:v>1.657471835595274</c:v>
                </c:pt>
                <c:pt idx="88">
                  <c:v>1.7253956711918284</c:v>
                </c:pt>
                <c:pt idx="89">
                  <c:v>1.8710922985464378</c:v>
                </c:pt>
                <c:pt idx="90">
                  <c:v>0.24722615281522228</c:v>
                </c:pt>
                <c:pt idx="91">
                  <c:v>0.8312435875463422</c:v>
                </c:pt>
                <c:pt idx="92">
                  <c:v>1.2205885440337554</c:v>
                </c:pt>
                <c:pt idx="93">
                  <c:v>0.28424325362527608</c:v>
                </c:pt>
                <c:pt idx="94">
                  <c:v>0.27290930979133227</c:v>
                </c:pt>
                <c:pt idx="95">
                  <c:v>0.73130094297397186</c:v>
                </c:pt>
                <c:pt idx="96">
                  <c:v>1.029441842604957</c:v>
                </c:pt>
                <c:pt idx="97">
                  <c:v>3.5765814914180587</c:v>
                </c:pt>
                <c:pt idx="98">
                  <c:v>3.5714448600228366</c:v>
                </c:pt>
                <c:pt idx="99">
                  <c:v>3.5663082286276149</c:v>
                </c:pt>
                <c:pt idx="100">
                  <c:v>3.5611715972323927</c:v>
                </c:pt>
                <c:pt idx="101">
                  <c:v>3.5560349658371706</c:v>
                </c:pt>
                <c:pt idx="102">
                  <c:v>3.5508983344419489</c:v>
                </c:pt>
                <c:pt idx="103">
                  <c:v>0.27290930979133227</c:v>
                </c:pt>
                <c:pt idx="104">
                  <c:v>0.2683109025805655</c:v>
                </c:pt>
                <c:pt idx="105">
                  <c:v>0.26347047393765316</c:v>
                </c:pt>
                <c:pt idx="106">
                  <c:v>0.2760430802077114</c:v>
                </c:pt>
                <c:pt idx="107">
                  <c:v>0.26056610289993432</c:v>
                </c:pt>
                <c:pt idx="108">
                  <c:v>2.7576900634319976</c:v>
                </c:pt>
                <c:pt idx="109">
                  <c:v>1.6260570616318675</c:v>
                </c:pt>
                <c:pt idx="110">
                  <c:v>2.1757395818572163</c:v>
                </c:pt>
                <c:pt idx="111">
                  <c:v>0.27290930979133227</c:v>
                </c:pt>
                <c:pt idx="112">
                  <c:v>0.26394241573033705</c:v>
                </c:pt>
                <c:pt idx="113">
                  <c:v>0.2549755216693419</c:v>
                </c:pt>
                <c:pt idx="114">
                  <c:v>0.23704173354735153</c:v>
                </c:pt>
                <c:pt idx="115">
                  <c:v>0.21910794542536116</c:v>
                </c:pt>
                <c:pt idx="116">
                  <c:v>2.1955370743050509</c:v>
                </c:pt>
                <c:pt idx="117">
                  <c:v>3.0082979594724435</c:v>
                </c:pt>
                <c:pt idx="118">
                  <c:v>3.7533287708758873</c:v>
                </c:pt>
                <c:pt idx="119">
                  <c:v>3.1308008068422377</c:v>
                </c:pt>
                <c:pt idx="120">
                  <c:v>1.5832518000050175</c:v>
                </c:pt>
                <c:pt idx="121">
                  <c:v>0.27800268047293825</c:v>
                </c:pt>
                <c:pt idx="122">
                  <c:v>0.27353487251041775</c:v>
                </c:pt>
                <c:pt idx="123">
                  <c:v>0.26883191676039631</c:v>
                </c:pt>
                <c:pt idx="124">
                  <c:v>0.25231952349682824</c:v>
                </c:pt>
                <c:pt idx="125">
                  <c:v>1.1813134016880602</c:v>
                </c:pt>
                <c:pt idx="126">
                  <c:v>1.9245085042410455</c:v>
                </c:pt>
                <c:pt idx="127">
                  <c:v>0.26736277738246927</c:v>
                </c:pt>
                <c:pt idx="128">
                  <c:v>0.26736277738246927</c:v>
                </c:pt>
                <c:pt idx="129">
                  <c:v>0.25231952349682824</c:v>
                </c:pt>
                <c:pt idx="130">
                  <c:v>0.26347047393765316</c:v>
                </c:pt>
                <c:pt idx="131">
                  <c:v>0.2654368980738363</c:v>
                </c:pt>
                <c:pt idx="132">
                  <c:v>0.26736277738246927</c:v>
                </c:pt>
                <c:pt idx="133">
                  <c:v>0.26924935303174236</c:v>
                </c:pt>
                <c:pt idx="134">
                  <c:v>0.27109781604163624</c:v>
                </c:pt>
                <c:pt idx="135">
                  <c:v>0.27290930979133227</c:v>
                </c:pt>
                <c:pt idx="136">
                  <c:v>0.22663636652071828</c:v>
                </c:pt>
                <c:pt idx="137">
                  <c:v>0.23947794500877329</c:v>
                </c:pt>
                <c:pt idx="138">
                  <c:v>0.25231952349682824</c:v>
                </c:pt>
                <c:pt idx="139">
                  <c:v>0.26516110198488324</c:v>
                </c:pt>
                <c:pt idx="140">
                  <c:v>0.27800268047293825</c:v>
                </c:pt>
                <c:pt idx="141">
                  <c:v>4.0012657711328341</c:v>
                </c:pt>
                <c:pt idx="142">
                  <c:v>2.2167439149293671</c:v>
                </c:pt>
                <c:pt idx="143">
                  <c:v>2.2513222362594147</c:v>
                </c:pt>
                <c:pt idx="144">
                  <c:v>2.3056595983494899</c:v>
                </c:pt>
                <c:pt idx="145">
                  <c:v>0.2760430802077114</c:v>
                </c:pt>
                <c:pt idx="146">
                  <c:v>0.26320150171965639</c:v>
                </c:pt>
                <c:pt idx="147">
                  <c:v>0.25035992323160139</c:v>
                </c:pt>
                <c:pt idx="148">
                  <c:v>0.23751834474354644</c:v>
                </c:pt>
                <c:pt idx="149">
                  <c:v>0.22467676625549143</c:v>
                </c:pt>
                <c:pt idx="150">
                  <c:v>2.5410096648511011</c:v>
                </c:pt>
                <c:pt idx="151">
                  <c:v>2.9452281094252224</c:v>
                </c:pt>
                <c:pt idx="152">
                  <c:v>3.1473373317122837</c:v>
                </c:pt>
                <c:pt idx="153">
                  <c:v>3.3494465539993441</c:v>
                </c:pt>
                <c:pt idx="154">
                  <c:v>0.22467676625549143</c:v>
                </c:pt>
                <c:pt idx="155">
                  <c:v>1.2086939408697575</c:v>
                </c:pt>
                <c:pt idx="156">
                  <c:v>2.1032550087009088</c:v>
                </c:pt>
                <c:pt idx="157">
                  <c:v>3.1473373317122837</c:v>
                </c:pt>
                <c:pt idx="158">
                  <c:v>3.2551409373403262</c:v>
                </c:pt>
                <c:pt idx="159">
                  <c:v>3.3719281767707039</c:v>
                </c:pt>
                <c:pt idx="160">
                  <c:v>0.22467676625549143</c:v>
                </c:pt>
                <c:pt idx="161">
                  <c:v>1.488685205035144</c:v>
                </c:pt>
                <c:pt idx="162">
                  <c:v>2.1724507146104455</c:v>
                </c:pt>
                <c:pt idx="163">
                  <c:v>2.9415706168922671</c:v>
                </c:pt>
                <c:pt idx="164">
                  <c:v>3.4762373783397003</c:v>
                </c:pt>
                <c:pt idx="165">
                  <c:v>0.27090644881248938</c:v>
                </c:pt>
                <c:pt idx="166">
                  <c:v>0.26063318602204538</c:v>
                </c:pt>
                <c:pt idx="167">
                  <c:v>0.25035992323160139</c:v>
                </c:pt>
                <c:pt idx="168">
                  <c:v>1.5170622346068872</c:v>
                </c:pt>
                <c:pt idx="169">
                  <c:v>1.5701220946488401</c:v>
                </c:pt>
                <c:pt idx="170">
                  <c:v>1.6039280105392382</c:v>
                </c:pt>
                <c:pt idx="171">
                  <c:v>1.4603736034189394</c:v>
                </c:pt>
                <c:pt idx="172">
                  <c:v>0.20206072720350274</c:v>
                </c:pt>
                <c:pt idx="173">
                  <c:v>0.69626949374805602</c:v>
                </c:pt>
                <c:pt idx="174">
                  <c:v>0.25035992323160139</c:v>
                </c:pt>
                <c:pt idx="175">
                  <c:v>0.65614896615206819</c:v>
                </c:pt>
                <c:pt idx="176">
                  <c:v>1.0250480960797652</c:v>
                </c:pt>
                <c:pt idx="177">
                  <c:v>0.27036819982216476</c:v>
                </c:pt>
                <c:pt idx="178">
                  <c:v>0.26009493703172076</c:v>
                </c:pt>
                <c:pt idx="179">
                  <c:v>0.24982167424127677</c:v>
                </c:pt>
                <c:pt idx="180">
                  <c:v>0.23954841145083278</c:v>
                </c:pt>
                <c:pt idx="181">
                  <c:v>0.21900188586994479</c:v>
                </c:pt>
                <c:pt idx="182">
                  <c:v>0.27290930979133227</c:v>
                </c:pt>
                <c:pt idx="183">
                  <c:v>0.26006773130327726</c:v>
                </c:pt>
                <c:pt idx="184">
                  <c:v>0.24722615281522228</c:v>
                </c:pt>
                <c:pt idx="185">
                  <c:v>0.23438457432716733</c:v>
                </c:pt>
                <c:pt idx="186">
                  <c:v>0.22154299583911233</c:v>
                </c:pt>
                <c:pt idx="187">
                  <c:v>2.2167439149293671</c:v>
                </c:pt>
                <c:pt idx="188">
                  <c:v>2.763009407398703</c:v>
                </c:pt>
                <c:pt idx="189">
                  <c:v>3.2252340548727574</c:v>
                </c:pt>
                <c:pt idx="190">
                  <c:v>3.6214266098505177</c:v>
                </c:pt>
                <c:pt idx="191">
                  <c:v>2.2727798937863342</c:v>
                </c:pt>
                <c:pt idx="192">
                  <c:v>1.9414469443610747</c:v>
                </c:pt>
                <c:pt idx="193">
                  <c:v>1.6260570616318675</c:v>
                </c:pt>
                <c:pt idx="194">
                  <c:v>3.5508983344419489</c:v>
                </c:pt>
                <c:pt idx="195">
                  <c:v>4.0176805177813018</c:v>
                </c:pt>
                <c:pt idx="196">
                  <c:v>4.3911062644527838</c:v>
                </c:pt>
                <c:pt idx="197">
                  <c:v>4.6966364208203606</c:v>
                </c:pt>
                <c:pt idx="198">
                  <c:v>1.1215218120522725</c:v>
                </c:pt>
                <c:pt idx="199">
                  <c:v>1.0784270833062466</c:v>
                </c:pt>
                <c:pt idx="200">
                  <c:v>0.45224719101123595</c:v>
                </c:pt>
                <c:pt idx="201">
                  <c:v>1.327709143944982</c:v>
                </c:pt>
                <c:pt idx="202">
                  <c:v>2.0280787062919789</c:v>
                </c:pt>
                <c:pt idx="203">
                  <c:v>2.6011083482122488</c:v>
                </c:pt>
                <c:pt idx="204">
                  <c:v>3.3351442036293708</c:v>
                </c:pt>
                <c:pt idx="205">
                  <c:v>2.8119095092235322</c:v>
                </c:pt>
                <c:pt idx="206">
                  <c:v>2.2886748148176936</c:v>
                </c:pt>
                <c:pt idx="207">
                  <c:v>0.98465468597860473</c:v>
                </c:pt>
                <c:pt idx="208">
                  <c:v>1.6197948088504133</c:v>
                </c:pt>
                <c:pt idx="209">
                  <c:v>2.2549349317222216</c:v>
                </c:pt>
                <c:pt idx="210">
                  <c:v>2.0721129314972102</c:v>
                </c:pt>
                <c:pt idx="211">
                  <c:v>0.27845584220019531</c:v>
                </c:pt>
                <c:pt idx="212">
                  <c:v>0.28465230699021182</c:v>
                </c:pt>
                <c:pt idx="213">
                  <c:v>0.29639530418909138</c:v>
                </c:pt>
                <c:pt idx="214">
                  <c:v>0.30813830138797088</c:v>
                </c:pt>
                <c:pt idx="215">
                  <c:v>0.27800268047293825</c:v>
                </c:pt>
                <c:pt idx="216">
                  <c:v>0.28339168595350417</c:v>
                </c:pt>
                <c:pt idx="217">
                  <c:v>0.27290930979133227</c:v>
                </c:pt>
                <c:pt idx="218">
                  <c:v>0.27564034351549321</c:v>
                </c:pt>
                <c:pt idx="219">
                  <c:v>0.27750771700209903</c:v>
                </c:pt>
                <c:pt idx="220">
                  <c:v>0.28038172150882823</c:v>
                </c:pt>
                <c:pt idx="221">
                  <c:v>0.28234814564501143</c:v>
                </c:pt>
                <c:pt idx="222">
                  <c:v>1.2377106486844953</c:v>
                </c:pt>
                <c:pt idx="223">
                  <c:v>1.2592301954700642</c:v>
                </c:pt>
                <c:pt idx="224">
                  <c:v>1.801606370044833</c:v>
                </c:pt>
                <c:pt idx="225">
                  <c:v>0.2746118849960133</c:v>
                </c:pt>
                <c:pt idx="226">
                  <c:v>2.1943694148040578</c:v>
                </c:pt>
                <c:pt idx="227">
                  <c:v>1.9414469443610747</c:v>
                </c:pt>
                <c:pt idx="228">
                  <c:v>1.9684288491280961</c:v>
                </c:pt>
                <c:pt idx="229">
                  <c:v>2.0106613957199566</c:v>
                </c:pt>
                <c:pt idx="230">
                  <c:v>2.0861680699296454</c:v>
                </c:pt>
                <c:pt idx="231">
                  <c:v>1.0867083861463012</c:v>
                </c:pt>
                <c:pt idx="232">
                  <c:v>1.1053870457652901</c:v>
                </c:pt>
                <c:pt idx="233">
                  <c:v>1.1240657053842793</c:v>
                </c:pt>
                <c:pt idx="234">
                  <c:v>1.1427443650032685</c:v>
                </c:pt>
                <c:pt idx="235">
                  <c:v>1.1614230246222574</c:v>
                </c:pt>
                <c:pt idx="236">
                  <c:v>0.27800268047293825</c:v>
                </c:pt>
                <c:pt idx="237">
                  <c:v>1.9450550298219338</c:v>
                </c:pt>
                <c:pt idx="238">
                  <c:v>3.056423262721264</c:v>
                </c:pt>
                <c:pt idx="239">
                  <c:v>0.27800268047293825</c:v>
                </c:pt>
                <c:pt idx="240">
                  <c:v>0.26516110198488324</c:v>
                </c:pt>
                <c:pt idx="241">
                  <c:v>0.25231952349682824</c:v>
                </c:pt>
                <c:pt idx="242">
                  <c:v>0.23947794500877329</c:v>
                </c:pt>
                <c:pt idx="243">
                  <c:v>0.27036819982216476</c:v>
                </c:pt>
                <c:pt idx="244">
                  <c:v>0.25752662133410975</c:v>
                </c:pt>
                <c:pt idx="245">
                  <c:v>0.24468504284605475</c:v>
                </c:pt>
                <c:pt idx="246">
                  <c:v>0.2318434643579998</c:v>
                </c:pt>
                <c:pt idx="247">
                  <c:v>1.6798295971581554</c:v>
                </c:pt>
                <c:pt idx="248">
                  <c:v>1.6798295971581554</c:v>
                </c:pt>
                <c:pt idx="249">
                  <c:v>0.28424325362527608</c:v>
                </c:pt>
                <c:pt idx="250">
                  <c:v>0.27290930979133227</c:v>
                </c:pt>
                <c:pt idx="251">
                  <c:v>0.27800268047293825</c:v>
                </c:pt>
                <c:pt idx="252">
                  <c:v>0.2760430802077114</c:v>
                </c:pt>
                <c:pt idx="253">
                  <c:v>0.27036819982216476</c:v>
                </c:pt>
                <c:pt idx="254">
                  <c:v>3.5765814914180587</c:v>
                </c:pt>
                <c:pt idx="255">
                  <c:v>1.9500474883438037</c:v>
                </c:pt>
                <c:pt idx="256">
                  <c:v>1.9409803332766491</c:v>
                </c:pt>
                <c:pt idx="257">
                  <c:v>1.9450550298219338</c:v>
                </c:pt>
                <c:pt idx="258">
                  <c:v>1.9434873496097524</c:v>
                </c:pt>
                <c:pt idx="259">
                  <c:v>1.9389474453013151</c:v>
                </c:pt>
                <c:pt idx="260">
                  <c:v>4.58391807857803</c:v>
                </c:pt>
                <c:pt idx="261">
                  <c:v>0.67006907728783627</c:v>
                </c:pt>
                <c:pt idx="262">
                  <c:v>1.0311234113755672</c:v>
                </c:pt>
                <c:pt idx="263">
                  <c:v>1.3607817164121909</c:v>
                </c:pt>
                <c:pt idx="264">
                  <c:v>0.27800268047293825</c:v>
                </c:pt>
                <c:pt idx="265">
                  <c:v>0.25231952349682824</c:v>
                </c:pt>
                <c:pt idx="266">
                  <c:v>0.25035992323160139</c:v>
                </c:pt>
                <c:pt idx="267">
                  <c:v>1.4962184749542111</c:v>
                </c:pt>
                <c:pt idx="268">
                  <c:v>0.29957944436627421</c:v>
                </c:pt>
                <c:pt idx="269">
                  <c:v>0.24964432562575237</c:v>
                </c:pt>
                <c:pt idx="270">
                  <c:v>0.22467676625549143</c:v>
                </c:pt>
                <c:pt idx="271">
                  <c:v>0.1997092068852305</c:v>
                </c:pt>
                <c:pt idx="272">
                  <c:v>0.14977408814470866</c:v>
                </c:pt>
                <c:pt idx="273">
                  <c:v>0.19289935042257456</c:v>
                </c:pt>
                <c:pt idx="274">
                  <c:v>0.1997092068852305</c:v>
                </c:pt>
                <c:pt idx="275">
                  <c:v>0.20206072720350274</c:v>
                </c:pt>
                <c:pt idx="276">
                  <c:v>0.19594868238557556</c:v>
                </c:pt>
                <c:pt idx="277">
                  <c:v>0.20954941498630816</c:v>
                </c:pt>
                <c:pt idx="278">
                  <c:v>0.28424325362527608</c:v>
                </c:pt>
                <c:pt idx="279">
                  <c:v>0.27800268047293825</c:v>
                </c:pt>
                <c:pt idx="280">
                  <c:v>0.2760430802077114</c:v>
                </c:pt>
                <c:pt idx="281">
                  <c:v>0.27036819982216476</c:v>
                </c:pt>
                <c:pt idx="282">
                  <c:v>3.5765814914180587</c:v>
                </c:pt>
                <c:pt idx="283">
                  <c:v>0.46945797948946938</c:v>
                </c:pt>
                <c:pt idx="284">
                  <c:v>0.6566471887257902</c:v>
                </c:pt>
                <c:pt idx="285">
                  <c:v>1.005499805938934</c:v>
                </c:pt>
                <c:pt idx="286">
                  <c:v>1.884608401316056</c:v>
                </c:pt>
                <c:pt idx="287">
                  <c:v>0.24722615281522228</c:v>
                </c:pt>
                <c:pt idx="288">
                  <c:v>1.7481685191514025</c:v>
                </c:pt>
                <c:pt idx="289">
                  <c:v>2.7487967633755228</c:v>
                </c:pt>
                <c:pt idx="290">
                  <c:v>0.25231952349682824</c:v>
                </c:pt>
                <c:pt idx="291">
                  <c:v>1.0856104636078612</c:v>
                </c:pt>
                <c:pt idx="292">
                  <c:v>1.7522432156966876</c:v>
                </c:pt>
                <c:pt idx="293">
                  <c:v>2.2976700128602725</c:v>
                </c:pt>
                <c:pt idx="294">
                  <c:v>2.7521923438299267</c:v>
                </c:pt>
              </c:numCache>
            </c:numRef>
          </c:xVal>
          <c:yVal>
            <c:numRef>
              <c:f>'r...Z2c '!$AW$18:$AW$312</c:f>
              <c:numCache>
                <c:formatCode>General</c:formatCode>
                <c:ptCount val="295"/>
                <c:pt idx="0">
                  <c:v>5.0869999999999997</c:v>
                </c:pt>
                <c:pt idx="1">
                  <c:v>2.9289999999999998</c:v>
                </c:pt>
                <c:pt idx="2">
                  <c:v>1.524</c:v>
                </c:pt>
                <c:pt idx="3">
                  <c:v>0.47499999999999998</c:v>
                </c:pt>
                <c:pt idx="4">
                  <c:v>0.31</c:v>
                </c:pt>
                <c:pt idx="5">
                  <c:v>0.28799999999999998</c:v>
                </c:pt>
                <c:pt idx="6">
                  <c:v>0.14000000000000001</c:v>
                </c:pt>
                <c:pt idx="7">
                  <c:v>6.6000000000000003E-2</c:v>
                </c:pt>
                <c:pt idx="8">
                  <c:v>8.8999999999999996E-2</c:v>
                </c:pt>
                <c:pt idx="9">
                  <c:v>0.215</c:v>
                </c:pt>
                <c:pt idx="10">
                  <c:v>0.153</c:v>
                </c:pt>
                <c:pt idx="11">
                  <c:v>0.13500000000000001</c:v>
                </c:pt>
                <c:pt idx="12">
                  <c:v>0.39</c:v>
                </c:pt>
                <c:pt idx="13">
                  <c:v>0.16600000000000001</c:v>
                </c:pt>
                <c:pt idx="14">
                  <c:v>0.28699999999999998</c:v>
                </c:pt>
                <c:pt idx="15">
                  <c:v>0.216</c:v>
                </c:pt>
                <c:pt idx="16">
                  <c:v>0.29499999999999998</c:v>
                </c:pt>
                <c:pt idx="17">
                  <c:v>0.52</c:v>
                </c:pt>
                <c:pt idx="18">
                  <c:v>0.622</c:v>
                </c:pt>
                <c:pt idx="19">
                  <c:v>1.7</c:v>
                </c:pt>
                <c:pt idx="20">
                  <c:v>1.8</c:v>
                </c:pt>
                <c:pt idx="21">
                  <c:v>0.59299999999999997</c:v>
                </c:pt>
                <c:pt idx="22">
                  <c:v>0.3</c:v>
                </c:pt>
                <c:pt idx="23">
                  <c:v>0.29599999999999999</c:v>
                </c:pt>
                <c:pt idx="24">
                  <c:v>0.40200000000000002</c:v>
                </c:pt>
                <c:pt idx="25">
                  <c:v>0.626</c:v>
                </c:pt>
                <c:pt idx="26">
                  <c:v>0.38600000000000001</c:v>
                </c:pt>
                <c:pt idx="27">
                  <c:v>0.28000000000000003</c:v>
                </c:pt>
                <c:pt idx="28">
                  <c:v>0.37</c:v>
                </c:pt>
                <c:pt idx="29">
                  <c:v>0.6</c:v>
                </c:pt>
                <c:pt idx="30">
                  <c:v>0.72</c:v>
                </c:pt>
                <c:pt idx="31">
                  <c:v>3.8</c:v>
                </c:pt>
                <c:pt idx="32">
                  <c:v>14.5</c:v>
                </c:pt>
                <c:pt idx="33">
                  <c:v>3.7</c:v>
                </c:pt>
                <c:pt idx="34">
                  <c:v>1.39</c:v>
                </c:pt>
                <c:pt idx="35">
                  <c:v>0.7</c:v>
                </c:pt>
                <c:pt idx="36">
                  <c:v>1.4</c:v>
                </c:pt>
                <c:pt idx="37">
                  <c:v>0.39800000000000002</c:v>
                </c:pt>
                <c:pt idx="38">
                  <c:v>0.38600000000000001</c:v>
                </c:pt>
                <c:pt idx="39">
                  <c:v>1.39</c:v>
                </c:pt>
                <c:pt idx="40">
                  <c:v>0.60599999999999998</c:v>
                </c:pt>
                <c:pt idx="41">
                  <c:v>0.44</c:v>
                </c:pt>
                <c:pt idx="42">
                  <c:v>5.5</c:v>
                </c:pt>
                <c:pt idx="43">
                  <c:v>36</c:v>
                </c:pt>
                <c:pt idx="44">
                  <c:v>2.3199999999999998</c:v>
                </c:pt>
                <c:pt idx="45">
                  <c:v>3.22</c:v>
                </c:pt>
                <c:pt idx="46">
                  <c:v>5.62</c:v>
                </c:pt>
                <c:pt idx="47">
                  <c:v>2.5099999999999998</c:v>
                </c:pt>
                <c:pt idx="48">
                  <c:v>44.7</c:v>
                </c:pt>
                <c:pt idx="49">
                  <c:v>0.90500000000000003</c:v>
                </c:pt>
                <c:pt idx="50">
                  <c:v>0.54</c:v>
                </c:pt>
                <c:pt idx="51">
                  <c:v>1.57</c:v>
                </c:pt>
                <c:pt idx="52">
                  <c:v>0.67</c:v>
                </c:pt>
                <c:pt idx="53">
                  <c:v>0.47</c:v>
                </c:pt>
                <c:pt idx="54">
                  <c:v>0.95</c:v>
                </c:pt>
                <c:pt idx="55">
                  <c:v>2.0099999999999998</c:v>
                </c:pt>
                <c:pt idx="56">
                  <c:v>1.05</c:v>
                </c:pt>
                <c:pt idx="57">
                  <c:v>0.89</c:v>
                </c:pt>
                <c:pt idx="58">
                  <c:v>0.86</c:v>
                </c:pt>
                <c:pt idx="63">
                  <c:v>0.312</c:v>
                </c:pt>
                <c:pt idx="64">
                  <c:v>0.32700000000000001</c:v>
                </c:pt>
                <c:pt idx="65">
                  <c:v>0.28599999999999998</c:v>
                </c:pt>
                <c:pt idx="66">
                  <c:v>2.5099999999999998</c:v>
                </c:pt>
                <c:pt idx="67">
                  <c:v>3.16</c:v>
                </c:pt>
                <c:pt idx="68">
                  <c:v>5.6</c:v>
                </c:pt>
                <c:pt idx="69">
                  <c:v>2.6</c:v>
                </c:pt>
                <c:pt idx="70">
                  <c:v>0.60699999999999998</c:v>
                </c:pt>
                <c:pt idx="71">
                  <c:v>0.44500000000000001</c:v>
                </c:pt>
                <c:pt idx="72">
                  <c:v>0.77900000000000003</c:v>
                </c:pt>
                <c:pt idx="73">
                  <c:v>15.8</c:v>
                </c:pt>
                <c:pt idx="74">
                  <c:v>10</c:v>
                </c:pt>
                <c:pt idx="75">
                  <c:v>6.3</c:v>
                </c:pt>
                <c:pt idx="76">
                  <c:v>8.9</c:v>
                </c:pt>
                <c:pt idx="77">
                  <c:v>2.19</c:v>
                </c:pt>
                <c:pt idx="78">
                  <c:v>2.96</c:v>
                </c:pt>
                <c:pt idx="79">
                  <c:v>1.71</c:v>
                </c:pt>
                <c:pt idx="80">
                  <c:v>1.91</c:v>
                </c:pt>
                <c:pt idx="83">
                  <c:v>9.9700000000000006</c:v>
                </c:pt>
                <c:pt idx="84">
                  <c:v>4.95</c:v>
                </c:pt>
                <c:pt idx="85">
                  <c:v>8.33</c:v>
                </c:pt>
                <c:pt idx="86">
                  <c:v>0.91900000000000004</c:v>
                </c:pt>
                <c:pt idx="87">
                  <c:v>1.2729999999999999</c:v>
                </c:pt>
                <c:pt idx="88">
                  <c:v>2.27</c:v>
                </c:pt>
                <c:pt idx="89">
                  <c:v>2.9239999999999999</c:v>
                </c:pt>
                <c:pt idx="90">
                  <c:v>0.60599999999999998</c:v>
                </c:pt>
                <c:pt idx="91">
                  <c:v>0.88700000000000001</c:v>
                </c:pt>
                <c:pt idx="92">
                  <c:v>1.65</c:v>
                </c:pt>
                <c:pt idx="97">
                  <c:v>4.5890000000000004</c:v>
                </c:pt>
                <c:pt idx="98">
                  <c:v>9.6669999999999998</c:v>
                </c:pt>
                <c:pt idx="99">
                  <c:v>6.02</c:v>
                </c:pt>
                <c:pt idx="100">
                  <c:v>19.68</c:v>
                </c:pt>
                <c:pt idx="101">
                  <c:v>16.059999999999999</c:v>
                </c:pt>
                <c:pt idx="102">
                  <c:v>8.73</c:v>
                </c:pt>
                <c:pt idx="110">
                  <c:v>0.21</c:v>
                </c:pt>
                <c:pt idx="116">
                  <c:v>0.60299999999999998</c:v>
                </c:pt>
                <c:pt idx="117">
                  <c:v>0.71799999999999997</c:v>
                </c:pt>
                <c:pt idx="118">
                  <c:v>0.77300000000000002</c:v>
                </c:pt>
                <c:pt idx="123">
                  <c:v>3.7</c:v>
                </c:pt>
                <c:pt idx="124">
                  <c:v>0.60699999999999998</c:v>
                </c:pt>
                <c:pt idx="125">
                  <c:v>1.19</c:v>
                </c:pt>
                <c:pt idx="126">
                  <c:v>1.35</c:v>
                </c:pt>
                <c:pt idx="127">
                  <c:v>3.1</c:v>
                </c:pt>
                <c:pt idx="128">
                  <c:v>0.46</c:v>
                </c:pt>
                <c:pt idx="130">
                  <c:v>0.45100000000000001</c:v>
                </c:pt>
                <c:pt idx="131">
                  <c:v>0.43</c:v>
                </c:pt>
                <c:pt idx="132">
                  <c:v>0.22600000000000001</c:v>
                </c:pt>
                <c:pt idx="133">
                  <c:v>0.58299999999999996</c:v>
                </c:pt>
                <c:pt idx="134">
                  <c:v>0.68899999999999995</c:v>
                </c:pt>
                <c:pt idx="135">
                  <c:v>1.2649999999999999</c:v>
                </c:pt>
                <c:pt idx="136">
                  <c:v>0.44700000000000001</c:v>
                </c:pt>
                <c:pt idx="137">
                  <c:v>1.208</c:v>
                </c:pt>
                <c:pt idx="138">
                  <c:v>1.3</c:v>
                </c:pt>
                <c:pt idx="139">
                  <c:v>0.8</c:v>
                </c:pt>
                <c:pt idx="140">
                  <c:v>0.76200000000000001</c:v>
                </c:pt>
                <c:pt idx="141">
                  <c:v>1.07</c:v>
                </c:pt>
                <c:pt idx="142">
                  <c:v>0.51</c:v>
                </c:pt>
                <c:pt idx="143">
                  <c:v>0.79400000000000004</c:v>
                </c:pt>
                <c:pt idx="144">
                  <c:v>0.247</c:v>
                </c:pt>
                <c:pt idx="145">
                  <c:v>1.42</c:v>
                </c:pt>
                <c:pt idx="146">
                  <c:v>1.3</c:v>
                </c:pt>
                <c:pt idx="147">
                  <c:v>1.04</c:v>
                </c:pt>
                <c:pt idx="148">
                  <c:v>1.0900000000000001</c:v>
                </c:pt>
                <c:pt idx="149">
                  <c:v>2.58</c:v>
                </c:pt>
                <c:pt idx="150">
                  <c:v>1.56</c:v>
                </c:pt>
                <c:pt idx="151">
                  <c:v>1.45</c:v>
                </c:pt>
                <c:pt idx="152">
                  <c:v>0.94099999999999995</c:v>
                </c:pt>
                <c:pt idx="153">
                  <c:v>1.1000000000000001</c:v>
                </c:pt>
                <c:pt idx="154">
                  <c:v>0.78900000000000003</c:v>
                </c:pt>
                <c:pt idx="155">
                  <c:v>1.1200000000000001</c:v>
                </c:pt>
                <c:pt idx="156">
                  <c:v>1.25</c:v>
                </c:pt>
                <c:pt idx="157">
                  <c:v>1.7709999999999999</c:v>
                </c:pt>
                <c:pt idx="158">
                  <c:v>1.2649999999999999</c:v>
                </c:pt>
                <c:pt idx="159">
                  <c:v>0.81699999999999995</c:v>
                </c:pt>
                <c:pt idx="160">
                  <c:v>6.74</c:v>
                </c:pt>
                <c:pt idx="161">
                  <c:v>7.58</c:v>
                </c:pt>
                <c:pt idx="162">
                  <c:v>0.27700000000000002</c:v>
                </c:pt>
                <c:pt idx="163">
                  <c:v>1.07</c:v>
                </c:pt>
                <c:pt idx="164">
                  <c:v>1.7</c:v>
                </c:pt>
                <c:pt idx="174">
                  <c:v>1.718</c:v>
                </c:pt>
                <c:pt idx="175">
                  <c:v>1.3120000000000001</c:v>
                </c:pt>
                <c:pt idx="176">
                  <c:v>1.391</c:v>
                </c:pt>
                <c:pt idx="182">
                  <c:v>0.85899999999999999</c:v>
                </c:pt>
                <c:pt idx="183">
                  <c:v>0.79</c:v>
                </c:pt>
                <c:pt idx="184">
                  <c:v>0.70899999999999996</c:v>
                </c:pt>
                <c:pt idx="185">
                  <c:v>0.67600000000000005</c:v>
                </c:pt>
                <c:pt idx="186">
                  <c:v>1.85</c:v>
                </c:pt>
                <c:pt idx="191">
                  <c:v>0.81799999999999995</c:v>
                </c:pt>
                <c:pt idx="192">
                  <c:v>0.26400000000000001</c:v>
                </c:pt>
                <c:pt idx="193">
                  <c:v>0.871</c:v>
                </c:pt>
                <c:pt idx="198">
                  <c:v>1.5840000000000001</c:v>
                </c:pt>
                <c:pt idx="199">
                  <c:v>1.9950000000000001</c:v>
                </c:pt>
                <c:pt idx="200">
                  <c:v>7.71</c:v>
                </c:pt>
                <c:pt idx="201">
                  <c:v>2.46</c:v>
                </c:pt>
                <c:pt idx="202">
                  <c:v>0.96</c:v>
                </c:pt>
                <c:pt idx="203">
                  <c:v>1.7</c:v>
                </c:pt>
                <c:pt idx="207">
                  <c:v>2.512</c:v>
                </c:pt>
                <c:pt idx="208">
                  <c:v>10</c:v>
                </c:pt>
                <c:pt idx="209">
                  <c:v>13.34</c:v>
                </c:pt>
                <c:pt idx="210">
                  <c:v>0.42499999999999999</c:v>
                </c:pt>
                <c:pt idx="211">
                  <c:v>0.7</c:v>
                </c:pt>
                <c:pt idx="215">
                  <c:v>6.75</c:v>
                </c:pt>
                <c:pt idx="216">
                  <c:v>1.53</c:v>
                </c:pt>
                <c:pt idx="224">
                  <c:v>0.42699999999999999</c:v>
                </c:pt>
                <c:pt idx="226">
                  <c:v>1.1000000000000001</c:v>
                </c:pt>
                <c:pt idx="227">
                  <c:v>0.51</c:v>
                </c:pt>
                <c:pt idx="228">
                  <c:v>0.4</c:v>
                </c:pt>
                <c:pt idx="229">
                  <c:v>0.22</c:v>
                </c:pt>
                <c:pt idx="230">
                  <c:v>0.15</c:v>
                </c:pt>
                <c:pt idx="247">
                  <c:v>0.65</c:v>
                </c:pt>
                <c:pt idx="248">
                  <c:v>0.9</c:v>
                </c:pt>
                <c:pt idx="264">
                  <c:v>3.16</c:v>
                </c:pt>
                <c:pt idx="265">
                  <c:v>11.22</c:v>
                </c:pt>
                <c:pt idx="266">
                  <c:v>2.8839999999999999</c:v>
                </c:pt>
                <c:pt idx="268">
                  <c:v>14.606999999999999</c:v>
                </c:pt>
                <c:pt idx="269">
                  <c:v>6.093</c:v>
                </c:pt>
                <c:pt idx="270">
                  <c:v>3.4009999999999998</c:v>
                </c:pt>
                <c:pt idx="271">
                  <c:v>15.484</c:v>
                </c:pt>
                <c:pt idx="272">
                  <c:v>12.999000000000001</c:v>
                </c:pt>
                <c:pt idx="287">
                  <c:v>0.52200000000000002</c:v>
                </c:pt>
                <c:pt idx="288">
                  <c:v>0.33019999999999999</c:v>
                </c:pt>
                <c:pt idx="289">
                  <c:v>0.65620000000000001</c:v>
                </c:pt>
                <c:pt idx="290">
                  <c:v>0.56920000000000004</c:v>
                </c:pt>
                <c:pt idx="292">
                  <c:v>0.33900000000000002</c:v>
                </c:pt>
                <c:pt idx="294">
                  <c:v>0.80649999999999999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83-4FB0-BEFD-FCAF711F4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logBase val="10"/>
          <c:orientation val="minMax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ASPR</a:t>
                </a:r>
                <a:r>
                  <a:rPr lang="el-GR" altLang="zh-CN" sz="1400" b="0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at 500 °C</a:t>
                </a:r>
                <a:endParaRPr lang="zh-CN" altLang="zh-CN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Fe-based perovskites at 550 </a:t>
            </a:r>
            <a:r>
              <a:rPr lang="en-US" altLang="zh-CN" sz="1400" b="0" i="0" baseline="30000">
                <a:solidFill>
                  <a:sysClr val="windowText" lastClr="000000"/>
                </a:solidFill>
                <a:effectLst/>
              </a:rPr>
              <a:t>o</a:t>
            </a: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</a:t>
            </a:r>
            <a:endParaRPr lang="zh-CN" altLang="zh-CN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5883114610673665"/>
          <c:y val="0.17171296296296296"/>
          <c:w val="0.80427996500437438"/>
          <c:h val="0.7007407407407407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34925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0462226596675416"/>
                  <c:y val="7.83132837561971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'r...Z2c '!$AS$316:$AS$507</c:f>
              <c:numCache>
                <c:formatCode>General</c:formatCode>
                <c:ptCount val="192"/>
                <c:pt idx="0">
                  <c:v>1.9414469443610747</c:v>
                </c:pt>
                <c:pt idx="1">
                  <c:v>3.840464329425993</c:v>
                </c:pt>
                <c:pt idx="2">
                  <c:v>3.992244754048567</c:v>
                </c:pt>
                <c:pt idx="3">
                  <c:v>3.8578877546164088</c:v>
                </c:pt>
                <c:pt idx="4">
                  <c:v>3.8849998620856585</c:v>
                </c:pt>
                <c:pt idx="5">
                  <c:v>3.899377925138837</c:v>
                </c:pt>
                <c:pt idx="6">
                  <c:v>0.32023069148878203</c:v>
                </c:pt>
                <c:pt idx="7">
                  <c:v>1.3275870807281427</c:v>
                </c:pt>
                <c:pt idx="8">
                  <c:v>2.2167439149293671</c:v>
                </c:pt>
                <c:pt idx="9">
                  <c:v>3.7727683747815099</c:v>
                </c:pt>
                <c:pt idx="10">
                  <c:v>1.3790042208046724</c:v>
                </c:pt>
                <c:pt idx="11">
                  <c:v>0.71250471761106393</c:v>
                </c:pt>
                <c:pt idx="12">
                  <c:v>0.21838144262722353</c:v>
                </c:pt>
                <c:pt idx="13">
                  <c:v>0.23287693967305617</c:v>
                </c:pt>
                <c:pt idx="14">
                  <c:v>1.0689831711007491</c:v>
                </c:pt>
                <c:pt idx="15">
                  <c:v>0.45224719101123595</c:v>
                </c:pt>
                <c:pt idx="16">
                  <c:v>0.81604826627850136</c:v>
                </c:pt>
                <c:pt idx="17">
                  <c:v>1.1090456221542364</c:v>
                </c:pt>
                <c:pt idx="18">
                  <c:v>0.43563518485491021</c:v>
                </c:pt>
                <c:pt idx="19">
                  <c:v>1.4254276787323714</c:v>
                </c:pt>
                <c:pt idx="20">
                  <c:v>0.40088087705901598</c:v>
                </c:pt>
                <c:pt idx="21">
                  <c:v>0.40088087705901598</c:v>
                </c:pt>
                <c:pt idx="22">
                  <c:v>0.90425784115734509</c:v>
                </c:pt>
                <c:pt idx="23">
                  <c:v>1.272349322390399</c:v>
                </c:pt>
                <c:pt idx="24">
                  <c:v>0.6523747360964528</c:v>
                </c:pt>
                <c:pt idx="25">
                  <c:v>0.28424325362527608</c:v>
                </c:pt>
                <c:pt idx="26">
                  <c:v>0.42688336832573365</c:v>
                </c:pt>
                <c:pt idx="27">
                  <c:v>0.16289436561281223</c:v>
                </c:pt>
                <c:pt idx="28">
                  <c:v>0.15999526620364571</c:v>
                </c:pt>
                <c:pt idx="29">
                  <c:v>0.15709616679447916</c:v>
                </c:pt>
                <c:pt idx="30">
                  <c:v>0.15419706738531264</c:v>
                </c:pt>
                <c:pt idx="31">
                  <c:v>0.15129796797614611</c:v>
                </c:pt>
                <c:pt idx="32">
                  <c:v>0.14839886856697959</c:v>
                </c:pt>
                <c:pt idx="33">
                  <c:v>0.14549976915781307</c:v>
                </c:pt>
                <c:pt idx="34">
                  <c:v>0.14260066974864655</c:v>
                </c:pt>
                <c:pt idx="35">
                  <c:v>0.13970157033948002</c:v>
                </c:pt>
                <c:pt idx="36">
                  <c:v>0.17467040246736601</c:v>
                </c:pt>
                <c:pt idx="37">
                  <c:v>0.22846860574103681</c:v>
                </c:pt>
                <c:pt idx="38">
                  <c:v>0.21838144262722353</c:v>
                </c:pt>
                <c:pt idx="39">
                  <c:v>0.21838144262722353</c:v>
                </c:pt>
                <c:pt idx="40">
                  <c:v>0.29706131491496707</c:v>
                </c:pt>
                <c:pt idx="41">
                  <c:v>1.1090456221542364</c:v>
                </c:pt>
                <c:pt idx="42">
                  <c:v>0.43544679727263991</c:v>
                </c:pt>
                <c:pt idx="43">
                  <c:v>0.45224719101123595</c:v>
                </c:pt>
                <c:pt idx="44">
                  <c:v>0.43405929189232878</c:v>
                </c:pt>
                <c:pt idx="45">
                  <c:v>0.43462677993088344</c:v>
                </c:pt>
                <c:pt idx="46">
                  <c:v>0.41864640353404398</c:v>
                </c:pt>
                <c:pt idx="47">
                  <c:v>0.38504561605685206</c:v>
                </c:pt>
                <c:pt idx="48">
                  <c:v>0.35144482857966003</c:v>
                </c:pt>
                <c:pt idx="49">
                  <c:v>0.31784404110246811</c:v>
                </c:pt>
                <c:pt idx="50">
                  <c:v>1.2026983945571212</c:v>
                </c:pt>
                <c:pt idx="51">
                  <c:v>2.0975319872206648</c:v>
                </c:pt>
                <c:pt idx="52">
                  <c:v>2.914553963130857</c:v>
                </c:pt>
                <c:pt idx="53">
                  <c:v>0.72194967080601713</c:v>
                </c:pt>
                <c:pt idx="54">
                  <c:v>0.71250471761106393</c:v>
                </c:pt>
                <c:pt idx="55">
                  <c:v>0.71674919317906893</c:v>
                </c:pt>
                <c:pt idx="56">
                  <c:v>1.0533832184265244</c:v>
                </c:pt>
                <c:pt idx="57">
                  <c:v>2.2167439149293671</c:v>
                </c:pt>
                <c:pt idx="58">
                  <c:v>0.27036819982216476</c:v>
                </c:pt>
                <c:pt idx="59">
                  <c:v>0.27290930979133227</c:v>
                </c:pt>
                <c:pt idx="60">
                  <c:v>0.3496954891049337</c:v>
                </c:pt>
                <c:pt idx="61">
                  <c:v>0.42282518368931599</c:v>
                </c:pt>
                <c:pt idx="62">
                  <c:v>0.49255349713023872</c:v>
                </c:pt>
                <c:pt idx="63">
                  <c:v>0.55911234177839197</c:v>
                </c:pt>
                <c:pt idx="64">
                  <c:v>0.62475165127790055</c:v>
                </c:pt>
                <c:pt idx="65">
                  <c:v>0.9047582135878337</c:v>
                </c:pt>
                <c:pt idx="66">
                  <c:v>0.71511619295804651</c:v>
                </c:pt>
                <c:pt idx="67">
                  <c:v>0.86195295196098365</c:v>
                </c:pt>
                <c:pt idx="68">
                  <c:v>2.2634405639768396</c:v>
                </c:pt>
                <c:pt idx="69">
                  <c:v>1.2226777243113414</c:v>
                </c:pt>
                <c:pt idx="70">
                  <c:v>0.34951456310679607</c:v>
                </c:pt>
                <c:pt idx="71">
                  <c:v>1.0928141776591784</c:v>
                </c:pt>
                <c:pt idx="72">
                  <c:v>1.732740481567697</c:v>
                </c:pt>
                <c:pt idx="73">
                  <c:v>2.2742165848749054</c:v>
                </c:pt>
                <c:pt idx="74">
                  <c:v>0.45224719101123595</c:v>
                </c:pt>
                <c:pt idx="75">
                  <c:v>2.4167019829263103</c:v>
                </c:pt>
                <c:pt idx="76">
                  <c:v>2.2503124357278348</c:v>
                </c:pt>
                <c:pt idx="77">
                  <c:v>2.1061081614891557</c:v>
                </c:pt>
                <c:pt idx="78">
                  <c:v>1.9799294215303118</c:v>
                </c:pt>
                <c:pt idx="79">
                  <c:v>1.8685952392136846</c:v>
                </c:pt>
                <c:pt idx="80">
                  <c:v>0.19177605321149324</c:v>
                </c:pt>
                <c:pt idx="81">
                  <c:v>1.3889722013019539</c:v>
                </c:pt>
                <c:pt idx="82">
                  <c:v>1.3889722013019539</c:v>
                </c:pt>
                <c:pt idx="83">
                  <c:v>1.0533832184265244</c:v>
                </c:pt>
                <c:pt idx="84">
                  <c:v>0.19594868238557556</c:v>
                </c:pt>
                <c:pt idx="85">
                  <c:v>0.50973522353260703</c:v>
                </c:pt>
                <c:pt idx="86">
                  <c:v>0.81844751805297333</c:v>
                </c:pt>
                <c:pt idx="87">
                  <c:v>1.1084499765418026</c:v>
                </c:pt>
                <c:pt idx="88">
                  <c:v>0.36157454332422079</c:v>
                </c:pt>
                <c:pt idx="89">
                  <c:v>0.40136920470680576</c:v>
                </c:pt>
                <c:pt idx="90">
                  <c:v>0.45563465204669429</c:v>
                </c:pt>
                <c:pt idx="91">
                  <c:v>0.49090719281762185</c:v>
                </c:pt>
                <c:pt idx="92">
                  <c:v>0.21624262130669444</c:v>
                </c:pt>
                <c:pt idx="93">
                  <c:v>0.21963820176109841</c:v>
                </c:pt>
                <c:pt idx="94">
                  <c:v>0.17173273448005735</c:v>
                </c:pt>
                <c:pt idx="95">
                  <c:v>2.1161837177212695</c:v>
                </c:pt>
                <c:pt idx="96">
                  <c:v>0.21838144262722353</c:v>
                </c:pt>
                <c:pt idx="97">
                  <c:v>1.2413817972111123</c:v>
                </c:pt>
                <c:pt idx="98">
                  <c:v>2.1713821195601022</c:v>
                </c:pt>
                <c:pt idx="99">
                  <c:v>0.70987008993448997</c:v>
                </c:pt>
                <c:pt idx="100">
                  <c:v>3.209050175067282</c:v>
                </c:pt>
                <c:pt idx="101">
                  <c:v>0.35121893827208311</c:v>
                </c:pt>
                <c:pt idx="102">
                  <c:v>0.48947866399339868</c:v>
                </c:pt>
                <c:pt idx="103">
                  <c:v>0.62773838971471396</c:v>
                </c:pt>
                <c:pt idx="104">
                  <c:v>0.76599811543602958</c:v>
                </c:pt>
                <c:pt idx="105">
                  <c:v>0.90425784115734509</c:v>
                </c:pt>
                <c:pt idx="106">
                  <c:v>3.7727683747815099</c:v>
                </c:pt>
                <c:pt idx="107">
                  <c:v>3.8066163521037519</c:v>
                </c:pt>
                <c:pt idx="108">
                  <c:v>3.840464329425993</c:v>
                </c:pt>
                <c:pt idx="109">
                  <c:v>3.8743123067482363</c:v>
                </c:pt>
                <c:pt idx="110">
                  <c:v>3.9081602840704783</c:v>
                </c:pt>
                <c:pt idx="111">
                  <c:v>3.0563193228982275</c:v>
                </c:pt>
                <c:pt idx="112">
                  <c:v>6.1749915672132474</c:v>
                </c:pt>
                <c:pt idx="113">
                  <c:v>0.19913607624558943</c:v>
                </c:pt>
                <c:pt idx="114">
                  <c:v>0.28790371819703309</c:v>
                </c:pt>
                <c:pt idx="115">
                  <c:v>0.27764873897293313</c:v>
                </c:pt>
                <c:pt idx="116">
                  <c:v>0.26739375974883306</c:v>
                </c:pt>
                <c:pt idx="117">
                  <c:v>0.43544679727263991</c:v>
                </c:pt>
                <c:pt idx="118">
                  <c:v>1.906536035593229</c:v>
                </c:pt>
                <c:pt idx="119">
                  <c:v>0.41906547566000091</c:v>
                </c:pt>
                <c:pt idx="120">
                  <c:v>0.66923857449241664</c:v>
                </c:pt>
                <c:pt idx="121">
                  <c:v>0.43544679727263991</c:v>
                </c:pt>
                <c:pt idx="122">
                  <c:v>0.79177721412457669</c:v>
                </c:pt>
                <c:pt idx="123">
                  <c:v>0.62475165127790055</c:v>
                </c:pt>
                <c:pt idx="124">
                  <c:v>0.9047582135878337</c:v>
                </c:pt>
                <c:pt idx="125">
                  <c:v>0.21838144262722353</c:v>
                </c:pt>
                <c:pt idx="126">
                  <c:v>1.4170470181057497</c:v>
                </c:pt>
                <c:pt idx="127">
                  <c:v>0.31574612485284537</c:v>
                </c:pt>
                <c:pt idx="128">
                  <c:v>0.35121893827208311</c:v>
                </c:pt>
                <c:pt idx="129">
                  <c:v>1.1912901483195319</c:v>
                </c:pt>
                <c:pt idx="130">
                  <c:v>0.86195295196098365</c:v>
                </c:pt>
                <c:pt idx="131">
                  <c:v>2.0890085860931582</c:v>
                </c:pt>
                <c:pt idx="132">
                  <c:v>0.23354184311339338</c:v>
                </c:pt>
                <c:pt idx="133">
                  <c:v>1.9313431725261825</c:v>
                </c:pt>
                <c:pt idx="134">
                  <c:v>0.99977581619080191</c:v>
                </c:pt>
                <c:pt idx="135">
                  <c:v>0.15129796797614611</c:v>
                </c:pt>
                <c:pt idx="136">
                  <c:v>3.840464329425993</c:v>
                </c:pt>
                <c:pt idx="137">
                  <c:v>3.8491760420212016</c:v>
                </c:pt>
                <c:pt idx="138">
                  <c:v>3.8578877546164088</c:v>
                </c:pt>
                <c:pt idx="139">
                  <c:v>3.8665994672116164</c:v>
                </c:pt>
                <c:pt idx="140">
                  <c:v>3.875311179806824</c:v>
                </c:pt>
                <c:pt idx="141">
                  <c:v>1.3969838084390342</c:v>
                </c:pt>
                <c:pt idx="142">
                  <c:v>2.3492285769228869</c:v>
                </c:pt>
                <c:pt idx="143">
                  <c:v>3.2186694524951003</c:v>
                </c:pt>
                <c:pt idx="144">
                  <c:v>4.0156569217696294</c:v>
                </c:pt>
                <c:pt idx="145">
                  <c:v>0.16088040656274577</c:v>
                </c:pt>
                <c:pt idx="146">
                  <c:v>0.33596314791695564</c:v>
                </c:pt>
                <c:pt idx="147">
                  <c:v>0.27290930979133227</c:v>
                </c:pt>
                <c:pt idx="148">
                  <c:v>0.27017827606717132</c:v>
                </c:pt>
                <c:pt idx="149">
                  <c:v>0.59331898210325129</c:v>
                </c:pt>
                <c:pt idx="150">
                  <c:v>0.93417129071782212</c:v>
                </c:pt>
                <c:pt idx="151">
                  <c:v>1.2453842681485172</c:v>
                </c:pt>
                <c:pt idx="152">
                  <c:v>1.530662830793321</c:v>
                </c:pt>
                <c:pt idx="153">
                  <c:v>0.26731279018367032</c:v>
                </c:pt>
                <c:pt idx="154">
                  <c:v>0.9601837298109257</c:v>
                </c:pt>
                <c:pt idx="155">
                  <c:v>1.6530546694381811</c:v>
                </c:pt>
                <c:pt idx="156">
                  <c:v>0.96749645843759891</c:v>
                </c:pt>
                <c:pt idx="157">
                  <c:v>2.2167439149293671</c:v>
                </c:pt>
                <c:pt idx="158">
                  <c:v>2.2167439149293671</c:v>
                </c:pt>
                <c:pt idx="159">
                  <c:v>0.43544679727263991</c:v>
                </c:pt>
                <c:pt idx="160">
                  <c:v>0.44545886338433005</c:v>
                </c:pt>
                <c:pt idx="161">
                  <c:v>0.86348911048686228</c:v>
                </c:pt>
                <c:pt idx="162">
                  <c:v>0.42562844657353566</c:v>
                </c:pt>
                <c:pt idx="163">
                  <c:v>0.24524612372728702</c:v>
                </c:pt>
                <c:pt idx="164">
                  <c:v>0.25079171643078835</c:v>
                </c:pt>
                <c:pt idx="165">
                  <c:v>0.25541304368370615</c:v>
                </c:pt>
                <c:pt idx="166">
                  <c:v>0.25932339751309819</c:v>
                </c:pt>
                <c:pt idx="167">
                  <c:v>0.26267512936686271</c:v>
                </c:pt>
                <c:pt idx="168">
                  <c:v>1.6295850863962318</c:v>
                </c:pt>
                <c:pt idx="169">
                  <c:v>1.6159918860619353</c:v>
                </c:pt>
                <c:pt idx="170">
                  <c:v>0.43544679727263991</c:v>
                </c:pt>
                <c:pt idx="171">
                  <c:v>0.35247105034664361</c:v>
                </c:pt>
                <c:pt idx="172">
                  <c:v>0.34951456310679607</c:v>
                </c:pt>
                <c:pt idx="173">
                  <c:v>2.3492285769228869</c:v>
                </c:pt>
                <c:pt idx="174">
                  <c:v>0.28709566468114378</c:v>
                </c:pt>
                <c:pt idx="175">
                  <c:v>3.1643921495162721</c:v>
                </c:pt>
                <c:pt idx="176">
                  <c:v>0.22467676625549143</c:v>
                </c:pt>
                <c:pt idx="177">
                  <c:v>3.1101148465374444</c:v>
                </c:pt>
                <c:pt idx="178">
                  <c:v>3.0513336089540815</c:v>
                </c:pt>
                <c:pt idx="179">
                  <c:v>3.0513336089540815</c:v>
                </c:pt>
                <c:pt idx="180">
                  <c:v>5.2173705103065684</c:v>
                </c:pt>
                <c:pt idx="181">
                  <c:v>3.7727683747815099</c:v>
                </c:pt>
                <c:pt idx="182">
                  <c:v>4.4950694425440378</c:v>
                </c:pt>
                <c:pt idx="183">
                  <c:v>0.19177605321149324</c:v>
                </c:pt>
                <c:pt idx="184">
                  <c:v>0.26268641495818673</c:v>
                </c:pt>
                <c:pt idx="185">
                  <c:v>0.24810156415692075</c:v>
                </c:pt>
                <c:pt idx="186">
                  <c:v>4.5627653971885227</c:v>
                </c:pt>
                <c:pt idx="187">
                  <c:v>3.9081602840704783</c:v>
                </c:pt>
                <c:pt idx="188">
                  <c:v>5.2173705103065684</c:v>
                </c:pt>
                <c:pt idx="189">
                  <c:v>1.6295850863962318</c:v>
                </c:pt>
                <c:pt idx="190">
                  <c:v>3.1642222089219953</c:v>
                </c:pt>
                <c:pt idx="191">
                  <c:v>2.9728901486354591</c:v>
                </c:pt>
              </c:numCache>
            </c:numRef>
          </c:xVal>
          <c:yVal>
            <c:numRef>
              <c:f>'r...Z2c '!$AT$316:$AT$507</c:f>
              <c:numCache>
                <c:formatCode>General</c:formatCode>
                <c:ptCount val="192"/>
                <c:pt idx="0">
                  <c:v>0.27500000000000002</c:v>
                </c:pt>
                <c:pt idx="1">
                  <c:v>0.18</c:v>
                </c:pt>
                <c:pt idx="2">
                  <c:v>0.20499999999999999</c:v>
                </c:pt>
                <c:pt idx="3">
                  <c:v>0.26</c:v>
                </c:pt>
                <c:pt idx="4">
                  <c:v>0.22500000000000001</c:v>
                </c:pt>
                <c:pt idx="5">
                  <c:v>0.23499999999999999</c:v>
                </c:pt>
                <c:pt idx="6">
                  <c:v>0.23</c:v>
                </c:pt>
                <c:pt idx="7">
                  <c:v>0.28999999999999998</c:v>
                </c:pt>
                <c:pt idx="8">
                  <c:v>0.29299999999999998</c:v>
                </c:pt>
                <c:pt idx="9">
                  <c:v>0.29699999999999999</c:v>
                </c:pt>
                <c:pt idx="14">
                  <c:v>0.39700000000000002</c:v>
                </c:pt>
                <c:pt idx="15">
                  <c:v>0.59870000000000001</c:v>
                </c:pt>
                <c:pt idx="16">
                  <c:v>0.39439999999999997</c:v>
                </c:pt>
                <c:pt idx="17">
                  <c:v>0.58720000000000006</c:v>
                </c:pt>
                <c:pt idx="18">
                  <c:v>0.5222</c:v>
                </c:pt>
                <c:pt idx="19">
                  <c:v>0.37</c:v>
                </c:pt>
                <c:pt idx="20">
                  <c:v>0.38</c:v>
                </c:pt>
                <c:pt idx="21">
                  <c:v>0.45</c:v>
                </c:pt>
                <c:pt idx="22">
                  <c:v>0.49</c:v>
                </c:pt>
                <c:pt idx="25">
                  <c:v>0.51500000000000001</c:v>
                </c:pt>
                <c:pt idx="26">
                  <c:v>0.503</c:v>
                </c:pt>
                <c:pt idx="39">
                  <c:v>0.23599999999999999</c:v>
                </c:pt>
                <c:pt idx="40">
                  <c:v>0.26</c:v>
                </c:pt>
                <c:pt idx="41">
                  <c:v>0.52800000000000002</c:v>
                </c:pt>
                <c:pt idx="42">
                  <c:v>0.52500000000000002</c:v>
                </c:pt>
                <c:pt idx="43">
                  <c:v>0.51500000000000001</c:v>
                </c:pt>
                <c:pt idx="44">
                  <c:v>0.48</c:v>
                </c:pt>
                <c:pt idx="45">
                  <c:v>0.46500000000000002</c:v>
                </c:pt>
                <c:pt idx="50">
                  <c:v>0.29799999999999999</c:v>
                </c:pt>
                <c:pt idx="51">
                  <c:v>0.30199999999999999</c:v>
                </c:pt>
                <c:pt idx="52">
                  <c:v>0.32200000000000001</c:v>
                </c:pt>
                <c:pt idx="53">
                  <c:v>0.23</c:v>
                </c:pt>
                <c:pt idx="54">
                  <c:v>0.25</c:v>
                </c:pt>
                <c:pt idx="55">
                  <c:v>0.28000000000000003</c:v>
                </c:pt>
                <c:pt idx="57">
                  <c:v>0.32500000000000001</c:v>
                </c:pt>
                <c:pt idx="59">
                  <c:v>0.13200000000000001</c:v>
                </c:pt>
                <c:pt idx="60">
                  <c:v>0.14099999999999999</c:v>
                </c:pt>
                <c:pt idx="61">
                  <c:v>0.1515</c:v>
                </c:pt>
                <c:pt idx="62">
                  <c:v>0.14000000000000001</c:v>
                </c:pt>
                <c:pt idx="63">
                  <c:v>0.13350000000000001</c:v>
                </c:pt>
                <c:pt idx="64">
                  <c:v>7.0000000000000007E-2</c:v>
                </c:pt>
                <c:pt idx="65">
                  <c:v>0.48</c:v>
                </c:pt>
                <c:pt idx="80">
                  <c:v>0.04</c:v>
                </c:pt>
                <c:pt idx="92">
                  <c:v>0.185</c:v>
                </c:pt>
                <c:pt idx="93">
                  <c:v>0.24</c:v>
                </c:pt>
                <c:pt idx="95">
                  <c:v>0.52500000000000002</c:v>
                </c:pt>
                <c:pt idx="111">
                  <c:v>0.12</c:v>
                </c:pt>
                <c:pt idx="114">
                  <c:v>0.125</c:v>
                </c:pt>
                <c:pt idx="115">
                  <c:v>9.0999999999999998E-2</c:v>
                </c:pt>
                <c:pt idx="116">
                  <c:v>0.09</c:v>
                </c:pt>
                <c:pt idx="118">
                  <c:v>0.48299999999999998</c:v>
                </c:pt>
                <c:pt idx="123">
                  <c:v>7.0000000000000007E-2</c:v>
                </c:pt>
                <c:pt idx="124">
                  <c:v>0.47399999999999998</c:v>
                </c:pt>
                <c:pt idx="127">
                  <c:v>0.47139999999999999</c:v>
                </c:pt>
                <c:pt idx="128">
                  <c:v>0.44569999999999999</c:v>
                </c:pt>
                <c:pt idx="129">
                  <c:v>0.60709999999999997</c:v>
                </c:pt>
                <c:pt idx="130">
                  <c:v>0.61280000000000001</c:v>
                </c:pt>
                <c:pt idx="135">
                  <c:v>6.6900000000000001E-2</c:v>
                </c:pt>
                <c:pt idx="136">
                  <c:v>0.23419999999999999</c:v>
                </c:pt>
                <c:pt idx="137">
                  <c:v>0.20499999999999999</c:v>
                </c:pt>
                <c:pt idx="138">
                  <c:v>0.19040000000000001</c:v>
                </c:pt>
                <c:pt idx="139">
                  <c:v>0.23780000000000001</c:v>
                </c:pt>
                <c:pt idx="140">
                  <c:v>0.2296</c:v>
                </c:pt>
                <c:pt idx="141">
                  <c:v>0.26250000000000001</c:v>
                </c:pt>
                <c:pt idx="142">
                  <c:v>0.26</c:v>
                </c:pt>
                <c:pt idx="143">
                  <c:v>0.26319999999999999</c:v>
                </c:pt>
                <c:pt idx="144">
                  <c:v>0.28100000000000003</c:v>
                </c:pt>
                <c:pt idx="147">
                  <c:v>0.14499999999999999</c:v>
                </c:pt>
                <c:pt idx="148">
                  <c:v>0.17749999999999999</c:v>
                </c:pt>
                <c:pt idx="153">
                  <c:v>0.3024</c:v>
                </c:pt>
                <c:pt idx="154">
                  <c:v>0.28810000000000002</c:v>
                </c:pt>
                <c:pt idx="155">
                  <c:v>0.27039999999999997</c:v>
                </c:pt>
                <c:pt idx="156">
                  <c:v>0.3</c:v>
                </c:pt>
                <c:pt idx="160">
                  <c:v>1.8E-3</c:v>
                </c:pt>
                <c:pt idx="161">
                  <c:v>1.2999999999999999E-3</c:v>
                </c:pt>
                <c:pt idx="162">
                  <c:v>5.9999999999999995E-4</c:v>
                </c:pt>
                <c:pt idx="172">
                  <c:v>0.15</c:v>
                </c:pt>
                <c:pt idx="173">
                  <c:v>0.28000000000000003</c:v>
                </c:pt>
                <c:pt idx="174">
                  <c:v>0.17</c:v>
                </c:pt>
                <c:pt idx="175">
                  <c:v>0.23</c:v>
                </c:pt>
                <c:pt idx="176">
                  <c:v>0.19</c:v>
                </c:pt>
                <c:pt idx="177">
                  <c:v>0.22</c:v>
                </c:pt>
                <c:pt idx="178">
                  <c:v>0.2094</c:v>
                </c:pt>
                <c:pt idx="179">
                  <c:v>0.2094</c:v>
                </c:pt>
                <c:pt idx="180">
                  <c:v>0.10489999999999999</c:v>
                </c:pt>
                <c:pt idx="181">
                  <c:v>0.13819999999999999</c:v>
                </c:pt>
                <c:pt idx="182">
                  <c:v>0.18659999999999999</c:v>
                </c:pt>
                <c:pt idx="183">
                  <c:v>6.8500000000000005E-2</c:v>
                </c:pt>
                <c:pt idx="184">
                  <c:v>4.5600000000000002E-2</c:v>
                </c:pt>
                <c:pt idx="185">
                  <c:v>0.1069</c:v>
                </c:pt>
                <c:pt idx="186">
                  <c:v>0.1976</c:v>
                </c:pt>
                <c:pt idx="187">
                  <c:v>0.15379999999999999</c:v>
                </c:pt>
                <c:pt idx="188">
                  <c:v>0.1043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FB-4855-8A68-5E49756C7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51374890638670168"/>
              <c:y val="0.89353237095363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400" b="0" i="0" baseline="0">
                    <a:solidFill>
                      <a:sysClr val="windowText" lastClr="000000"/>
                    </a:solidFill>
                    <a:effectLst/>
                  </a:rPr>
                  <a:t>δ </a:t>
                </a: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at 550 °C</a:t>
                </a:r>
                <a:endParaRPr lang="zh-CN" altLang="zh-CN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3.3333333333333333E-2"/>
              <c:y val="0.39245370370370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Fe-based perovskites at 550 </a:t>
            </a:r>
            <a:r>
              <a:rPr lang="en-US" altLang="zh-CN" sz="1400" b="0" i="0" baseline="30000">
                <a:solidFill>
                  <a:sysClr val="windowText" lastClr="000000"/>
                </a:solidFill>
                <a:effectLst/>
              </a:rPr>
              <a:t>o</a:t>
            </a: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</a:t>
            </a:r>
            <a:endParaRPr lang="zh-CN" altLang="zh-CN" sz="1400">
              <a:solidFill>
                <a:sysClr val="windowText" lastClr="000000"/>
              </a:solidFill>
              <a:effectLst/>
            </a:endParaRPr>
          </a:p>
        </c:rich>
      </c:tx>
      <c:layout>
        <c:manualLayout>
          <c:xMode val="edge"/>
          <c:yMode val="edge"/>
          <c:x val="0.2076804461942257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'r...Z2c '!$AS$316:$AS$507</c:f>
              <c:numCache>
                <c:formatCode>General</c:formatCode>
                <c:ptCount val="192"/>
                <c:pt idx="0">
                  <c:v>1.9414469443610747</c:v>
                </c:pt>
                <c:pt idx="1">
                  <c:v>3.840464329425993</c:v>
                </c:pt>
                <c:pt idx="2">
                  <c:v>3.992244754048567</c:v>
                </c:pt>
                <c:pt idx="3">
                  <c:v>3.8578877546164088</c:v>
                </c:pt>
                <c:pt idx="4">
                  <c:v>3.8849998620856585</c:v>
                </c:pt>
                <c:pt idx="5">
                  <c:v>3.899377925138837</c:v>
                </c:pt>
                <c:pt idx="6">
                  <c:v>0.32023069148878203</c:v>
                </c:pt>
                <c:pt idx="7">
                  <c:v>1.3275870807281427</c:v>
                </c:pt>
                <c:pt idx="8">
                  <c:v>2.2167439149293671</c:v>
                </c:pt>
                <c:pt idx="9">
                  <c:v>3.7727683747815099</c:v>
                </c:pt>
                <c:pt idx="10">
                  <c:v>1.3790042208046724</c:v>
                </c:pt>
                <c:pt idx="11">
                  <c:v>0.71250471761106393</c:v>
                </c:pt>
                <c:pt idx="12">
                  <c:v>0.21838144262722353</c:v>
                </c:pt>
                <c:pt idx="13">
                  <c:v>0.23287693967305617</c:v>
                </c:pt>
                <c:pt idx="14">
                  <c:v>1.0689831711007491</c:v>
                </c:pt>
                <c:pt idx="15">
                  <c:v>0.45224719101123595</c:v>
                </c:pt>
                <c:pt idx="16">
                  <c:v>0.81604826627850136</c:v>
                </c:pt>
                <c:pt idx="17">
                  <c:v>1.1090456221542364</c:v>
                </c:pt>
                <c:pt idx="18">
                  <c:v>0.43563518485491021</c:v>
                </c:pt>
                <c:pt idx="19">
                  <c:v>1.4254276787323714</c:v>
                </c:pt>
                <c:pt idx="20">
                  <c:v>0.40088087705901598</c:v>
                </c:pt>
                <c:pt idx="21">
                  <c:v>0.40088087705901598</c:v>
                </c:pt>
                <c:pt idx="22">
                  <c:v>0.90425784115734509</c:v>
                </c:pt>
                <c:pt idx="23">
                  <c:v>1.272349322390399</c:v>
                </c:pt>
                <c:pt idx="24">
                  <c:v>0.6523747360964528</c:v>
                </c:pt>
                <c:pt idx="25">
                  <c:v>0.28424325362527608</c:v>
                </c:pt>
                <c:pt idx="26">
                  <c:v>0.42688336832573365</c:v>
                </c:pt>
                <c:pt idx="27">
                  <c:v>0.16289436561281223</c:v>
                </c:pt>
                <c:pt idx="28">
                  <c:v>0.15999526620364571</c:v>
                </c:pt>
                <c:pt idx="29">
                  <c:v>0.15709616679447916</c:v>
                </c:pt>
                <c:pt idx="30">
                  <c:v>0.15419706738531264</c:v>
                </c:pt>
                <c:pt idx="31">
                  <c:v>0.15129796797614611</c:v>
                </c:pt>
                <c:pt idx="32">
                  <c:v>0.14839886856697959</c:v>
                </c:pt>
                <c:pt idx="33">
                  <c:v>0.14549976915781307</c:v>
                </c:pt>
                <c:pt idx="34">
                  <c:v>0.14260066974864655</c:v>
                </c:pt>
                <c:pt idx="35">
                  <c:v>0.13970157033948002</c:v>
                </c:pt>
                <c:pt idx="36">
                  <c:v>0.17467040246736601</c:v>
                </c:pt>
                <c:pt idx="37">
                  <c:v>0.22846860574103681</c:v>
                </c:pt>
                <c:pt idx="38">
                  <c:v>0.21838144262722353</c:v>
                </c:pt>
                <c:pt idx="39">
                  <c:v>0.21838144262722353</c:v>
                </c:pt>
                <c:pt idx="40">
                  <c:v>0.29706131491496707</c:v>
                </c:pt>
                <c:pt idx="41">
                  <c:v>1.1090456221542364</c:v>
                </c:pt>
                <c:pt idx="42">
                  <c:v>0.43544679727263991</c:v>
                </c:pt>
                <c:pt idx="43">
                  <c:v>0.45224719101123595</c:v>
                </c:pt>
                <c:pt idx="44">
                  <c:v>0.43405929189232878</c:v>
                </c:pt>
                <c:pt idx="45">
                  <c:v>0.43462677993088344</c:v>
                </c:pt>
                <c:pt idx="46">
                  <c:v>0.41864640353404398</c:v>
                </c:pt>
                <c:pt idx="47">
                  <c:v>0.38504561605685206</c:v>
                </c:pt>
                <c:pt idx="48">
                  <c:v>0.35144482857966003</c:v>
                </c:pt>
                <c:pt idx="49">
                  <c:v>0.31784404110246811</c:v>
                </c:pt>
                <c:pt idx="50">
                  <c:v>1.2026983945571212</c:v>
                </c:pt>
                <c:pt idx="51">
                  <c:v>2.0975319872206648</c:v>
                </c:pt>
                <c:pt idx="52">
                  <c:v>2.914553963130857</c:v>
                </c:pt>
                <c:pt idx="53">
                  <c:v>0.72194967080601713</c:v>
                </c:pt>
                <c:pt idx="54">
                  <c:v>0.71250471761106393</c:v>
                </c:pt>
                <c:pt idx="55">
                  <c:v>0.71674919317906893</c:v>
                </c:pt>
                <c:pt idx="56">
                  <c:v>1.0533832184265244</c:v>
                </c:pt>
                <c:pt idx="57">
                  <c:v>2.2167439149293671</c:v>
                </c:pt>
                <c:pt idx="58">
                  <c:v>0.27036819982216476</c:v>
                </c:pt>
                <c:pt idx="59">
                  <c:v>0.27290930979133227</c:v>
                </c:pt>
                <c:pt idx="60">
                  <c:v>0.3496954891049337</c:v>
                </c:pt>
                <c:pt idx="61">
                  <c:v>0.42282518368931599</c:v>
                </c:pt>
                <c:pt idx="62">
                  <c:v>0.49255349713023872</c:v>
                </c:pt>
                <c:pt idx="63">
                  <c:v>0.55911234177839197</c:v>
                </c:pt>
                <c:pt idx="64">
                  <c:v>0.62475165127790055</c:v>
                </c:pt>
                <c:pt idx="65">
                  <c:v>0.9047582135878337</c:v>
                </c:pt>
                <c:pt idx="66">
                  <c:v>0.71511619295804651</c:v>
                </c:pt>
                <c:pt idx="67">
                  <c:v>0.86195295196098365</c:v>
                </c:pt>
                <c:pt idx="68">
                  <c:v>2.2634405639768396</c:v>
                </c:pt>
                <c:pt idx="69">
                  <c:v>1.2226777243113414</c:v>
                </c:pt>
                <c:pt idx="70">
                  <c:v>0.34951456310679607</c:v>
                </c:pt>
                <c:pt idx="71">
                  <c:v>1.0928141776591784</c:v>
                </c:pt>
                <c:pt idx="72">
                  <c:v>1.732740481567697</c:v>
                </c:pt>
                <c:pt idx="73">
                  <c:v>2.2742165848749054</c:v>
                </c:pt>
                <c:pt idx="74">
                  <c:v>0.45224719101123595</c:v>
                </c:pt>
                <c:pt idx="75">
                  <c:v>2.4167019829263103</c:v>
                </c:pt>
                <c:pt idx="76">
                  <c:v>2.2503124357278348</c:v>
                </c:pt>
                <c:pt idx="77">
                  <c:v>2.1061081614891557</c:v>
                </c:pt>
                <c:pt idx="78">
                  <c:v>1.9799294215303118</c:v>
                </c:pt>
                <c:pt idx="79">
                  <c:v>1.8685952392136846</c:v>
                </c:pt>
                <c:pt idx="80">
                  <c:v>0.19177605321149324</c:v>
                </c:pt>
                <c:pt idx="81">
                  <c:v>1.3889722013019539</c:v>
                </c:pt>
                <c:pt idx="82">
                  <c:v>1.3889722013019539</c:v>
                </c:pt>
                <c:pt idx="83">
                  <c:v>1.0533832184265244</c:v>
                </c:pt>
                <c:pt idx="84">
                  <c:v>0.19594868238557556</c:v>
                </c:pt>
                <c:pt idx="85">
                  <c:v>0.50973522353260703</c:v>
                </c:pt>
                <c:pt idx="86">
                  <c:v>0.81844751805297333</c:v>
                </c:pt>
                <c:pt idx="87">
                  <c:v>1.1084499765418026</c:v>
                </c:pt>
                <c:pt idx="88">
                  <c:v>0.36157454332422079</c:v>
                </c:pt>
                <c:pt idx="89">
                  <c:v>0.40136920470680576</c:v>
                </c:pt>
                <c:pt idx="90">
                  <c:v>0.45563465204669429</c:v>
                </c:pt>
                <c:pt idx="91">
                  <c:v>0.49090719281762185</c:v>
                </c:pt>
                <c:pt idx="92">
                  <c:v>0.21624262130669444</c:v>
                </c:pt>
                <c:pt idx="93">
                  <c:v>0.21963820176109841</c:v>
                </c:pt>
                <c:pt idx="94">
                  <c:v>0.17173273448005735</c:v>
                </c:pt>
                <c:pt idx="95">
                  <c:v>2.1161837177212695</c:v>
                </c:pt>
                <c:pt idx="96">
                  <c:v>0.21838144262722353</c:v>
                </c:pt>
                <c:pt idx="97">
                  <c:v>1.2413817972111123</c:v>
                </c:pt>
                <c:pt idx="98">
                  <c:v>2.1713821195601022</c:v>
                </c:pt>
                <c:pt idx="99">
                  <c:v>0.70987008993448997</c:v>
                </c:pt>
                <c:pt idx="100">
                  <c:v>3.209050175067282</c:v>
                </c:pt>
                <c:pt idx="101">
                  <c:v>0.35121893827208311</c:v>
                </c:pt>
                <c:pt idx="102">
                  <c:v>0.48947866399339868</c:v>
                </c:pt>
                <c:pt idx="103">
                  <c:v>0.62773838971471396</c:v>
                </c:pt>
                <c:pt idx="104">
                  <c:v>0.76599811543602958</c:v>
                </c:pt>
                <c:pt idx="105">
                  <c:v>0.90425784115734509</c:v>
                </c:pt>
                <c:pt idx="106">
                  <c:v>3.7727683747815099</c:v>
                </c:pt>
                <c:pt idx="107">
                  <c:v>3.8066163521037519</c:v>
                </c:pt>
                <c:pt idx="108">
                  <c:v>3.840464329425993</c:v>
                </c:pt>
                <c:pt idx="109">
                  <c:v>3.8743123067482363</c:v>
                </c:pt>
                <c:pt idx="110">
                  <c:v>3.9081602840704783</c:v>
                </c:pt>
                <c:pt idx="111">
                  <c:v>3.0563193228982275</c:v>
                </c:pt>
                <c:pt idx="112">
                  <c:v>6.1749915672132474</c:v>
                </c:pt>
                <c:pt idx="113">
                  <c:v>0.19913607624558943</c:v>
                </c:pt>
                <c:pt idx="114">
                  <c:v>0.28790371819703309</c:v>
                </c:pt>
                <c:pt idx="115">
                  <c:v>0.27764873897293313</c:v>
                </c:pt>
                <c:pt idx="116">
                  <c:v>0.26739375974883306</c:v>
                </c:pt>
                <c:pt idx="117">
                  <c:v>0.43544679727263991</c:v>
                </c:pt>
                <c:pt idx="118">
                  <c:v>1.906536035593229</c:v>
                </c:pt>
                <c:pt idx="119">
                  <c:v>0.41906547566000091</c:v>
                </c:pt>
                <c:pt idx="120">
                  <c:v>0.66923857449241664</c:v>
                </c:pt>
                <c:pt idx="121">
                  <c:v>0.43544679727263991</c:v>
                </c:pt>
                <c:pt idx="122">
                  <c:v>0.79177721412457669</c:v>
                </c:pt>
                <c:pt idx="123">
                  <c:v>0.62475165127790055</c:v>
                </c:pt>
                <c:pt idx="124">
                  <c:v>0.9047582135878337</c:v>
                </c:pt>
                <c:pt idx="125">
                  <c:v>0.21838144262722353</c:v>
                </c:pt>
                <c:pt idx="126">
                  <c:v>1.4170470181057497</c:v>
                </c:pt>
                <c:pt idx="127">
                  <c:v>0.31574612485284537</c:v>
                </c:pt>
                <c:pt idx="128">
                  <c:v>0.35121893827208311</c:v>
                </c:pt>
                <c:pt idx="129">
                  <c:v>1.1912901483195319</c:v>
                </c:pt>
                <c:pt idx="130">
                  <c:v>0.86195295196098365</c:v>
                </c:pt>
                <c:pt idx="131">
                  <c:v>2.0890085860931582</c:v>
                </c:pt>
                <c:pt idx="132">
                  <c:v>0.23354184311339338</c:v>
                </c:pt>
                <c:pt idx="133">
                  <c:v>1.9313431725261825</c:v>
                </c:pt>
                <c:pt idx="134">
                  <c:v>0.99977581619080191</c:v>
                </c:pt>
                <c:pt idx="135">
                  <c:v>0.15129796797614611</c:v>
                </c:pt>
                <c:pt idx="136">
                  <c:v>3.840464329425993</c:v>
                </c:pt>
                <c:pt idx="137">
                  <c:v>3.8491760420212016</c:v>
                </c:pt>
                <c:pt idx="138">
                  <c:v>3.8578877546164088</c:v>
                </c:pt>
                <c:pt idx="139">
                  <c:v>3.8665994672116164</c:v>
                </c:pt>
                <c:pt idx="140">
                  <c:v>3.875311179806824</c:v>
                </c:pt>
                <c:pt idx="141">
                  <c:v>1.3969838084390342</c:v>
                </c:pt>
                <c:pt idx="142">
                  <c:v>2.3492285769228869</c:v>
                </c:pt>
                <c:pt idx="143">
                  <c:v>3.2186694524951003</c:v>
                </c:pt>
                <c:pt idx="144">
                  <c:v>4.0156569217696294</c:v>
                </c:pt>
                <c:pt idx="145">
                  <c:v>0.16088040656274577</c:v>
                </c:pt>
                <c:pt idx="146">
                  <c:v>0.33596314791695564</c:v>
                </c:pt>
                <c:pt idx="147">
                  <c:v>0.27290930979133227</c:v>
                </c:pt>
                <c:pt idx="148">
                  <c:v>0.27017827606717132</c:v>
                </c:pt>
                <c:pt idx="149">
                  <c:v>0.59331898210325129</c:v>
                </c:pt>
                <c:pt idx="150">
                  <c:v>0.93417129071782212</c:v>
                </c:pt>
                <c:pt idx="151">
                  <c:v>1.2453842681485172</c:v>
                </c:pt>
                <c:pt idx="152">
                  <c:v>1.530662830793321</c:v>
                </c:pt>
                <c:pt idx="153">
                  <c:v>0.26731279018367032</c:v>
                </c:pt>
                <c:pt idx="154">
                  <c:v>0.9601837298109257</c:v>
                </c:pt>
                <c:pt idx="155">
                  <c:v>1.6530546694381811</c:v>
                </c:pt>
                <c:pt idx="156">
                  <c:v>0.96749645843759891</c:v>
                </c:pt>
                <c:pt idx="157">
                  <c:v>2.2167439149293671</c:v>
                </c:pt>
                <c:pt idx="158">
                  <c:v>2.2167439149293671</c:v>
                </c:pt>
                <c:pt idx="159">
                  <c:v>0.43544679727263991</c:v>
                </c:pt>
                <c:pt idx="160">
                  <c:v>0.44545886338433005</c:v>
                </c:pt>
                <c:pt idx="161">
                  <c:v>0.86348911048686228</c:v>
                </c:pt>
                <c:pt idx="162">
                  <c:v>0.42562844657353566</c:v>
                </c:pt>
                <c:pt idx="163">
                  <c:v>0.24524612372728702</c:v>
                </c:pt>
                <c:pt idx="164">
                  <c:v>0.25079171643078835</c:v>
                </c:pt>
                <c:pt idx="165">
                  <c:v>0.25541304368370615</c:v>
                </c:pt>
                <c:pt idx="166">
                  <c:v>0.25932339751309819</c:v>
                </c:pt>
                <c:pt idx="167">
                  <c:v>0.26267512936686271</c:v>
                </c:pt>
                <c:pt idx="168">
                  <c:v>1.6295850863962318</c:v>
                </c:pt>
                <c:pt idx="169">
                  <c:v>1.6159918860619353</c:v>
                </c:pt>
                <c:pt idx="170">
                  <c:v>0.43544679727263991</c:v>
                </c:pt>
                <c:pt idx="171">
                  <c:v>0.35247105034664361</c:v>
                </c:pt>
                <c:pt idx="172">
                  <c:v>0.34951456310679607</c:v>
                </c:pt>
                <c:pt idx="173">
                  <c:v>2.3492285769228869</c:v>
                </c:pt>
                <c:pt idx="174">
                  <c:v>0.28709566468114378</c:v>
                </c:pt>
                <c:pt idx="175">
                  <c:v>3.1643921495162721</c:v>
                </c:pt>
                <c:pt idx="176">
                  <c:v>0.22467676625549143</c:v>
                </c:pt>
                <c:pt idx="177">
                  <c:v>3.1101148465374444</c:v>
                </c:pt>
                <c:pt idx="178">
                  <c:v>3.0513336089540815</c:v>
                </c:pt>
                <c:pt idx="179">
                  <c:v>3.0513336089540815</c:v>
                </c:pt>
                <c:pt idx="180">
                  <c:v>5.2173705103065684</c:v>
                </c:pt>
                <c:pt idx="181">
                  <c:v>3.7727683747815099</c:v>
                </c:pt>
                <c:pt idx="182">
                  <c:v>4.4950694425440378</c:v>
                </c:pt>
                <c:pt idx="183">
                  <c:v>0.19177605321149324</c:v>
                </c:pt>
                <c:pt idx="184">
                  <c:v>0.26268641495818673</c:v>
                </c:pt>
                <c:pt idx="185">
                  <c:v>0.24810156415692075</c:v>
                </c:pt>
                <c:pt idx="186">
                  <c:v>4.5627653971885227</c:v>
                </c:pt>
                <c:pt idx="187">
                  <c:v>3.9081602840704783</c:v>
                </c:pt>
                <c:pt idx="188">
                  <c:v>5.2173705103065684</c:v>
                </c:pt>
                <c:pt idx="189">
                  <c:v>1.6295850863962318</c:v>
                </c:pt>
                <c:pt idx="190">
                  <c:v>3.1642222089219953</c:v>
                </c:pt>
                <c:pt idx="191">
                  <c:v>2.9728901486354591</c:v>
                </c:pt>
              </c:numCache>
            </c:numRef>
          </c:xVal>
          <c:yVal>
            <c:numRef>
              <c:f>'r...Z2c '!$AU$316:$AU$507</c:f>
              <c:numCache>
                <c:formatCode>General</c:formatCode>
                <c:ptCount val="192"/>
                <c:pt idx="0">
                  <c:v>0.81</c:v>
                </c:pt>
                <c:pt idx="1">
                  <c:v>0.92</c:v>
                </c:pt>
                <c:pt idx="2">
                  <c:v>0.39800000000000002</c:v>
                </c:pt>
                <c:pt idx="3">
                  <c:v>0.31900000000000001</c:v>
                </c:pt>
                <c:pt idx="4">
                  <c:v>0.87</c:v>
                </c:pt>
                <c:pt idx="5">
                  <c:v>0.41799999999999998</c:v>
                </c:pt>
                <c:pt idx="6">
                  <c:v>0.55000000000000004</c:v>
                </c:pt>
                <c:pt idx="7">
                  <c:v>1.8</c:v>
                </c:pt>
                <c:pt idx="8">
                  <c:v>1.4</c:v>
                </c:pt>
                <c:pt idx="9">
                  <c:v>1.05</c:v>
                </c:pt>
                <c:pt idx="10">
                  <c:v>0.25</c:v>
                </c:pt>
                <c:pt idx="11">
                  <c:v>1.05</c:v>
                </c:pt>
                <c:pt idx="12">
                  <c:v>1.5</c:v>
                </c:pt>
                <c:pt idx="13">
                  <c:v>20</c:v>
                </c:pt>
                <c:pt idx="14">
                  <c:v>0.53</c:v>
                </c:pt>
                <c:pt idx="18">
                  <c:v>0.41</c:v>
                </c:pt>
                <c:pt idx="19">
                  <c:v>0.42</c:v>
                </c:pt>
                <c:pt idx="20">
                  <c:v>3.32</c:v>
                </c:pt>
                <c:pt idx="21">
                  <c:v>0.45</c:v>
                </c:pt>
                <c:pt idx="22">
                  <c:v>2.72</c:v>
                </c:pt>
                <c:pt idx="23">
                  <c:v>0.26</c:v>
                </c:pt>
                <c:pt idx="24">
                  <c:v>0.255</c:v>
                </c:pt>
                <c:pt idx="25">
                  <c:v>0.58899999999999997</c:v>
                </c:pt>
                <c:pt idx="26">
                  <c:v>0.4</c:v>
                </c:pt>
                <c:pt idx="27">
                  <c:v>112.55</c:v>
                </c:pt>
                <c:pt idx="28">
                  <c:v>54.81</c:v>
                </c:pt>
                <c:pt idx="29">
                  <c:v>20.12</c:v>
                </c:pt>
                <c:pt idx="30">
                  <c:v>9.8000000000000007</c:v>
                </c:pt>
                <c:pt idx="31">
                  <c:v>5.0199999999999996</c:v>
                </c:pt>
                <c:pt idx="32">
                  <c:v>4.2</c:v>
                </c:pt>
                <c:pt idx="33">
                  <c:v>3.78</c:v>
                </c:pt>
                <c:pt idx="34">
                  <c:v>3.33</c:v>
                </c:pt>
                <c:pt idx="35">
                  <c:v>1.99</c:v>
                </c:pt>
                <c:pt idx="36">
                  <c:v>5.3</c:v>
                </c:pt>
                <c:pt idx="37">
                  <c:v>2</c:v>
                </c:pt>
                <c:pt idx="38">
                  <c:v>1.8</c:v>
                </c:pt>
                <c:pt idx="39">
                  <c:v>1.6</c:v>
                </c:pt>
                <c:pt idx="40">
                  <c:v>39.799999999999997</c:v>
                </c:pt>
                <c:pt idx="41">
                  <c:v>0.19900000000000001</c:v>
                </c:pt>
                <c:pt idx="42">
                  <c:v>0.29899999999999999</c:v>
                </c:pt>
                <c:pt idx="43">
                  <c:v>0.748</c:v>
                </c:pt>
                <c:pt idx="44">
                  <c:v>0.84899999999999998</c:v>
                </c:pt>
                <c:pt idx="45">
                  <c:v>1.2450000000000001</c:v>
                </c:pt>
                <c:pt idx="46">
                  <c:v>5</c:v>
                </c:pt>
                <c:pt idx="47">
                  <c:v>4.3499999999999996</c:v>
                </c:pt>
                <c:pt idx="48">
                  <c:v>4.4000000000000004</c:v>
                </c:pt>
                <c:pt idx="49">
                  <c:v>1.75</c:v>
                </c:pt>
                <c:pt idx="50">
                  <c:v>1.1220000000000001</c:v>
                </c:pt>
                <c:pt idx="51">
                  <c:v>0.39800000000000002</c:v>
                </c:pt>
                <c:pt idx="52">
                  <c:v>0.79400000000000004</c:v>
                </c:pt>
                <c:pt idx="56">
                  <c:v>0.45</c:v>
                </c:pt>
                <c:pt idx="57">
                  <c:v>1.35</c:v>
                </c:pt>
                <c:pt idx="58">
                  <c:v>3.7</c:v>
                </c:pt>
                <c:pt idx="66">
                  <c:v>0.755</c:v>
                </c:pt>
                <c:pt idx="67">
                  <c:v>0.93899999999999995</c:v>
                </c:pt>
                <c:pt idx="68">
                  <c:v>0.84</c:v>
                </c:pt>
                <c:pt idx="69">
                  <c:v>6.1849999999999996</c:v>
                </c:pt>
                <c:pt idx="70">
                  <c:v>0.95</c:v>
                </c:pt>
                <c:pt idx="71">
                  <c:v>0.45</c:v>
                </c:pt>
                <c:pt idx="72">
                  <c:v>0.29499999999999998</c:v>
                </c:pt>
                <c:pt idx="73">
                  <c:v>0.86</c:v>
                </c:pt>
                <c:pt idx="74">
                  <c:v>1.206</c:v>
                </c:pt>
                <c:pt idx="75">
                  <c:v>0.81200000000000006</c:v>
                </c:pt>
                <c:pt idx="76">
                  <c:v>0.64300000000000002</c:v>
                </c:pt>
                <c:pt idx="77">
                  <c:v>0.19</c:v>
                </c:pt>
                <c:pt idx="78">
                  <c:v>1.94</c:v>
                </c:pt>
                <c:pt idx="79">
                  <c:v>2.3359999999999999</c:v>
                </c:pt>
                <c:pt idx="80">
                  <c:v>101.426</c:v>
                </c:pt>
                <c:pt idx="81">
                  <c:v>0.5</c:v>
                </c:pt>
                <c:pt idx="82">
                  <c:v>0.22</c:v>
                </c:pt>
                <c:pt idx="83">
                  <c:v>0.7</c:v>
                </c:pt>
                <c:pt idx="84">
                  <c:v>14</c:v>
                </c:pt>
                <c:pt idx="85">
                  <c:v>7</c:v>
                </c:pt>
                <c:pt idx="86">
                  <c:v>11.5</c:v>
                </c:pt>
                <c:pt idx="87">
                  <c:v>37</c:v>
                </c:pt>
                <c:pt idx="88">
                  <c:v>0.502</c:v>
                </c:pt>
                <c:pt idx="89">
                  <c:v>1.268</c:v>
                </c:pt>
                <c:pt idx="90">
                  <c:v>1.661</c:v>
                </c:pt>
                <c:pt idx="91">
                  <c:v>1.9710000000000001</c:v>
                </c:pt>
                <c:pt idx="94">
                  <c:v>0.3</c:v>
                </c:pt>
                <c:pt idx="95">
                  <c:v>1.1499999999999999</c:v>
                </c:pt>
                <c:pt idx="96">
                  <c:v>5.25</c:v>
                </c:pt>
                <c:pt idx="97">
                  <c:v>1.58</c:v>
                </c:pt>
                <c:pt idx="98">
                  <c:v>1.33</c:v>
                </c:pt>
                <c:pt idx="99">
                  <c:v>1.58</c:v>
                </c:pt>
                <c:pt idx="100">
                  <c:v>2.0499999999999998</c:v>
                </c:pt>
                <c:pt idx="101">
                  <c:v>4.9960000000000004</c:v>
                </c:pt>
                <c:pt idx="102">
                  <c:v>2.4700000000000002</c:v>
                </c:pt>
                <c:pt idx="103">
                  <c:v>5.4029999999999996</c:v>
                </c:pt>
                <c:pt idx="104">
                  <c:v>5.26</c:v>
                </c:pt>
                <c:pt idx="105">
                  <c:v>5.4420000000000002</c:v>
                </c:pt>
                <c:pt idx="106">
                  <c:v>5.2</c:v>
                </c:pt>
                <c:pt idx="107">
                  <c:v>3.2</c:v>
                </c:pt>
                <c:pt idx="108">
                  <c:v>2.2000000000000002</c:v>
                </c:pt>
                <c:pt idx="109">
                  <c:v>4.2</c:v>
                </c:pt>
                <c:pt idx="110">
                  <c:v>13.4</c:v>
                </c:pt>
                <c:pt idx="112">
                  <c:v>2.5499999999999998</c:v>
                </c:pt>
                <c:pt idx="113">
                  <c:v>0.55000000000000004</c:v>
                </c:pt>
                <c:pt idx="117">
                  <c:v>0.78</c:v>
                </c:pt>
                <c:pt idx="118">
                  <c:v>0.21</c:v>
                </c:pt>
                <c:pt idx="119">
                  <c:v>4.4000000000000004</c:v>
                </c:pt>
                <c:pt idx="120">
                  <c:v>2.46</c:v>
                </c:pt>
                <c:pt idx="121">
                  <c:v>8.9</c:v>
                </c:pt>
                <c:pt idx="122">
                  <c:v>0.89</c:v>
                </c:pt>
                <c:pt idx="125">
                  <c:v>2.4500000000000002</c:v>
                </c:pt>
                <c:pt idx="126">
                  <c:v>1.1100000000000001</c:v>
                </c:pt>
                <c:pt idx="127">
                  <c:v>2.5419999999999998</c:v>
                </c:pt>
                <c:pt idx="128">
                  <c:v>3.323</c:v>
                </c:pt>
                <c:pt idx="129">
                  <c:v>2.0209999999999999</c:v>
                </c:pt>
                <c:pt idx="130">
                  <c:v>5.68</c:v>
                </c:pt>
                <c:pt idx="131">
                  <c:v>0.4</c:v>
                </c:pt>
                <c:pt idx="132">
                  <c:v>1.58</c:v>
                </c:pt>
                <c:pt idx="133">
                  <c:v>0.82</c:v>
                </c:pt>
                <c:pt idx="134">
                  <c:v>2.2599999999999998</c:v>
                </c:pt>
                <c:pt idx="135">
                  <c:v>4.5999999999999996</c:v>
                </c:pt>
                <c:pt idx="136">
                  <c:v>0.9</c:v>
                </c:pt>
                <c:pt idx="137">
                  <c:v>0.53400000000000003</c:v>
                </c:pt>
                <c:pt idx="138">
                  <c:v>0.316</c:v>
                </c:pt>
                <c:pt idx="139">
                  <c:v>0.85499999999999998</c:v>
                </c:pt>
                <c:pt idx="140">
                  <c:v>2.4300000000000002</c:v>
                </c:pt>
                <c:pt idx="145">
                  <c:v>0.62</c:v>
                </c:pt>
                <c:pt idx="146">
                  <c:v>3.05</c:v>
                </c:pt>
                <c:pt idx="149">
                  <c:v>2.3479999999999999</c:v>
                </c:pt>
                <c:pt idx="150">
                  <c:v>1.2430000000000001</c:v>
                </c:pt>
                <c:pt idx="151">
                  <c:v>1.1000000000000001</c:v>
                </c:pt>
                <c:pt idx="152">
                  <c:v>1.8320000000000001</c:v>
                </c:pt>
                <c:pt idx="156">
                  <c:v>0.21099999999999999</c:v>
                </c:pt>
                <c:pt idx="157">
                  <c:v>0.52</c:v>
                </c:pt>
                <c:pt idx="158">
                  <c:v>1.3</c:v>
                </c:pt>
                <c:pt idx="159">
                  <c:v>3.1</c:v>
                </c:pt>
                <c:pt idx="163">
                  <c:v>1.79</c:v>
                </c:pt>
                <c:pt idx="164">
                  <c:v>0.61</c:v>
                </c:pt>
                <c:pt idx="165">
                  <c:v>0.63</c:v>
                </c:pt>
                <c:pt idx="166">
                  <c:v>1.1399999999999999</c:v>
                </c:pt>
                <c:pt idx="167">
                  <c:v>0.87</c:v>
                </c:pt>
                <c:pt idx="168">
                  <c:v>11.7</c:v>
                </c:pt>
                <c:pt idx="169">
                  <c:v>2.4</c:v>
                </c:pt>
                <c:pt idx="170">
                  <c:v>0.7</c:v>
                </c:pt>
                <c:pt idx="171">
                  <c:v>0.65</c:v>
                </c:pt>
                <c:pt idx="178">
                  <c:v>16</c:v>
                </c:pt>
                <c:pt idx="179">
                  <c:v>9</c:v>
                </c:pt>
                <c:pt idx="189">
                  <c:v>9.1359999999999992</c:v>
                </c:pt>
                <c:pt idx="190">
                  <c:v>1.1240000000000001</c:v>
                </c:pt>
                <c:pt idx="191">
                  <c:v>0.55800000000000005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92-4CC6-9F7D-E58851392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  <c:min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9543635170603673"/>
              <c:y val="0.86995370370370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logBase val="10"/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ASPR</a:t>
                </a:r>
                <a:r>
                  <a:rPr lang="el-GR" altLang="zh-CN" sz="1400" b="0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at 550 °C</a:t>
                </a:r>
                <a:endParaRPr lang="zh-CN" altLang="zh-CN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Mn-based perovskites at 700 </a:t>
            </a:r>
            <a:r>
              <a:rPr lang="en-US" altLang="zh-CN" sz="1400" b="0" i="0" baseline="30000">
                <a:solidFill>
                  <a:sysClr val="windowText" lastClr="000000"/>
                </a:solidFill>
                <a:effectLst/>
              </a:rPr>
              <a:t>o</a:t>
            </a: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</a:t>
            </a:r>
            <a:endParaRPr lang="zh-CN" altLang="zh-CN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5883114610673665"/>
          <c:y val="0.17171296296296296"/>
          <c:w val="0.80427996500437438"/>
          <c:h val="0.7007407407407407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trendline>
            <c:spPr>
              <a:ln w="34925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8756933508311459"/>
                  <c:y val="-0.18362970253718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'r...Z2c '!$AS$511:$AS$536</c:f>
              <c:numCache>
                <c:formatCode>General</c:formatCode>
                <c:ptCount val="26"/>
                <c:pt idx="0">
                  <c:v>0.32843137254901961</c:v>
                </c:pt>
                <c:pt idx="1">
                  <c:v>2.1975773780586616</c:v>
                </c:pt>
                <c:pt idx="2">
                  <c:v>0.22467676625549143</c:v>
                </c:pt>
                <c:pt idx="3">
                  <c:v>0.18622189029956018</c:v>
                </c:pt>
                <c:pt idx="4">
                  <c:v>0.27800268047293825</c:v>
                </c:pt>
                <c:pt idx="5">
                  <c:v>0.30029066283111588</c:v>
                </c:pt>
                <c:pt idx="6">
                  <c:v>0.27800268047293825</c:v>
                </c:pt>
                <c:pt idx="7">
                  <c:v>0.27290930979133227</c:v>
                </c:pt>
                <c:pt idx="8">
                  <c:v>0.26052772794511064</c:v>
                </c:pt>
                <c:pt idx="9">
                  <c:v>0.27290930979133227</c:v>
                </c:pt>
                <c:pt idx="10">
                  <c:v>0.16289436561281223</c:v>
                </c:pt>
                <c:pt idx="11">
                  <c:v>0.27800268047293825</c:v>
                </c:pt>
                <c:pt idx="12">
                  <c:v>0.17455812795618622</c:v>
                </c:pt>
                <c:pt idx="13">
                  <c:v>0.16289436561281223</c:v>
                </c:pt>
                <c:pt idx="14">
                  <c:v>1.5243127659131688</c:v>
                </c:pt>
                <c:pt idx="15">
                  <c:v>0.94657458886153623</c:v>
                </c:pt>
                <c:pt idx="16">
                  <c:v>0.16810963154492567</c:v>
                </c:pt>
                <c:pt idx="17">
                  <c:v>0.15123060326943821</c:v>
                </c:pt>
                <c:pt idx="18">
                  <c:v>0.18622189029956018</c:v>
                </c:pt>
                <c:pt idx="19">
                  <c:v>0.20954941498630816</c:v>
                </c:pt>
                <c:pt idx="20">
                  <c:v>0.23287693967305617</c:v>
                </c:pt>
                <c:pt idx="21">
                  <c:v>0.25620446435980415</c:v>
                </c:pt>
                <c:pt idx="22">
                  <c:v>0.30285951373330011</c:v>
                </c:pt>
                <c:pt idx="23">
                  <c:v>0.30029066283111588</c:v>
                </c:pt>
                <c:pt idx="24">
                  <c:v>0.15123060326943821</c:v>
                </c:pt>
                <c:pt idx="25">
                  <c:v>7.196022186456223</c:v>
                </c:pt>
              </c:numCache>
            </c:numRef>
          </c:xVal>
          <c:yVal>
            <c:numRef>
              <c:f>'r...Z2c '!$AT$511:$AT$536</c:f>
              <c:numCache>
                <c:formatCode>General</c:formatCode>
                <c:ptCount val="26"/>
                <c:pt idx="3">
                  <c:v>0.1051</c:v>
                </c:pt>
                <c:pt idx="6">
                  <c:v>1.32E-2</c:v>
                </c:pt>
                <c:pt idx="8">
                  <c:v>0.1</c:v>
                </c:pt>
                <c:pt idx="9">
                  <c:v>0.12</c:v>
                </c:pt>
                <c:pt idx="16">
                  <c:v>4.5600000000000002E-2</c:v>
                </c:pt>
                <c:pt idx="17">
                  <c:v>3.6900000000000002E-2</c:v>
                </c:pt>
                <c:pt idx="18">
                  <c:v>2.5000000000000001E-3</c:v>
                </c:pt>
                <c:pt idx="19">
                  <c:v>-6.0000000000000001E-3</c:v>
                </c:pt>
                <c:pt idx="20">
                  <c:v>5.7999999999999996E-3</c:v>
                </c:pt>
                <c:pt idx="21">
                  <c:v>1.9E-3</c:v>
                </c:pt>
                <c:pt idx="22">
                  <c:v>1.2E-2</c:v>
                </c:pt>
                <c:pt idx="25">
                  <c:v>2.6800000000000001E-2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0A-4C6A-BDB7-0FEB44D8D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51374890638670168"/>
              <c:y val="0.89353237095363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400" b="0" i="0" baseline="0">
                    <a:solidFill>
                      <a:sysClr val="windowText" lastClr="000000"/>
                    </a:solidFill>
                    <a:effectLst/>
                  </a:rPr>
                  <a:t>δ </a:t>
                </a: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at 700 °C</a:t>
                </a:r>
                <a:endParaRPr lang="zh-CN" altLang="zh-CN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3.3333333333333333E-2"/>
              <c:y val="0.39245370370370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Mn-based perovskites at 700 </a:t>
            </a:r>
            <a:r>
              <a:rPr lang="en-US" altLang="zh-CN" sz="1400" b="0" i="0" baseline="30000">
                <a:solidFill>
                  <a:sysClr val="windowText" lastClr="000000"/>
                </a:solidFill>
                <a:effectLst/>
              </a:rPr>
              <a:t>o</a:t>
            </a: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</a:t>
            </a:r>
            <a:endParaRPr lang="zh-CN" altLang="zh-CN" sz="1400">
              <a:solidFill>
                <a:sysClr val="windowText" lastClr="000000"/>
              </a:solidFill>
              <a:effectLst/>
            </a:endParaRPr>
          </a:p>
        </c:rich>
      </c:tx>
      <c:layout>
        <c:manualLayout>
          <c:xMode val="edge"/>
          <c:yMode val="edge"/>
          <c:x val="0.31323600174978128"/>
          <c:y val="3.63757655293088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'r...Z2c '!$AS$511:$AS$536</c:f>
              <c:numCache>
                <c:formatCode>General</c:formatCode>
                <c:ptCount val="26"/>
                <c:pt idx="0">
                  <c:v>0.32843137254901961</c:v>
                </c:pt>
                <c:pt idx="1">
                  <c:v>2.1975773780586616</c:v>
                </c:pt>
                <c:pt idx="2">
                  <c:v>0.22467676625549143</c:v>
                </c:pt>
                <c:pt idx="3">
                  <c:v>0.18622189029956018</c:v>
                </c:pt>
                <c:pt idx="4">
                  <c:v>0.27800268047293825</c:v>
                </c:pt>
                <c:pt idx="5">
                  <c:v>0.30029066283111588</c:v>
                </c:pt>
                <c:pt idx="6">
                  <c:v>0.27800268047293825</c:v>
                </c:pt>
                <c:pt idx="7">
                  <c:v>0.27290930979133227</c:v>
                </c:pt>
                <c:pt idx="8">
                  <c:v>0.26052772794511064</c:v>
                </c:pt>
                <c:pt idx="9">
                  <c:v>0.27290930979133227</c:v>
                </c:pt>
                <c:pt idx="10">
                  <c:v>0.16289436561281223</c:v>
                </c:pt>
                <c:pt idx="11">
                  <c:v>0.27800268047293825</c:v>
                </c:pt>
                <c:pt idx="12">
                  <c:v>0.17455812795618622</c:v>
                </c:pt>
                <c:pt idx="13">
                  <c:v>0.16289436561281223</c:v>
                </c:pt>
                <c:pt idx="14">
                  <c:v>1.5243127659131688</c:v>
                </c:pt>
                <c:pt idx="15">
                  <c:v>0.94657458886153623</c:v>
                </c:pt>
                <c:pt idx="16">
                  <c:v>0.16810963154492567</c:v>
                </c:pt>
                <c:pt idx="17">
                  <c:v>0.15123060326943821</c:v>
                </c:pt>
                <c:pt idx="18">
                  <c:v>0.18622189029956018</c:v>
                </c:pt>
                <c:pt idx="19">
                  <c:v>0.20954941498630816</c:v>
                </c:pt>
                <c:pt idx="20">
                  <c:v>0.23287693967305617</c:v>
                </c:pt>
                <c:pt idx="21">
                  <c:v>0.25620446435980415</c:v>
                </c:pt>
                <c:pt idx="22">
                  <c:v>0.30285951373330011</c:v>
                </c:pt>
                <c:pt idx="23">
                  <c:v>0.30029066283111588</c:v>
                </c:pt>
                <c:pt idx="24">
                  <c:v>0.15123060326943821</c:v>
                </c:pt>
                <c:pt idx="25">
                  <c:v>7.196022186456223</c:v>
                </c:pt>
              </c:numCache>
            </c:numRef>
          </c:xVal>
          <c:yVal>
            <c:numRef>
              <c:f>'r...Z2c '!$AU$511:$AU$536</c:f>
              <c:numCache>
                <c:formatCode>General</c:formatCode>
                <c:ptCount val="26"/>
                <c:pt idx="0">
                  <c:v>3.4</c:v>
                </c:pt>
                <c:pt idx="1">
                  <c:v>5.3</c:v>
                </c:pt>
                <c:pt idx="2">
                  <c:v>2.65</c:v>
                </c:pt>
                <c:pt idx="3">
                  <c:v>17.7</c:v>
                </c:pt>
                <c:pt idx="4">
                  <c:v>1.06</c:v>
                </c:pt>
                <c:pt idx="5">
                  <c:v>2.2000000000000002</c:v>
                </c:pt>
                <c:pt idx="7">
                  <c:v>1.5</c:v>
                </c:pt>
                <c:pt idx="10">
                  <c:v>2.94</c:v>
                </c:pt>
                <c:pt idx="11">
                  <c:v>1.06</c:v>
                </c:pt>
                <c:pt idx="12">
                  <c:v>7.5</c:v>
                </c:pt>
                <c:pt idx="13">
                  <c:v>3.35</c:v>
                </c:pt>
                <c:pt idx="14">
                  <c:v>3.25</c:v>
                </c:pt>
                <c:pt idx="15">
                  <c:v>10.220000000000001</c:v>
                </c:pt>
                <c:pt idx="23">
                  <c:v>5.05</c:v>
                </c:pt>
                <c:pt idx="2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96-48F5-8D26-CFBCC6292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  <c:min val="0.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9543635170603673"/>
              <c:y val="0.86995370370370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ASPR</a:t>
                </a:r>
                <a:r>
                  <a:rPr lang="el-GR" altLang="zh-CN" sz="1400" b="0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at 700 °C</a:t>
                </a:r>
                <a:endParaRPr lang="zh-CN" altLang="zh-CN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Cr-based perovskites at 700 </a:t>
            </a:r>
            <a:r>
              <a:rPr lang="en-US" altLang="zh-CN" sz="1400" b="0" i="0" baseline="30000">
                <a:solidFill>
                  <a:sysClr val="windowText" lastClr="000000"/>
                </a:solidFill>
                <a:effectLst/>
              </a:rPr>
              <a:t>o</a:t>
            </a: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</a:t>
            </a:r>
            <a:endParaRPr lang="zh-CN" altLang="zh-CN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5883114610673665"/>
          <c:y val="0.17171296296296296"/>
          <c:w val="0.80427996500437438"/>
          <c:h val="0.7007407407407407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trendline>
            <c:spPr>
              <a:ln w="34925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8756933508311459"/>
                  <c:y val="-0.18362970253718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'r...Z2c '!$AS$540:$AS$551</c:f>
              <c:numCache>
                <c:formatCode>General</c:formatCode>
                <c:ptCount val="12"/>
                <c:pt idx="0">
                  <c:v>0.17455812795618619</c:v>
                </c:pt>
                <c:pt idx="1">
                  <c:v>0.16289436561281223</c:v>
                </c:pt>
                <c:pt idx="2">
                  <c:v>0.13745852187028659</c:v>
                </c:pt>
                <c:pt idx="3">
                  <c:v>0.15867772750125692</c:v>
                </c:pt>
                <c:pt idx="4">
                  <c:v>0.13745852187028659</c:v>
                </c:pt>
                <c:pt idx="5">
                  <c:v>0.18622189029956018</c:v>
                </c:pt>
                <c:pt idx="6">
                  <c:v>0.13956684092606422</c:v>
                </c:pt>
                <c:pt idx="7">
                  <c:v>2.0735602859595081</c:v>
                </c:pt>
                <c:pt idx="8">
                  <c:v>0.82240396531775684</c:v>
                </c:pt>
                <c:pt idx="9">
                  <c:v>0.18622189029956018</c:v>
                </c:pt>
                <c:pt idx="10">
                  <c:v>0.11623931623931624</c:v>
                </c:pt>
                <c:pt idx="11">
                  <c:v>0.19788565264293417</c:v>
                </c:pt>
              </c:numCache>
            </c:numRef>
          </c:xVal>
          <c:yVal>
            <c:numRef>
              <c:f>'r...Z2c '!$AT$540:$AT$551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97-4475-BC01-D32C52933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51374890638670168"/>
              <c:y val="0.89353237095363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400" b="0" i="0" baseline="0">
                    <a:solidFill>
                      <a:sysClr val="windowText" lastClr="000000"/>
                    </a:solidFill>
                    <a:effectLst/>
                  </a:rPr>
                  <a:t>δ </a:t>
                </a: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at 700 °C</a:t>
                </a:r>
                <a:endParaRPr lang="zh-CN" altLang="zh-CN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3.3333333333333333E-2"/>
              <c:y val="0.39245370370370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Cr-based perovskites at 700 </a:t>
            </a:r>
            <a:r>
              <a:rPr lang="en-US" altLang="zh-CN" sz="1400" b="0" i="0" baseline="30000">
                <a:solidFill>
                  <a:sysClr val="windowText" lastClr="000000"/>
                </a:solidFill>
                <a:effectLst/>
              </a:rPr>
              <a:t>o</a:t>
            </a: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</a:t>
            </a:r>
            <a:endParaRPr lang="zh-CN" altLang="zh-CN" sz="1400">
              <a:solidFill>
                <a:sysClr val="windowText" lastClr="000000"/>
              </a:solidFill>
              <a:effectLst/>
            </a:endParaRPr>
          </a:p>
        </c:rich>
      </c:tx>
      <c:layout>
        <c:manualLayout>
          <c:xMode val="edge"/>
          <c:yMode val="edge"/>
          <c:x val="0.31323600174978128"/>
          <c:y val="3.63757655293088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'r...Z2c '!$AS$540:$AS$551</c:f>
              <c:numCache>
                <c:formatCode>General</c:formatCode>
                <c:ptCount val="12"/>
                <c:pt idx="0">
                  <c:v>0.17455812795618619</c:v>
                </c:pt>
                <c:pt idx="1">
                  <c:v>0.16289436561281223</c:v>
                </c:pt>
                <c:pt idx="2">
                  <c:v>0.13745852187028659</c:v>
                </c:pt>
                <c:pt idx="3">
                  <c:v>0.15867772750125692</c:v>
                </c:pt>
                <c:pt idx="4">
                  <c:v>0.13745852187028659</c:v>
                </c:pt>
                <c:pt idx="5">
                  <c:v>0.18622189029956018</c:v>
                </c:pt>
                <c:pt idx="6">
                  <c:v>0.13956684092606422</c:v>
                </c:pt>
                <c:pt idx="7">
                  <c:v>2.0735602859595081</c:v>
                </c:pt>
                <c:pt idx="8">
                  <c:v>0.82240396531775684</c:v>
                </c:pt>
                <c:pt idx="9">
                  <c:v>0.18622189029956018</c:v>
                </c:pt>
                <c:pt idx="10">
                  <c:v>0.11623931623931624</c:v>
                </c:pt>
                <c:pt idx="11">
                  <c:v>0.19788565264293417</c:v>
                </c:pt>
              </c:numCache>
            </c:numRef>
          </c:xVal>
          <c:yVal>
            <c:numRef>
              <c:f>'r...Z2c '!$AU$540:$AU$550</c:f>
              <c:numCache>
                <c:formatCode>General</c:formatCode>
                <c:ptCount val="11"/>
                <c:pt idx="0">
                  <c:v>6.3</c:v>
                </c:pt>
                <c:pt idx="9">
                  <c:v>6.48</c:v>
                </c:pt>
                <c:pt idx="10">
                  <c:v>6.22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8-493C-910D-7257DCE7B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9543635170603673"/>
              <c:y val="0.86995370370370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logBase val="10"/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ASPR</a:t>
                </a:r>
                <a:r>
                  <a:rPr lang="el-GR" altLang="zh-CN" sz="1400" b="0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at 700 °C</a:t>
                </a:r>
                <a:endParaRPr lang="zh-CN" altLang="zh-CN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Ni-based perovskites at 600 </a:t>
            </a:r>
            <a:r>
              <a:rPr lang="en-US" altLang="zh-CN" sz="1400" b="0" i="0" baseline="30000">
                <a:solidFill>
                  <a:sysClr val="windowText" lastClr="000000"/>
                </a:solidFill>
                <a:effectLst/>
              </a:rPr>
              <a:t>o</a:t>
            </a: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</a:t>
            </a:r>
            <a:endParaRPr lang="zh-CN" altLang="zh-CN" sz="1400">
              <a:solidFill>
                <a:sysClr val="windowText" lastClr="000000"/>
              </a:solidFill>
              <a:effectLst/>
            </a:endParaRPr>
          </a:p>
        </c:rich>
      </c:tx>
      <c:layout>
        <c:manualLayout>
          <c:xMode val="edge"/>
          <c:yMode val="edge"/>
          <c:x val="0.31323600174978128"/>
          <c:y val="3.63757655293088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'r...Z2c '!$AS$555:$AS$697</c:f>
              <c:numCache>
                <c:formatCode>General</c:formatCode>
                <c:ptCount val="143"/>
                <c:pt idx="0">
                  <c:v>0.11623931623931624</c:v>
                </c:pt>
                <c:pt idx="1">
                  <c:v>0.11623931623931624</c:v>
                </c:pt>
                <c:pt idx="2">
                  <c:v>0.12207119741100322</c:v>
                </c:pt>
                <c:pt idx="3">
                  <c:v>0.13373495975437724</c:v>
                </c:pt>
                <c:pt idx="4">
                  <c:v>0.14539872209775123</c:v>
                </c:pt>
                <c:pt idx="5">
                  <c:v>0.15706248444112519</c:v>
                </c:pt>
                <c:pt idx="6">
                  <c:v>0.11623931623931624</c:v>
                </c:pt>
                <c:pt idx="7">
                  <c:v>0.11623931623931624</c:v>
                </c:pt>
                <c:pt idx="8">
                  <c:v>0.11623931623931624</c:v>
                </c:pt>
                <c:pt idx="9">
                  <c:v>0.11623931623931626</c:v>
                </c:pt>
                <c:pt idx="10">
                  <c:v>0.11623931623931623</c:v>
                </c:pt>
                <c:pt idx="11">
                  <c:v>0.11623931623931624</c:v>
                </c:pt>
                <c:pt idx="12">
                  <c:v>9.3571428571428583E-2</c:v>
                </c:pt>
                <c:pt idx="13">
                  <c:v>0.10375816993464052</c:v>
                </c:pt>
                <c:pt idx="14">
                  <c:v>0.10375816993464052</c:v>
                </c:pt>
                <c:pt idx="15">
                  <c:v>0.10375816993464052</c:v>
                </c:pt>
                <c:pt idx="16">
                  <c:v>0.11499183006535946</c:v>
                </c:pt>
                <c:pt idx="17">
                  <c:v>0.12622549019607843</c:v>
                </c:pt>
                <c:pt idx="18">
                  <c:v>0.11623931623931624</c:v>
                </c:pt>
                <c:pt idx="19">
                  <c:v>0.11623931623931624</c:v>
                </c:pt>
                <c:pt idx="20">
                  <c:v>0.45524753959837239</c:v>
                </c:pt>
                <c:pt idx="21">
                  <c:v>0.72645411828561735</c:v>
                </c:pt>
                <c:pt idx="22">
                  <c:v>0.11623931623931624</c:v>
                </c:pt>
                <c:pt idx="23">
                  <c:v>0.54307624979710478</c:v>
                </c:pt>
                <c:pt idx="24">
                  <c:v>0.56529293997496</c:v>
                </c:pt>
                <c:pt idx="25">
                  <c:v>0.58750963015281521</c:v>
                </c:pt>
                <c:pt idx="26">
                  <c:v>0.60972632033067042</c:v>
                </c:pt>
                <c:pt idx="27">
                  <c:v>0.63194301050852564</c:v>
                </c:pt>
                <c:pt idx="28">
                  <c:v>9.3571428571428583E-2</c:v>
                </c:pt>
                <c:pt idx="29">
                  <c:v>0.10375816993464052</c:v>
                </c:pt>
                <c:pt idx="30">
                  <c:v>0.11623931623931624</c:v>
                </c:pt>
                <c:pt idx="31">
                  <c:v>0.10375816993464052</c:v>
                </c:pt>
                <c:pt idx="32">
                  <c:v>0.11623931623931624</c:v>
                </c:pt>
                <c:pt idx="33">
                  <c:v>0.10375816993464052</c:v>
                </c:pt>
                <c:pt idx="34">
                  <c:v>9.3571428571428583E-2</c:v>
                </c:pt>
                <c:pt idx="35">
                  <c:v>0.23287693967305617</c:v>
                </c:pt>
                <c:pt idx="36">
                  <c:v>0.22663636652071828</c:v>
                </c:pt>
                <c:pt idx="37">
                  <c:v>0.12833380925185608</c:v>
                </c:pt>
                <c:pt idx="38">
                  <c:v>0.15290944856907163</c:v>
                </c:pt>
                <c:pt idx="39">
                  <c:v>0.1774850878862872</c:v>
                </c:pt>
                <c:pt idx="40">
                  <c:v>0.20206072720350274</c:v>
                </c:pt>
                <c:pt idx="41">
                  <c:v>0.10375816993464052</c:v>
                </c:pt>
                <c:pt idx="42">
                  <c:v>0.16225786782983914</c:v>
                </c:pt>
                <c:pt idx="43">
                  <c:v>0.17474164751496957</c:v>
                </c:pt>
                <c:pt idx="44">
                  <c:v>0.1997092068852305</c:v>
                </c:pt>
                <c:pt idx="45">
                  <c:v>0.22467676625549143</c:v>
                </c:pt>
                <c:pt idx="46">
                  <c:v>0.16289436561281223</c:v>
                </c:pt>
                <c:pt idx="47">
                  <c:v>0.11623931623931624</c:v>
                </c:pt>
                <c:pt idx="48">
                  <c:v>0.39360968080581676</c:v>
                </c:pt>
                <c:pt idx="49">
                  <c:v>0.62475165127790055</c:v>
                </c:pt>
                <c:pt idx="50">
                  <c:v>0.11623931623931624</c:v>
                </c:pt>
                <c:pt idx="51">
                  <c:v>9.3571428571428583E-2</c:v>
                </c:pt>
                <c:pt idx="52">
                  <c:v>0.10375816993464052</c:v>
                </c:pt>
                <c:pt idx="53">
                  <c:v>0.10375816993464052</c:v>
                </c:pt>
                <c:pt idx="54">
                  <c:v>0.10375816993464052</c:v>
                </c:pt>
                <c:pt idx="55">
                  <c:v>9.3571428571428583E-2</c:v>
                </c:pt>
                <c:pt idx="56">
                  <c:v>0.10636858529819695</c:v>
                </c:pt>
                <c:pt idx="57">
                  <c:v>0.11916574202496533</c:v>
                </c:pt>
                <c:pt idx="58">
                  <c:v>0.15755721220527047</c:v>
                </c:pt>
                <c:pt idx="59">
                  <c:v>0.11057234432234432</c:v>
                </c:pt>
                <c:pt idx="60">
                  <c:v>0.12463951310861422</c:v>
                </c:pt>
                <c:pt idx="61">
                  <c:v>0.11247039546155539</c:v>
                </c:pt>
                <c:pt idx="62">
                  <c:v>0.10253832263242377</c:v>
                </c:pt>
                <c:pt idx="63">
                  <c:v>0.45443896209626305</c:v>
                </c:pt>
                <c:pt idx="64">
                  <c:v>0.57239002141689599</c:v>
                </c:pt>
                <c:pt idx="65">
                  <c:v>0.68051182579414304</c:v>
                </c:pt>
                <c:pt idx="66">
                  <c:v>9.9238400488400491E-2</c:v>
                </c:pt>
                <c:pt idx="67">
                  <c:v>0.12833380925185608</c:v>
                </c:pt>
                <c:pt idx="68">
                  <c:v>0.15290944856907163</c:v>
                </c:pt>
                <c:pt idx="69">
                  <c:v>0.13956684092606422</c:v>
                </c:pt>
                <c:pt idx="70">
                  <c:v>0.16225786782983914</c:v>
                </c:pt>
                <c:pt idx="71">
                  <c:v>0.16225786782983914</c:v>
                </c:pt>
                <c:pt idx="72">
                  <c:v>0.16225786782983914</c:v>
                </c:pt>
                <c:pt idx="73">
                  <c:v>2.3135626740110595</c:v>
                </c:pt>
                <c:pt idx="74">
                  <c:v>2.3786685512783703</c:v>
                </c:pt>
                <c:pt idx="75">
                  <c:v>2.465685060318334</c:v>
                </c:pt>
                <c:pt idx="76">
                  <c:v>2.5596628900814951</c:v>
                </c:pt>
                <c:pt idx="77">
                  <c:v>2.6614722056582516</c:v>
                </c:pt>
                <c:pt idx="78">
                  <c:v>2.6785543055872383</c:v>
                </c:pt>
                <c:pt idx="79">
                  <c:v>2.3135626740110595</c:v>
                </c:pt>
                <c:pt idx="80">
                  <c:v>9.3571428571428583E-2</c:v>
                </c:pt>
                <c:pt idx="81">
                  <c:v>0.17455812795618619</c:v>
                </c:pt>
                <c:pt idx="82">
                  <c:v>0.57640128506388755</c:v>
                </c:pt>
                <c:pt idx="83">
                  <c:v>1.1121921612074894</c:v>
                </c:pt>
                <c:pt idx="84">
                  <c:v>1.8622993878085321</c:v>
                </c:pt>
                <c:pt idx="85">
                  <c:v>0.11623931623931624</c:v>
                </c:pt>
                <c:pt idx="86">
                  <c:v>0.11623931623931624</c:v>
                </c:pt>
                <c:pt idx="87">
                  <c:v>0.11623931623931624</c:v>
                </c:pt>
                <c:pt idx="88">
                  <c:v>0.11623931623931624</c:v>
                </c:pt>
                <c:pt idx="89">
                  <c:v>0.10375816993464052</c:v>
                </c:pt>
                <c:pt idx="90">
                  <c:v>1.1750349371361668</c:v>
                </c:pt>
                <c:pt idx="91">
                  <c:v>0.11623931623931624</c:v>
                </c:pt>
                <c:pt idx="92">
                  <c:v>0.11057234432234432</c:v>
                </c:pt>
                <c:pt idx="93">
                  <c:v>0.10490537240537241</c:v>
                </c:pt>
                <c:pt idx="94">
                  <c:v>9.3571428571428583E-2</c:v>
                </c:pt>
                <c:pt idx="95">
                  <c:v>0.11623931623931624</c:v>
                </c:pt>
                <c:pt idx="96">
                  <c:v>0.11057234432234432</c:v>
                </c:pt>
                <c:pt idx="97">
                  <c:v>0.10490537240537241</c:v>
                </c:pt>
                <c:pt idx="98">
                  <c:v>9.3571428571428583E-2</c:v>
                </c:pt>
                <c:pt idx="99">
                  <c:v>0.11623931623931624</c:v>
                </c:pt>
                <c:pt idx="100">
                  <c:v>0.11057234432234432</c:v>
                </c:pt>
                <c:pt idx="101">
                  <c:v>0.10490537240537241</c:v>
                </c:pt>
                <c:pt idx="102">
                  <c:v>9.9238400488400491E-2</c:v>
                </c:pt>
                <c:pt idx="103">
                  <c:v>9.3571428571428583E-2</c:v>
                </c:pt>
                <c:pt idx="104">
                  <c:v>0.11623931623931624</c:v>
                </c:pt>
                <c:pt idx="105">
                  <c:v>9.3571428571428583E-2</c:v>
                </c:pt>
                <c:pt idx="106">
                  <c:v>0.11623931623931624</c:v>
                </c:pt>
                <c:pt idx="107">
                  <c:v>9.3571428571428583E-2</c:v>
                </c:pt>
                <c:pt idx="108">
                  <c:v>0.11623931623931624</c:v>
                </c:pt>
                <c:pt idx="109">
                  <c:v>9.3571428571428583E-2</c:v>
                </c:pt>
                <c:pt idx="110">
                  <c:v>0.11057234432234432</c:v>
                </c:pt>
                <c:pt idx="111">
                  <c:v>0.25613143871036703</c:v>
                </c:pt>
                <c:pt idx="112">
                  <c:v>9.3571428571428583E-2</c:v>
                </c:pt>
                <c:pt idx="113">
                  <c:v>0.10531442577030813</c:v>
                </c:pt>
                <c:pt idx="114">
                  <c:v>0.1170574229691877</c:v>
                </c:pt>
                <c:pt idx="115">
                  <c:v>0.12880042016806723</c:v>
                </c:pt>
                <c:pt idx="116">
                  <c:v>0.14054341736694681</c:v>
                </c:pt>
                <c:pt idx="117">
                  <c:v>0.15228641456582634</c:v>
                </c:pt>
                <c:pt idx="118">
                  <c:v>0.1319628987517337</c:v>
                </c:pt>
                <c:pt idx="119">
                  <c:v>0.11623931623931624</c:v>
                </c:pt>
                <c:pt idx="120">
                  <c:v>0.11560455091065445</c:v>
                </c:pt>
                <c:pt idx="121">
                  <c:v>0.11502749152096192</c:v>
                </c:pt>
                <c:pt idx="122">
                  <c:v>0.11623931623931624</c:v>
                </c:pt>
                <c:pt idx="123">
                  <c:v>0.1148518108590051</c:v>
                </c:pt>
                <c:pt idx="124">
                  <c:v>0.11346430547869397</c:v>
                </c:pt>
                <c:pt idx="125">
                  <c:v>0.11207680009838283</c:v>
                </c:pt>
                <c:pt idx="126">
                  <c:v>0.11068929471807171</c:v>
                </c:pt>
                <c:pt idx="127">
                  <c:v>0.10930178933776055</c:v>
                </c:pt>
                <c:pt idx="128">
                  <c:v>0.11623931623931624</c:v>
                </c:pt>
                <c:pt idx="129">
                  <c:v>0.11057234432234432</c:v>
                </c:pt>
                <c:pt idx="130">
                  <c:v>0.11502749152096192</c:v>
                </c:pt>
                <c:pt idx="131">
                  <c:v>0.10987569886916927</c:v>
                </c:pt>
                <c:pt idx="132">
                  <c:v>0.10375816993464052</c:v>
                </c:pt>
                <c:pt idx="133">
                  <c:v>0.56553465406773751</c:v>
                </c:pt>
                <c:pt idx="134">
                  <c:v>0.61394113873402545</c:v>
                </c:pt>
                <c:pt idx="135">
                  <c:v>0.7085538133090431</c:v>
                </c:pt>
                <c:pt idx="136">
                  <c:v>0.97593745884713645</c:v>
                </c:pt>
                <c:pt idx="137">
                  <c:v>0.11057234432234432</c:v>
                </c:pt>
                <c:pt idx="138">
                  <c:v>0.4552048805367731</c:v>
                </c:pt>
                <c:pt idx="139">
                  <c:v>0.58134945941742655</c:v>
                </c:pt>
                <c:pt idx="140">
                  <c:v>0.7499992768339524</c:v>
                </c:pt>
                <c:pt idx="141">
                  <c:v>0.48353981377299948</c:v>
                </c:pt>
                <c:pt idx="142">
                  <c:v>0.38003858396818807</c:v>
                </c:pt>
              </c:numCache>
            </c:numRef>
          </c:xVal>
          <c:yVal>
            <c:numRef>
              <c:f>'r...Z2c '!$AU$555:$AU$697</c:f>
              <c:numCache>
                <c:formatCode>General</c:formatCode>
                <c:ptCount val="143"/>
                <c:pt idx="0">
                  <c:v>17.809999999999999</c:v>
                </c:pt>
                <c:pt idx="1">
                  <c:v>55</c:v>
                </c:pt>
                <c:pt idx="2">
                  <c:v>25</c:v>
                </c:pt>
                <c:pt idx="3">
                  <c:v>25</c:v>
                </c:pt>
                <c:pt idx="4">
                  <c:v>24.4</c:v>
                </c:pt>
                <c:pt idx="5">
                  <c:v>63.5</c:v>
                </c:pt>
                <c:pt idx="18">
                  <c:v>33.11</c:v>
                </c:pt>
                <c:pt idx="22">
                  <c:v>6.93</c:v>
                </c:pt>
                <c:pt idx="23">
                  <c:v>11.587999999999999</c:v>
                </c:pt>
                <c:pt idx="24">
                  <c:v>21.231999999999999</c:v>
                </c:pt>
                <c:pt idx="25">
                  <c:v>40.049999999999997</c:v>
                </c:pt>
                <c:pt idx="26">
                  <c:v>165.9</c:v>
                </c:pt>
                <c:pt idx="27">
                  <c:v>286.10000000000002</c:v>
                </c:pt>
                <c:pt idx="28">
                  <c:v>1.841</c:v>
                </c:pt>
                <c:pt idx="29">
                  <c:v>25.725000000000001</c:v>
                </c:pt>
                <c:pt idx="30">
                  <c:v>39.774000000000001</c:v>
                </c:pt>
                <c:pt idx="31">
                  <c:v>14.5</c:v>
                </c:pt>
                <c:pt idx="32">
                  <c:v>11.792999999999999</c:v>
                </c:pt>
                <c:pt idx="33">
                  <c:v>23.396000000000001</c:v>
                </c:pt>
                <c:pt idx="34">
                  <c:v>1.51</c:v>
                </c:pt>
                <c:pt idx="35">
                  <c:v>8.9209999999999994</c:v>
                </c:pt>
                <c:pt idx="36">
                  <c:v>6.2539999999999996</c:v>
                </c:pt>
                <c:pt idx="37">
                  <c:v>9.81</c:v>
                </c:pt>
                <c:pt idx="38">
                  <c:v>3.819</c:v>
                </c:pt>
                <c:pt idx="39">
                  <c:v>5.6</c:v>
                </c:pt>
                <c:pt idx="40">
                  <c:v>7.9909999999999997</c:v>
                </c:pt>
                <c:pt idx="41">
                  <c:v>11.095000000000001</c:v>
                </c:pt>
                <c:pt idx="42">
                  <c:v>74.025999999999996</c:v>
                </c:pt>
                <c:pt idx="43">
                  <c:v>43.765999999999998</c:v>
                </c:pt>
                <c:pt idx="44">
                  <c:v>36.063000000000002</c:v>
                </c:pt>
                <c:pt idx="45">
                  <c:v>8.4420000000000002</c:v>
                </c:pt>
                <c:pt idx="46">
                  <c:v>11.885</c:v>
                </c:pt>
                <c:pt idx="47">
                  <c:v>58.841000000000001</c:v>
                </c:pt>
                <c:pt idx="48">
                  <c:v>118.32</c:v>
                </c:pt>
                <c:pt idx="49">
                  <c:v>71.838999999999999</c:v>
                </c:pt>
                <c:pt idx="50">
                  <c:v>2</c:v>
                </c:pt>
                <c:pt idx="51">
                  <c:v>0.36</c:v>
                </c:pt>
                <c:pt idx="52">
                  <c:v>4.0999999999999996</c:v>
                </c:pt>
                <c:pt idx="53">
                  <c:v>5.6230000000000002</c:v>
                </c:pt>
                <c:pt idx="55">
                  <c:v>0.54</c:v>
                </c:pt>
                <c:pt idx="56">
                  <c:v>1.167</c:v>
                </c:pt>
                <c:pt idx="57">
                  <c:v>1.9630000000000001</c:v>
                </c:pt>
                <c:pt idx="58">
                  <c:v>2.76</c:v>
                </c:pt>
                <c:pt idx="59">
                  <c:v>20</c:v>
                </c:pt>
                <c:pt idx="60">
                  <c:v>5.6230000000000002</c:v>
                </c:pt>
                <c:pt idx="61">
                  <c:v>3.242</c:v>
                </c:pt>
                <c:pt idx="62">
                  <c:v>0.89</c:v>
                </c:pt>
                <c:pt idx="63">
                  <c:v>1.1779999999999999</c:v>
                </c:pt>
                <c:pt idx="64">
                  <c:v>0.53</c:v>
                </c:pt>
                <c:pt idx="65">
                  <c:v>17.385999999999999</c:v>
                </c:pt>
                <c:pt idx="66">
                  <c:v>0.39900000000000002</c:v>
                </c:pt>
                <c:pt idx="67">
                  <c:v>2.8570000000000002</c:v>
                </c:pt>
                <c:pt idx="68">
                  <c:v>14.635999999999999</c:v>
                </c:pt>
                <c:pt idx="69">
                  <c:v>5.9</c:v>
                </c:pt>
                <c:pt idx="70">
                  <c:v>31.474</c:v>
                </c:pt>
                <c:pt idx="71">
                  <c:v>23.317</c:v>
                </c:pt>
                <c:pt idx="72">
                  <c:v>18.361999999999998</c:v>
                </c:pt>
                <c:pt idx="73">
                  <c:v>17</c:v>
                </c:pt>
                <c:pt idx="74">
                  <c:v>112</c:v>
                </c:pt>
                <c:pt idx="75">
                  <c:v>153</c:v>
                </c:pt>
                <c:pt idx="76">
                  <c:v>231</c:v>
                </c:pt>
                <c:pt idx="77">
                  <c:v>233</c:v>
                </c:pt>
                <c:pt idx="78">
                  <c:v>10</c:v>
                </c:pt>
                <c:pt idx="79">
                  <c:v>5.5</c:v>
                </c:pt>
                <c:pt idx="80">
                  <c:v>0.19</c:v>
                </c:pt>
                <c:pt idx="81">
                  <c:v>41.7</c:v>
                </c:pt>
                <c:pt idx="82">
                  <c:v>32</c:v>
                </c:pt>
                <c:pt idx="83">
                  <c:v>20.8</c:v>
                </c:pt>
                <c:pt idx="84">
                  <c:v>13.9</c:v>
                </c:pt>
                <c:pt idx="85">
                  <c:v>1.8180000000000001</c:v>
                </c:pt>
                <c:pt idx="86">
                  <c:v>2.069</c:v>
                </c:pt>
                <c:pt idx="87">
                  <c:v>4.2480000000000002</c:v>
                </c:pt>
                <c:pt idx="88">
                  <c:v>4.7569999999999997</c:v>
                </c:pt>
                <c:pt idx="89">
                  <c:v>0.83299999999999996</c:v>
                </c:pt>
                <c:pt idx="90">
                  <c:v>2.5150000000000001</c:v>
                </c:pt>
                <c:pt idx="91">
                  <c:v>0.42</c:v>
                </c:pt>
                <c:pt idx="92">
                  <c:v>0.23</c:v>
                </c:pt>
                <c:pt idx="93">
                  <c:v>0.12</c:v>
                </c:pt>
                <c:pt idx="94">
                  <c:v>0.08</c:v>
                </c:pt>
                <c:pt idx="95">
                  <c:v>3.33</c:v>
                </c:pt>
                <c:pt idx="96">
                  <c:v>2.37</c:v>
                </c:pt>
                <c:pt idx="97">
                  <c:v>1.63</c:v>
                </c:pt>
                <c:pt idx="98">
                  <c:v>0.83</c:v>
                </c:pt>
                <c:pt idx="99">
                  <c:v>0.91</c:v>
                </c:pt>
                <c:pt idx="100">
                  <c:v>0.38</c:v>
                </c:pt>
                <c:pt idx="101">
                  <c:v>0.3</c:v>
                </c:pt>
                <c:pt idx="102">
                  <c:v>0.25</c:v>
                </c:pt>
                <c:pt idx="103">
                  <c:v>0.185</c:v>
                </c:pt>
                <c:pt idx="104">
                  <c:v>3.32</c:v>
                </c:pt>
                <c:pt idx="105">
                  <c:v>0.83</c:v>
                </c:pt>
                <c:pt idx="106">
                  <c:v>0.42</c:v>
                </c:pt>
                <c:pt idx="107">
                  <c:v>0.08</c:v>
                </c:pt>
                <c:pt idx="108">
                  <c:v>0.16</c:v>
                </c:pt>
                <c:pt idx="109">
                  <c:v>0.04</c:v>
                </c:pt>
                <c:pt idx="110">
                  <c:v>1.0680000000000001</c:v>
                </c:pt>
                <c:pt idx="111">
                  <c:v>1.0609999999999999</c:v>
                </c:pt>
                <c:pt idx="112">
                  <c:v>1.726</c:v>
                </c:pt>
                <c:pt idx="113">
                  <c:v>1.1910000000000001</c:v>
                </c:pt>
                <c:pt idx="114">
                  <c:v>1.7390000000000001</c:v>
                </c:pt>
                <c:pt idx="115">
                  <c:v>4.5739999999999998</c:v>
                </c:pt>
                <c:pt idx="116">
                  <c:v>5.1760000000000002</c:v>
                </c:pt>
                <c:pt idx="117">
                  <c:v>7.5030000000000001</c:v>
                </c:pt>
                <c:pt idx="118">
                  <c:v>6.0419999999999998</c:v>
                </c:pt>
                <c:pt idx="128">
                  <c:v>10.375999999999999</c:v>
                </c:pt>
                <c:pt idx="129">
                  <c:v>4.0519999999999996</c:v>
                </c:pt>
                <c:pt idx="130">
                  <c:v>10.695</c:v>
                </c:pt>
                <c:pt idx="131">
                  <c:v>1.972</c:v>
                </c:pt>
                <c:pt idx="132">
                  <c:v>2.347</c:v>
                </c:pt>
                <c:pt idx="133">
                  <c:v>0.629</c:v>
                </c:pt>
                <c:pt idx="134">
                  <c:v>0.89400000000000002</c:v>
                </c:pt>
                <c:pt idx="135">
                  <c:v>0.99299999999999999</c:v>
                </c:pt>
                <c:pt idx="136">
                  <c:v>1.0069999999999999</c:v>
                </c:pt>
                <c:pt idx="137">
                  <c:v>1.07</c:v>
                </c:pt>
                <c:pt idx="138">
                  <c:v>1.02</c:v>
                </c:pt>
                <c:pt idx="139">
                  <c:v>0.97</c:v>
                </c:pt>
                <c:pt idx="140">
                  <c:v>1.04</c:v>
                </c:pt>
                <c:pt idx="141">
                  <c:v>16.440000000000001</c:v>
                </c:pt>
                <c:pt idx="142">
                  <c:v>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B-4467-A05A-BE4BDDB9A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  <c:min val="7.500000000000001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9543635170603673"/>
              <c:y val="0.86995370370370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ASPR</a:t>
                </a:r>
                <a:r>
                  <a:rPr lang="el-GR" altLang="zh-CN" sz="1400" b="0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at 600 °C</a:t>
                </a:r>
                <a:endParaRPr lang="zh-CN" altLang="zh-CN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Ni-based perovskites at 600 </a:t>
            </a:r>
            <a:r>
              <a:rPr lang="en-US" altLang="zh-CN" sz="1400" b="0" i="0" baseline="30000">
                <a:solidFill>
                  <a:sysClr val="windowText" lastClr="000000"/>
                </a:solidFill>
                <a:effectLst/>
              </a:rPr>
              <a:t>o</a:t>
            </a: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</a:t>
            </a:r>
            <a:endParaRPr lang="zh-CN" altLang="zh-CN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5883114610673665"/>
          <c:y val="0.17171296296296296"/>
          <c:w val="0.80427996500437438"/>
          <c:h val="0.7007407407407407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34925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8756933508311459"/>
                  <c:y val="-0.18362970253718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'r...Z2c '!$AS$555:$AS$697</c:f>
              <c:numCache>
                <c:formatCode>General</c:formatCode>
                <c:ptCount val="143"/>
                <c:pt idx="0">
                  <c:v>0.11623931623931624</c:v>
                </c:pt>
                <c:pt idx="1">
                  <c:v>0.11623931623931624</c:v>
                </c:pt>
                <c:pt idx="2">
                  <c:v>0.12207119741100322</c:v>
                </c:pt>
                <c:pt idx="3">
                  <c:v>0.13373495975437724</c:v>
                </c:pt>
                <c:pt idx="4">
                  <c:v>0.14539872209775123</c:v>
                </c:pt>
                <c:pt idx="5">
                  <c:v>0.15706248444112519</c:v>
                </c:pt>
                <c:pt idx="6">
                  <c:v>0.11623931623931624</c:v>
                </c:pt>
                <c:pt idx="7">
                  <c:v>0.11623931623931624</c:v>
                </c:pt>
                <c:pt idx="8">
                  <c:v>0.11623931623931624</c:v>
                </c:pt>
                <c:pt idx="9">
                  <c:v>0.11623931623931626</c:v>
                </c:pt>
                <c:pt idx="10">
                  <c:v>0.11623931623931623</c:v>
                </c:pt>
                <c:pt idx="11">
                  <c:v>0.11623931623931624</c:v>
                </c:pt>
                <c:pt idx="12">
                  <c:v>9.3571428571428583E-2</c:v>
                </c:pt>
                <c:pt idx="13">
                  <c:v>0.10375816993464052</c:v>
                </c:pt>
                <c:pt idx="14">
                  <c:v>0.10375816993464052</c:v>
                </c:pt>
                <c:pt idx="15">
                  <c:v>0.10375816993464052</c:v>
                </c:pt>
                <c:pt idx="16">
                  <c:v>0.11499183006535946</c:v>
                </c:pt>
                <c:pt idx="17">
                  <c:v>0.12622549019607843</c:v>
                </c:pt>
                <c:pt idx="18">
                  <c:v>0.11623931623931624</c:v>
                </c:pt>
                <c:pt idx="19">
                  <c:v>0.11623931623931624</c:v>
                </c:pt>
                <c:pt idx="20">
                  <c:v>0.45524753959837239</c:v>
                </c:pt>
                <c:pt idx="21">
                  <c:v>0.72645411828561735</c:v>
                </c:pt>
                <c:pt idx="22">
                  <c:v>0.11623931623931624</c:v>
                </c:pt>
                <c:pt idx="23">
                  <c:v>0.54307624979710478</c:v>
                </c:pt>
                <c:pt idx="24">
                  <c:v>0.56529293997496</c:v>
                </c:pt>
                <c:pt idx="25">
                  <c:v>0.58750963015281521</c:v>
                </c:pt>
                <c:pt idx="26">
                  <c:v>0.60972632033067042</c:v>
                </c:pt>
                <c:pt idx="27">
                  <c:v>0.63194301050852564</c:v>
                </c:pt>
                <c:pt idx="28">
                  <c:v>9.3571428571428583E-2</c:v>
                </c:pt>
                <c:pt idx="29">
                  <c:v>0.10375816993464052</c:v>
                </c:pt>
                <c:pt idx="30">
                  <c:v>0.11623931623931624</c:v>
                </c:pt>
                <c:pt idx="31">
                  <c:v>0.10375816993464052</c:v>
                </c:pt>
                <c:pt idx="32">
                  <c:v>0.11623931623931624</c:v>
                </c:pt>
                <c:pt idx="33">
                  <c:v>0.10375816993464052</c:v>
                </c:pt>
                <c:pt idx="34">
                  <c:v>9.3571428571428583E-2</c:v>
                </c:pt>
                <c:pt idx="35">
                  <c:v>0.23287693967305617</c:v>
                </c:pt>
                <c:pt idx="36">
                  <c:v>0.22663636652071828</c:v>
                </c:pt>
                <c:pt idx="37">
                  <c:v>0.12833380925185608</c:v>
                </c:pt>
                <c:pt idx="38">
                  <c:v>0.15290944856907163</c:v>
                </c:pt>
                <c:pt idx="39">
                  <c:v>0.1774850878862872</c:v>
                </c:pt>
                <c:pt idx="40">
                  <c:v>0.20206072720350274</c:v>
                </c:pt>
                <c:pt idx="41">
                  <c:v>0.10375816993464052</c:v>
                </c:pt>
                <c:pt idx="42">
                  <c:v>0.16225786782983914</c:v>
                </c:pt>
                <c:pt idx="43">
                  <c:v>0.17474164751496957</c:v>
                </c:pt>
                <c:pt idx="44">
                  <c:v>0.1997092068852305</c:v>
                </c:pt>
                <c:pt idx="45">
                  <c:v>0.22467676625549143</c:v>
                </c:pt>
                <c:pt idx="46">
                  <c:v>0.16289436561281223</c:v>
                </c:pt>
                <c:pt idx="47">
                  <c:v>0.11623931623931624</c:v>
                </c:pt>
                <c:pt idx="48">
                  <c:v>0.39360968080581676</c:v>
                </c:pt>
                <c:pt idx="49">
                  <c:v>0.62475165127790055</c:v>
                </c:pt>
                <c:pt idx="50">
                  <c:v>0.11623931623931624</c:v>
                </c:pt>
                <c:pt idx="51">
                  <c:v>9.3571428571428583E-2</c:v>
                </c:pt>
                <c:pt idx="52">
                  <c:v>0.10375816993464052</c:v>
                </c:pt>
                <c:pt idx="53">
                  <c:v>0.10375816993464052</c:v>
                </c:pt>
                <c:pt idx="54">
                  <c:v>0.10375816993464052</c:v>
                </c:pt>
                <c:pt idx="55">
                  <c:v>9.3571428571428583E-2</c:v>
                </c:pt>
                <c:pt idx="56">
                  <c:v>0.10636858529819695</c:v>
                </c:pt>
                <c:pt idx="57">
                  <c:v>0.11916574202496533</c:v>
                </c:pt>
                <c:pt idx="58">
                  <c:v>0.15755721220527047</c:v>
                </c:pt>
                <c:pt idx="59">
                  <c:v>0.11057234432234432</c:v>
                </c:pt>
                <c:pt idx="60">
                  <c:v>0.12463951310861422</c:v>
                </c:pt>
                <c:pt idx="61">
                  <c:v>0.11247039546155539</c:v>
                </c:pt>
                <c:pt idx="62">
                  <c:v>0.10253832263242377</c:v>
                </c:pt>
                <c:pt idx="63">
                  <c:v>0.45443896209626305</c:v>
                </c:pt>
                <c:pt idx="64">
                  <c:v>0.57239002141689599</c:v>
                </c:pt>
                <c:pt idx="65">
                  <c:v>0.68051182579414304</c:v>
                </c:pt>
                <c:pt idx="66">
                  <c:v>9.9238400488400491E-2</c:v>
                </c:pt>
                <c:pt idx="67">
                  <c:v>0.12833380925185608</c:v>
                </c:pt>
                <c:pt idx="68">
                  <c:v>0.15290944856907163</c:v>
                </c:pt>
                <c:pt idx="69">
                  <c:v>0.13956684092606422</c:v>
                </c:pt>
                <c:pt idx="70">
                  <c:v>0.16225786782983914</c:v>
                </c:pt>
                <c:pt idx="71">
                  <c:v>0.16225786782983914</c:v>
                </c:pt>
                <c:pt idx="72">
                  <c:v>0.16225786782983914</c:v>
                </c:pt>
                <c:pt idx="73">
                  <c:v>2.3135626740110595</c:v>
                </c:pt>
                <c:pt idx="74">
                  <c:v>2.3786685512783703</c:v>
                </c:pt>
                <c:pt idx="75">
                  <c:v>2.465685060318334</c:v>
                </c:pt>
                <c:pt idx="76">
                  <c:v>2.5596628900814951</c:v>
                </c:pt>
                <c:pt idx="77">
                  <c:v>2.6614722056582516</c:v>
                </c:pt>
                <c:pt idx="78">
                  <c:v>2.6785543055872383</c:v>
                </c:pt>
                <c:pt idx="79">
                  <c:v>2.3135626740110595</c:v>
                </c:pt>
                <c:pt idx="80">
                  <c:v>9.3571428571428583E-2</c:v>
                </c:pt>
                <c:pt idx="81">
                  <c:v>0.17455812795618619</c:v>
                </c:pt>
                <c:pt idx="82">
                  <c:v>0.57640128506388755</c:v>
                </c:pt>
                <c:pt idx="83">
                  <c:v>1.1121921612074894</c:v>
                </c:pt>
                <c:pt idx="84">
                  <c:v>1.8622993878085321</c:v>
                </c:pt>
                <c:pt idx="85">
                  <c:v>0.11623931623931624</c:v>
                </c:pt>
                <c:pt idx="86">
                  <c:v>0.11623931623931624</c:v>
                </c:pt>
                <c:pt idx="87">
                  <c:v>0.11623931623931624</c:v>
                </c:pt>
                <c:pt idx="88">
                  <c:v>0.11623931623931624</c:v>
                </c:pt>
                <c:pt idx="89">
                  <c:v>0.10375816993464052</c:v>
                </c:pt>
                <c:pt idx="90">
                  <c:v>1.1750349371361668</c:v>
                </c:pt>
                <c:pt idx="91">
                  <c:v>0.11623931623931624</c:v>
                </c:pt>
                <c:pt idx="92">
                  <c:v>0.11057234432234432</c:v>
                </c:pt>
                <c:pt idx="93">
                  <c:v>0.10490537240537241</c:v>
                </c:pt>
                <c:pt idx="94">
                  <c:v>9.3571428571428583E-2</c:v>
                </c:pt>
                <c:pt idx="95">
                  <c:v>0.11623931623931624</c:v>
                </c:pt>
                <c:pt idx="96">
                  <c:v>0.11057234432234432</c:v>
                </c:pt>
                <c:pt idx="97">
                  <c:v>0.10490537240537241</c:v>
                </c:pt>
                <c:pt idx="98">
                  <c:v>9.3571428571428583E-2</c:v>
                </c:pt>
                <c:pt idx="99">
                  <c:v>0.11623931623931624</c:v>
                </c:pt>
                <c:pt idx="100">
                  <c:v>0.11057234432234432</c:v>
                </c:pt>
                <c:pt idx="101">
                  <c:v>0.10490537240537241</c:v>
                </c:pt>
                <c:pt idx="102">
                  <c:v>9.9238400488400491E-2</c:v>
                </c:pt>
                <c:pt idx="103">
                  <c:v>9.3571428571428583E-2</c:v>
                </c:pt>
                <c:pt idx="104">
                  <c:v>0.11623931623931624</c:v>
                </c:pt>
                <c:pt idx="105">
                  <c:v>9.3571428571428583E-2</c:v>
                </c:pt>
                <c:pt idx="106">
                  <c:v>0.11623931623931624</c:v>
                </c:pt>
                <c:pt idx="107">
                  <c:v>9.3571428571428583E-2</c:v>
                </c:pt>
                <c:pt idx="108">
                  <c:v>0.11623931623931624</c:v>
                </c:pt>
                <c:pt idx="109">
                  <c:v>9.3571428571428583E-2</c:v>
                </c:pt>
                <c:pt idx="110">
                  <c:v>0.11057234432234432</c:v>
                </c:pt>
                <c:pt idx="111">
                  <c:v>0.25613143871036703</c:v>
                </c:pt>
                <c:pt idx="112">
                  <c:v>9.3571428571428583E-2</c:v>
                </c:pt>
                <c:pt idx="113">
                  <c:v>0.10531442577030813</c:v>
                </c:pt>
                <c:pt idx="114">
                  <c:v>0.1170574229691877</c:v>
                </c:pt>
                <c:pt idx="115">
                  <c:v>0.12880042016806723</c:v>
                </c:pt>
                <c:pt idx="116">
                  <c:v>0.14054341736694681</c:v>
                </c:pt>
                <c:pt idx="117">
                  <c:v>0.15228641456582634</c:v>
                </c:pt>
                <c:pt idx="118">
                  <c:v>0.1319628987517337</c:v>
                </c:pt>
                <c:pt idx="119">
                  <c:v>0.11623931623931624</c:v>
                </c:pt>
                <c:pt idx="120">
                  <c:v>0.11560455091065445</c:v>
                </c:pt>
                <c:pt idx="121">
                  <c:v>0.11502749152096192</c:v>
                </c:pt>
                <c:pt idx="122">
                  <c:v>0.11623931623931624</c:v>
                </c:pt>
                <c:pt idx="123">
                  <c:v>0.1148518108590051</c:v>
                </c:pt>
                <c:pt idx="124">
                  <c:v>0.11346430547869397</c:v>
                </c:pt>
                <c:pt idx="125">
                  <c:v>0.11207680009838283</c:v>
                </c:pt>
                <c:pt idx="126">
                  <c:v>0.11068929471807171</c:v>
                </c:pt>
                <c:pt idx="127">
                  <c:v>0.10930178933776055</c:v>
                </c:pt>
                <c:pt idx="128">
                  <c:v>0.11623931623931624</c:v>
                </c:pt>
                <c:pt idx="129">
                  <c:v>0.11057234432234432</c:v>
                </c:pt>
                <c:pt idx="130">
                  <c:v>0.11502749152096192</c:v>
                </c:pt>
                <c:pt idx="131">
                  <c:v>0.10987569886916927</c:v>
                </c:pt>
                <c:pt idx="132">
                  <c:v>0.10375816993464052</c:v>
                </c:pt>
                <c:pt idx="133">
                  <c:v>0.56553465406773751</c:v>
                </c:pt>
                <c:pt idx="134">
                  <c:v>0.61394113873402545</c:v>
                </c:pt>
                <c:pt idx="135">
                  <c:v>0.7085538133090431</c:v>
                </c:pt>
                <c:pt idx="136">
                  <c:v>0.97593745884713645</c:v>
                </c:pt>
                <c:pt idx="137">
                  <c:v>0.11057234432234432</c:v>
                </c:pt>
                <c:pt idx="138">
                  <c:v>0.4552048805367731</c:v>
                </c:pt>
                <c:pt idx="139">
                  <c:v>0.58134945941742655</c:v>
                </c:pt>
                <c:pt idx="140">
                  <c:v>0.7499992768339524</c:v>
                </c:pt>
                <c:pt idx="141">
                  <c:v>0.48353981377299948</c:v>
                </c:pt>
                <c:pt idx="142">
                  <c:v>0.38003858396818807</c:v>
                </c:pt>
              </c:numCache>
            </c:numRef>
          </c:xVal>
          <c:yVal>
            <c:numRef>
              <c:f>'r...Z2c '!$AT$555:$AT$697</c:f>
              <c:numCache>
                <c:formatCode>General</c:formatCode>
                <c:ptCount val="143"/>
                <c:pt idx="11">
                  <c:v>-0.14269999999999999</c:v>
                </c:pt>
                <c:pt idx="12">
                  <c:v>-0.1394</c:v>
                </c:pt>
                <c:pt idx="13">
                  <c:v>-0.1779</c:v>
                </c:pt>
                <c:pt idx="14">
                  <c:v>-0.10589999999999999</c:v>
                </c:pt>
                <c:pt idx="15">
                  <c:v>8.0999999999999996E-3</c:v>
                </c:pt>
                <c:pt idx="16">
                  <c:v>-0.15279999999999999</c:v>
                </c:pt>
                <c:pt idx="17">
                  <c:v>-4.2200000000000001E-2</c:v>
                </c:pt>
                <c:pt idx="18">
                  <c:v>-0.1</c:v>
                </c:pt>
                <c:pt idx="19">
                  <c:v>-0.1389</c:v>
                </c:pt>
                <c:pt idx="20">
                  <c:v>-0.1003</c:v>
                </c:pt>
                <c:pt idx="21">
                  <c:v>-5.8900000000000001E-2</c:v>
                </c:pt>
                <c:pt idx="32">
                  <c:v>-7.0000000000000007E-2</c:v>
                </c:pt>
                <c:pt idx="33">
                  <c:v>-0.15</c:v>
                </c:pt>
                <c:pt idx="34">
                  <c:v>-0.13</c:v>
                </c:pt>
                <c:pt idx="35">
                  <c:v>0.2</c:v>
                </c:pt>
                <c:pt idx="36">
                  <c:v>0.2</c:v>
                </c:pt>
                <c:pt idx="54">
                  <c:v>-0.14199999999999999</c:v>
                </c:pt>
                <c:pt idx="55">
                  <c:v>-0.14699999999999999</c:v>
                </c:pt>
                <c:pt idx="56">
                  <c:v>-0.1178</c:v>
                </c:pt>
                <c:pt idx="57">
                  <c:v>-8.8200000000000001E-2</c:v>
                </c:pt>
                <c:pt idx="58">
                  <c:v>-6.3E-3</c:v>
                </c:pt>
                <c:pt idx="100">
                  <c:v>-0.1069</c:v>
                </c:pt>
                <c:pt idx="101">
                  <c:v>-0.1075</c:v>
                </c:pt>
                <c:pt idx="102">
                  <c:v>-0.1103</c:v>
                </c:pt>
                <c:pt idx="103">
                  <c:v>-0.121</c:v>
                </c:pt>
                <c:pt idx="104">
                  <c:v>-0.1822</c:v>
                </c:pt>
                <c:pt idx="113">
                  <c:v>-0.16139999999999999</c:v>
                </c:pt>
                <c:pt idx="116">
                  <c:v>-6.0999999999999999E-2</c:v>
                </c:pt>
                <c:pt idx="118">
                  <c:v>3.5999999999999999E-3</c:v>
                </c:pt>
                <c:pt idx="120">
                  <c:v>-9.9099999999999994E-2</c:v>
                </c:pt>
                <c:pt idx="121">
                  <c:v>-0.11700000000000001</c:v>
                </c:pt>
                <c:pt idx="122">
                  <c:v>-0.14399999999999999</c:v>
                </c:pt>
                <c:pt idx="123">
                  <c:v>-9.7799999999999998E-2</c:v>
                </c:pt>
                <c:pt idx="124">
                  <c:v>-0.12770000000000001</c:v>
                </c:pt>
                <c:pt idx="125">
                  <c:v>-0.12239999999999999</c:v>
                </c:pt>
                <c:pt idx="126">
                  <c:v>-0.1144</c:v>
                </c:pt>
                <c:pt idx="127">
                  <c:v>-0.1149</c:v>
                </c:pt>
                <c:pt idx="128">
                  <c:v>-0.11559999999999999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1B-4ADE-BD60-BAEAA1D4E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  <c:min val="7.0000000000000007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51374890638670168"/>
              <c:y val="0.89353237095363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y</a:t>
                </a:r>
                <a:r>
                  <a:rPr lang="el-GR" altLang="zh-CN" sz="1400" b="0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at 600 °C</a:t>
                </a:r>
                <a:endParaRPr lang="zh-CN" altLang="zh-CN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3.3333333333333333E-2"/>
              <c:y val="0.39245370370370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Co-based perovskites at 450 </a:t>
            </a:r>
            <a:r>
              <a:rPr lang="en-US" altLang="zh-CN" sz="1400" b="0" i="0" baseline="30000">
                <a:solidFill>
                  <a:sysClr val="windowText" lastClr="000000"/>
                </a:solidFill>
                <a:effectLst/>
              </a:rPr>
              <a:t>o</a:t>
            </a:r>
            <a:r>
              <a:rPr lang="en-US" altLang="zh-CN" sz="1400" b="0" i="0" baseline="0">
                <a:solidFill>
                  <a:sysClr val="windowText" lastClr="000000"/>
                </a:solidFill>
                <a:effectLst/>
              </a:rPr>
              <a:t>C</a:t>
            </a:r>
            <a:endParaRPr lang="zh-CN" altLang="zh-CN" sz="1400">
              <a:solidFill>
                <a:sysClr val="windowText" lastClr="000000"/>
              </a:solidFill>
              <a:effectLst/>
            </a:endParaRPr>
          </a:p>
        </c:rich>
      </c:tx>
      <c:layout>
        <c:manualLayout>
          <c:xMode val="edge"/>
          <c:yMode val="edge"/>
          <c:x val="2.5406555294544696E-4"/>
          <c:y val="7.451575149412398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1290169220439403"/>
          <c:y val="0.16269013324091219"/>
          <c:w val="0.86235405685146482"/>
          <c:h val="0.82305536562269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'r...Z2c '!$AS$18:$AS$312</c:f>
              <c:numCache>
                <c:formatCode>General</c:formatCode>
                <c:ptCount val="295"/>
                <c:pt idx="0">
                  <c:v>0.24722615281522228</c:v>
                </c:pt>
                <c:pt idx="1">
                  <c:v>0.20954941498630816</c:v>
                </c:pt>
                <c:pt idx="2">
                  <c:v>1.4666141765712777</c:v>
                </c:pt>
                <c:pt idx="3">
                  <c:v>4.0922716840583151</c:v>
                </c:pt>
                <c:pt idx="4">
                  <c:v>3.7727683747815099</c:v>
                </c:pt>
                <c:pt idx="5">
                  <c:v>3.9081602840704783</c:v>
                </c:pt>
                <c:pt idx="6">
                  <c:v>4.000215984064396</c:v>
                </c:pt>
                <c:pt idx="7">
                  <c:v>3.9541881340674374</c:v>
                </c:pt>
                <c:pt idx="8">
                  <c:v>3.9311742090689581</c:v>
                </c:pt>
                <c:pt idx="9">
                  <c:v>3.9325200294199121</c:v>
                </c:pt>
                <c:pt idx="10">
                  <c:v>3.852644202100711</c:v>
                </c:pt>
                <c:pt idx="11">
                  <c:v>3.81270628844111</c:v>
                </c:pt>
                <c:pt idx="12">
                  <c:v>3.8743123067482363</c:v>
                </c:pt>
                <c:pt idx="13">
                  <c:v>3.840464329425993</c:v>
                </c:pt>
                <c:pt idx="14">
                  <c:v>3.8066163521037519</c:v>
                </c:pt>
                <c:pt idx="15">
                  <c:v>2.2412609297376438</c:v>
                </c:pt>
                <c:pt idx="16">
                  <c:v>1.9414469443610747</c:v>
                </c:pt>
                <c:pt idx="17">
                  <c:v>1.6798295971581554</c:v>
                </c:pt>
                <c:pt idx="18">
                  <c:v>1.6260570616318675</c:v>
                </c:pt>
                <c:pt idx="19">
                  <c:v>1.1215218120522725</c:v>
                </c:pt>
                <c:pt idx="20">
                  <c:v>1.1215218120522725</c:v>
                </c:pt>
                <c:pt idx="21">
                  <c:v>2.2167439149293671</c:v>
                </c:pt>
                <c:pt idx="22">
                  <c:v>2.6780100873932633</c:v>
                </c:pt>
                <c:pt idx="23">
                  <c:v>3.068312233324253</c:v>
                </c:pt>
                <c:pt idx="24">
                  <c:v>3.068312233324253</c:v>
                </c:pt>
                <c:pt idx="25">
                  <c:v>3.9464920616689785</c:v>
                </c:pt>
                <c:pt idx="26">
                  <c:v>0.6566471887257902</c:v>
                </c:pt>
                <c:pt idx="27">
                  <c:v>4.2387369869369422</c:v>
                </c:pt>
                <c:pt idx="28">
                  <c:v>2.3056595983494899</c:v>
                </c:pt>
                <c:pt idx="29">
                  <c:v>2.2167439149293671</c:v>
                </c:pt>
                <c:pt idx="30">
                  <c:v>2.3401081753536164</c:v>
                </c:pt>
                <c:pt idx="31">
                  <c:v>0.27290930979133227</c:v>
                </c:pt>
                <c:pt idx="32">
                  <c:v>1.7687150447322906</c:v>
                </c:pt>
                <c:pt idx="33">
                  <c:v>4.0012657711328341</c:v>
                </c:pt>
                <c:pt idx="34">
                  <c:v>2.7350702391791866</c:v>
                </c:pt>
                <c:pt idx="35">
                  <c:v>0.28424325362527608</c:v>
                </c:pt>
                <c:pt idx="36">
                  <c:v>0.27314321058278701</c:v>
                </c:pt>
                <c:pt idx="37">
                  <c:v>0.27800268047293825</c:v>
                </c:pt>
                <c:pt idx="38">
                  <c:v>0.26252570316516122</c:v>
                </c:pt>
                <c:pt idx="39">
                  <c:v>0.25231952349682824</c:v>
                </c:pt>
                <c:pt idx="40">
                  <c:v>3.068312233324253</c:v>
                </c:pt>
                <c:pt idx="41">
                  <c:v>3.1770641401329511</c:v>
                </c:pt>
                <c:pt idx="42">
                  <c:v>0.27036819982216476</c:v>
                </c:pt>
                <c:pt idx="43">
                  <c:v>0.28424325362527608</c:v>
                </c:pt>
                <c:pt idx="44">
                  <c:v>0.27290930979133227</c:v>
                </c:pt>
                <c:pt idx="45">
                  <c:v>0.27800268047293825</c:v>
                </c:pt>
                <c:pt idx="46">
                  <c:v>0.2760430802077114</c:v>
                </c:pt>
                <c:pt idx="47">
                  <c:v>0.27036819982216476</c:v>
                </c:pt>
                <c:pt idx="48">
                  <c:v>3.5765814914180587</c:v>
                </c:pt>
                <c:pt idx="49">
                  <c:v>3.840464329425993</c:v>
                </c:pt>
                <c:pt idx="50">
                  <c:v>3.992244754048567</c:v>
                </c:pt>
                <c:pt idx="51">
                  <c:v>0.26052772794511064</c:v>
                </c:pt>
                <c:pt idx="52">
                  <c:v>1.7588097792553132</c:v>
                </c:pt>
                <c:pt idx="53">
                  <c:v>2.7576644801287817</c:v>
                </c:pt>
                <c:pt idx="54">
                  <c:v>0.25035992323160139</c:v>
                </c:pt>
                <c:pt idx="55">
                  <c:v>0.83375060387944555</c:v>
                </c:pt>
                <c:pt idx="56">
                  <c:v>0.24468504284605475</c:v>
                </c:pt>
                <c:pt idx="57">
                  <c:v>1.746135631176069</c:v>
                </c:pt>
                <c:pt idx="58">
                  <c:v>2.7471026900627447</c:v>
                </c:pt>
                <c:pt idx="59">
                  <c:v>0.27800268047293825</c:v>
                </c:pt>
                <c:pt idx="60">
                  <c:v>1.0501778753900715</c:v>
                </c:pt>
                <c:pt idx="61">
                  <c:v>1.6936572044876828</c:v>
                </c:pt>
                <c:pt idx="62">
                  <c:v>2.2381397137241228</c:v>
                </c:pt>
                <c:pt idx="63">
                  <c:v>3.1473373317122837</c:v>
                </c:pt>
                <c:pt idx="64">
                  <c:v>3.2551409373403262</c:v>
                </c:pt>
                <c:pt idx="65">
                  <c:v>3.3719281767707039</c:v>
                </c:pt>
                <c:pt idx="66">
                  <c:v>0.25035992323160139</c:v>
                </c:pt>
                <c:pt idx="67">
                  <c:v>0.24722615281522228</c:v>
                </c:pt>
                <c:pt idx="68">
                  <c:v>0.24468504284605475</c:v>
                </c:pt>
                <c:pt idx="69">
                  <c:v>1.6009702359939648</c:v>
                </c:pt>
                <c:pt idx="70">
                  <c:v>0.2445907539955002</c:v>
                </c:pt>
                <c:pt idx="71">
                  <c:v>0.24722615281522228</c:v>
                </c:pt>
                <c:pt idx="72">
                  <c:v>1.7522432156966876</c:v>
                </c:pt>
                <c:pt idx="73">
                  <c:v>0.22154299583911233</c:v>
                </c:pt>
                <c:pt idx="74">
                  <c:v>0.22663636652071828</c:v>
                </c:pt>
                <c:pt idx="75">
                  <c:v>0.22467676625549143</c:v>
                </c:pt>
                <c:pt idx="76">
                  <c:v>0.27273162274618579</c:v>
                </c:pt>
                <c:pt idx="77">
                  <c:v>0.27290930979133227</c:v>
                </c:pt>
                <c:pt idx="78">
                  <c:v>0.27290930979133227</c:v>
                </c:pt>
                <c:pt idx="79">
                  <c:v>0.27290930979133227</c:v>
                </c:pt>
                <c:pt idx="80">
                  <c:v>0.27290930979133227</c:v>
                </c:pt>
                <c:pt idx="81">
                  <c:v>2.765918868026263</c:v>
                </c:pt>
                <c:pt idx="82">
                  <c:v>2.769314448480666</c:v>
                </c:pt>
                <c:pt idx="83">
                  <c:v>1.514368362011254</c:v>
                </c:pt>
                <c:pt idx="84">
                  <c:v>1.5250968586880218</c:v>
                </c:pt>
                <c:pt idx="85">
                  <c:v>1.5360443042765606</c:v>
                </c:pt>
                <c:pt idx="86">
                  <c:v>1.6260570616318675</c:v>
                </c:pt>
                <c:pt idx="87">
                  <c:v>1.657471835595274</c:v>
                </c:pt>
                <c:pt idx="88">
                  <c:v>1.7253956711918284</c:v>
                </c:pt>
                <c:pt idx="89">
                  <c:v>1.8710922985464378</c:v>
                </c:pt>
                <c:pt idx="90">
                  <c:v>0.24722615281522228</c:v>
                </c:pt>
                <c:pt idx="91">
                  <c:v>0.8312435875463422</c:v>
                </c:pt>
                <c:pt idx="92">
                  <c:v>1.2205885440337554</c:v>
                </c:pt>
                <c:pt idx="93">
                  <c:v>0.28424325362527608</c:v>
                </c:pt>
                <c:pt idx="94">
                  <c:v>0.27290930979133227</c:v>
                </c:pt>
                <c:pt idx="95">
                  <c:v>0.73130094297397186</c:v>
                </c:pt>
                <c:pt idx="96">
                  <c:v>1.029441842604957</c:v>
                </c:pt>
                <c:pt idx="97">
                  <c:v>3.5765814914180587</c:v>
                </c:pt>
                <c:pt idx="98">
                  <c:v>3.5714448600228366</c:v>
                </c:pt>
                <c:pt idx="99">
                  <c:v>3.5663082286276149</c:v>
                </c:pt>
                <c:pt idx="100">
                  <c:v>3.5611715972323927</c:v>
                </c:pt>
                <c:pt idx="101">
                  <c:v>3.5560349658371706</c:v>
                </c:pt>
                <c:pt idx="102">
                  <c:v>3.5508983344419489</c:v>
                </c:pt>
                <c:pt idx="103">
                  <c:v>0.27290930979133227</c:v>
                </c:pt>
                <c:pt idx="104">
                  <c:v>0.2683109025805655</c:v>
                </c:pt>
                <c:pt idx="105">
                  <c:v>0.26347047393765316</c:v>
                </c:pt>
                <c:pt idx="106">
                  <c:v>0.2760430802077114</c:v>
                </c:pt>
                <c:pt idx="107">
                  <c:v>0.26056610289993432</c:v>
                </c:pt>
                <c:pt idx="108">
                  <c:v>2.7576900634319976</c:v>
                </c:pt>
                <c:pt idx="109">
                  <c:v>1.6260570616318675</c:v>
                </c:pt>
                <c:pt idx="110">
                  <c:v>2.1757395818572163</c:v>
                </c:pt>
                <c:pt idx="111">
                  <c:v>0.27290930979133227</c:v>
                </c:pt>
                <c:pt idx="112">
                  <c:v>0.26394241573033705</c:v>
                </c:pt>
                <c:pt idx="113">
                  <c:v>0.2549755216693419</c:v>
                </c:pt>
                <c:pt idx="114">
                  <c:v>0.23704173354735153</c:v>
                </c:pt>
                <c:pt idx="115">
                  <c:v>0.21910794542536116</c:v>
                </c:pt>
                <c:pt idx="116">
                  <c:v>2.1955370743050509</c:v>
                </c:pt>
                <c:pt idx="117">
                  <c:v>3.0082979594724435</c:v>
                </c:pt>
                <c:pt idx="118">
                  <c:v>3.7533287708758873</c:v>
                </c:pt>
                <c:pt idx="119">
                  <c:v>3.1308008068422377</c:v>
                </c:pt>
                <c:pt idx="120">
                  <c:v>1.5832518000050175</c:v>
                </c:pt>
                <c:pt idx="121">
                  <c:v>0.27800268047293825</c:v>
                </c:pt>
                <c:pt idx="122">
                  <c:v>0.27353487251041775</c:v>
                </c:pt>
                <c:pt idx="123">
                  <c:v>0.26883191676039631</c:v>
                </c:pt>
                <c:pt idx="124">
                  <c:v>0.25231952349682824</c:v>
                </c:pt>
                <c:pt idx="125">
                  <c:v>1.1813134016880602</c:v>
                </c:pt>
                <c:pt idx="126">
                  <c:v>1.9245085042410455</c:v>
                </c:pt>
                <c:pt idx="127">
                  <c:v>0.26736277738246927</c:v>
                </c:pt>
                <c:pt idx="128">
                  <c:v>0.26736277738246927</c:v>
                </c:pt>
                <c:pt idx="129">
                  <c:v>0.25231952349682824</c:v>
                </c:pt>
                <c:pt idx="130">
                  <c:v>0.26347047393765316</c:v>
                </c:pt>
                <c:pt idx="131">
                  <c:v>0.2654368980738363</c:v>
                </c:pt>
                <c:pt idx="132">
                  <c:v>0.26736277738246927</c:v>
                </c:pt>
                <c:pt idx="133">
                  <c:v>0.26924935303174236</c:v>
                </c:pt>
                <c:pt idx="134">
                  <c:v>0.27109781604163624</c:v>
                </c:pt>
                <c:pt idx="135">
                  <c:v>0.27290930979133227</c:v>
                </c:pt>
                <c:pt idx="136">
                  <c:v>0.22663636652071828</c:v>
                </c:pt>
                <c:pt idx="137">
                  <c:v>0.23947794500877329</c:v>
                </c:pt>
                <c:pt idx="138">
                  <c:v>0.25231952349682824</c:v>
                </c:pt>
                <c:pt idx="139">
                  <c:v>0.26516110198488324</c:v>
                </c:pt>
                <c:pt idx="140">
                  <c:v>0.27800268047293825</c:v>
                </c:pt>
                <c:pt idx="141">
                  <c:v>4.0012657711328341</c:v>
                </c:pt>
                <c:pt idx="142">
                  <c:v>2.2167439149293671</c:v>
                </c:pt>
                <c:pt idx="143">
                  <c:v>2.2513222362594147</c:v>
                </c:pt>
                <c:pt idx="144">
                  <c:v>2.3056595983494899</c:v>
                </c:pt>
                <c:pt idx="145">
                  <c:v>0.2760430802077114</c:v>
                </c:pt>
                <c:pt idx="146">
                  <c:v>0.26320150171965639</c:v>
                </c:pt>
                <c:pt idx="147">
                  <c:v>0.25035992323160139</c:v>
                </c:pt>
                <c:pt idx="148">
                  <c:v>0.23751834474354644</c:v>
                </c:pt>
                <c:pt idx="149">
                  <c:v>0.22467676625549143</c:v>
                </c:pt>
                <c:pt idx="150">
                  <c:v>2.5410096648511011</c:v>
                </c:pt>
                <c:pt idx="151">
                  <c:v>2.9452281094252224</c:v>
                </c:pt>
                <c:pt idx="152">
                  <c:v>3.1473373317122837</c:v>
                </c:pt>
                <c:pt idx="153">
                  <c:v>3.3494465539993441</c:v>
                </c:pt>
                <c:pt idx="154">
                  <c:v>0.22467676625549143</c:v>
                </c:pt>
                <c:pt idx="155">
                  <c:v>1.2086939408697575</c:v>
                </c:pt>
                <c:pt idx="156">
                  <c:v>2.1032550087009088</c:v>
                </c:pt>
                <c:pt idx="157">
                  <c:v>3.1473373317122837</c:v>
                </c:pt>
                <c:pt idx="158">
                  <c:v>3.2551409373403262</c:v>
                </c:pt>
                <c:pt idx="159">
                  <c:v>3.3719281767707039</c:v>
                </c:pt>
                <c:pt idx="160">
                  <c:v>0.22467676625549143</c:v>
                </c:pt>
                <c:pt idx="161">
                  <c:v>1.488685205035144</c:v>
                </c:pt>
                <c:pt idx="162">
                  <c:v>2.1724507146104455</c:v>
                </c:pt>
                <c:pt idx="163">
                  <c:v>2.9415706168922671</c:v>
                </c:pt>
                <c:pt idx="164">
                  <c:v>3.4762373783397003</c:v>
                </c:pt>
                <c:pt idx="165">
                  <c:v>0.27090644881248938</c:v>
                </c:pt>
                <c:pt idx="166">
                  <c:v>0.26063318602204538</c:v>
                </c:pt>
                <c:pt idx="167">
                  <c:v>0.25035992323160139</c:v>
                </c:pt>
                <c:pt idx="168">
                  <c:v>1.5170622346068872</c:v>
                </c:pt>
                <c:pt idx="169">
                  <c:v>1.5701220946488401</c:v>
                </c:pt>
                <c:pt idx="170">
                  <c:v>1.6039280105392382</c:v>
                </c:pt>
                <c:pt idx="171">
                  <c:v>1.4603736034189394</c:v>
                </c:pt>
                <c:pt idx="172">
                  <c:v>0.20206072720350274</c:v>
                </c:pt>
                <c:pt idx="173">
                  <c:v>0.69626949374805602</c:v>
                </c:pt>
                <c:pt idx="174">
                  <c:v>0.25035992323160139</c:v>
                </c:pt>
                <c:pt idx="175">
                  <c:v>0.65614896615206819</c:v>
                </c:pt>
                <c:pt idx="176">
                  <c:v>1.0250480960797652</c:v>
                </c:pt>
                <c:pt idx="177">
                  <c:v>0.27036819982216476</c:v>
                </c:pt>
                <c:pt idx="178">
                  <c:v>0.26009493703172076</c:v>
                </c:pt>
                <c:pt idx="179">
                  <c:v>0.24982167424127677</c:v>
                </c:pt>
                <c:pt idx="180">
                  <c:v>0.23954841145083278</c:v>
                </c:pt>
                <c:pt idx="181">
                  <c:v>0.21900188586994479</c:v>
                </c:pt>
                <c:pt idx="182">
                  <c:v>0.27290930979133227</c:v>
                </c:pt>
                <c:pt idx="183">
                  <c:v>0.26006773130327726</c:v>
                </c:pt>
                <c:pt idx="184">
                  <c:v>0.24722615281522228</c:v>
                </c:pt>
                <c:pt idx="185">
                  <c:v>0.23438457432716733</c:v>
                </c:pt>
                <c:pt idx="186">
                  <c:v>0.22154299583911233</c:v>
                </c:pt>
                <c:pt idx="187">
                  <c:v>2.2167439149293671</c:v>
                </c:pt>
                <c:pt idx="188">
                  <c:v>2.763009407398703</c:v>
                </c:pt>
                <c:pt idx="189">
                  <c:v>3.2252340548727574</c:v>
                </c:pt>
                <c:pt idx="190">
                  <c:v>3.6214266098505177</c:v>
                </c:pt>
                <c:pt idx="191">
                  <c:v>2.2727798937863342</c:v>
                </c:pt>
                <c:pt idx="192">
                  <c:v>1.9414469443610747</c:v>
                </c:pt>
                <c:pt idx="193">
                  <c:v>1.6260570616318675</c:v>
                </c:pt>
                <c:pt idx="194">
                  <c:v>3.5508983344419489</c:v>
                </c:pt>
                <c:pt idx="195">
                  <c:v>4.0176805177813018</c:v>
                </c:pt>
                <c:pt idx="196">
                  <c:v>4.3911062644527838</c:v>
                </c:pt>
                <c:pt idx="197">
                  <c:v>4.6966364208203606</c:v>
                </c:pt>
                <c:pt idx="198">
                  <c:v>1.1215218120522725</c:v>
                </c:pt>
                <c:pt idx="199">
                  <c:v>1.0784270833062466</c:v>
                </c:pt>
                <c:pt idx="200">
                  <c:v>0.45224719101123595</c:v>
                </c:pt>
                <c:pt idx="201">
                  <c:v>1.327709143944982</c:v>
                </c:pt>
                <c:pt idx="202">
                  <c:v>2.0280787062919789</c:v>
                </c:pt>
                <c:pt idx="203">
                  <c:v>2.6011083482122488</c:v>
                </c:pt>
                <c:pt idx="204">
                  <c:v>3.3351442036293708</c:v>
                </c:pt>
                <c:pt idx="205">
                  <c:v>2.8119095092235322</c:v>
                </c:pt>
                <c:pt idx="206">
                  <c:v>2.2886748148176936</c:v>
                </c:pt>
                <c:pt idx="207">
                  <c:v>0.98465468597860473</c:v>
                </c:pt>
                <c:pt idx="208">
                  <c:v>1.6197948088504133</c:v>
                </c:pt>
                <c:pt idx="209">
                  <c:v>2.2549349317222216</c:v>
                </c:pt>
                <c:pt idx="210">
                  <c:v>2.0721129314972102</c:v>
                </c:pt>
                <c:pt idx="211">
                  <c:v>0.27845584220019531</c:v>
                </c:pt>
                <c:pt idx="212">
                  <c:v>0.28465230699021182</c:v>
                </c:pt>
                <c:pt idx="213">
                  <c:v>0.29639530418909138</c:v>
                </c:pt>
                <c:pt idx="214">
                  <c:v>0.30813830138797088</c:v>
                </c:pt>
                <c:pt idx="215">
                  <c:v>0.27800268047293825</c:v>
                </c:pt>
                <c:pt idx="216">
                  <c:v>0.28339168595350417</c:v>
                </c:pt>
                <c:pt idx="217">
                  <c:v>0.27290930979133227</c:v>
                </c:pt>
                <c:pt idx="218">
                  <c:v>0.27564034351549321</c:v>
                </c:pt>
                <c:pt idx="219">
                  <c:v>0.27750771700209903</c:v>
                </c:pt>
                <c:pt idx="220">
                  <c:v>0.28038172150882823</c:v>
                </c:pt>
                <c:pt idx="221">
                  <c:v>0.28234814564501143</c:v>
                </c:pt>
                <c:pt idx="222">
                  <c:v>1.2377106486844953</c:v>
                </c:pt>
                <c:pt idx="223">
                  <c:v>1.2592301954700642</c:v>
                </c:pt>
                <c:pt idx="224">
                  <c:v>1.801606370044833</c:v>
                </c:pt>
                <c:pt idx="225">
                  <c:v>0.2746118849960133</c:v>
                </c:pt>
                <c:pt idx="226">
                  <c:v>2.1943694148040578</c:v>
                </c:pt>
                <c:pt idx="227">
                  <c:v>1.9414469443610747</c:v>
                </c:pt>
                <c:pt idx="228">
                  <c:v>1.9684288491280961</c:v>
                </c:pt>
                <c:pt idx="229">
                  <c:v>2.0106613957199566</c:v>
                </c:pt>
                <c:pt idx="230">
                  <c:v>2.0861680699296454</c:v>
                </c:pt>
                <c:pt idx="231">
                  <c:v>1.0867083861463012</c:v>
                </c:pt>
                <c:pt idx="232">
                  <c:v>1.1053870457652901</c:v>
                </c:pt>
                <c:pt idx="233">
                  <c:v>1.1240657053842793</c:v>
                </c:pt>
                <c:pt idx="234">
                  <c:v>1.1427443650032685</c:v>
                </c:pt>
                <c:pt idx="235">
                  <c:v>1.1614230246222574</c:v>
                </c:pt>
                <c:pt idx="236">
                  <c:v>0.27800268047293825</c:v>
                </c:pt>
                <c:pt idx="237">
                  <c:v>1.9450550298219338</c:v>
                </c:pt>
                <c:pt idx="238">
                  <c:v>3.056423262721264</c:v>
                </c:pt>
                <c:pt idx="239">
                  <c:v>0.27800268047293825</c:v>
                </c:pt>
                <c:pt idx="240">
                  <c:v>0.26516110198488324</c:v>
                </c:pt>
                <c:pt idx="241">
                  <c:v>0.25231952349682824</c:v>
                </c:pt>
                <c:pt idx="242">
                  <c:v>0.23947794500877329</c:v>
                </c:pt>
                <c:pt idx="243">
                  <c:v>0.27036819982216476</c:v>
                </c:pt>
                <c:pt idx="244">
                  <c:v>0.25752662133410975</c:v>
                </c:pt>
                <c:pt idx="245">
                  <c:v>0.24468504284605475</c:v>
                </c:pt>
                <c:pt idx="246">
                  <c:v>0.2318434643579998</c:v>
                </c:pt>
                <c:pt idx="247">
                  <c:v>1.6798295971581554</c:v>
                </c:pt>
                <c:pt idx="248">
                  <c:v>1.6798295971581554</c:v>
                </c:pt>
                <c:pt idx="249">
                  <c:v>0.28424325362527608</c:v>
                </c:pt>
                <c:pt idx="250">
                  <c:v>0.27290930979133227</c:v>
                </c:pt>
                <c:pt idx="251">
                  <c:v>0.27800268047293825</c:v>
                </c:pt>
                <c:pt idx="252">
                  <c:v>0.2760430802077114</c:v>
                </c:pt>
                <c:pt idx="253">
                  <c:v>0.27036819982216476</c:v>
                </c:pt>
                <c:pt idx="254">
                  <c:v>3.5765814914180587</c:v>
                </c:pt>
                <c:pt idx="255">
                  <c:v>1.9500474883438037</c:v>
                </c:pt>
                <c:pt idx="256">
                  <c:v>1.9409803332766491</c:v>
                </c:pt>
                <c:pt idx="257">
                  <c:v>1.9450550298219338</c:v>
                </c:pt>
                <c:pt idx="258">
                  <c:v>1.9434873496097524</c:v>
                </c:pt>
                <c:pt idx="259">
                  <c:v>1.9389474453013151</c:v>
                </c:pt>
                <c:pt idx="260">
                  <c:v>4.58391807857803</c:v>
                </c:pt>
                <c:pt idx="261">
                  <c:v>0.67006907728783627</c:v>
                </c:pt>
                <c:pt idx="262">
                  <c:v>1.0311234113755672</c:v>
                </c:pt>
                <c:pt idx="263">
                  <c:v>1.3607817164121909</c:v>
                </c:pt>
                <c:pt idx="264">
                  <c:v>0.27800268047293825</c:v>
                </c:pt>
                <c:pt idx="265">
                  <c:v>0.25231952349682824</c:v>
                </c:pt>
                <c:pt idx="266">
                  <c:v>0.25035992323160139</c:v>
                </c:pt>
                <c:pt idx="267">
                  <c:v>1.4962184749542111</c:v>
                </c:pt>
                <c:pt idx="268">
                  <c:v>0.29957944436627421</c:v>
                </c:pt>
                <c:pt idx="269">
                  <c:v>0.24964432562575237</c:v>
                </c:pt>
                <c:pt idx="270">
                  <c:v>0.22467676625549143</c:v>
                </c:pt>
                <c:pt idx="271">
                  <c:v>0.1997092068852305</c:v>
                </c:pt>
                <c:pt idx="272">
                  <c:v>0.14977408814470866</c:v>
                </c:pt>
                <c:pt idx="273">
                  <c:v>0.19289935042257456</c:v>
                </c:pt>
                <c:pt idx="274">
                  <c:v>0.1997092068852305</c:v>
                </c:pt>
                <c:pt idx="275">
                  <c:v>0.20206072720350274</c:v>
                </c:pt>
                <c:pt idx="276">
                  <c:v>0.19594868238557556</c:v>
                </c:pt>
                <c:pt idx="277">
                  <c:v>0.20954941498630816</c:v>
                </c:pt>
                <c:pt idx="278">
                  <c:v>0.28424325362527608</c:v>
                </c:pt>
                <c:pt idx="279">
                  <c:v>0.27800268047293825</c:v>
                </c:pt>
                <c:pt idx="280">
                  <c:v>0.2760430802077114</c:v>
                </c:pt>
                <c:pt idx="281">
                  <c:v>0.27036819982216476</c:v>
                </c:pt>
                <c:pt idx="282">
                  <c:v>3.5765814914180587</c:v>
                </c:pt>
                <c:pt idx="283">
                  <c:v>0.46945797948946938</c:v>
                </c:pt>
                <c:pt idx="284">
                  <c:v>0.6566471887257902</c:v>
                </c:pt>
                <c:pt idx="285">
                  <c:v>1.005499805938934</c:v>
                </c:pt>
                <c:pt idx="286">
                  <c:v>1.884608401316056</c:v>
                </c:pt>
                <c:pt idx="287">
                  <c:v>0.24722615281522228</c:v>
                </c:pt>
                <c:pt idx="288">
                  <c:v>1.7481685191514025</c:v>
                </c:pt>
                <c:pt idx="289">
                  <c:v>2.7487967633755228</c:v>
                </c:pt>
                <c:pt idx="290">
                  <c:v>0.25231952349682824</c:v>
                </c:pt>
                <c:pt idx="291">
                  <c:v>1.0856104636078612</c:v>
                </c:pt>
                <c:pt idx="292">
                  <c:v>1.7522432156966876</c:v>
                </c:pt>
                <c:pt idx="293">
                  <c:v>2.2976700128602725</c:v>
                </c:pt>
                <c:pt idx="294">
                  <c:v>2.7521923438299267</c:v>
                </c:pt>
              </c:numCache>
            </c:numRef>
          </c:xVal>
          <c:yVal>
            <c:numRef>
              <c:f>'r...Z2c '!$AU$18:$AU$312</c:f>
              <c:numCache>
                <c:formatCode>General</c:formatCode>
                <c:ptCount val="295"/>
                <c:pt idx="0">
                  <c:v>19.125</c:v>
                </c:pt>
                <c:pt idx="1">
                  <c:v>10.295</c:v>
                </c:pt>
                <c:pt idx="2">
                  <c:v>6.0119999999999996</c:v>
                </c:pt>
                <c:pt idx="3">
                  <c:v>1.579</c:v>
                </c:pt>
                <c:pt idx="4">
                  <c:v>1.044</c:v>
                </c:pt>
                <c:pt idx="5">
                  <c:v>0.92200000000000004</c:v>
                </c:pt>
                <c:pt idx="6">
                  <c:v>0.33900000000000002</c:v>
                </c:pt>
                <c:pt idx="7">
                  <c:v>0.16500000000000001</c:v>
                </c:pt>
                <c:pt idx="8">
                  <c:v>0.23400000000000001</c:v>
                </c:pt>
                <c:pt idx="9">
                  <c:v>0.92500000000000004</c:v>
                </c:pt>
                <c:pt idx="10">
                  <c:v>0.65800000000000003</c:v>
                </c:pt>
                <c:pt idx="11">
                  <c:v>0.55300000000000005</c:v>
                </c:pt>
                <c:pt idx="12">
                  <c:v>1.145</c:v>
                </c:pt>
                <c:pt idx="13">
                  <c:v>0.68899999999999995</c:v>
                </c:pt>
                <c:pt idx="14">
                  <c:v>0.9</c:v>
                </c:pt>
                <c:pt idx="15">
                  <c:v>0.64500000000000002</c:v>
                </c:pt>
                <c:pt idx="16">
                  <c:v>0.90900000000000003</c:v>
                </c:pt>
                <c:pt idx="17">
                  <c:v>1.7350000000000001</c:v>
                </c:pt>
                <c:pt idx="18">
                  <c:v>2.177</c:v>
                </c:pt>
                <c:pt idx="19">
                  <c:v>6.5</c:v>
                </c:pt>
                <c:pt idx="20">
                  <c:v>5.2</c:v>
                </c:pt>
                <c:pt idx="21">
                  <c:v>1.708</c:v>
                </c:pt>
                <c:pt idx="22">
                  <c:v>1.0129999999999999</c:v>
                </c:pt>
                <c:pt idx="23">
                  <c:v>0.92</c:v>
                </c:pt>
                <c:pt idx="24">
                  <c:v>1.21</c:v>
                </c:pt>
                <c:pt idx="25">
                  <c:v>1.8759999999999999</c:v>
                </c:pt>
                <c:pt idx="26">
                  <c:v>1.22</c:v>
                </c:pt>
                <c:pt idx="27">
                  <c:v>1.05</c:v>
                </c:pt>
                <c:pt idx="28">
                  <c:v>0.89</c:v>
                </c:pt>
                <c:pt idx="29">
                  <c:v>1.8</c:v>
                </c:pt>
                <c:pt idx="30">
                  <c:v>2.6</c:v>
                </c:pt>
                <c:pt idx="31">
                  <c:v>13.5</c:v>
                </c:pt>
                <c:pt idx="32">
                  <c:v>70</c:v>
                </c:pt>
                <c:pt idx="33">
                  <c:v>7.5</c:v>
                </c:pt>
                <c:pt idx="34">
                  <c:v>4.95</c:v>
                </c:pt>
                <c:pt idx="35">
                  <c:v>1.88</c:v>
                </c:pt>
                <c:pt idx="36">
                  <c:v>2.6</c:v>
                </c:pt>
                <c:pt idx="40">
                  <c:v>1.23</c:v>
                </c:pt>
                <c:pt idx="41">
                  <c:v>0.86</c:v>
                </c:pt>
                <c:pt idx="110">
                  <c:v>0.66</c:v>
                </c:pt>
                <c:pt idx="191">
                  <c:v>2.23</c:v>
                </c:pt>
                <c:pt idx="192">
                  <c:v>0.77900000000000003</c:v>
                </c:pt>
                <c:pt idx="193">
                  <c:v>5.56</c:v>
                </c:pt>
                <c:pt idx="268">
                  <c:v>68.460999999999999</c:v>
                </c:pt>
                <c:pt idx="269">
                  <c:v>19.55</c:v>
                </c:pt>
                <c:pt idx="270">
                  <c:v>13.78</c:v>
                </c:pt>
                <c:pt idx="271">
                  <c:v>70.486000000000004</c:v>
                </c:pt>
                <c:pt idx="272">
                  <c:v>54.222000000000001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9C-5C40-8524-9B53D3704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195032"/>
        <c:axId val="748187816"/>
      </c:scatterChart>
      <c:valAx>
        <c:axId val="748195032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</a:rPr>
                  <a:t>IEF</a:t>
                </a:r>
                <a:endParaRPr lang="zh-CN" alt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9543635170603673"/>
              <c:y val="0.86995370370370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87816"/>
        <c:crosses val="autoZero"/>
        <c:crossBetween val="midCat"/>
      </c:valAx>
      <c:valAx>
        <c:axId val="748187816"/>
        <c:scaling>
          <c:logBase val="10"/>
          <c:orientation val="maxMin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ASPR</a:t>
                </a:r>
                <a:r>
                  <a:rPr lang="el-GR" altLang="zh-CN" sz="1400" b="0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r>
                  <a:rPr lang="en-US" altLang="zh-CN" sz="1400" b="0" i="0" baseline="0">
                    <a:solidFill>
                      <a:sysClr val="windowText" lastClr="000000"/>
                    </a:solidFill>
                    <a:effectLst/>
                  </a:rPr>
                  <a:t>at 450 °C</a:t>
                </a:r>
                <a:endParaRPr lang="zh-CN" altLang="zh-CN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81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515454</xdr:colOff>
      <xdr:row>17</xdr:row>
      <xdr:rowOff>138032</xdr:rowOff>
    </xdr:from>
    <xdr:to>
      <xdr:col>33</xdr:col>
      <xdr:colOff>64457</xdr:colOff>
      <xdr:row>40</xdr:row>
      <xdr:rowOff>58001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9B66E9B-E52E-4D5F-9896-E4D2C93ED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94629</xdr:colOff>
      <xdr:row>14</xdr:row>
      <xdr:rowOff>104907</xdr:rowOff>
    </xdr:from>
    <xdr:to>
      <xdr:col>17</xdr:col>
      <xdr:colOff>65720</xdr:colOff>
      <xdr:row>35</xdr:row>
      <xdr:rowOff>152318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022CE36-0836-4723-89AF-583ED3DDA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171450</xdr:colOff>
      <xdr:row>17</xdr:row>
      <xdr:rowOff>95250</xdr:rowOff>
    </xdr:from>
    <xdr:to>
      <xdr:col>55</xdr:col>
      <xdr:colOff>628650</xdr:colOff>
      <xdr:row>30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399CF97-56CB-46DF-98EE-FA45FBF5A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180975</xdr:colOff>
      <xdr:row>31</xdr:row>
      <xdr:rowOff>171449</xdr:rowOff>
    </xdr:from>
    <xdr:to>
      <xdr:col>55</xdr:col>
      <xdr:colOff>638175</xdr:colOff>
      <xdr:row>47</xdr:row>
      <xdr:rowOff>152400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3836373-732C-4036-9308-1A6101F24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333375</xdr:colOff>
      <xdr:row>315</xdr:row>
      <xdr:rowOff>76200</xdr:rowOff>
    </xdr:from>
    <xdr:to>
      <xdr:col>43</xdr:col>
      <xdr:colOff>190500</xdr:colOff>
      <xdr:row>328</xdr:row>
      <xdr:rowOff>95250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C1D1768-3E0C-4A3E-8F81-FB137E85C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323850</xdr:colOff>
      <xdr:row>330</xdr:row>
      <xdr:rowOff>9525</xdr:rowOff>
    </xdr:from>
    <xdr:to>
      <xdr:col>43</xdr:col>
      <xdr:colOff>180975</xdr:colOff>
      <xdr:row>345</xdr:row>
      <xdr:rowOff>66675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0567F28-3582-4380-BE5C-B69CE8C03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438150</xdr:colOff>
      <xdr:row>509</xdr:row>
      <xdr:rowOff>161925</xdr:rowOff>
    </xdr:from>
    <xdr:to>
      <xdr:col>43</xdr:col>
      <xdr:colOff>295275</xdr:colOff>
      <xdr:row>523</xdr:row>
      <xdr:rowOff>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99B3126-AE55-4493-A79A-68A538E90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438150</xdr:colOff>
      <xdr:row>523</xdr:row>
      <xdr:rowOff>57150</xdr:rowOff>
    </xdr:from>
    <xdr:to>
      <xdr:col>43</xdr:col>
      <xdr:colOff>295275</xdr:colOff>
      <xdr:row>536</xdr:row>
      <xdr:rowOff>152400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503C0B97-77E1-4699-ACFA-04B453825C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342900</xdr:colOff>
      <xdr:row>539</xdr:row>
      <xdr:rowOff>57150</xdr:rowOff>
    </xdr:from>
    <xdr:to>
      <xdr:col>43</xdr:col>
      <xdr:colOff>200025</xdr:colOff>
      <xdr:row>552</xdr:row>
      <xdr:rowOff>95250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6B5EE8E9-8EAA-43DB-96A0-37B508FC5A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47</xdr:col>
      <xdr:colOff>142875</xdr:colOff>
      <xdr:row>539</xdr:row>
      <xdr:rowOff>47625</xdr:rowOff>
    </xdr:from>
    <xdr:to>
      <xdr:col>53</xdr:col>
      <xdr:colOff>76200</xdr:colOff>
      <xdr:row>552</xdr:row>
      <xdr:rowOff>114300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3F652FE8-D7FB-4ACD-B7ED-5A4E2BE3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342900</xdr:colOff>
      <xdr:row>568</xdr:row>
      <xdr:rowOff>28575</xdr:rowOff>
    </xdr:from>
    <xdr:to>
      <xdr:col>43</xdr:col>
      <xdr:colOff>200025</xdr:colOff>
      <xdr:row>582</xdr:row>
      <xdr:rowOff>76200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FCE47182-E1C2-461E-9287-CAF276B81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33</xdr:col>
      <xdr:colOff>323850</xdr:colOff>
      <xdr:row>554</xdr:row>
      <xdr:rowOff>133350</xdr:rowOff>
    </xdr:from>
    <xdr:to>
      <xdr:col>43</xdr:col>
      <xdr:colOff>180975</xdr:colOff>
      <xdr:row>567</xdr:row>
      <xdr:rowOff>152400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3974D392-46A8-40BC-B24C-11186A228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0</xdr:colOff>
      <xdr:row>49</xdr:row>
      <xdr:rowOff>0</xdr:rowOff>
    </xdr:from>
    <xdr:to>
      <xdr:col>37</xdr:col>
      <xdr:colOff>557245</xdr:colOff>
      <xdr:row>70</xdr:row>
      <xdr:rowOff>44451</xdr:rowOff>
    </xdr:to>
    <xdr:graphicFrame macro="">
      <xdr:nvGraphicFramePr>
        <xdr:cNvPr id="15" name="图表 2">
          <a:extLst>
            <a:ext uri="{FF2B5EF4-FFF2-40B4-BE49-F238E27FC236}">
              <a16:creationId xmlns:a16="http://schemas.microsoft.com/office/drawing/2014/main" id="{527F0EB2-FA01-834C-9028-4415E5FBA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13</xdr:col>
      <xdr:colOff>521026</xdr:colOff>
      <xdr:row>44</xdr:row>
      <xdr:rowOff>146538</xdr:rowOff>
    </xdr:from>
    <xdr:to>
      <xdr:col>25</xdr:col>
      <xdr:colOff>510281</xdr:colOff>
      <xdr:row>66</xdr:row>
      <xdr:rowOff>3197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6E1E629-A066-3145-B053-738404740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01795" y="9850641"/>
          <a:ext cx="7023100" cy="485140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0.22292</cdr:x>
      <cdr:y>0.27431</cdr:y>
    </cdr:from>
    <cdr:to>
      <cdr:x>0.58611</cdr:x>
      <cdr:y>0.82755</cdr:y>
    </cdr:to>
    <cdr:cxnSp macro="">
      <cdr:nvCxnSpPr>
        <cdr:cNvPr id="2" name="直接连接符 1">
          <a:extLst xmlns:a="http://schemas.openxmlformats.org/drawingml/2006/main">
            <a:ext uri="{FF2B5EF4-FFF2-40B4-BE49-F238E27FC236}">
              <a16:creationId xmlns:a16="http://schemas.microsoft.com/office/drawing/2014/main" id="{06B3A230-A263-476A-9A5C-EB13DC2B1EE7}"/>
            </a:ext>
          </a:extLst>
        </cdr:cNvPr>
        <cdr:cNvCxnSpPr/>
      </cdr:nvCxnSpPr>
      <cdr:spPr>
        <a:xfrm xmlns:a="http://schemas.openxmlformats.org/drawingml/2006/main">
          <a:off x="1019175" y="752475"/>
          <a:ext cx="1660525" cy="1517650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0.57361</cdr:x>
      <cdr:y>0.32639</cdr:y>
    </cdr:from>
    <cdr:to>
      <cdr:x>0.90833</cdr:x>
      <cdr:y>0.81713</cdr:y>
    </cdr:to>
    <cdr:cxnSp macro="">
      <cdr:nvCxnSpPr>
        <cdr:cNvPr id="4" name="直接连接符 3">
          <a:extLst xmlns:a="http://schemas.openxmlformats.org/drawingml/2006/main">
            <a:ext uri="{FF2B5EF4-FFF2-40B4-BE49-F238E27FC236}">
              <a16:creationId xmlns:a16="http://schemas.microsoft.com/office/drawing/2014/main" id="{06B3A230-A263-476A-9A5C-EB13DC2B1EE7}"/>
            </a:ext>
          </a:extLst>
        </cdr:cNvPr>
        <cdr:cNvCxnSpPr/>
      </cdr:nvCxnSpPr>
      <cdr:spPr>
        <a:xfrm xmlns:a="http://schemas.openxmlformats.org/drawingml/2006/main" flipH="1">
          <a:off x="2622551" y="895350"/>
          <a:ext cx="1530349" cy="1346200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0.19375</cdr:x>
      <cdr:y>0.29762</cdr:y>
    </cdr:from>
    <cdr:to>
      <cdr:x>0.51458</cdr:x>
      <cdr:y>0.8006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DE3062CF-E113-4ED1-A804-684AC939DF04}"/>
            </a:ext>
          </a:extLst>
        </cdr:cNvPr>
        <cdr:cNvCxnSpPr/>
      </cdr:nvCxnSpPr>
      <cdr:spPr>
        <a:xfrm xmlns:a="http://schemas.openxmlformats.org/drawingml/2006/main">
          <a:off x="885825" y="952500"/>
          <a:ext cx="1466850" cy="160972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0.51944</cdr:x>
      <cdr:y>0.49702</cdr:y>
    </cdr:from>
    <cdr:to>
      <cdr:x>0.9125</cdr:x>
      <cdr:y>0.80456</cdr:y>
    </cdr:to>
    <cdr:cxnSp macro="">
      <cdr:nvCxnSpPr>
        <cdr:cNvPr id="4" name="直接连接符 3">
          <a:extLst xmlns:a="http://schemas.openxmlformats.org/drawingml/2006/main">
            <a:ext uri="{FF2B5EF4-FFF2-40B4-BE49-F238E27FC236}">
              <a16:creationId xmlns:a16="http://schemas.microsoft.com/office/drawing/2014/main" id="{4192656A-C031-494D-A74B-2311752C2408}"/>
            </a:ext>
          </a:extLst>
        </cdr:cNvPr>
        <cdr:cNvCxnSpPr/>
      </cdr:nvCxnSpPr>
      <cdr:spPr>
        <a:xfrm xmlns:a="http://schemas.openxmlformats.org/drawingml/2006/main" flipH="1">
          <a:off x="2374901" y="1590675"/>
          <a:ext cx="1797049" cy="98425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</cdr:x>
      <cdr:y>0.47024</cdr:y>
    </cdr:from>
    <cdr:to>
      <cdr:x>0.65416</cdr:x>
      <cdr:y>0.7887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DE3062CF-E113-4ED1-A804-684AC939DF04}"/>
            </a:ext>
          </a:extLst>
        </cdr:cNvPr>
        <cdr:cNvCxnSpPr/>
      </cdr:nvCxnSpPr>
      <cdr:spPr>
        <a:xfrm xmlns:a="http://schemas.openxmlformats.org/drawingml/2006/main">
          <a:off x="914400" y="1504950"/>
          <a:ext cx="2076435" cy="101919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0.24792</cdr:x>
      <cdr:y>0.56357</cdr:y>
    </cdr:from>
    <cdr:to>
      <cdr:x>0.7875</cdr:x>
      <cdr:y>0.56357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DE3062CF-E113-4ED1-A804-684AC939DF04}"/>
            </a:ext>
          </a:extLst>
        </cdr:cNvPr>
        <cdr:cNvCxnSpPr/>
      </cdr:nvCxnSpPr>
      <cdr:spPr>
        <a:xfrm xmlns:a="http://schemas.openxmlformats.org/drawingml/2006/main">
          <a:off x="1133475" y="1562100"/>
          <a:ext cx="2466975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0.21875</cdr:x>
      <cdr:y>0.21163</cdr:y>
    </cdr:from>
    <cdr:to>
      <cdr:x>0.275</cdr:x>
      <cdr:y>0.73482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DE3062CF-E113-4ED1-A804-684AC939DF04}"/>
            </a:ext>
          </a:extLst>
        </cdr:cNvPr>
        <cdr:cNvCxnSpPr/>
      </cdr:nvCxnSpPr>
      <cdr:spPr>
        <a:xfrm xmlns:a="http://schemas.openxmlformats.org/drawingml/2006/main">
          <a:off x="1000140" y="630929"/>
          <a:ext cx="257160" cy="155982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0.27083</cdr:x>
      <cdr:y>0.28754</cdr:y>
    </cdr:from>
    <cdr:to>
      <cdr:x>0.91042</cdr:x>
      <cdr:y>0.70288</cdr:y>
    </cdr:to>
    <cdr:cxnSp macro="">
      <cdr:nvCxnSpPr>
        <cdr:cNvPr id="9" name="直接连接符 8">
          <a:extLst xmlns:a="http://schemas.openxmlformats.org/drawingml/2006/main">
            <a:ext uri="{FF2B5EF4-FFF2-40B4-BE49-F238E27FC236}">
              <a16:creationId xmlns:a16="http://schemas.microsoft.com/office/drawing/2014/main" id="{FAAC41D8-A8A6-4540-90EA-378C2D118BB7}"/>
            </a:ext>
          </a:extLst>
        </cdr:cNvPr>
        <cdr:cNvCxnSpPr/>
      </cdr:nvCxnSpPr>
      <cdr:spPr>
        <a:xfrm xmlns:a="http://schemas.openxmlformats.org/drawingml/2006/main" flipH="1">
          <a:off x="1238250" y="857250"/>
          <a:ext cx="2924175" cy="123825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CF8A-1E6A-4452-96A2-45E5BC8EC5F3}">
  <dimension ref="A1:FJ697"/>
  <sheetViews>
    <sheetView zoomScale="110" zoomScaleNormal="78" workbookViewId="0">
      <pane xSplit="1" ySplit="8" topLeftCell="J9" activePane="bottomRight" state="frozen"/>
      <selection pane="topRight" activeCell="B1" sqref="B1"/>
      <selection pane="bottomLeft" activeCell="A6" sqref="A6"/>
      <selection pane="bottomRight" activeCell="P5" sqref="P5"/>
    </sheetView>
  </sheetViews>
  <sheetFormatPr baseColWidth="10" defaultColWidth="8.83203125" defaultRowHeight="15"/>
  <cols>
    <col min="1" max="1" width="37.1640625" style="1" customWidth="1"/>
    <col min="2" max="44" width="7.6640625" style="1" customWidth="1"/>
    <col min="45" max="45" width="9" style="1"/>
    <col min="46" max="46" width="11.6640625" style="1" bestFit="1" customWidth="1"/>
    <col min="47" max="47" width="14.1640625" style="1" bestFit="1" customWidth="1"/>
    <col min="48" max="48" width="10.6640625" style="1" bestFit="1" customWidth="1"/>
    <col min="49" max="49" width="14.1640625" style="1" bestFit="1" customWidth="1"/>
  </cols>
  <sheetData>
    <row r="1" spans="1:164">
      <c r="A1" s="1">
        <v>1</v>
      </c>
    </row>
    <row r="2" spans="1:164">
      <c r="A2" s="1">
        <v>1</v>
      </c>
    </row>
    <row r="3" spans="1:164">
      <c r="A3" s="1">
        <v>3</v>
      </c>
    </row>
    <row r="4" spans="1:164">
      <c r="A4" s="1" t="s">
        <v>44</v>
      </c>
      <c r="B4" s="1" t="s">
        <v>17</v>
      </c>
      <c r="D4" s="1" t="s">
        <v>4</v>
      </c>
      <c r="E4" s="1" t="s">
        <v>5</v>
      </c>
      <c r="F4" s="4" t="s">
        <v>31</v>
      </c>
      <c r="G4" s="1" t="s">
        <v>9</v>
      </c>
      <c r="H4" s="4" t="s">
        <v>27</v>
      </c>
      <c r="I4" s="4" t="s">
        <v>1</v>
      </c>
      <c r="J4" s="4" t="s">
        <v>0</v>
      </c>
      <c r="K4" s="4" t="s">
        <v>2</v>
      </c>
      <c r="L4" s="1" t="s">
        <v>7</v>
      </c>
      <c r="M4" s="4" t="s">
        <v>32</v>
      </c>
      <c r="N4" s="1" t="s">
        <v>10</v>
      </c>
      <c r="O4" s="4" t="s">
        <v>35</v>
      </c>
      <c r="P4" s="4" t="s">
        <v>39</v>
      </c>
      <c r="Q4" s="4" t="s">
        <v>18</v>
      </c>
      <c r="R4" s="4" t="s">
        <v>36</v>
      </c>
      <c r="S4" s="1" t="s">
        <v>12</v>
      </c>
      <c r="T4" s="1" t="s">
        <v>19</v>
      </c>
      <c r="U4" s="1" t="s">
        <v>29</v>
      </c>
      <c r="V4" s="1" t="s">
        <v>11</v>
      </c>
      <c r="W4" s="1" t="s">
        <v>3</v>
      </c>
      <c r="X4" s="1" t="s">
        <v>34</v>
      </c>
      <c r="Y4" s="4" t="s">
        <v>25</v>
      </c>
      <c r="Z4" s="4" t="s">
        <v>28</v>
      </c>
      <c r="AA4" s="4" t="s">
        <v>24</v>
      </c>
      <c r="AB4" s="1" t="s">
        <v>13</v>
      </c>
      <c r="AC4" s="4" t="s">
        <v>30</v>
      </c>
      <c r="AD4" s="4" t="s">
        <v>15</v>
      </c>
      <c r="AE4" s="4" t="s">
        <v>23</v>
      </c>
      <c r="AF4" s="1" t="s">
        <v>8</v>
      </c>
      <c r="AG4" s="1" t="s">
        <v>14</v>
      </c>
      <c r="AH4" s="1" t="s">
        <v>16</v>
      </c>
      <c r="AI4" s="4" t="s">
        <v>41</v>
      </c>
      <c r="AJ4" s="4" t="s">
        <v>21</v>
      </c>
      <c r="AK4" s="4" t="s">
        <v>6</v>
      </c>
      <c r="AL4" s="4" t="s">
        <v>20</v>
      </c>
      <c r="AM4" s="4" t="s">
        <v>26</v>
      </c>
      <c r="AN4" s="4" t="s">
        <v>33</v>
      </c>
      <c r="AO4" s="4" t="s">
        <v>37</v>
      </c>
      <c r="AP4" s="4" t="s">
        <v>22</v>
      </c>
      <c r="AQ4" s="4" t="s">
        <v>40</v>
      </c>
      <c r="AR4" s="1" t="s">
        <v>38</v>
      </c>
      <c r="AS4" s="1" t="s">
        <v>64</v>
      </c>
      <c r="AT4" s="1" t="s">
        <v>669</v>
      </c>
      <c r="AU4" s="1" t="s">
        <v>66</v>
      </c>
    </row>
    <row r="5" spans="1:164">
      <c r="A5" s="1" t="s">
        <v>43</v>
      </c>
      <c r="B5" s="1">
        <v>3</v>
      </c>
      <c r="D5" s="1">
        <v>2</v>
      </c>
      <c r="E5" s="1">
        <v>2</v>
      </c>
      <c r="F5" s="1">
        <v>3</v>
      </c>
      <c r="G5" s="1">
        <v>3</v>
      </c>
      <c r="H5" s="1">
        <v>3</v>
      </c>
      <c r="I5" s="1">
        <v>5</v>
      </c>
      <c r="J5" s="1">
        <v>5</v>
      </c>
      <c r="K5" s="1">
        <v>5</v>
      </c>
      <c r="L5" s="1">
        <v>1</v>
      </c>
      <c r="M5" s="1">
        <v>3</v>
      </c>
      <c r="N5" s="1">
        <v>3</v>
      </c>
      <c r="O5" s="1">
        <v>6</v>
      </c>
      <c r="P5" s="1">
        <v>5</v>
      </c>
      <c r="Q5" s="1">
        <v>4</v>
      </c>
      <c r="R5" s="1">
        <v>3</v>
      </c>
      <c r="S5" s="1">
        <v>3</v>
      </c>
      <c r="T5" s="1">
        <v>3</v>
      </c>
      <c r="U5" s="1">
        <v>1</v>
      </c>
      <c r="V5" s="1">
        <v>1</v>
      </c>
      <c r="W5" s="1">
        <v>1</v>
      </c>
      <c r="X5" s="1">
        <v>4</v>
      </c>
      <c r="Y5" s="1">
        <v>3</v>
      </c>
      <c r="Z5" s="1">
        <v>2</v>
      </c>
      <c r="AA5" s="1">
        <v>4</v>
      </c>
      <c r="AB5" s="1">
        <v>3</v>
      </c>
      <c r="AC5" s="1">
        <v>3</v>
      </c>
      <c r="AD5" s="1">
        <v>2</v>
      </c>
      <c r="AE5" s="1">
        <v>3</v>
      </c>
      <c r="AF5" s="1">
        <v>3</v>
      </c>
      <c r="AG5" s="1">
        <v>2</v>
      </c>
      <c r="AH5" s="1">
        <v>3</v>
      </c>
      <c r="AI5" s="1">
        <v>4</v>
      </c>
      <c r="AJ5" s="1">
        <v>3</v>
      </c>
      <c r="AK5" s="1">
        <v>2</v>
      </c>
      <c r="AL5" s="1">
        <v>3</v>
      </c>
      <c r="AM5" s="1">
        <v>3</v>
      </c>
      <c r="AN5" s="1">
        <v>2</v>
      </c>
      <c r="AO5" s="1">
        <v>6</v>
      </c>
      <c r="AP5" s="1">
        <v>3</v>
      </c>
      <c r="AQ5" s="1">
        <v>3</v>
      </c>
      <c r="AR5" s="1">
        <v>3</v>
      </c>
    </row>
    <row r="6" spans="1:164">
      <c r="A6" s="1" t="s">
        <v>42</v>
      </c>
      <c r="B6" s="4">
        <v>1.179</v>
      </c>
      <c r="C6" s="4"/>
      <c r="D6" s="4">
        <v>1.61</v>
      </c>
      <c r="E6" s="4">
        <v>1.44</v>
      </c>
      <c r="F6" s="1">
        <v>0.61</v>
      </c>
      <c r="G6" s="4">
        <v>1.36</v>
      </c>
      <c r="H6" s="1">
        <v>0.64500000000000002</v>
      </c>
      <c r="I6" s="1">
        <v>0.54</v>
      </c>
      <c r="J6" s="1">
        <v>0.64</v>
      </c>
      <c r="K6" s="1">
        <v>0.64</v>
      </c>
      <c r="L6" s="4">
        <v>1.28</v>
      </c>
      <c r="M6" s="1">
        <v>0.745</v>
      </c>
      <c r="N6" s="4">
        <v>1.17</v>
      </c>
      <c r="O6" s="1">
        <v>0.59</v>
      </c>
      <c r="P6" s="1">
        <v>0.38</v>
      </c>
      <c r="Q6" s="1">
        <v>0.72</v>
      </c>
      <c r="R6" s="1">
        <v>0.6</v>
      </c>
      <c r="S6" s="4">
        <v>1.27</v>
      </c>
      <c r="T6" s="4">
        <v>1.107</v>
      </c>
      <c r="U6" s="1">
        <v>0.76</v>
      </c>
      <c r="V6" s="4">
        <v>1.39</v>
      </c>
      <c r="W6" s="4">
        <v>1.64</v>
      </c>
      <c r="X6" s="1">
        <v>0.71</v>
      </c>
      <c r="Y6" s="1">
        <v>0.64500000000000002</v>
      </c>
      <c r="Z6" s="1">
        <v>0.73</v>
      </c>
      <c r="AA6" s="1">
        <v>0.69</v>
      </c>
      <c r="AB6" s="1">
        <v>1.34</v>
      </c>
      <c r="AC6" s="1">
        <v>0.76</v>
      </c>
      <c r="AD6" s="1">
        <v>0.74</v>
      </c>
      <c r="AE6" s="1">
        <v>0.67</v>
      </c>
      <c r="AF6" s="1">
        <v>0.68</v>
      </c>
      <c r="AG6" s="4">
        <v>1.34</v>
      </c>
      <c r="AH6" s="4">
        <v>1.24</v>
      </c>
      <c r="AI6" s="1">
        <v>0.4</v>
      </c>
      <c r="AJ6" s="4">
        <v>1.0175000000000001</v>
      </c>
      <c r="AK6" s="4">
        <v>1.35</v>
      </c>
      <c r="AL6" s="4">
        <v>1.1200000000000001</v>
      </c>
      <c r="AM6" s="1">
        <v>0.61499999999999999</v>
      </c>
      <c r="AN6" s="1">
        <v>0.72</v>
      </c>
      <c r="AO6" s="1">
        <v>0.6</v>
      </c>
      <c r="AP6" s="1">
        <v>0.76</v>
      </c>
      <c r="AQ6" s="1">
        <v>0.4</v>
      </c>
      <c r="AR6" s="1">
        <v>0.62</v>
      </c>
    </row>
    <row r="7" spans="1:164">
      <c r="A7" s="1" t="s">
        <v>315</v>
      </c>
      <c r="B7" s="1">
        <v>1.4</v>
      </c>
      <c r="D7" s="1">
        <v>0.89</v>
      </c>
      <c r="E7" s="1">
        <v>1.03</v>
      </c>
      <c r="F7" s="1">
        <v>1.77</v>
      </c>
      <c r="G7" s="1">
        <v>1.3</v>
      </c>
      <c r="H7" s="1">
        <v>1.8</v>
      </c>
      <c r="I7" s="1">
        <v>2.0299999999999998</v>
      </c>
      <c r="J7" s="1">
        <v>1.87</v>
      </c>
      <c r="K7" s="1">
        <v>1.8</v>
      </c>
      <c r="L7" s="1">
        <v>1.44</v>
      </c>
      <c r="M7" s="1">
        <v>1.45</v>
      </c>
      <c r="N7" s="1">
        <v>1.49</v>
      </c>
      <c r="O7" s="1">
        <v>1.95</v>
      </c>
      <c r="P7" s="1">
        <v>2.1</v>
      </c>
      <c r="Q7" s="1">
        <v>1.56</v>
      </c>
      <c r="R7" s="1">
        <v>1.71</v>
      </c>
      <c r="S7" s="1">
        <v>1.36</v>
      </c>
      <c r="T7" s="1">
        <v>1.39</v>
      </c>
      <c r="U7" s="1">
        <v>0.99</v>
      </c>
      <c r="V7" s="1">
        <v>0.98</v>
      </c>
      <c r="W7" s="1">
        <v>0.93</v>
      </c>
      <c r="X7" s="1">
        <v>1.62</v>
      </c>
      <c r="Y7" s="1">
        <v>1.62</v>
      </c>
      <c r="Z7" s="1">
        <v>1.73</v>
      </c>
      <c r="AA7" s="1">
        <v>1.73</v>
      </c>
      <c r="AB7" s="1">
        <v>1.44</v>
      </c>
      <c r="AC7" s="1">
        <v>1.4</v>
      </c>
      <c r="AD7" s="1">
        <v>1.58</v>
      </c>
      <c r="AE7" s="1">
        <v>1.66</v>
      </c>
      <c r="AF7" s="1">
        <v>1.74</v>
      </c>
      <c r="AG7" s="1">
        <v>1.02</v>
      </c>
      <c r="AH7" s="1">
        <v>1.38</v>
      </c>
      <c r="AI7" s="1">
        <v>1.79</v>
      </c>
      <c r="AJ7" s="1">
        <v>1.32</v>
      </c>
      <c r="AK7" s="1">
        <v>1.1499999999999999</v>
      </c>
      <c r="AL7" s="1">
        <v>1.44</v>
      </c>
      <c r="AM7" s="1">
        <v>1.74</v>
      </c>
      <c r="AN7" s="1">
        <v>1.17</v>
      </c>
      <c r="AO7" s="1">
        <v>2.0299999999999998</v>
      </c>
      <c r="AP7" s="1">
        <v>1.69</v>
      </c>
      <c r="AQ7" s="1">
        <v>1.58</v>
      </c>
      <c r="AR7" s="1">
        <v>1.66</v>
      </c>
      <c r="AS7" s="1">
        <f>MIN(B7:AR7)</f>
        <v>0.89</v>
      </c>
      <c r="AT7" s="1">
        <f>MAX(B7:AR7)</f>
        <v>2.1</v>
      </c>
    </row>
    <row r="8" spans="1:164" s="13" customFormat="1" ht="16">
      <c r="A8" s="12" t="s">
        <v>670</v>
      </c>
      <c r="B8" s="12">
        <f>B6/B5^2/(B7)</f>
        <v>9.3571428571428583E-2</v>
      </c>
      <c r="C8" s="12"/>
      <c r="D8" s="12">
        <f t="shared" ref="D8:AR8" si="0">D6/D5^2/(D7)</f>
        <v>0.45224719101123595</v>
      </c>
      <c r="E8" s="12">
        <f t="shared" si="0"/>
        <v>0.34951456310679607</v>
      </c>
      <c r="F8" s="12">
        <f>1/F5^2/(F7)/F6</f>
        <v>0.10290924433741881</v>
      </c>
      <c r="G8" s="12">
        <f t="shared" si="0"/>
        <v>0.11623931623931624</v>
      </c>
      <c r="H8" s="12">
        <f>H5^2/(H7)/H6</f>
        <v>7.7519379844961236</v>
      </c>
      <c r="I8" s="12">
        <f t="shared" ref="I8:K8" si="1">I5^2/(I7)/I6</f>
        <v>22.806057288815911</v>
      </c>
      <c r="J8" s="12">
        <f t="shared" si="1"/>
        <v>20.889037433155078</v>
      </c>
      <c r="K8" s="12">
        <f t="shared" si="1"/>
        <v>21.701388888888889</v>
      </c>
      <c r="L8" s="12">
        <f t="shared" si="0"/>
        <v>0.88888888888888895</v>
      </c>
      <c r="M8" s="12">
        <f>M5^2/(M7)/M6</f>
        <v>8.3314047674149503</v>
      </c>
      <c r="N8" s="12">
        <f t="shared" si="0"/>
        <v>8.7248322147651006E-2</v>
      </c>
      <c r="O8" s="12">
        <f t="shared" ref="O8" si="2">O5^2/(O7)/O6</f>
        <v>31.29074315514994</v>
      </c>
      <c r="P8" s="12">
        <f t="shared" ref="P8" si="3">P5^2/(P7)/P6</f>
        <v>31.328320802005013</v>
      </c>
      <c r="Q8" s="12">
        <f t="shared" ref="Q8" si="4">Q5^2/(Q7)/Q6</f>
        <v>14.245014245014245</v>
      </c>
      <c r="R8" s="12">
        <f t="shared" ref="R8" si="5">R5^2/(R7)/R6</f>
        <v>8.7719298245614041</v>
      </c>
      <c r="S8" s="12">
        <f t="shared" si="0"/>
        <v>0.10375816993464052</v>
      </c>
      <c r="T8" s="12">
        <f t="shared" si="0"/>
        <v>8.8489208633093536E-2</v>
      </c>
      <c r="U8" s="12">
        <f t="shared" si="0"/>
        <v>0.76767676767676774</v>
      </c>
      <c r="V8" s="12">
        <f t="shared" si="0"/>
        <v>1.4183673469387754</v>
      </c>
      <c r="W8" s="12">
        <f t="shared" si="0"/>
        <v>1.7634408602150535</v>
      </c>
      <c r="X8" s="12">
        <f t="shared" si="0"/>
        <v>2.7391975308641972E-2</v>
      </c>
      <c r="Y8" s="12">
        <f>Y5^2/(Y7)/Y6</f>
        <v>8.6132644272179153</v>
      </c>
      <c r="Z8" s="12">
        <f t="shared" ref="Z8:AA8" si="6">Z5^2/(Z7)/Z6</f>
        <v>3.1673133264708215</v>
      </c>
      <c r="AA8" s="12">
        <f t="shared" si="6"/>
        <v>13.403702772891013</v>
      </c>
      <c r="AB8" s="12">
        <f>AB6/AB5^2/(AB7)</f>
        <v>0.10339506172839508</v>
      </c>
      <c r="AC8" s="12">
        <f t="shared" ref="AC8" si="7">AC5^2/(AC7)/AC6</f>
        <v>8.458646616541353</v>
      </c>
      <c r="AD8" s="12">
        <f t="shared" ref="AD8" si="8">AD5^2/(AD7)/AD6</f>
        <v>3.4211426616489904</v>
      </c>
      <c r="AE8" s="12">
        <f t="shared" ref="AE8" si="9">AE5^2/(AE7)/AE6</f>
        <v>8.0920697716238088</v>
      </c>
      <c r="AF8" s="12">
        <f t="shared" si="0"/>
        <v>4.3422733077905493E-2</v>
      </c>
      <c r="AG8" s="12">
        <f t="shared" si="0"/>
        <v>0.32843137254901961</v>
      </c>
      <c r="AH8" s="12">
        <f t="shared" si="0"/>
        <v>9.9838969404186809E-2</v>
      </c>
      <c r="AI8" s="12">
        <f t="shared" ref="AI8" si="10">AI5^2/(AI7)/AI6</f>
        <v>22.346368715083795</v>
      </c>
      <c r="AJ8" s="12">
        <f t="shared" ref="AJ8" si="11">AJ5^2/(AJ7)/AJ6</f>
        <v>6.7009157918248814</v>
      </c>
      <c r="AK8" s="12">
        <f t="shared" ref="AK8" si="12">AK5^2/(AK7)/AK6</f>
        <v>2.576489533011272</v>
      </c>
      <c r="AL8" s="12">
        <f t="shared" ref="AL8" si="13">AL5^2/(AL7)/AL6</f>
        <v>5.5803571428571423</v>
      </c>
      <c r="AM8" s="12">
        <f t="shared" ref="AM8" si="14">AM5^2/(AM7)/AM6</f>
        <v>8.4104289318755256</v>
      </c>
      <c r="AN8" s="12">
        <f t="shared" ref="AN8" si="15">AN5^2/(AN7)/AN6</f>
        <v>4.7483380816714158</v>
      </c>
      <c r="AO8" s="12">
        <f t="shared" ref="AO8" si="16">AO5^2/(AO7)/AO6</f>
        <v>29.556650246305423</v>
      </c>
      <c r="AP8" s="12">
        <f t="shared" ref="AP8" si="17">AP5^2/(AP7)/AP6</f>
        <v>7.0071628776082227</v>
      </c>
      <c r="AQ8" s="12">
        <f t="shared" ref="AQ8" si="18">AQ5^2/(AQ7)/AQ6</f>
        <v>14.240506329113924</v>
      </c>
      <c r="AR8" s="12">
        <f t="shared" si="0"/>
        <v>4.1499330655957165E-2</v>
      </c>
      <c r="AS8" s="12"/>
      <c r="AT8" s="12"/>
      <c r="AU8" s="12"/>
      <c r="AV8" s="12"/>
      <c r="AW8" s="12"/>
    </row>
    <row r="9" spans="1:164" s="3" customFormat="1">
      <c r="A9" s="1"/>
      <c r="B9" s="39" t="s">
        <v>682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4"/>
      <c r="AT9" s="34"/>
      <c r="AU9" s="34"/>
      <c r="AV9" s="34"/>
      <c r="AW9" s="34"/>
    </row>
    <row r="10" spans="1:164" s="27" customFormat="1">
      <c r="A10" s="26" t="s">
        <v>157</v>
      </c>
      <c r="B10" s="26" t="s">
        <v>17</v>
      </c>
      <c r="C10" s="26"/>
      <c r="D10" s="27" t="s">
        <v>4</v>
      </c>
      <c r="E10" s="27" t="s">
        <v>5</v>
      </c>
      <c r="F10" s="27" t="s">
        <v>31</v>
      </c>
      <c r="G10" s="27" t="s">
        <v>9</v>
      </c>
      <c r="H10" s="27" t="s">
        <v>27</v>
      </c>
      <c r="I10" s="27" t="s">
        <v>1</v>
      </c>
      <c r="J10" s="27" t="s">
        <v>0</v>
      </c>
      <c r="K10" s="27" t="s">
        <v>2</v>
      </c>
      <c r="L10" s="27" t="s">
        <v>7</v>
      </c>
      <c r="M10" s="27" t="s">
        <v>32</v>
      </c>
      <c r="N10" s="27" t="s">
        <v>10</v>
      </c>
      <c r="O10" s="27" t="s">
        <v>35</v>
      </c>
      <c r="P10" s="27" t="s">
        <v>39</v>
      </c>
      <c r="Q10" s="27" t="s">
        <v>18</v>
      </c>
      <c r="R10" s="27" t="s">
        <v>36</v>
      </c>
      <c r="S10" s="27" t="s">
        <v>12</v>
      </c>
      <c r="T10" s="27" t="s">
        <v>19</v>
      </c>
      <c r="U10" s="27" t="s">
        <v>29</v>
      </c>
      <c r="V10" s="27" t="s">
        <v>11</v>
      </c>
      <c r="W10" s="27" t="s">
        <v>3</v>
      </c>
      <c r="X10" s="27" t="s">
        <v>34</v>
      </c>
      <c r="Y10" s="27" t="s">
        <v>25</v>
      </c>
      <c r="Z10" s="27" t="s">
        <v>28</v>
      </c>
      <c r="AA10" s="27" t="s">
        <v>24</v>
      </c>
      <c r="AB10" s="27" t="s">
        <v>13</v>
      </c>
      <c r="AC10" s="27" t="s">
        <v>30</v>
      </c>
      <c r="AD10" s="27" t="s">
        <v>15</v>
      </c>
      <c r="AE10" s="27" t="s">
        <v>23</v>
      </c>
      <c r="AF10" s="27" t="s">
        <v>8</v>
      </c>
      <c r="AG10" s="27" t="s">
        <v>14</v>
      </c>
      <c r="AH10" s="27" t="s">
        <v>16</v>
      </c>
      <c r="AI10" s="27" t="s">
        <v>41</v>
      </c>
      <c r="AJ10" s="27" t="s">
        <v>21</v>
      </c>
      <c r="AK10" s="27" t="s">
        <v>6</v>
      </c>
      <c r="AL10" s="27" t="s">
        <v>20</v>
      </c>
      <c r="AM10" s="27" t="s">
        <v>26</v>
      </c>
      <c r="AN10" s="27" t="s">
        <v>33</v>
      </c>
      <c r="AO10" s="27" t="s">
        <v>37</v>
      </c>
      <c r="AP10" s="27" t="s">
        <v>22</v>
      </c>
      <c r="AQ10" s="27" t="s">
        <v>40</v>
      </c>
      <c r="AR10" s="27" t="s">
        <v>38</v>
      </c>
      <c r="AS10" s="27" t="s">
        <v>64</v>
      </c>
      <c r="AT10" s="27" t="s">
        <v>65</v>
      </c>
      <c r="AU10" s="27" t="s">
        <v>67</v>
      </c>
      <c r="AV10" s="29" t="s">
        <v>156</v>
      </c>
      <c r="AW10" s="29" t="s">
        <v>68</v>
      </c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</row>
    <row r="11" spans="1:164" s="28" customFormat="1" ht="18">
      <c r="A11" s="1" t="s">
        <v>673</v>
      </c>
      <c r="B11" s="35"/>
      <c r="C11" s="35"/>
      <c r="E11" s="28">
        <v>0.9</v>
      </c>
      <c r="G11" s="28">
        <v>0.1</v>
      </c>
      <c r="I11" s="28">
        <v>0.05</v>
      </c>
      <c r="K11" s="28">
        <v>0.15</v>
      </c>
      <c r="AS11" s="9">
        <f>(B$8*B11+D$8*D11+E$8*E11+F$8*F11+G$8*G11+H$8*H11+I$8*I11+J$8*J11+K$8*K11+L$8*L11+M$8*M11+N$8*N11+O$8*O11+P$8*P11+Q$8*Q11+R$8*R11+S$8*S11+T$8*T11+U$8*U11+V$8*V11+W$8*W11+X$8*X11+Y$8*Y11+Z$8*Z11+AA$8*AA11+AB$8*AB11+AC$8*AC11+AD$8*AD11+AE$8*AE11+AF$8*AF11+AG$8*AG11+AH$8*AH11+AI$8*AI11+AJ$8*AJ11+AK$8*AK11+AL$8*AL11+AM$8*AM11+AN$8*AN11+AO$8*AO11+AP$8*AP11+AQ$8*AQ11+AR$8*AR11)/SUM(B11:AR11)</f>
        <v>3.9347485301618144</v>
      </c>
      <c r="AT11" s="28">
        <v>0.29897000000000001</v>
      </c>
      <c r="AU11" s="28">
        <v>0.71416999999999997</v>
      </c>
      <c r="AV11" s="28">
        <v>0.31034200000000001</v>
      </c>
      <c r="AW11" s="28">
        <v>0.20607</v>
      </c>
    </row>
    <row r="12" spans="1:164" s="28" customFormat="1" ht="18">
      <c r="A12" s="1" t="s">
        <v>674</v>
      </c>
      <c r="B12" s="35"/>
      <c r="C12" s="35"/>
      <c r="E12" s="28">
        <v>0.8</v>
      </c>
      <c r="G12" s="28">
        <v>0.2</v>
      </c>
      <c r="I12" s="28">
        <v>0.05</v>
      </c>
      <c r="K12" s="28">
        <v>0.15</v>
      </c>
      <c r="AS12" s="9">
        <f t="shared" ref="AS12:AS18" si="19">(B$8*B12+D$8*D12+E$8*E12+F$8*F12+G$8*G12+H$8*H12+I$8*I12+J$8*J12+K$8*K12+L$8*L12+M$8*M12+N$8*N12+O$8*O12+P$8*P12+Q$8*Q12+R$8*R12+S$8*S12+T$8*T12+U$8*U12+V$8*V12+W$8*W12+X$8*X12+Y$8*Y12+Z$8*Z12+AA$8*AA12+AB$8*AB12+AC$8*AC12+AD$8*AD12+AE$8*AE12+AF$8*AF12+AG$8*AG12+AH$8*AH12+AI$8*AI12+AJ$8*AJ12+AK$8*AK12+AL$8*AL12+AM$8*AM12+AN$8*AN12+AO$8*AO12+AP$8*AP12+AQ$8*AQ12+AR$8*AR12)/SUM(B12:AR12)</f>
        <v>3.9153089262561913</v>
      </c>
      <c r="AT12" s="28">
        <v>0.26100000000000001</v>
      </c>
      <c r="AU12" s="28">
        <v>1.7887599999999999</v>
      </c>
      <c r="AV12" s="28">
        <v>0.2752</v>
      </c>
      <c r="AW12" s="28">
        <v>0.53107000000000004</v>
      </c>
    </row>
    <row r="13" spans="1:164" s="28" customFormat="1" ht="18">
      <c r="A13" s="1" t="s">
        <v>675</v>
      </c>
      <c r="B13" s="35"/>
      <c r="C13" s="35"/>
      <c r="E13" s="28">
        <v>0.5</v>
      </c>
      <c r="G13" s="28">
        <v>0.5</v>
      </c>
      <c r="I13" s="28">
        <v>0.05</v>
      </c>
      <c r="K13" s="28">
        <v>0.15</v>
      </c>
      <c r="AS13" s="9">
        <f t="shared" si="19"/>
        <v>3.8569901145393213</v>
      </c>
      <c r="AT13" s="28">
        <v>0.1003</v>
      </c>
      <c r="AU13" s="28">
        <v>25.51268</v>
      </c>
      <c r="AV13" s="28">
        <v>0.1101</v>
      </c>
      <c r="AW13" s="28">
        <v>5.7410899999999998</v>
      </c>
    </row>
    <row r="14" spans="1:164" s="28" customFormat="1" ht="18">
      <c r="A14" s="1" t="s">
        <v>678</v>
      </c>
      <c r="B14" s="35"/>
      <c r="C14" s="35"/>
      <c r="E14" s="28">
        <v>1</v>
      </c>
      <c r="K14" s="28">
        <v>2.5000000000000001E-2</v>
      </c>
      <c r="M14" s="28">
        <v>0.17499999999999999</v>
      </c>
      <c r="AS14" s="9">
        <f t="shared" si="19"/>
        <v>1.9583709330221954</v>
      </c>
      <c r="AT14" s="28">
        <v>0.44474000000000002</v>
      </c>
      <c r="AU14" s="28">
        <v>0.4607</v>
      </c>
      <c r="AV14" s="28">
        <v>0.45502999999999999</v>
      </c>
      <c r="AW14" s="28">
        <v>0.12952</v>
      </c>
    </row>
    <row r="15" spans="1:164" s="28" customFormat="1" ht="18">
      <c r="A15" s="1" t="s">
        <v>680</v>
      </c>
      <c r="B15" s="35"/>
      <c r="C15" s="35"/>
      <c r="E15" s="28">
        <v>1</v>
      </c>
      <c r="I15" s="28">
        <v>2.5000000000000001E-2</v>
      </c>
      <c r="M15" s="28">
        <v>0.17499999999999999</v>
      </c>
      <c r="AS15" s="9">
        <f t="shared" si="19"/>
        <v>1.981384858020675</v>
      </c>
      <c r="AU15" s="28">
        <v>4.9274500000000003</v>
      </c>
      <c r="AW15" s="28">
        <v>0.93859999999999999</v>
      </c>
    </row>
    <row r="16" spans="1:164" s="28" customFormat="1" ht="18">
      <c r="A16" s="1" t="s">
        <v>676</v>
      </c>
      <c r="B16" s="35"/>
      <c r="C16" s="35"/>
      <c r="E16" s="28">
        <v>0.76</v>
      </c>
      <c r="G16" s="28">
        <v>0.19</v>
      </c>
      <c r="I16" s="28">
        <v>0.05</v>
      </c>
      <c r="K16" s="28">
        <v>0.15</v>
      </c>
      <c r="AS16" s="9">
        <f t="shared" si="19"/>
        <v>4.0723719441919686</v>
      </c>
      <c r="AT16" s="28">
        <v>0.23646</v>
      </c>
      <c r="AU16" s="28">
        <v>3.3035000000000001</v>
      </c>
      <c r="AV16" s="28">
        <v>0.25617000000000001</v>
      </c>
      <c r="AW16" s="28">
        <v>1.0396000000000001</v>
      </c>
    </row>
    <row r="17" spans="1:49" s="28" customFormat="1" ht="18">
      <c r="A17" s="1" t="s">
        <v>681</v>
      </c>
      <c r="B17" s="35"/>
      <c r="C17" s="35"/>
      <c r="E17" s="28">
        <v>1</v>
      </c>
      <c r="H17" s="28">
        <v>0.2</v>
      </c>
      <c r="I17" s="28">
        <v>0.1</v>
      </c>
      <c r="AS17" s="9">
        <f t="shared" si="19"/>
        <v>3.2157752991443167</v>
      </c>
    </row>
    <row r="18" spans="1:49" ht="18">
      <c r="A18" s="1" t="s">
        <v>679</v>
      </c>
      <c r="B18" s="1">
        <v>1</v>
      </c>
      <c r="D18" s="1">
        <v>0.5</v>
      </c>
      <c r="E18" s="1">
        <v>0.5</v>
      </c>
      <c r="AS18" s="9">
        <f t="shared" si="19"/>
        <v>0.24722615281522228</v>
      </c>
      <c r="AT18" s="1">
        <v>7.17E-2</v>
      </c>
      <c r="AU18" s="1">
        <v>19.125</v>
      </c>
      <c r="AV18" s="1">
        <v>7.7700000000000005E-2</v>
      </c>
      <c r="AW18" s="1">
        <v>5.0869999999999997</v>
      </c>
    </row>
    <row r="19" spans="1:49" ht="18">
      <c r="A19" s="1" t="s">
        <v>69</v>
      </c>
      <c r="E19" s="1">
        <v>0.4</v>
      </c>
      <c r="G19" s="1">
        <v>0.6</v>
      </c>
      <c r="AS19" s="9">
        <f t="shared" ref="AS19:AS82" si="20">(B$8*B19+D$8*D19+E$8*E19+F$8*F19+G$8*G19+H$8*H19+I$8*I19+J$8*J19+K$8*K19+L$8*L19+M$8*M19+N$8*N19+O$8*O19+P$8*P19+Q$8*Q19+R$8*R19+S$8*S19+T$8*T19+U$8*U19+V$8*V19+W$8*W19+X$8*X19+Y$8*Y19+Z$8*Z19+AA$8*AA19+AB$8*AB19+AC$8*AC19+AD$8*AD19+AE$8*AE19+AF$8*AF19+AG$8*AG19+AH$8*AH19+AI$8*AI19+AJ$8*AJ19+AK$8*AK19+AL$8*AL19+AM$8*AM19+AN$8*AN19+AO$8*AO19+AP$8*AP19+AQ$8*AQ19+AR$8*AR19)/SUM(B19:AR19)</f>
        <v>0.20954941498630816</v>
      </c>
      <c r="AT19" s="1">
        <v>0.1414</v>
      </c>
      <c r="AU19" s="1">
        <v>10.295</v>
      </c>
      <c r="AV19" s="1">
        <v>0.14949999999999999</v>
      </c>
      <c r="AW19" s="1">
        <v>2.9289999999999998</v>
      </c>
    </row>
    <row r="20" spans="1:49" ht="18">
      <c r="A20" s="1" t="s">
        <v>70</v>
      </c>
      <c r="E20" s="1">
        <v>0.4</v>
      </c>
      <c r="G20" s="1">
        <v>0.6</v>
      </c>
      <c r="H20" s="1">
        <v>0.2</v>
      </c>
      <c r="AS20" s="9">
        <f t="shared" si="20"/>
        <v>1.4666141765712777</v>
      </c>
      <c r="AT20" s="1">
        <v>7.8799999999999995E-2</v>
      </c>
      <c r="AU20" s="1">
        <v>6.0119999999999996</v>
      </c>
      <c r="AV20" s="1">
        <v>8.6499999999999994E-2</v>
      </c>
      <c r="AW20" s="1">
        <v>1.524</v>
      </c>
    </row>
    <row r="21" spans="1:49" ht="18">
      <c r="A21" s="1" t="s">
        <v>71</v>
      </c>
      <c r="E21" s="1">
        <v>1</v>
      </c>
      <c r="I21" s="1">
        <v>0.2</v>
      </c>
      <c r="AS21" s="9">
        <f t="shared" si="20"/>
        <v>4.0922716840583151</v>
      </c>
      <c r="AT21" s="1">
        <v>0.2787</v>
      </c>
      <c r="AU21" s="1">
        <v>1.579</v>
      </c>
      <c r="AV21" s="1">
        <v>0.29010000000000002</v>
      </c>
      <c r="AW21" s="1">
        <v>0.47499999999999998</v>
      </c>
    </row>
    <row r="22" spans="1:49" ht="18">
      <c r="A22" s="1" t="s">
        <v>72</v>
      </c>
      <c r="E22" s="1">
        <v>1</v>
      </c>
      <c r="J22" s="1">
        <v>0.2</v>
      </c>
      <c r="AS22" s="9">
        <f t="shared" si="20"/>
        <v>3.7727683747815099</v>
      </c>
      <c r="AT22" s="1">
        <v>0.29189999999999999</v>
      </c>
      <c r="AU22" s="1">
        <v>1.044</v>
      </c>
      <c r="AV22" s="1">
        <v>0.30580000000000002</v>
      </c>
      <c r="AW22" s="1">
        <v>0.31</v>
      </c>
    </row>
    <row r="23" spans="1:49" ht="18">
      <c r="A23" s="1" t="s">
        <v>677</v>
      </c>
      <c r="E23" s="1">
        <v>1</v>
      </c>
      <c r="K23" s="1">
        <v>0.2</v>
      </c>
      <c r="AS23" s="9">
        <f t="shared" si="20"/>
        <v>3.9081602840704783</v>
      </c>
      <c r="AT23" s="1">
        <v>0.29459999999999997</v>
      </c>
      <c r="AU23" s="1">
        <v>0.92200000000000004</v>
      </c>
      <c r="AV23" s="1">
        <v>0.30780000000000002</v>
      </c>
      <c r="AW23" s="1">
        <v>0.28799999999999998</v>
      </c>
    </row>
    <row r="24" spans="1:49" ht="18">
      <c r="A24" s="1" t="s">
        <v>73</v>
      </c>
      <c r="E24" s="1">
        <v>1</v>
      </c>
      <c r="I24" s="1">
        <v>0.1</v>
      </c>
      <c r="K24" s="1">
        <v>0.1</v>
      </c>
      <c r="AS24" s="9">
        <f t="shared" si="20"/>
        <v>4.000215984064396</v>
      </c>
      <c r="AT24" s="1">
        <v>0.36990000000000001</v>
      </c>
      <c r="AU24" s="1">
        <v>0.33900000000000002</v>
      </c>
      <c r="AV24" s="1">
        <v>0.38440000000000002</v>
      </c>
      <c r="AW24" s="1">
        <v>0.14000000000000001</v>
      </c>
    </row>
    <row r="25" spans="1:49" ht="18">
      <c r="A25" s="1" t="s">
        <v>74</v>
      </c>
      <c r="E25" s="1">
        <v>1</v>
      </c>
      <c r="I25" s="1">
        <v>0.05</v>
      </c>
      <c r="K25" s="1">
        <v>0.15</v>
      </c>
      <c r="AS25" s="9">
        <f t="shared" si="20"/>
        <v>3.9541881340674374</v>
      </c>
      <c r="AT25" s="1">
        <v>0.37359999999999999</v>
      </c>
      <c r="AU25" s="1">
        <v>0.16500000000000001</v>
      </c>
      <c r="AV25" s="1">
        <v>0.38829999999999998</v>
      </c>
      <c r="AW25" s="1">
        <v>6.6000000000000003E-2</v>
      </c>
    </row>
    <row r="26" spans="1:49" ht="18">
      <c r="A26" s="1" t="s">
        <v>75</v>
      </c>
      <c r="E26" s="1">
        <v>1</v>
      </c>
      <c r="I26" s="1">
        <v>2.5000000000000001E-2</v>
      </c>
      <c r="K26" s="1">
        <v>0.17499999999999999</v>
      </c>
      <c r="AS26" s="9">
        <f t="shared" si="20"/>
        <v>3.9311742090689581</v>
      </c>
      <c r="AT26" s="1">
        <v>0.36059999999999998</v>
      </c>
      <c r="AU26" s="1">
        <v>0.23400000000000001</v>
      </c>
      <c r="AV26" s="1">
        <v>0.37659999999999999</v>
      </c>
      <c r="AW26" s="1">
        <v>8.8999999999999996E-2</v>
      </c>
    </row>
    <row r="27" spans="1:49" ht="18">
      <c r="A27" s="1" t="s">
        <v>76</v>
      </c>
      <c r="E27" s="1">
        <v>1</v>
      </c>
      <c r="I27" s="1">
        <v>0.1</v>
      </c>
      <c r="J27" s="1">
        <v>0.1</v>
      </c>
      <c r="AS27" s="9">
        <f t="shared" si="20"/>
        <v>3.9325200294199121</v>
      </c>
      <c r="AT27" s="1">
        <v>0.37</v>
      </c>
      <c r="AU27" s="1">
        <v>0.92500000000000004</v>
      </c>
      <c r="AV27" s="1">
        <v>0.3977</v>
      </c>
      <c r="AW27" s="1">
        <v>0.215</v>
      </c>
    </row>
    <row r="28" spans="1:49" ht="18">
      <c r="A28" s="1" t="s">
        <v>77</v>
      </c>
      <c r="E28" s="1">
        <v>1</v>
      </c>
      <c r="I28" s="1">
        <v>0.05</v>
      </c>
      <c r="J28" s="1">
        <v>0.15</v>
      </c>
      <c r="AS28" s="9">
        <f t="shared" si="20"/>
        <v>3.852644202100711</v>
      </c>
      <c r="AT28" s="1">
        <v>0.38750000000000001</v>
      </c>
      <c r="AU28" s="1">
        <v>0.65800000000000003</v>
      </c>
      <c r="AV28" s="1">
        <v>0.41720000000000002</v>
      </c>
      <c r="AW28" s="1">
        <v>0.153</v>
      </c>
    </row>
    <row r="29" spans="1:49" ht="18">
      <c r="A29" s="1" t="s">
        <v>78</v>
      </c>
      <c r="E29" s="1">
        <v>1</v>
      </c>
      <c r="I29" s="1">
        <v>2.5000000000000001E-2</v>
      </c>
      <c r="J29" s="1">
        <v>0.17499999999999999</v>
      </c>
      <c r="AS29" s="9">
        <f t="shared" si="20"/>
        <v>3.81270628844111</v>
      </c>
      <c r="AT29" s="1">
        <v>0.40589999999999998</v>
      </c>
      <c r="AU29" s="1">
        <v>0.55300000000000005</v>
      </c>
      <c r="AV29" s="1">
        <v>0.43619999999999998</v>
      </c>
      <c r="AW29" s="1">
        <v>0.13500000000000001</v>
      </c>
    </row>
    <row r="30" spans="1:49" ht="18">
      <c r="A30" s="1" t="s">
        <v>79</v>
      </c>
      <c r="E30" s="1">
        <v>1</v>
      </c>
      <c r="J30" s="1">
        <v>0.05</v>
      </c>
      <c r="K30" s="1">
        <v>0.15</v>
      </c>
      <c r="AS30" s="9">
        <f t="shared" si="20"/>
        <v>3.8743123067482363</v>
      </c>
      <c r="AT30" s="1">
        <v>0.41210000000000002</v>
      </c>
      <c r="AU30" s="1">
        <v>1.145</v>
      </c>
      <c r="AV30" s="1">
        <v>0.4269</v>
      </c>
      <c r="AW30" s="1">
        <v>0.39</v>
      </c>
    </row>
    <row r="31" spans="1:49" ht="18">
      <c r="A31" s="1" t="s">
        <v>80</v>
      </c>
      <c r="E31" s="1">
        <v>1</v>
      </c>
      <c r="J31" s="1">
        <v>0.1</v>
      </c>
      <c r="K31" s="1">
        <v>0.1</v>
      </c>
      <c r="AS31" s="9">
        <f t="shared" si="20"/>
        <v>3.840464329425993</v>
      </c>
      <c r="AT31" s="1">
        <v>0.3947</v>
      </c>
      <c r="AU31" s="1">
        <v>0.68899999999999995</v>
      </c>
      <c r="AV31" s="1">
        <v>0.4098</v>
      </c>
      <c r="AW31" s="1">
        <v>0.16600000000000001</v>
      </c>
    </row>
    <row r="32" spans="1:49" ht="18">
      <c r="A32" s="1" t="s">
        <v>81</v>
      </c>
      <c r="E32" s="1">
        <v>1</v>
      </c>
      <c r="J32" s="1">
        <v>0.15</v>
      </c>
      <c r="K32" s="1">
        <v>0.05</v>
      </c>
      <c r="AS32" s="9">
        <f>(B$8*B32+D$8*D32+E$8*E32+F$8*F32+G$8*G32+H$8*H32+I$8*I32+J$8*J32+K$8*K32+L$8*L32+M$8*M32+N$8*N32+O$8*O32+P$8*P32+Q$8*Q32+R$8*R32+S$8*S32+T$8*T32+U$8*U32+V$8*V32+W$8*W32+X$8*X32+Y$8*Y32+Z$8*Z32+AA$8*AA32+AB$8*AB32+AC$8*AC32+AD$8*AD32+AE$8*AE32+AF$8*AF32+AG$8*AG32+AH$8*AH32+AI$8*AI32+AJ$8*AJ32+AK$8*AK32+AL$8*AL32+AM$8*AM32+AN$8*AN32+AO$8*AO32+AP$8*AP32+AQ$8*AQ32+AR$8*AR32)/SUM(B32:AR32)</f>
        <v>3.8066163521037519</v>
      </c>
      <c r="AT32" s="1">
        <v>0.3785</v>
      </c>
      <c r="AU32" s="1">
        <v>0.9</v>
      </c>
      <c r="AV32" s="1">
        <v>0.39369999999999999</v>
      </c>
      <c r="AW32" s="1">
        <v>0.28699999999999998</v>
      </c>
    </row>
    <row r="33" spans="1:49" ht="18">
      <c r="A33" s="1" t="s">
        <v>82</v>
      </c>
      <c r="E33" s="1">
        <v>0.95</v>
      </c>
      <c r="J33" s="1">
        <v>0.1</v>
      </c>
      <c r="L33" s="1">
        <v>0.05</v>
      </c>
      <c r="AS33" s="9">
        <f>(B$8*B33+D$8*D33+E$8*E33+F$8*F33+G$8*G33+H$8*H33+I$8*I33+J$8*J33+K$8*K33+L$8*L33+M$8*M33+N$8*N33+O$8*O33+P$8*P33+Q$8*Q33+R$8*R33+S$8*S33+T$8*T33+U$8*U33+V$8*V33+W$8*W33+X$8*X33+Y$8*Y33+Z$8*Z33+AA$8*AA33+AB$8*AB33+AC$8*AC33+AD$8*AD33+AE$8*AE33+AF$8*AF33+AG$8*AG33+AH$8*AH33+AI$8*AI33+AJ$8*AJ33+AK$8*AK33+AL$8*AL33+AM$8*AM33+AN$8*AN33+AO$8*AO33+AP$8*AP33+AQ$8*AQ33+AR$8*AR33)/SUM(B33:AR33)</f>
        <v>2.2412609297376438</v>
      </c>
      <c r="AT33" s="1">
        <v>0.46079999999999999</v>
      </c>
      <c r="AU33" s="1">
        <v>0.64500000000000002</v>
      </c>
      <c r="AV33" s="1">
        <v>0.4919</v>
      </c>
      <c r="AW33" s="1">
        <v>0.216</v>
      </c>
    </row>
    <row r="34" spans="1:49" ht="18">
      <c r="A34" s="1" t="s">
        <v>83</v>
      </c>
      <c r="E34" s="1">
        <v>1</v>
      </c>
      <c r="J34" s="1">
        <v>2.5000000000000001E-2</v>
      </c>
      <c r="M34" s="1">
        <v>0.17499999999999999</v>
      </c>
      <c r="AS34" s="9">
        <f t="shared" si="20"/>
        <v>1.9414469443610747</v>
      </c>
      <c r="AT34" s="1">
        <v>0.54590000000000005</v>
      </c>
      <c r="AU34" s="1">
        <v>0.90900000000000003</v>
      </c>
      <c r="AV34" s="1">
        <v>0.55579999999999996</v>
      </c>
      <c r="AW34" s="1">
        <v>0.29499999999999998</v>
      </c>
    </row>
    <row r="35" spans="1:49" ht="18">
      <c r="A35" s="1" t="s">
        <v>84</v>
      </c>
      <c r="E35" s="1">
        <v>1</v>
      </c>
      <c r="M35" s="1">
        <v>0.2</v>
      </c>
      <c r="AS35" s="9">
        <f t="shared" si="20"/>
        <v>1.6798295971581554</v>
      </c>
      <c r="AT35" s="1">
        <v>0.58299999999999996</v>
      </c>
      <c r="AU35" s="1">
        <v>1.7350000000000001</v>
      </c>
      <c r="AV35" s="1">
        <v>0.60260000000000002</v>
      </c>
      <c r="AW35" s="1">
        <v>0.52</v>
      </c>
    </row>
    <row r="36" spans="1:49" ht="18">
      <c r="A36" s="1" t="s">
        <v>85</v>
      </c>
      <c r="D36" s="1">
        <v>0.5</v>
      </c>
      <c r="E36" s="1">
        <v>0.5</v>
      </c>
      <c r="H36" s="1">
        <v>0.2</v>
      </c>
      <c r="AS36" s="9">
        <f t="shared" si="20"/>
        <v>1.6260570616318675</v>
      </c>
      <c r="AT36" s="1">
        <v>0.4375</v>
      </c>
      <c r="AU36" s="1">
        <v>2.177</v>
      </c>
      <c r="AV36" s="1">
        <v>0.45219999999999999</v>
      </c>
      <c r="AW36" s="1">
        <v>0.622</v>
      </c>
    </row>
    <row r="37" spans="1:49" ht="18">
      <c r="A37" s="1" t="s">
        <v>316</v>
      </c>
      <c r="D37" s="1">
        <v>2</v>
      </c>
      <c r="M37" s="1">
        <v>0.2</v>
      </c>
      <c r="N37" s="1">
        <v>0.1</v>
      </c>
      <c r="AS37" s="9">
        <f t="shared" si="20"/>
        <v>1.1215218120522725</v>
      </c>
      <c r="AT37" s="1">
        <v>0.63500000000000001</v>
      </c>
      <c r="AU37" s="1">
        <v>6.5</v>
      </c>
      <c r="AV37" s="1">
        <v>0.64400000000000002</v>
      </c>
      <c r="AW37" s="1">
        <v>1.7</v>
      </c>
    </row>
    <row r="38" spans="1:49" ht="18">
      <c r="A38" s="1" t="s">
        <v>316</v>
      </c>
      <c r="D38" s="1">
        <v>2</v>
      </c>
      <c r="M38" s="1">
        <v>0.2</v>
      </c>
      <c r="N38" s="1">
        <v>0.1</v>
      </c>
      <c r="AS38" s="9">
        <f t="shared" si="20"/>
        <v>1.1215218120522725</v>
      </c>
      <c r="AU38" s="1">
        <v>5.2</v>
      </c>
      <c r="AW38" s="1">
        <v>1.8</v>
      </c>
    </row>
    <row r="39" spans="1:49" ht="18">
      <c r="A39" s="1" t="s">
        <v>86</v>
      </c>
      <c r="E39" s="1">
        <v>1</v>
      </c>
      <c r="J39" s="1">
        <v>0.1</v>
      </c>
      <c r="AS39" s="9">
        <f t="shared" si="20"/>
        <v>2.2167439149293671</v>
      </c>
      <c r="AT39" s="1">
        <v>0.21479999999999999</v>
      </c>
      <c r="AU39" s="1">
        <v>1.708</v>
      </c>
      <c r="AV39" s="1">
        <v>0.22470000000000001</v>
      </c>
      <c r="AW39" s="1">
        <v>0.59299999999999997</v>
      </c>
    </row>
    <row r="40" spans="1:49" ht="18">
      <c r="A40" s="1" t="s">
        <v>87</v>
      </c>
      <c r="E40" s="1">
        <v>1</v>
      </c>
      <c r="H40" s="1">
        <v>0.1</v>
      </c>
      <c r="J40" s="1">
        <v>0.1</v>
      </c>
      <c r="AS40" s="9">
        <f t="shared" si="20"/>
        <v>2.6780100873932633</v>
      </c>
      <c r="AT40" s="1">
        <v>0.34820000000000001</v>
      </c>
      <c r="AU40" s="1">
        <v>1.0129999999999999</v>
      </c>
      <c r="AV40" s="1">
        <v>0.36059999999999998</v>
      </c>
      <c r="AW40" s="1">
        <v>0.3</v>
      </c>
    </row>
    <row r="41" spans="1:49" ht="18">
      <c r="A41" s="1" t="s">
        <v>88</v>
      </c>
      <c r="E41" s="1">
        <v>1</v>
      </c>
      <c r="H41" s="1">
        <v>0.2</v>
      </c>
      <c r="J41" s="1">
        <v>0.1</v>
      </c>
      <c r="AS41" s="9">
        <f t="shared" si="20"/>
        <v>3.068312233324253</v>
      </c>
      <c r="AT41" s="1">
        <v>0.33500000000000002</v>
      </c>
      <c r="AU41" s="1">
        <v>0.92</v>
      </c>
      <c r="AV41" s="1">
        <v>0.35899999999999999</v>
      </c>
      <c r="AW41" s="1">
        <v>0.29599999999999999</v>
      </c>
    </row>
    <row r="42" spans="1:49" ht="18">
      <c r="A42" s="1" t="s">
        <v>89</v>
      </c>
      <c r="E42" s="1">
        <v>1</v>
      </c>
      <c r="H42" s="1">
        <v>0.2</v>
      </c>
      <c r="J42" s="1">
        <v>0.1</v>
      </c>
      <c r="AS42" s="9">
        <f t="shared" si="20"/>
        <v>3.068312233324253</v>
      </c>
      <c r="AT42" s="1">
        <v>0.34</v>
      </c>
      <c r="AU42" s="1">
        <v>1.21</v>
      </c>
      <c r="AV42" s="1">
        <v>0.35399999999999998</v>
      </c>
      <c r="AW42" s="1">
        <v>0.40200000000000002</v>
      </c>
    </row>
    <row r="43" spans="1:49" ht="18">
      <c r="A43" s="1" t="s">
        <v>90</v>
      </c>
      <c r="E43" s="1">
        <v>1</v>
      </c>
      <c r="H43" s="1">
        <v>0.5</v>
      </c>
      <c r="J43" s="1">
        <v>0.1</v>
      </c>
      <c r="AS43" s="9">
        <f t="shared" si="20"/>
        <v>3.9464920616689785</v>
      </c>
      <c r="AT43" s="1">
        <v>0.28970000000000001</v>
      </c>
      <c r="AU43" s="1">
        <v>1.8759999999999999</v>
      </c>
      <c r="AV43" s="1">
        <v>0.2964</v>
      </c>
      <c r="AW43" s="1">
        <v>0.626</v>
      </c>
    </row>
    <row r="44" spans="1:49" ht="18">
      <c r="A44" s="1" t="s">
        <v>317</v>
      </c>
      <c r="B44" s="1">
        <v>1</v>
      </c>
      <c r="D44" s="1">
        <v>1</v>
      </c>
      <c r="M44" s="1">
        <v>0.1</v>
      </c>
      <c r="AS44" s="9">
        <f t="shared" si="20"/>
        <v>0.6566471887257902</v>
      </c>
      <c r="AT44" s="1">
        <v>0.26500000000000001</v>
      </c>
      <c r="AU44" s="1">
        <v>1.22</v>
      </c>
      <c r="AV44" s="1">
        <v>0.27500000000000002</v>
      </c>
      <c r="AW44" s="1">
        <v>0.38600000000000001</v>
      </c>
    </row>
    <row r="45" spans="1:49" ht="18">
      <c r="A45" s="1" t="s">
        <v>91</v>
      </c>
      <c r="D45" s="1">
        <v>0.9</v>
      </c>
      <c r="H45" s="1">
        <v>0.2</v>
      </c>
      <c r="O45" s="1">
        <v>0.1</v>
      </c>
      <c r="AS45" s="9">
        <f t="shared" si="20"/>
        <v>4.2387369869369422</v>
      </c>
      <c r="AU45" s="1">
        <v>1.05</v>
      </c>
      <c r="AW45" s="1">
        <v>0.28000000000000003</v>
      </c>
    </row>
    <row r="46" spans="1:49" ht="18">
      <c r="A46" s="1" t="s">
        <v>92</v>
      </c>
      <c r="E46" s="1">
        <v>0.95</v>
      </c>
      <c r="J46" s="1">
        <v>0.1</v>
      </c>
      <c r="AS46" s="9">
        <f t="shared" si="20"/>
        <v>2.3056595983494899</v>
      </c>
      <c r="AT46" s="1">
        <v>0.375</v>
      </c>
      <c r="AU46" s="1">
        <v>0.89</v>
      </c>
      <c r="AV46" s="1">
        <v>0.4</v>
      </c>
      <c r="AW46" s="1">
        <v>0.37</v>
      </c>
    </row>
    <row r="47" spans="1:49" ht="18">
      <c r="A47" s="1" t="s">
        <v>93</v>
      </c>
      <c r="E47" s="1">
        <v>1</v>
      </c>
      <c r="J47" s="1">
        <v>0.1</v>
      </c>
      <c r="AS47" s="9">
        <f t="shared" si="20"/>
        <v>2.2167439149293671</v>
      </c>
      <c r="AT47" s="1">
        <v>0.28000000000000003</v>
      </c>
      <c r="AU47" s="1">
        <v>1.8</v>
      </c>
      <c r="AV47" s="1">
        <v>0.3</v>
      </c>
      <c r="AW47" s="1">
        <v>0.6</v>
      </c>
    </row>
    <row r="48" spans="1:49" ht="18">
      <c r="A48" s="1" t="s">
        <v>94</v>
      </c>
      <c r="E48" s="1">
        <v>1</v>
      </c>
      <c r="H48" s="1">
        <v>0.1</v>
      </c>
      <c r="P48" s="1">
        <v>0.05</v>
      </c>
      <c r="AS48" s="9">
        <f t="shared" si="20"/>
        <v>2.3401081753536164</v>
      </c>
      <c r="AT48" s="1">
        <v>0.27500000000000002</v>
      </c>
      <c r="AU48" s="1">
        <v>2.6</v>
      </c>
      <c r="AV48" s="1">
        <v>0.3</v>
      </c>
      <c r="AW48" s="1">
        <v>0.72</v>
      </c>
    </row>
    <row r="49" spans="1:49" ht="18">
      <c r="A49" s="1" t="s">
        <v>318</v>
      </c>
      <c r="B49" s="1">
        <v>1</v>
      </c>
      <c r="D49" s="1">
        <v>1</v>
      </c>
      <c r="AS49" s="9">
        <f t="shared" si="20"/>
        <v>0.27290930979133227</v>
      </c>
      <c r="AT49" s="1">
        <v>0.155</v>
      </c>
      <c r="AU49" s="1">
        <v>13.5</v>
      </c>
      <c r="AV49" s="1">
        <v>0.16500000000000001</v>
      </c>
      <c r="AW49" s="1">
        <v>3.8</v>
      </c>
    </row>
    <row r="50" spans="1:49" ht="18">
      <c r="A50" s="1" t="s">
        <v>319</v>
      </c>
      <c r="B50" s="1">
        <v>1</v>
      </c>
      <c r="D50" s="1">
        <v>1</v>
      </c>
      <c r="H50" s="1">
        <v>0.5</v>
      </c>
      <c r="AS50" s="9">
        <f t="shared" si="20"/>
        <v>1.7687150447322906</v>
      </c>
      <c r="AT50" s="1">
        <v>9.35E-2</v>
      </c>
      <c r="AU50" s="1">
        <v>70</v>
      </c>
      <c r="AV50" s="1">
        <v>0.1075</v>
      </c>
      <c r="AW50" s="1">
        <v>14.5</v>
      </c>
    </row>
    <row r="51" spans="1:49" ht="18">
      <c r="A51" s="1" t="s">
        <v>95</v>
      </c>
      <c r="D51" s="1">
        <v>1</v>
      </c>
      <c r="H51" s="1">
        <v>0.4</v>
      </c>
      <c r="Q51" s="1">
        <v>0.2</v>
      </c>
      <c r="AS51" s="9">
        <f t="shared" si="20"/>
        <v>4.0012657711328341</v>
      </c>
      <c r="AU51" s="1">
        <v>7.5</v>
      </c>
      <c r="AW51" s="1">
        <v>3.7</v>
      </c>
    </row>
    <row r="52" spans="1:49" ht="18">
      <c r="A52" s="1" t="s">
        <v>96</v>
      </c>
      <c r="E52" s="1">
        <v>0.5</v>
      </c>
      <c r="H52" s="1">
        <v>0.5</v>
      </c>
      <c r="S52" s="1">
        <v>0.5</v>
      </c>
      <c r="AS52" s="9">
        <f t="shared" si="20"/>
        <v>2.7350702391791866</v>
      </c>
      <c r="AU52" s="1">
        <v>4.95</v>
      </c>
      <c r="AW52" s="1">
        <v>1.39</v>
      </c>
    </row>
    <row r="53" spans="1:49" ht="18">
      <c r="A53" s="1" t="s">
        <v>320</v>
      </c>
      <c r="D53" s="1">
        <v>1</v>
      </c>
      <c r="G53" s="1">
        <v>1</v>
      </c>
      <c r="AS53" s="9">
        <f t="shared" si="20"/>
        <v>0.28424325362527608</v>
      </c>
      <c r="AT53" s="1">
        <v>7.4999999999999997E-2</v>
      </c>
      <c r="AU53" s="1">
        <v>1.88</v>
      </c>
      <c r="AV53" s="1">
        <v>0.09</v>
      </c>
      <c r="AW53" s="1">
        <v>0.7</v>
      </c>
    </row>
    <row r="54" spans="1:49" ht="18">
      <c r="A54" s="1" t="s">
        <v>321</v>
      </c>
      <c r="D54" s="1">
        <v>1</v>
      </c>
      <c r="G54" s="1">
        <v>0.2</v>
      </c>
      <c r="T54" s="1">
        <v>0.8</v>
      </c>
      <c r="AS54" s="9">
        <f t="shared" si="20"/>
        <v>0.27314321058278701</v>
      </c>
      <c r="AT54" s="1">
        <v>0.54</v>
      </c>
      <c r="AU54" s="1">
        <v>2.6</v>
      </c>
      <c r="AV54" s="1">
        <v>0.30499999999999999</v>
      </c>
      <c r="AW54" s="1">
        <v>1.4</v>
      </c>
    </row>
    <row r="55" spans="1:49" ht="18">
      <c r="A55" s="1" t="s">
        <v>322</v>
      </c>
      <c r="D55" s="1">
        <v>1</v>
      </c>
      <c r="S55" s="1">
        <v>1</v>
      </c>
      <c r="AS55" s="9">
        <f t="shared" si="20"/>
        <v>0.27800268047293825</v>
      </c>
      <c r="AT55" s="1">
        <v>0.183</v>
      </c>
      <c r="AV55" s="1">
        <v>0.2001</v>
      </c>
      <c r="AW55" s="1">
        <v>0.39800000000000002</v>
      </c>
    </row>
    <row r="56" spans="1:49" ht="18">
      <c r="A56" s="1" t="s">
        <v>323</v>
      </c>
      <c r="D56" s="1">
        <v>0.75</v>
      </c>
      <c r="S56" s="1">
        <v>1</v>
      </c>
      <c r="AG56" s="1">
        <v>0.25</v>
      </c>
      <c r="AS56" s="9">
        <f t="shared" si="20"/>
        <v>0.26252570316516122</v>
      </c>
      <c r="AT56" s="1">
        <v>0.153</v>
      </c>
      <c r="AV56" s="1">
        <v>0.1668</v>
      </c>
      <c r="AW56" s="1">
        <v>0.38600000000000001</v>
      </c>
    </row>
    <row r="57" spans="1:49" ht="18">
      <c r="A57" s="1" t="s">
        <v>324</v>
      </c>
      <c r="D57" s="1">
        <v>0.5</v>
      </c>
      <c r="E57" s="1">
        <v>0.5</v>
      </c>
      <c r="S57" s="1">
        <v>1</v>
      </c>
      <c r="AS57" s="9">
        <f t="shared" si="20"/>
        <v>0.25231952349682824</v>
      </c>
      <c r="AW57" s="1">
        <v>1.39</v>
      </c>
    </row>
    <row r="58" spans="1:49" ht="18">
      <c r="A58" s="1" t="s">
        <v>97</v>
      </c>
      <c r="E58" s="1">
        <v>1</v>
      </c>
      <c r="H58" s="1">
        <v>0.2</v>
      </c>
      <c r="J58" s="1">
        <v>0.1</v>
      </c>
      <c r="AS58" s="9">
        <f t="shared" si="20"/>
        <v>3.068312233324253</v>
      </c>
      <c r="AT58" s="1">
        <v>0.28499999999999998</v>
      </c>
      <c r="AU58" s="1">
        <v>1.23</v>
      </c>
      <c r="AV58" s="1">
        <v>0.28799999999999998</v>
      </c>
      <c r="AW58" s="1">
        <v>0.60599999999999998</v>
      </c>
    </row>
    <row r="59" spans="1:49" ht="18">
      <c r="A59" s="1" t="s">
        <v>98</v>
      </c>
      <c r="E59" s="1">
        <v>0.95</v>
      </c>
      <c r="H59" s="1">
        <v>0.2</v>
      </c>
      <c r="J59" s="1">
        <v>0.1</v>
      </c>
      <c r="AS59" s="9">
        <f t="shared" si="20"/>
        <v>3.1770641401329511</v>
      </c>
      <c r="AT59" s="1">
        <v>0.314</v>
      </c>
      <c r="AU59" s="1">
        <v>0.86</v>
      </c>
      <c r="AV59" s="1">
        <v>0.318</v>
      </c>
      <c r="AW59" s="1">
        <v>0.44</v>
      </c>
    </row>
    <row r="60" spans="1:49" ht="18">
      <c r="A60" s="1" t="s">
        <v>325</v>
      </c>
      <c r="D60" s="1">
        <v>1</v>
      </c>
      <c r="T60" s="1">
        <v>1</v>
      </c>
      <c r="AS60" s="9">
        <f t="shared" si="20"/>
        <v>0.27036819982216476</v>
      </c>
      <c r="AW60" s="1">
        <v>5.5</v>
      </c>
    </row>
    <row r="61" spans="1:49" ht="18">
      <c r="A61" s="1" t="s">
        <v>326</v>
      </c>
      <c r="D61" s="1">
        <v>1</v>
      </c>
      <c r="G61" s="1">
        <v>1</v>
      </c>
      <c r="AS61" s="9">
        <f t="shared" si="20"/>
        <v>0.28424325362527608</v>
      </c>
      <c r="AW61" s="1">
        <v>36</v>
      </c>
    </row>
    <row r="62" spans="1:49" ht="18">
      <c r="A62" s="1" t="s">
        <v>327</v>
      </c>
      <c r="B62" s="1">
        <v>1</v>
      </c>
      <c r="D62" s="1">
        <v>1</v>
      </c>
      <c r="AS62" s="9">
        <f t="shared" si="20"/>
        <v>0.27290930979133227</v>
      </c>
      <c r="AW62" s="1">
        <v>2.3199999999999998</v>
      </c>
    </row>
    <row r="63" spans="1:49" ht="18">
      <c r="A63" s="1" t="s">
        <v>322</v>
      </c>
      <c r="D63" s="1">
        <v>1</v>
      </c>
      <c r="S63" s="1">
        <v>1</v>
      </c>
      <c r="AS63" s="9">
        <f t="shared" si="20"/>
        <v>0.27800268047293825</v>
      </c>
      <c r="AW63" s="1">
        <v>3.22</v>
      </c>
    </row>
    <row r="64" spans="1:49" ht="18">
      <c r="A64" s="1" t="s">
        <v>328</v>
      </c>
      <c r="D64" s="1">
        <v>1</v>
      </c>
      <c r="AH64" s="1">
        <v>1</v>
      </c>
      <c r="AS64" s="9">
        <f t="shared" si="20"/>
        <v>0.2760430802077114</v>
      </c>
      <c r="AW64" s="1">
        <v>5.62</v>
      </c>
    </row>
    <row r="65" spans="1:49" ht="18">
      <c r="A65" s="1" t="s">
        <v>325</v>
      </c>
      <c r="D65" s="1">
        <v>1</v>
      </c>
      <c r="T65" s="1">
        <v>1</v>
      </c>
      <c r="AS65" s="9">
        <f t="shared" si="20"/>
        <v>0.27036819982216476</v>
      </c>
      <c r="AW65" s="1">
        <v>2.5099999999999998</v>
      </c>
    </row>
    <row r="66" spans="1:49" ht="18">
      <c r="A66" s="1" t="s">
        <v>329</v>
      </c>
      <c r="D66" s="1">
        <v>1</v>
      </c>
      <c r="AJ66" s="1">
        <v>1</v>
      </c>
      <c r="AS66" s="9">
        <f t="shared" si="20"/>
        <v>3.5765814914180587</v>
      </c>
      <c r="AW66" s="1">
        <v>44.7</v>
      </c>
    </row>
    <row r="67" spans="1:49" ht="18">
      <c r="A67" s="1" t="s">
        <v>99</v>
      </c>
      <c r="E67" s="1">
        <v>1</v>
      </c>
      <c r="J67" s="1">
        <v>0.1</v>
      </c>
      <c r="K67" s="1">
        <v>0.1</v>
      </c>
      <c r="AS67" s="9">
        <f t="shared" si="20"/>
        <v>3.840464329425993</v>
      </c>
      <c r="AT67" s="1">
        <v>0.20699999999999999</v>
      </c>
      <c r="AV67" s="1">
        <v>0.21199999999999999</v>
      </c>
      <c r="AW67" s="1">
        <v>0.90500000000000003</v>
      </c>
    </row>
    <row r="68" spans="1:49" ht="18">
      <c r="A68" s="1" t="s">
        <v>100</v>
      </c>
      <c r="E68" s="1">
        <v>0.95</v>
      </c>
      <c r="J68" s="1">
        <v>0.1</v>
      </c>
      <c r="K68" s="1">
        <v>0.1</v>
      </c>
      <c r="AS68" s="9">
        <f t="shared" si="20"/>
        <v>3.992244754048567</v>
      </c>
      <c r="AT68" s="1">
        <v>0.26</v>
      </c>
      <c r="AV68" s="1">
        <v>0.26500000000000001</v>
      </c>
      <c r="AW68" s="1">
        <v>0.54</v>
      </c>
    </row>
    <row r="69" spans="1:49" ht="18">
      <c r="A69" s="1" t="s">
        <v>330</v>
      </c>
      <c r="B69" s="1">
        <v>1</v>
      </c>
      <c r="D69" s="1">
        <v>0.8</v>
      </c>
      <c r="AG69" s="1">
        <v>0.2</v>
      </c>
      <c r="AS69" s="9">
        <f t="shared" si="20"/>
        <v>0.26052772794511064</v>
      </c>
      <c r="AT69" s="1">
        <v>0.16</v>
      </c>
      <c r="AV69" s="1">
        <v>0.17</v>
      </c>
      <c r="AW69" s="1">
        <v>1.57</v>
      </c>
    </row>
    <row r="70" spans="1:49" ht="18">
      <c r="A70" s="1" t="s">
        <v>331</v>
      </c>
      <c r="B70" s="1">
        <v>1</v>
      </c>
      <c r="D70" s="1">
        <v>0.8</v>
      </c>
      <c r="H70" s="1">
        <v>0.5</v>
      </c>
      <c r="AG70" s="1">
        <v>0.2</v>
      </c>
      <c r="AS70" s="9">
        <f t="shared" si="20"/>
        <v>1.7588097792553132</v>
      </c>
      <c r="AT70" s="1">
        <v>0.1275</v>
      </c>
      <c r="AV70" s="1">
        <v>0.14000000000000001</v>
      </c>
      <c r="AW70" s="1">
        <v>0.67</v>
      </c>
    </row>
    <row r="71" spans="1:49" ht="18">
      <c r="A71" s="1" t="s">
        <v>332</v>
      </c>
      <c r="B71" s="1">
        <v>1</v>
      </c>
      <c r="D71" s="1">
        <v>0.8</v>
      </c>
      <c r="H71" s="1">
        <v>1</v>
      </c>
      <c r="AG71" s="1">
        <v>0.2</v>
      </c>
      <c r="AS71" s="9">
        <f t="shared" si="20"/>
        <v>2.7576644801287817</v>
      </c>
      <c r="AT71" s="1">
        <v>6.5000000000000002E-2</v>
      </c>
      <c r="AV71" s="1">
        <v>7.7499999999999999E-2</v>
      </c>
      <c r="AW71" s="1">
        <v>0.47</v>
      </c>
    </row>
    <row r="72" spans="1:49" ht="18">
      <c r="A72" s="1" t="s">
        <v>333</v>
      </c>
      <c r="D72" s="1">
        <v>0.5</v>
      </c>
      <c r="E72" s="1">
        <v>0.5</v>
      </c>
      <c r="AH72" s="1">
        <v>1</v>
      </c>
      <c r="AS72" s="9">
        <f t="shared" si="20"/>
        <v>0.25035992323160139</v>
      </c>
      <c r="AW72" s="1">
        <v>0.95</v>
      </c>
    </row>
    <row r="73" spans="1:49" ht="18">
      <c r="A73" s="1" t="s">
        <v>334</v>
      </c>
      <c r="D73" s="1">
        <v>0.5</v>
      </c>
      <c r="E73" s="1">
        <v>0.5</v>
      </c>
      <c r="Z73" s="1">
        <v>0.5</v>
      </c>
      <c r="AH73" s="1">
        <v>1</v>
      </c>
      <c r="AS73" s="9">
        <f t="shared" si="20"/>
        <v>0.83375060387944555</v>
      </c>
      <c r="AW73" s="1">
        <v>2.0099999999999998</v>
      </c>
    </row>
    <row r="74" spans="1:49" ht="18">
      <c r="A74" s="1" t="s">
        <v>335</v>
      </c>
      <c r="D74" s="1">
        <v>0.5</v>
      </c>
      <c r="E74" s="1">
        <v>0.5</v>
      </c>
      <c r="T74" s="1">
        <v>1</v>
      </c>
      <c r="AS74" s="9">
        <f t="shared" si="20"/>
        <v>0.24468504284605475</v>
      </c>
      <c r="AW74" s="1">
        <v>1.05</v>
      </c>
    </row>
    <row r="75" spans="1:49" ht="18">
      <c r="A75" s="1" t="s">
        <v>336</v>
      </c>
      <c r="D75" s="1">
        <v>0.5</v>
      </c>
      <c r="E75" s="1">
        <v>0.5</v>
      </c>
      <c r="H75" s="1">
        <v>0.5</v>
      </c>
      <c r="T75" s="1">
        <v>1</v>
      </c>
      <c r="AS75" s="9">
        <f t="shared" si="20"/>
        <v>1.746135631176069</v>
      </c>
      <c r="AW75" s="1">
        <v>0.89</v>
      </c>
    </row>
    <row r="76" spans="1:49" ht="18">
      <c r="A76" s="1" t="s">
        <v>337</v>
      </c>
      <c r="D76" s="1">
        <v>0.5</v>
      </c>
      <c r="E76" s="1">
        <v>0.5</v>
      </c>
      <c r="H76" s="1">
        <v>1</v>
      </c>
      <c r="T76" s="1">
        <v>1</v>
      </c>
      <c r="AS76" s="9">
        <f t="shared" si="20"/>
        <v>2.7471026900627447</v>
      </c>
      <c r="AW76" s="1">
        <v>0.86</v>
      </c>
    </row>
    <row r="77" spans="1:49" ht="18">
      <c r="A77" s="1" t="s">
        <v>338</v>
      </c>
      <c r="D77" s="1">
        <v>1</v>
      </c>
      <c r="S77" s="1">
        <v>1</v>
      </c>
      <c r="AS77" s="9">
        <f t="shared" si="20"/>
        <v>0.27800268047293825</v>
      </c>
      <c r="AT77" s="1">
        <v>0.13350000000000001</v>
      </c>
      <c r="AV77" s="1">
        <v>0.14849999999999999</v>
      </c>
    </row>
    <row r="78" spans="1:49" ht="18">
      <c r="A78" s="1" t="s">
        <v>339</v>
      </c>
      <c r="D78" s="1">
        <v>1</v>
      </c>
      <c r="R78" s="1">
        <v>0.2</v>
      </c>
      <c r="S78" s="1">
        <v>1</v>
      </c>
      <c r="AS78" s="9">
        <f t="shared" si="20"/>
        <v>1.0501778753900715</v>
      </c>
      <c r="AT78" s="1">
        <v>0.13850000000000001</v>
      </c>
      <c r="AV78" s="1">
        <v>0.155</v>
      </c>
    </row>
    <row r="79" spans="1:49" ht="18">
      <c r="A79" s="1" t="s">
        <v>340</v>
      </c>
      <c r="D79" s="1">
        <v>1</v>
      </c>
      <c r="R79" s="1">
        <v>0.4</v>
      </c>
      <c r="S79" s="1">
        <v>1</v>
      </c>
      <c r="AS79" s="9">
        <f t="shared" si="20"/>
        <v>1.6936572044876828</v>
      </c>
      <c r="AT79" s="1">
        <v>0.16500000000000001</v>
      </c>
      <c r="AV79" s="1">
        <v>0.185</v>
      </c>
    </row>
    <row r="80" spans="1:49" ht="18">
      <c r="A80" s="1" t="s">
        <v>341</v>
      </c>
      <c r="D80" s="1">
        <v>1</v>
      </c>
      <c r="R80" s="1">
        <v>0.6</v>
      </c>
      <c r="S80" s="1">
        <v>1</v>
      </c>
      <c r="AS80" s="9">
        <f t="shared" si="20"/>
        <v>2.2381397137241228</v>
      </c>
      <c r="AT80" s="1">
        <v>0.17</v>
      </c>
      <c r="AV80" s="1">
        <v>0.1835</v>
      </c>
    </row>
    <row r="81" spans="1:49" ht="18">
      <c r="A81" s="1" t="s">
        <v>101</v>
      </c>
      <c r="D81" s="1">
        <v>1</v>
      </c>
      <c r="H81" s="1">
        <v>0.2</v>
      </c>
      <c r="J81" s="1">
        <v>0.1</v>
      </c>
      <c r="AS81" s="9">
        <f t="shared" si="20"/>
        <v>3.1473373317122837</v>
      </c>
      <c r="AW81" s="1">
        <v>0.312</v>
      </c>
    </row>
    <row r="82" spans="1:49" ht="18">
      <c r="A82" s="1" t="s">
        <v>102</v>
      </c>
      <c r="D82" s="1">
        <v>0.95</v>
      </c>
      <c r="H82" s="1">
        <v>0.2</v>
      </c>
      <c r="J82" s="1">
        <v>0.1</v>
      </c>
      <c r="AS82" s="9">
        <f t="shared" si="20"/>
        <v>3.2551409373403262</v>
      </c>
      <c r="AW82" s="1">
        <v>0.32700000000000001</v>
      </c>
    </row>
    <row r="83" spans="1:49" ht="18">
      <c r="A83" s="1" t="s">
        <v>103</v>
      </c>
      <c r="D83" s="1">
        <v>0.9</v>
      </c>
      <c r="H83" s="1">
        <v>0.2</v>
      </c>
      <c r="J83" s="1">
        <v>0.1</v>
      </c>
      <c r="AS83" s="9">
        <f t="shared" ref="AS83:AS146" si="21">(B$8*B83+D$8*D83+E$8*E83+F$8*F83+G$8*G83+H$8*H83+I$8*I83+J$8*J83+K$8*K83+L$8*L83+M$8*M83+N$8*N83+O$8*O83+P$8*P83+Q$8*Q83+R$8*R83+S$8*S83+T$8*T83+U$8*U83+V$8*V83+W$8*W83+X$8*X83+Y$8*Y83+Z$8*Z83+AA$8*AA83+AB$8*AB83+AC$8*AC83+AD$8*AD83+AE$8*AE83+AF$8*AF83+AG$8*AG83+AH$8*AH83+AI$8*AI83+AJ$8*AJ83+AK$8*AK83+AL$8*AL83+AM$8*AM83+AN$8*AN83+AO$8*AO83+AP$8*AP83+AQ$8*AQ83+AR$8*AR83)/SUM(B83:AR83)</f>
        <v>3.3719281767707039</v>
      </c>
      <c r="AW83" s="1">
        <v>0.28599999999999998</v>
      </c>
    </row>
    <row r="84" spans="1:49" ht="18">
      <c r="A84" s="1" t="s">
        <v>333</v>
      </c>
      <c r="D84" s="1">
        <v>0.5</v>
      </c>
      <c r="E84" s="1">
        <v>0.5</v>
      </c>
      <c r="AH84" s="1">
        <v>1</v>
      </c>
      <c r="AS84" s="9">
        <f t="shared" si="21"/>
        <v>0.25035992323160139</v>
      </c>
      <c r="AW84" s="1">
        <v>2.5099999999999998</v>
      </c>
    </row>
    <row r="85" spans="1:49" ht="18">
      <c r="A85" s="1" t="s">
        <v>342</v>
      </c>
      <c r="B85" s="1">
        <v>1</v>
      </c>
      <c r="D85" s="1">
        <v>0.5</v>
      </c>
      <c r="E85" s="1">
        <v>0.5</v>
      </c>
      <c r="AS85" s="9">
        <f t="shared" si="21"/>
        <v>0.24722615281522228</v>
      </c>
      <c r="AW85" s="1">
        <v>3.16</v>
      </c>
    </row>
    <row r="86" spans="1:49" ht="18">
      <c r="A86" s="1" t="s">
        <v>343</v>
      </c>
      <c r="D86" s="1">
        <v>0.5</v>
      </c>
      <c r="E86" s="1">
        <v>0.5</v>
      </c>
      <c r="T86" s="1">
        <v>1</v>
      </c>
      <c r="AS86" s="9">
        <f t="shared" si="21"/>
        <v>0.24468504284605475</v>
      </c>
      <c r="AW86" s="1">
        <v>5.6</v>
      </c>
    </row>
    <row r="87" spans="1:49" ht="18">
      <c r="A87" s="1" t="s">
        <v>104</v>
      </c>
      <c r="D87" s="1">
        <v>0.45</v>
      </c>
      <c r="E87" s="1">
        <v>0.45</v>
      </c>
      <c r="H87" s="1">
        <v>0.2</v>
      </c>
      <c r="AH87" s="1">
        <v>0.1</v>
      </c>
      <c r="AS87" s="9">
        <f t="shared" si="21"/>
        <v>1.6009702359939648</v>
      </c>
      <c r="AW87" s="1">
        <v>2.6</v>
      </c>
    </row>
    <row r="88" spans="1:49" ht="18">
      <c r="A88" s="1" t="s">
        <v>344</v>
      </c>
      <c r="B88" s="1">
        <v>1</v>
      </c>
      <c r="D88" s="1">
        <v>0.5</v>
      </c>
      <c r="E88" s="1">
        <v>0.25</v>
      </c>
      <c r="AG88" s="1">
        <v>0.25</v>
      </c>
      <c r="AS88" s="9">
        <f t="shared" si="21"/>
        <v>0.2445907539955002</v>
      </c>
      <c r="AT88" s="1">
        <v>0.1125</v>
      </c>
      <c r="AV88" s="1">
        <v>0.125</v>
      </c>
      <c r="AW88" s="1">
        <v>0.60699999999999998</v>
      </c>
    </row>
    <row r="89" spans="1:49" ht="18">
      <c r="A89" s="1" t="s">
        <v>342</v>
      </c>
      <c r="B89" s="1">
        <v>1</v>
      </c>
      <c r="D89" s="1">
        <v>0.5</v>
      </c>
      <c r="E89" s="1">
        <v>0.5</v>
      </c>
      <c r="AS89" s="9">
        <f t="shared" si="21"/>
        <v>0.24722615281522228</v>
      </c>
      <c r="AT89" s="1">
        <v>0.125</v>
      </c>
      <c r="AV89" s="1">
        <v>0.14000000000000001</v>
      </c>
      <c r="AW89" s="1">
        <v>0.44500000000000001</v>
      </c>
    </row>
    <row r="90" spans="1:49" ht="18">
      <c r="A90" s="1" t="s">
        <v>345</v>
      </c>
      <c r="D90" s="1">
        <v>0.5</v>
      </c>
      <c r="E90" s="1">
        <v>0.5</v>
      </c>
      <c r="H90" s="1">
        <v>0.5</v>
      </c>
      <c r="S90" s="1">
        <v>1</v>
      </c>
      <c r="AS90" s="9">
        <f t="shared" si="21"/>
        <v>1.7522432156966876</v>
      </c>
      <c r="AW90" s="1">
        <v>0.77900000000000003</v>
      </c>
    </row>
    <row r="91" spans="1:49" ht="18">
      <c r="A91" s="1" t="s">
        <v>105</v>
      </c>
      <c r="B91" s="1">
        <v>0.5</v>
      </c>
      <c r="E91" s="1">
        <v>0.5</v>
      </c>
      <c r="AS91" s="9">
        <f t="shared" si="21"/>
        <v>0.22154299583911233</v>
      </c>
      <c r="AW91" s="1">
        <v>15.8</v>
      </c>
    </row>
    <row r="92" spans="1:49" ht="18">
      <c r="A92" s="1" t="s">
        <v>106</v>
      </c>
      <c r="E92" s="1">
        <v>0.5</v>
      </c>
      <c r="S92" s="1">
        <v>0.5</v>
      </c>
      <c r="AS92" s="9">
        <f t="shared" si="21"/>
        <v>0.22663636652071828</v>
      </c>
      <c r="AW92" s="1">
        <v>10</v>
      </c>
    </row>
    <row r="93" spans="1:49" ht="18">
      <c r="A93" s="1" t="s">
        <v>107</v>
      </c>
      <c r="E93" s="1">
        <v>0.5</v>
      </c>
      <c r="AH93" s="1">
        <v>0.5</v>
      </c>
      <c r="AS93" s="9">
        <f t="shared" si="21"/>
        <v>0.22467676625549143</v>
      </c>
      <c r="AW93" s="1">
        <v>6.3</v>
      </c>
    </row>
    <row r="94" spans="1:49" ht="18">
      <c r="A94" s="1" t="s">
        <v>108</v>
      </c>
      <c r="B94" s="1">
        <v>0.3</v>
      </c>
      <c r="E94" s="1">
        <v>0.7</v>
      </c>
      <c r="AS94" s="9">
        <f t="shared" si="21"/>
        <v>0.27273162274618579</v>
      </c>
      <c r="AW94" s="1">
        <v>8.9</v>
      </c>
    </row>
    <row r="95" spans="1:49" ht="18">
      <c r="A95" s="1" t="s">
        <v>318</v>
      </c>
      <c r="B95" s="1">
        <v>1</v>
      </c>
      <c r="D95" s="1">
        <v>1</v>
      </c>
      <c r="AS95" s="9">
        <f t="shared" si="21"/>
        <v>0.27290930979133227</v>
      </c>
      <c r="AT95" s="1">
        <v>0.255</v>
      </c>
      <c r="AV95" s="1">
        <v>0.27500000000000002</v>
      </c>
      <c r="AW95" s="1">
        <v>2.19</v>
      </c>
    </row>
    <row r="96" spans="1:49" ht="18">
      <c r="A96" s="1" t="s">
        <v>346</v>
      </c>
      <c r="B96" s="1">
        <v>1</v>
      </c>
      <c r="D96" s="1">
        <v>1</v>
      </c>
      <c r="AS96" s="9">
        <f t="shared" si="21"/>
        <v>0.27290930979133227</v>
      </c>
      <c r="AT96" s="1">
        <v>0.25700000000000001</v>
      </c>
      <c r="AV96" s="1">
        <v>0.27800000000000002</v>
      </c>
      <c r="AW96" s="1">
        <v>2.96</v>
      </c>
    </row>
    <row r="97" spans="1:49" ht="18">
      <c r="A97" s="1" t="s">
        <v>347</v>
      </c>
      <c r="B97" s="1">
        <v>1</v>
      </c>
      <c r="D97" s="1">
        <v>1</v>
      </c>
      <c r="AS97" s="9">
        <f t="shared" si="21"/>
        <v>0.27290930979133227</v>
      </c>
      <c r="AT97" s="1">
        <v>0.27700000000000002</v>
      </c>
      <c r="AV97" s="1">
        <v>0.29549999999999998</v>
      </c>
      <c r="AW97" s="1">
        <v>1.71</v>
      </c>
    </row>
    <row r="98" spans="1:49" ht="18">
      <c r="A98" s="1" t="s">
        <v>348</v>
      </c>
      <c r="B98" s="1">
        <v>1</v>
      </c>
      <c r="D98" s="1">
        <v>1</v>
      </c>
      <c r="AS98" s="9">
        <f t="shared" si="21"/>
        <v>0.27290930979133227</v>
      </c>
      <c r="AT98" s="1">
        <v>0.27400000000000002</v>
      </c>
      <c r="AV98" s="1">
        <v>0.29299999999999998</v>
      </c>
      <c r="AW98" s="1">
        <v>1.91</v>
      </c>
    </row>
    <row r="99" spans="1:49" ht="18">
      <c r="A99" s="1" t="s">
        <v>349</v>
      </c>
      <c r="B99" s="1">
        <v>1</v>
      </c>
      <c r="D99" s="1">
        <v>1</v>
      </c>
      <c r="H99" s="1">
        <v>1</v>
      </c>
      <c r="AS99" s="9">
        <f t="shared" si="21"/>
        <v>2.765918868026263</v>
      </c>
      <c r="AT99" s="1">
        <v>0.155</v>
      </c>
      <c r="AV99" s="1">
        <v>0.17499999999999999</v>
      </c>
    </row>
    <row r="100" spans="1:49" ht="18">
      <c r="A100" s="1" t="s">
        <v>350</v>
      </c>
      <c r="D100" s="1">
        <v>1</v>
      </c>
      <c r="H100" s="1">
        <v>1</v>
      </c>
      <c r="S100" s="1">
        <v>1</v>
      </c>
      <c r="AS100" s="9">
        <f t="shared" si="21"/>
        <v>2.769314448480666</v>
      </c>
      <c r="AT100" s="1">
        <v>0.21</v>
      </c>
      <c r="AV100" s="1">
        <v>0.22500000000000001</v>
      </c>
    </row>
    <row r="101" spans="1:49" ht="18">
      <c r="A101" s="1" t="s">
        <v>351</v>
      </c>
      <c r="D101" s="1">
        <v>1</v>
      </c>
      <c r="AK101" s="1">
        <v>1</v>
      </c>
      <c r="AS101" s="9">
        <f t="shared" si="21"/>
        <v>1.514368362011254</v>
      </c>
      <c r="AT101" s="1">
        <v>0.2707</v>
      </c>
      <c r="AV101" s="1">
        <v>0.28599999999999998</v>
      </c>
      <c r="AW101" s="1">
        <v>9.9700000000000006</v>
      </c>
    </row>
    <row r="102" spans="1:49" ht="18">
      <c r="A102" s="1" t="s">
        <v>352</v>
      </c>
      <c r="D102" s="1">
        <v>0.98</v>
      </c>
      <c r="AK102" s="1">
        <v>1</v>
      </c>
      <c r="AS102" s="9">
        <f t="shared" si="21"/>
        <v>1.5250968586880218</v>
      </c>
      <c r="AT102" s="1">
        <v>0.27589999999999998</v>
      </c>
      <c r="AV102" s="1">
        <v>0.29170000000000001</v>
      </c>
      <c r="AW102" s="1">
        <v>4.95</v>
      </c>
    </row>
    <row r="103" spans="1:49" ht="18">
      <c r="A103" s="1" t="s">
        <v>353</v>
      </c>
      <c r="D103" s="1">
        <v>0.96</v>
      </c>
      <c r="AK103" s="1">
        <v>1</v>
      </c>
      <c r="AS103" s="9">
        <f t="shared" si="21"/>
        <v>1.5360443042765606</v>
      </c>
      <c r="AT103" s="1">
        <v>0.28199999999999997</v>
      </c>
      <c r="AV103" s="1">
        <v>0.29759999999999998</v>
      </c>
      <c r="AW103" s="1">
        <v>8.33</v>
      </c>
    </row>
    <row r="104" spans="1:49" ht="18">
      <c r="A104" s="1" t="s">
        <v>109</v>
      </c>
      <c r="D104" s="1">
        <v>0.5</v>
      </c>
      <c r="E104" s="1">
        <v>0.5</v>
      </c>
      <c r="H104" s="1">
        <v>0.2</v>
      </c>
      <c r="AS104" s="9">
        <f t="shared" si="21"/>
        <v>1.6260570616318675</v>
      </c>
      <c r="AW104" s="1">
        <v>0.91900000000000004</v>
      </c>
    </row>
    <row r="105" spans="1:49" ht="18">
      <c r="A105" s="1" t="s">
        <v>110</v>
      </c>
      <c r="D105" s="1">
        <v>0.48499999999999999</v>
      </c>
      <c r="E105" s="1">
        <v>0.48499999999999999</v>
      </c>
      <c r="H105" s="1">
        <v>0.2</v>
      </c>
      <c r="AS105" s="9">
        <f t="shared" si="21"/>
        <v>1.657471835595274</v>
      </c>
      <c r="AW105" s="1">
        <v>1.2729999999999999</v>
      </c>
    </row>
    <row r="106" spans="1:49" ht="18">
      <c r="A106" s="1" t="s">
        <v>111</v>
      </c>
      <c r="D106" s="1">
        <v>0.45500000000000002</v>
      </c>
      <c r="E106" s="1">
        <v>0.45500000000000002</v>
      </c>
      <c r="H106" s="1">
        <v>0.2</v>
      </c>
      <c r="AS106" s="9">
        <f t="shared" si="21"/>
        <v>1.7253956711918284</v>
      </c>
      <c r="AW106" s="1">
        <v>2.27</v>
      </c>
    </row>
    <row r="107" spans="1:49" ht="18">
      <c r="A107" s="1" t="s">
        <v>112</v>
      </c>
      <c r="D107" s="1">
        <v>0.4</v>
      </c>
      <c r="E107" s="1">
        <v>0.4</v>
      </c>
      <c r="H107" s="1">
        <v>0.2</v>
      </c>
      <c r="AS107" s="9">
        <f t="shared" si="21"/>
        <v>1.8710922985464378</v>
      </c>
      <c r="AW107" s="1">
        <v>2.9239999999999999</v>
      </c>
    </row>
    <row r="108" spans="1:49" ht="18">
      <c r="A108" s="1" t="s">
        <v>354</v>
      </c>
      <c r="B108" s="1">
        <v>1</v>
      </c>
      <c r="D108" s="1">
        <v>0.5</v>
      </c>
      <c r="E108" s="1">
        <v>0.5</v>
      </c>
      <c r="AS108" s="9">
        <f t="shared" si="21"/>
        <v>0.24722615281522228</v>
      </c>
      <c r="AW108" s="1">
        <v>0.60599999999999998</v>
      </c>
    </row>
    <row r="109" spans="1:49" ht="18">
      <c r="A109" s="1" t="s">
        <v>355</v>
      </c>
      <c r="B109" s="1">
        <v>1</v>
      </c>
      <c r="D109" s="1">
        <v>0.5</v>
      </c>
      <c r="E109" s="1">
        <v>0.5</v>
      </c>
      <c r="Z109" s="1">
        <v>0.5</v>
      </c>
      <c r="AS109" s="9">
        <f t="shared" si="21"/>
        <v>0.8312435875463422</v>
      </c>
      <c r="AW109" s="1">
        <v>0.88700000000000001</v>
      </c>
    </row>
    <row r="110" spans="1:49" ht="18">
      <c r="A110" s="1" t="s">
        <v>356</v>
      </c>
      <c r="B110" s="1">
        <v>1</v>
      </c>
      <c r="D110" s="1">
        <v>0.5</v>
      </c>
      <c r="E110" s="1">
        <v>0.5</v>
      </c>
      <c r="Z110" s="1">
        <v>1</v>
      </c>
      <c r="AS110" s="9">
        <f t="shared" si="21"/>
        <v>1.2205885440337554</v>
      </c>
      <c r="AW110" s="1">
        <v>1.65</v>
      </c>
    </row>
    <row r="111" spans="1:49" ht="18">
      <c r="A111" s="1" t="s">
        <v>320</v>
      </c>
      <c r="D111" s="1">
        <v>1</v>
      </c>
      <c r="G111" s="1">
        <v>1</v>
      </c>
      <c r="AS111" s="9">
        <f t="shared" si="21"/>
        <v>0.28424325362527608</v>
      </c>
      <c r="AT111" s="1">
        <v>0.16</v>
      </c>
      <c r="AV111" s="1">
        <v>0.16</v>
      </c>
    </row>
    <row r="112" spans="1:49" ht="18">
      <c r="A112" s="1" t="s">
        <v>357</v>
      </c>
      <c r="B112" s="1">
        <v>1</v>
      </c>
      <c r="D112" s="1">
        <v>1</v>
      </c>
      <c r="AS112" s="9">
        <f t="shared" si="21"/>
        <v>0.27290930979133227</v>
      </c>
      <c r="AT112" s="1">
        <v>0.31</v>
      </c>
      <c r="AV112" s="1">
        <v>0.33</v>
      </c>
    </row>
    <row r="113" spans="1:49" ht="18">
      <c r="A113" s="1" t="s">
        <v>358</v>
      </c>
      <c r="B113" s="1">
        <v>1</v>
      </c>
      <c r="D113" s="1">
        <v>1</v>
      </c>
      <c r="O113" s="1">
        <v>0.03</v>
      </c>
      <c r="AS113" s="9">
        <f t="shared" si="21"/>
        <v>0.73130094297397186</v>
      </c>
      <c r="AT113" s="1">
        <v>0.3</v>
      </c>
      <c r="AV113" s="1">
        <v>0.32</v>
      </c>
    </row>
    <row r="114" spans="1:49" ht="18">
      <c r="A114" s="1" t="s">
        <v>359</v>
      </c>
      <c r="B114" s="1">
        <v>1</v>
      </c>
      <c r="D114" s="1">
        <v>1</v>
      </c>
      <c r="O114" s="1">
        <v>0.05</v>
      </c>
      <c r="AS114" s="9">
        <f t="shared" si="21"/>
        <v>1.029441842604957</v>
      </c>
      <c r="AT114" s="1">
        <v>0.29249999999999998</v>
      </c>
      <c r="AV114" s="1">
        <v>0.313</v>
      </c>
    </row>
    <row r="115" spans="1:49" ht="18">
      <c r="A115" s="1" t="s">
        <v>360</v>
      </c>
      <c r="D115" s="1">
        <v>1</v>
      </c>
      <c r="AJ115" s="1">
        <v>1</v>
      </c>
      <c r="AS115" s="9">
        <f t="shared" si="21"/>
        <v>3.5765814914180587</v>
      </c>
      <c r="AT115" s="1">
        <v>0.34799999999999998</v>
      </c>
      <c r="AV115" s="1">
        <v>0.35149999999999998</v>
      </c>
      <c r="AW115" s="1">
        <v>4.5890000000000004</v>
      </c>
    </row>
    <row r="116" spans="1:49" ht="18">
      <c r="A116" s="1" t="s">
        <v>361</v>
      </c>
      <c r="D116" s="1">
        <v>0.9</v>
      </c>
      <c r="E116" s="1">
        <v>0.1</v>
      </c>
      <c r="AJ116" s="1">
        <v>1</v>
      </c>
      <c r="AS116" s="9">
        <f t="shared" si="21"/>
        <v>3.5714448600228366</v>
      </c>
      <c r="AT116" s="1">
        <v>0.34499999999999997</v>
      </c>
      <c r="AV116" s="1">
        <v>0.34799999999999998</v>
      </c>
      <c r="AW116" s="1">
        <v>9.6669999999999998</v>
      </c>
    </row>
    <row r="117" spans="1:49" ht="18">
      <c r="A117" s="1" t="s">
        <v>362</v>
      </c>
      <c r="D117" s="1">
        <v>0.8</v>
      </c>
      <c r="E117" s="1">
        <v>0.2</v>
      </c>
      <c r="AJ117" s="1">
        <v>1</v>
      </c>
      <c r="AS117" s="9">
        <f t="shared" si="21"/>
        <v>3.5663082286276149</v>
      </c>
      <c r="AT117" s="1">
        <v>0.32650000000000001</v>
      </c>
      <c r="AV117" s="1">
        <v>0.33090000000000003</v>
      </c>
      <c r="AW117" s="1">
        <v>6.02</v>
      </c>
    </row>
    <row r="118" spans="1:49" ht="18">
      <c r="A118" s="1" t="s">
        <v>363</v>
      </c>
      <c r="D118" s="1">
        <v>0.7</v>
      </c>
      <c r="E118" s="1">
        <v>0.3</v>
      </c>
      <c r="AJ118" s="1">
        <v>1</v>
      </c>
      <c r="AS118" s="9">
        <f t="shared" si="21"/>
        <v>3.5611715972323927</v>
      </c>
      <c r="AT118" s="1">
        <v>0.26650000000000001</v>
      </c>
      <c r="AV118" s="1">
        <v>0.27</v>
      </c>
      <c r="AW118" s="1">
        <v>19.68</v>
      </c>
    </row>
    <row r="119" spans="1:49" ht="18">
      <c r="A119" s="1" t="s">
        <v>364</v>
      </c>
      <c r="D119" s="1">
        <v>0.6</v>
      </c>
      <c r="E119" s="1">
        <v>0.4</v>
      </c>
      <c r="AJ119" s="1">
        <v>1</v>
      </c>
      <c r="AS119" s="9">
        <f t="shared" si="21"/>
        <v>3.5560349658371706</v>
      </c>
      <c r="AT119" s="1">
        <v>0.34150000000000003</v>
      </c>
      <c r="AV119" s="1">
        <v>0.34350000000000003</v>
      </c>
      <c r="AW119" s="1">
        <v>16.059999999999999</v>
      </c>
    </row>
    <row r="120" spans="1:49" ht="18">
      <c r="A120" s="1" t="s">
        <v>365</v>
      </c>
      <c r="D120" s="1">
        <v>0.5</v>
      </c>
      <c r="E120" s="1">
        <v>0.5</v>
      </c>
      <c r="AJ120" s="1">
        <v>1</v>
      </c>
      <c r="AS120" s="9">
        <f t="shared" si="21"/>
        <v>3.5508983344419489</v>
      </c>
      <c r="AT120" s="1">
        <v>0.39500000000000002</v>
      </c>
      <c r="AV120" s="1">
        <v>0.39850000000000002</v>
      </c>
      <c r="AW120" s="1">
        <v>8.73</v>
      </c>
    </row>
    <row r="121" spans="1:49" ht="18">
      <c r="A121" s="1" t="s">
        <v>366</v>
      </c>
      <c r="B121" s="1">
        <v>1</v>
      </c>
      <c r="D121" s="1">
        <v>1</v>
      </c>
      <c r="AS121" s="9">
        <f t="shared" si="21"/>
        <v>0.27290930979133227</v>
      </c>
      <c r="AT121" s="1">
        <v>0.13350000000000001</v>
      </c>
      <c r="AV121" s="1">
        <v>0.14000000000000001</v>
      </c>
    </row>
    <row r="122" spans="1:49" ht="18">
      <c r="A122" s="1" t="s">
        <v>367</v>
      </c>
      <c r="B122" s="1">
        <v>1</v>
      </c>
      <c r="D122" s="1">
        <v>0.95</v>
      </c>
      <c r="AS122" s="9">
        <f t="shared" si="21"/>
        <v>0.2683109025805655</v>
      </c>
      <c r="AT122" s="1">
        <v>0.14099999999999999</v>
      </c>
      <c r="AV122" s="1">
        <v>0.155</v>
      </c>
    </row>
    <row r="123" spans="1:49" ht="18">
      <c r="A123" s="1" t="s">
        <v>368</v>
      </c>
      <c r="B123" s="1">
        <v>1</v>
      </c>
      <c r="D123" s="1">
        <v>0.9</v>
      </c>
      <c r="AS123" s="9">
        <f t="shared" si="21"/>
        <v>0.26347047393765316</v>
      </c>
      <c r="AT123" s="1">
        <v>0.16900000000000001</v>
      </c>
      <c r="AV123" s="1">
        <v>0.185</v>
      </c>
    </row>
    <row r="124" spans="1:49" ht="18">
      <c r="A124" s="1" t="s">
        <v>369</v>
      </c>
      <c r="D124" s="1">
        <v>1</v>
      </c>
      <c r="AH124" s="1">
        <v>1</v>
      </c>
      <c r="AS124" s="9">
        <f t="shared" si="21"/>
        <v>0.2760430802077114</v>
      </c>
      <c r="AT124" s="1">
        <v>0.23100000000000001</v>
      </c>
      <c r="AV124" s="1">
        <v>0.24</v>
      </c>
    </row>
    <row r="125" spans="1:49" ht="18">
      <c r="A125" s="1" t="s">
        <v>370</v>
      </c>
      <c r="D125" s="1">
        <v>0.75</v>
      </c>
      <c r="AG125" s="1">
        <v>0.25</v>
      </c>
      <c r="AH125" s="1">
        <v>1</v>
      </c>
      <c r="AS125" s="9">
        <f t="shared" si="21"/>
        <v>0.26056610289993432</v>
      </c>
      <c r="AT125" s="1">
        <v>0.20250000000000001</v>
      </c>
      <c r="AV125" s="1">
        <v>0.21249999999999999</v>
      </c>
    </row>
    <row r="126" spans="1:49" ht="18">
      <c r="A126" s="1" t="s">
        <v>371</v>
      </c>
      <c r="D126" s="1">
        <v>0.75</v>
      </c>
      <c r="H126" s="1">
        <v>1</v>
      </c>
      <c r="AG126" s="1">
        <v>0.25</v>
      </c>
      <c r="AH126" s="1">
        <v>1</v>
      </c>
      <c r="AS126" s="9">
        <f t="shared" si="21"/>
        <v>2.7576900634319976</v>
      </c>
      <c r="AT126" s="1">
        <v>0.11</v>
      </c>
      <c r="AV126" s="1">
        <v>0.11749999999999999</v>
      </c>
    </row>
    <row r="127" spans="1:49" ht="18">
      <c r="A127" s="1" t="s">
        <v>85</v>
      </c>
      <c r="D127" s="1">
        <v>0.5</v>
      </c>
      <c r="E127" s="1">
        <v>0.5</v>
      </c>
      <c r="H127" s="1">
        <v>0.2</v>
      </c>
      <c r="AS127" s="9">
        <f t="shared" si="21"/>
        <v>1.6260570616318675</v>
      </c>
      <c r="AT127" s="1">
        <v>0.36</v>
      </c>
      <c r="AV127" s="1">
        <v>0.40500000000000003</v>
      </c>
    </row>
    <row r="128" spans="1:49" ht="18">
      <c r="A128" s="1" t="s">
        <v>113</v>
      </c>
      <c r="D128" s="1">
        <v>0.5</v>
      </c>
      <c r="E128" s="1">
        <v>0.5</v>
      </c>
      <c r="H128" s="1">
        <v>0.2</v>
      </c>
      <c r="R128" s="1">
        <v>0.1</v>
      </c>
      <c r="AS128" s="9">
        <f t="shared" si="21"/>
        <v>2.1757395818572163</v>
      </c>
      <c r="AT128" s="1">
        <v>0.42499999999999999</v>
      </c>
      <c r="AU128" s="1">
        <v>0.66</v>
      </c>
      <c r="AV128" s="1">
        <v>0.44700000000000001</v>
      </c>
      <c r="AW128" s="1">
        <v>0.21</v>
      </c>
    </row>
    <row r="129" spans="1:49" ht="18">
      <c r="A129" s="1" t="s">
        <v>372</v>
      </c>
      <c r="B129" s="1">
        <v>1</v>
      </c>
      <c r="D129" s="1">
        <v>1</v>
      </c>
      <c r="AS129" s="9">
        <f t="shared" si="21"/>
        <v>0.27290930979133227</v>
      </c>
      <c r="AT129" s="1">
        <v>0.1875</v>
      </c>
      <c r="AV129" s="1">
        <v>0.1905</v>
      </c>
    </row>
    <row r="130" spans="1:49" ht="18">
      <c r="A130" s="1" t="s">
        <v>373</v>
      </c>
      <c r="B130" s="1">
        <v>1.05</v>
      </c>
      <c r="D130" s="1">
        <v>0.95</v>
      </c>
      <c r="AS130" s="9">
        <f t="shared" si="21"/>
        <v>0.26394241573033705</v>
      </c>
      <c r="AT130" s="1">
        <v>0.17749999999999999</v>
      </c>
      <c r="AV130" s="1">
        <v>0.17899999999999999</v>
      </c>
    </row>
    <row r="131" spans="1:49" ht="18">
      <c r="A131" s="1" t="s">
        <v>374</v>
      </c>
      <c r="B131" s="1">
        <v>1.1000000000000001</v>
      </c>
      <c r="D131" s="1">
        <v>0.9</v>
      </c>
      <c r="AS131" s="9">
        <f t="shared" si="21"/>
        <v>0.2549755216693419</v>
      </c>
      <c r="AT131" s="1">
        <v>0.1575</v>
      </c>
      <c r="AV131" s="1">
        <v>0.16</v>
      </c>
    </row>
    <row r="132" spans="1:49" ht="18">
      <c r="A132" s="1" t="s">
        <v>375</v>
      </c>
      <c r="B132" s="1">
        <v>1.2</v>
      </c>
      <c r="D132" s="1">
        <v>0.8</v>
      </c>
      <c r="AS132" s="9">
        <f t="shared" si="21"/>
        <v>0.23704173354735153</v>
      </c>
      <c r="AT132" s="1">
        <v>0.11600000000000001</v>
      </c>
      <c r="AV132" s="1">
        <v>0.11749999999999999</v>
      </c>
    </row>
    <row r="133" spans="1:49" ht="18">
      <c r="A133" s="1" t="s">
        <v>376</v>
      </c>
      <c r="B133" s="1">
        <v>1.3</v>
      </c>
      <c r="D133" s="1">
        <v>0.7</v>
      </c>
      <c r="AS133" s="9">
        <f t="shared" si="21"/>
        <v>0.21910794542536116</v>
      </c>
      <c r="AT133" s="1">
        <v>9.5500000000000002E-2</v>
      </c>
      <c r="AV133" s="1">
        <v>9.9000000000000005E-2</v>
      </c>
    </row>
    <row r="134" spans="1:49" ht="18">
      <c r="A134" s="1" t="s">
        <v>45</v>
      </c>
      <c r="E134" s="1">
        <v>0.9</v>
      </c>
      <c r="G134" s="1">
        <v>0.1</v>
      </c>
      <c r="J134" s="1">
        <v>0.1</v>
      </c>
      <c r="AS134" s="9">
        <f t="shared" si="21"/>
        <v>2.1955370743050509</v>
      </c>
      <c r="AT134" s="1">
        <v>0.27200000000000002</v>
      </c>
      <c r="AV134" s="1">
        <v>0.27700000000000002</v>
      </c>
      <c r="AW134" s="1">
        <v>0.60299999999999998</v>
      </c>
    </row>
    <row r="135" spans="1:49" ht="18">
      <c r="A135" s="1" t="s">
        <v>46</v>
      </c>
      <c r="E135" s="1">
        <v>0.9</v>
      </c>
      <c r="G135" s="1">
        <v>0.1</v>
      </c>
      <c r="J135" s="1">
        <v>0.15</v>
      </c>
      <c r="AS135" s="9">
        <f t="shared" si="21"/>
        <v>3.0082979594724435</v>
      </c>
      <c r="AT135" s="1">
        <v>0.28899999999999998</v>
      </c>
      <c r="AV135" s="1">
        <v>0.29399999999999998</v>
      </c>
      <c r="AW135" s="1">
        <v>0.71799999999999997</v>
      </c>
    </row>
    <row r="136" spans="1:49" ht="18">
      <c r="A136" s="1" t="s">
        <v>47</v>
      </c>
      <c r="E136" s="1">
        <v>0.9</v>
      </c>
      <c r="G136" s="1">
        <v>0.1</v>
      </c>
      <c r="J136" s="1">
        <v>0.2</v>
      </c>
      <c r="AS136" s="9">
        <f t="shared" si="21"/>
        <v>3.7533287708758873</v>
      </c>
      <c r="AT136" s="1">
        <v>0.29899999999999999</v>
      </c>
      <c r="AV136" s="1">
        <v>0.31</v>
      </c>
      <c r="AW136" s="1">
        <v>0.77300000000000002</v>
      </c>
    </row>
    <row r="137" spans="1:49" ht="18">
      <c r="A137" s="1" t="s">
        <v>48</v>
      </c>
      <c r="E137" s="1">
        <v>1</v>
      </c>
      <c r="H137" s="1">
        <v>0.2</v>
      </c>
      <c r="K137" s="1">
        <v>0.1</v>
      </c>
      <c r="AS137" s="9">
        <f t="shared" si="21"/>
        <v>3.1308008068422377</v>
      </c>
      <c r="AT137" s="1">
        <v>0.24829999999999999</v>
      </c>
      <c r="AV137" s="1">
        <v>0.25509999999999999</v>
      </c>
    </row>
    <row r="138" spans="1:49" ht="18">
      <c r="A138" s="1" t="s">
        <v>49</v>
      </c>
      <c r="E138" s="1">
        <v>1</v>
      </c>
      <c r="H138" s="1">
        <v>0.2</v>
      </c>
      <c r="AS138" s="9">
        <f t="shared" si="21"/>
        <v>1.5832518000050175</v>
      </c>
      <c r="AT138" s="1">
        <v>0.36899999999999999</v>
      </c>
      <c r="AV138" s="1">
        <v>0.37440000000000001</v>
      </c>
    </row>
    <row r="139" spans="1:49" ht="18">
      <c r="A139" s="1" t="s">
        <v>377</v>
      </c>
      <c r="D139" s="1">
        <v>1</v>
      </c>
      <c r="S139" s="1">
        <v>1</v>
      </c>
      <c r="AS139" s="9">
        <f t="shared" si="21"/>
        <v>0.27800268047293825</v>
      </c>
      <c r="AT139" s="1">
        <v>0.20200000000000001</v>
      </c>
      <c r="AV139" s="1">
        <v>0.2084</v>
      </c>
    </row>
    <row r="140" spans="1:49" ht="18">
      <c r="A140" s="1" t="s">
        <v>378</v>
      </c>
      <c r="D140" s="1">
        <v>0.95</v>
      </c>
      <c r="S140" s="1">
        <v>1</v>
      </c>
      <c r="AS140" s="9">
        <f t="shared" si="21"/>
        <v>0.27353487251041775</v>
      </c>
      <c r="AT140" s="1">
        <v>0.23019999999999999</v>
      </c>
      <c r="AV140" s="1">
        <v>0.23630000000000001</v>
      </c>
    </row>
    <row r="141" spans="1:49" ht="18">
      <c r="A141" s="1" t="s">
        <v>379</v>
      </c>
      <c r="D141" s="1">
        <v>0.9</v>
      </c>
      <c r="S141" s="1">
        <v>1</v>
      </c>
      <c r="AS141" s="9">
        <f t="shared" si="21"/>
        <v>0.26883191676039631</v>
      </c>
      <c r="AT141" s="1">
        <v>0.24110000000000001</v>
      </c>
      <c r="AV141" s="1">
        <v>0.25090000000000001</v>
      </c>
      <c r="AW141" s="1">
        <v>3.7</v>
      </c>
    </row>
    <row r="142" spans="1:49" ht="18">
      <c r="A142" s="1" t="s">
        <v>380</v>
      </c>
      <c r="D142" s="1">
        <v>0.5</v>
      </c>
      <c r="E142" s="1">
        <v>0.5</v>
      </c>
      <c r="S142" s="1">
        <v>1</v>
      </c>
      <c r="AS142" s="9">
        <f t="shared" si="21"/>
        <v>0.25231952349682824</v>
      </c>
      <c r="AT142" s="1">
        <v>0.1244</v>
      </c>
      <c r="AV142" s="1">
        <v>0.1404</v>
      </c>
      <c r="AW142" s="1">
        <v>0.60699999999999998</v>
      </c>
    </row>
    <row r="143" spans="1:49" ht="18">
      <c r="A143" s="1" t="s">
        <v>381</v>
      </c>
      <c r="D143" s="1">
        <v>0.5</v>
      </c>
      <c r="E143" s="1">
        <v>0.5</v>
      </c>
      <c r="S143" s="1">
        <v>1</v>
      </c>
      <c r="Y143" s="1">
        <v>0.25</v>
      </c>
      <c r="AS143" s="9">
        <f t="shared" si="21"/>
        <v>1.1813134016880602</v>
      </c>
      <c r="AT143" s="1">
        <v>0.15029999999999999</v>
      </c>
      <c r="AV143" s="1">
        <v>0.1646</v>
      </c>
      <c r="AW143" s="1">
        <v>1.19</v>
      </c>
    </row>
    <row r="144" spans="1:49" ht="18">
      <c r="A144" s="1" t="s">
        <v>382</v>
      </c>
      <c r="D144" s="1">
        <v>0.5</v>
      </c>
      <c r="E144" s="1">
        <v>0.5</v>
      </c>
      <c r="S144" s="1">
        <v>1</v>
      </c>
      <c r="Y144" s="1">
        <v>0.5</v>
      </c>
      <c r="AS144" s="9">
        <f t="shared" si="21"/>
        <v>1.9245085042410455</v>
      </c>
      <c r="AT144" s="1">
        <v>0.1142</v>
      </c>
      <c r="AV144" s="1">
        <v>0.12540000000000001</v>
      </c>
      <c r="AW144" s="1">
        <v>1.35</v>
      </c>
    </row>
    <row r="145" spans="1:49" ht="18">
      <c r="A145" s="1" t="s">
        <v>383</v>
      </c>
      <c r="B145" s="1">
        <v>1</v>
      </c>
      <c r="D145" s="1">
        <v>0.94</v>
      </c>
      <c r="AS145" s="9">
        <f t="shared" si="21"/>
        <v>0.26736277738246927</v>
      </c>
      <c r="AW145" s="1">
        <v>3.1</v>
      </c>
    </row>
    <row r="146" spans="1:49" ht="18">
      <c r="A146" s="1" t="s">
        <v>384</v>
      </c>
      <c r="B146" s="1">
        <v>1</v>
      </c>
      <c r="D146" s="1">
        <v>0.94</v>
      </c>
      <c r="AS146" s="9">
        <f t="shared" si="21"/>
        <v>0.26736277738246927</v>
      </c>
      <c r="AW146" s="1">
        <v>0.46</v>
      </c>
    </row>
    <row r="147" spans="1:49" ht="18">
      <c r="A147" s="1" t="s">
        <v>385</v>
      </c>
      <c r="D147" s="1">
        <v>0.5</v>
      </c>
      <c r="E147" s="1">
        <v>0.5</v>
      </c>
      <c r="S147" s="1">
        <v>1</v>
      </c>
      <c r="AS147" s="9">
        <f t="shared" ref="AS147:AS210" si="22">(B$8*B147+D$8*D147+E$8*E147+F$8*F147+G$8*G147+H$8*H147+I$8*I147+J$8*J147+K$8*K147+L$8*L147+M$8*M147+N$8*N147+O$8*O147+P$8*P147+Q$8*Q147+R$8*R147+S$8*S147+T$8*T147+U$8*U147+V$8*V147+W$8*W147+X$8*X147+Y$8*Y147+Z$8*Z147+AA$8*AA147+AB$8*AB147+AC$8*AC147+AD$8*AD147+AE$8*AE147+AF$8*AF147+AG$8*AG147+AH$8*AH147+AI$8*AI147+AJ$8*AJ147+AK$8*AK147+AL$8*AL147+AM$8*AM147+AN$8*AN147+AO$8*AO147+AP$8*AP147+AQ$8*AQ147+AR$8*AR147)/SUM(B147:AR147)</f>
        <v>0.25231952349682824</v>
      </c>
      <c r="AT147" s="1">
        <v>0.36249999999999999</v>
      </c>
      <c r="AV147" s="1">
        <v>0.38</v>
      </c>
    </row>
    <row r="148" spans="1:49" ht="18">
      <c r="A148" s="1" t="s">
        <v>386</v>
      </c>
      <c r="B148" s="1">
        <v>1</v>
      </c>
      <c r="D148" s="1">
        <v>0.9</v>
      </c>
      <c r="AS148" s="9">
        <f t="shared" si="22"/>
        <v>0.26347047393765316</v>
      </c>
      <c r="AW148" s="1">
        <v>0.45100000000000001</v>
      </c>
    </row>
    <row r="149" spans="1:49" ht="18">
      <c r="A149" s="1" t="s">
        <v>387</v>
      </c>
      <c r="B149" s="1">
        <v>1</v>
      </c>
      <c r="D149" s="1">
        <v>0.92</v>
      </c>
      <c r="AS149" s="9">
        <f t="shared" si="22"/>
        <v>0.2654368980738363</v>
      </c>
      <c r="AW149" s="1">
        <v>0.43</v>
      </c>
    </row>
    <row r="150" spans="1:49" ht="18">
      <c r="A150" s="1" t="s">
        <v>388</v>
      </c>
      <c r="B150" s="1">
        <v>1</v>
      </c>
      <c r="D150" s="1">
        <v>0.94</v>
      </c>
      <c r="AS150" s="9">
        <f t="shared" si="22"/>
        <v>0.26736277738246927</v>
      </c>
      <c r="AW150" s="1">
        <v>0.22600000000000001</v>
      </c>
    </row>
    <row r="151" spans="1:49" ht="18">
      <c r="A151" s="1" t="s">
        <v>389</v>
      </c>
      <c r="B151" s="1">
        <v>1</v>
      </c>
      <c r="D151" s="1">
        <v>0.96</v>
      </c>
      <c r="AS151" s="9">
        <f t="shared" si="22"/>
        <v>0.26924935303174236</v>
      </c>
      <c r="AW151" s="1">
        <v>0.58299999999999996</v>
      </c>
    </row>
    <row r="152" spans="1:49" ht="18">
      <c r="A152" s="1" t="s">
        <v>390</v>
      </c>
      <c r="B152" s="1">
        <v>1</v>
      </c>
      <c r="D152" s="1">
        <v>0.98</v>
      </c>
      <c r="AS152" s="9">
        <f t="shared" si="22"/>
        <v>0.27109781604163624</v>
      </c>
      <c r="AW152" s="1">
        <v>0.68899999999999995</v>
      </c>
    </row>
    <row r="153" spans="1:49" ht="18">
      <c r="A153" s="1" t="s">
        <v>391</v>
      </c>
      <c r="B153" s="1">
        <v>1</v>
      </c>
      <c r="D153" s="1">
        <v>1</v>
      </c>
      <c r="AS153" s="9">
        <f t="shared" si="22"/>
        <v>0.27290930979133227</v>
      </c>
      <c r="AW153" s="1">
        <v>1.2649999999999999</v>
      </c>
    </row>
    <row r="154" spans="1:49" ht="18">
      <c r="A154" s="1" t="s">
        <v>392</v>
      </c>
      <c r="E154" s="1">
        <v>1</v>
      </c>
      <c r="S154" s="1">
        <v>1</v>
      </c>
      <c r="AS154" s="9">
        <f t="shared" si="22"/>
        <v>0.22663636652071828</v>
      </c>
      <c r="AT154" s="1">
        <v>1.11E-2</v>
      </c>
      <c r="AV154" s="1">
        <v>1.8200000000000001E-2</v>
      </c>
      <c r="AW154" s="1">
        <v>0.44700000000000001</v>
      </c>
    </row>
    <row r="155" spans="1:49" ht="18">
      <c r="A155" s="1" t="s">
        <v>393</v>
      </c>
      <c r="D155" s="1">
        <v>0.25</v>
      </c>
      <c r="E155" s="1">
        <v>0.75</v>
      </c>
      <c r="S155" s="1">
        <v>1</v>
      </c>
      <c r="AS155" s="9">
        <f t="shared" si="22"/>
        <v>0.23947794500877329</v>
      </c>
      <c r="AT155" s="1">
        <v>0.1031</v>
      </c>
      <c r="AV155" s="1">
        <v>0.1172</v>
      </c>
      <c r="AW155" s="1">
        <v>1.208</v>
      </c>
    </row>
    <row r="156" spans="1:49" ht="18">
      <c r="A156" s="1" t="s">
        <v>394</v>
      </c>
      <c r="D156" s="1">
        <v>0.5</v>
      </c>
      <c r="E156" s="1">
        <v>0.5</v>
      </c>
      <c r="S156" s="1">
        <v>1</v>
      </c>
      <c r="AS156" s="9">
        <f t="shared" si="22"/>
        <v>0.25231952349682824</v>
      </c>
      <c r="AT156" s="1">
        <v>0.14549999999999999</v>
      </c>
      <c r="AV156" s="1">
        <v>0.15959999999999999</v>
      </c>
      <c r="AW156" s="1">
        <v>1.3</v>
      </c>
    </row>
    <row r="157" spans="1:49" ht="18">
      <c r="A157" s="1" t="s">
        <v>395</v>
      </c>
      <c r="D157" s="1">
        <v>0.75</v>
      </c>
      <c r="E157" s="1">
        <v>0.25</v>
      </c>
      <c r="S157" s="1">
        <v>1</v>
      </c>
      <c r="AS157" s="9">
        <f t="shared" si="22"/>
        <v>0.26516110198488324</v>
      </c>
      <c r="AT157" s="1">
        <v>0.16320000000000001</v>
      </c>
      <c r="AV157" s="1">
        <v>0.18440000000000001</v>
      </c>
      <c r="AW157" s="1">
        <v>0.8</v>
      </c>
    </row>
    <row r="158" spans="1:49" ht="18">
      <c r="A158" s="1" t="s">
        <v>396</v>
      </c>
      <c r="D158" s="1">
        <v>1</v>
      </c>
      <c r="S158" s="1">
        <v>1</v>
      </c>
      <c r="AS158" s="9">
        <f t="shared" si="22"/>
        <v>0.27800268047293825</v>
      </c>
      <c r="AT158" s="1">
        <v>0.17019999999999999</v>
      </c>
      <c r="AV158" s="1">
        <v>0.18079999999999999</v>
      </c>
      <c r="AW158" s="1">
        <v>0.76200000000000001</v>
      </c>
    </row>
    <row r="159" spans="1:49" ht="18">
      <c r="A159" s="1" t="s">
        <v>50</v>
      </c>
      <c r="D159" s="1">
        <v>1</v>
      </c>
      <c r="H159" s="1">
        <v>0.4</v>
      </c>
      <c r="Q159" s="1">
        <v>0.2</v>
      </c>
      <c r="AS159" s="9">
        <f t="shared" si="22"/>
        <v>4.0012657711328341</v>
      </c>
      <c r="AW159" s="1">
        <v>1.07</v>
      </c>
    </row>
    <row r="160" spans="1:49" ht="18">
      <c r="A160" s="1" t="s">
        <v>114</v>
      </c>
      <c r="E160" s="1">
        <v>1</v>
      </c>
      <c r="J160" s="1">
        <v>0.1</v>
      </c>
      <c r="AS160" s="9">
        <f t="shared" si="22"/>
        <v>2.2167439149293671</v>
      </c>
      <c r="AT160" s="1">
        <v>0.27600000000000002</v>
      </c>
      <c r="AV160" s="1">
        <v>0.3</v>
      </c>
      <c r="AW160" s="1">
        <v>0.51</v>
      </c>
    </row>
    <row r="161" spans="1:49" ht="18">
      <c r="A161" s="1" t="s">
        <v>115</v>
      </c>
      <c r="E161" s="1">
        <v>0.98</v>
      </c>
      <c r="J161" s="1">
        <v>0.1</v>
      </c>
      <c r="AS161" s="9">
        <f t="shared" si="22"/>
        <v>2.2513222362594147</v>
      </c>
      <c r="AT161" s="1">
        <v>0.41199999999999998</v>
      </c>
      <c r="AV161" s="1">
        <v>0.437</v>
      </c>
      <c r="AW161" s="1">
        <v>0.79400000000000004</v>
      </c>
    </row>
    <row r="162" spans="1:49" ht="18">
      <c r="A162" s="1" t="s">
        <v>116</v>
      </c>
      <c r="E162" s="1">
        <v>0.95</v>
      </c>
      <c r="J162" s="1">
        <v>0.1</v>
      </c>
      <c r="AS162" s="9">
        <f t="shared" si="22"/>
        <v>2.3056595983494899</v>
      </c>
      <c r="AT162" s="1">
        <v>0.372</v>
      </c>
      <c r="AV162" s="1">
        <v>0.4</v>
      </c>
      <c r="AW162" s="1">
        <v>0.247</v>
      </c>
    </row>
    <row r="163" spans="1:49" ht="18">
      <c r="A163" s="1" t="s">
        <v>397</v>
      </c>
      <c r="D163" s="1">
        <v>1</v>
      </c>
      <c r="AH163" s="1">
        <v>1</v>
      </c>
      <c r="AS163" s="9">
        <f t="shared" si="22"/>
        <v>0.2760430802077114</v>
      </c>
      <c r="AT163" s="1">
        <v>0.22489999999999999</v>
      </c>
      <c r="AV163" s="1">
        <v>0.2334</v>
      </c>
      <c r="AW163" s="1">
        <v>1.42</v>
      </c>
    </row>
    <row r="164" spans="1:49" ht="18">
      <c r="A164" s="1" t="s">
        <v>398</v>
      </c>
      <c r="D164" s="1">
        <v>0.75</v>
      </c>
      <c r="E164" s="1">
        <v>0.25</v>
      </c>
      <c r="AH164" s="1">
        <v>1</v>
      </c>
      <c r="AS164" s="9">
        <f t="shared" si="22"/>
        <v>0.26320150171965639</v>
      </c>
      <c r="AT164" s="1">
        <v>0.2059</v>
      </c>
      <c r="AV164" s="1">
        <v>0.22070000000000001</v>
      </c>
      <c r="AW164" s="1">
        <v>1.3</v>
      </c>
    </row>
    <row r="165" spans="1:49" ht="18">
      <c r="A165" s="1" t="s">
        <v>399</v>
      </c>
      <c r="D165" s="1">
        <v>0.5</v>
      </c>
      <c r="E165" s="1">
        <v>0.5</v>
      </c>
      <c r="AH165" s="1">
        <v>1</v>
      </c>
      <c r="AS165" s="9">
        <f t="shared" si="22"/>
        <v>0.25035992323160139</v>
      </c>
      <c r="AT165" s="1">
        <v>0.17849999999999999</v>
      </c>
      <c r="AV165" s="1">
        <v>0.1933</v>
      </c>
      <c r="AW165" s="1">
        <v>1.04</v>
      </c>
    </row>
    <row r="166" spans="1:49" ht="18">
      <c r="A166" s="1" t="s">
        <v>400</v>
      </c>
      <c r="D166" s="1">
        <v>0.25</v>
      </c>
      <c r="E166" s="1">
        <v>0.75</v>
      </c>
      <c r="AH166" s="1">
        <v>1</v>
      </c>
      <c r="AS166" s="9">
        <f t="shared" si="22"/>
        <v>0.23751834474354644</v>
      </c>
      <c r="AT166" s="1">
        <v>0.1258</v>
      </c>
      <c r="AV166" s="1">
        <v>0.14480000000000001</v>
      </c>
      <c r="AW166" s="1">
        <v>1.0900000000000001</v>
      </c>
    </row>
    <row r="167" spans="1:49" ht="18">
      <c r="A167" s="1" t="s">
        <v>401</v>
      </c>
      <c r="E167" s="1">
        <v>1</v>
      </c>
      <c r="AH167" s="1">
        <v>1</v>
      </c>
      <c r="AS167" s="9">
        <f t="shared" si="22"/>
        <v>0.22467676625549143</v>
      </c>
      <c r="AT167" s="1">
        <v>0.05</v>
      </c>
      <c r="AV167" s="1">
        <v>6.88E-2</v>
      </c>
      <c r="AW167" s="1">
        <v>2.58</v>
      </c>
    </row>
    <row r="168" spans="1:49" ht="18">
      <c r="A168" s="1" t="s">
        <v>51</v>
      </c>
      <c r="D168" s="1">
        <v>1</v>
      </c>
      <c r="H168" s="1">
        <v>0.26</v>
      </c>
      <c r="J168" s="1">
        <v>0.04</v>
      </c>
      <c r="AS168" s="9">
        <f t="shared" si="22"/>
        <v>2.5410096648511011</v>
      </c>
      <c r="AW168" s="1">
        <v>1.56</v>
      </c>
    </row>
    <row r="169" spans="1:49" ht="18">
      <c r="A169" s="1" t="s">
        <v>52</v>
      </c>
      <c r="D169" s="1">
        <v>1</v>
      </c>
      <c r="H169" s="1">
        <v>0.22</v>
      </c>
      <c r="J169" s="1">
        <v>0.08</v>
      </c>
      <c r="AS169" s="9">
        <f t="shared" si="22"/>
        <v>2.9452281094252224</v>
      </c>
      <c r="AW169" s="1">
        <v>1.45</v>
      </c>
    </row>
    <row r="170" spans="1:49" ht="18">
      <c r="A170" s="1" t="s">
        <v>53</v>
      </c>
      <c r="D170" s="1">
        <v>1</v>
      </c>
      <c r="H170" s="1">
        <v>0.2</v>
      </c>
      <c r="J170" s="1">
        <v>0.1</v>
      </c>
      <c r="AS170" s="9">
        <f t="shared" si="22"/>
        <v>3.1473373317122837</v>
      </c>
      <c r="AW170" s="1">
        <v>0.94099999999999995</v>
      </c>
    </row>
    <row r="171" spans="1:49" ht="18">
      <c r="A171" s="1" t="s">
        <v>54</v>
      </c>
      <c r="D171" s="1">
        <v>1</v>
      </c>
      <c r="H171" s="1">
        <v>0.18</v>
      </c>
      <c r="J171" s="1">
        <v>0.12</v>
      </c>
      <c r="AS171" s="9">
        <f t="shared" si="22"/>
        <v>3.3494465539993441</v>
      </c>
      <c r="AW171" s="1">
        <v>1.1000000000000001</v>
      </c>
    </row>
    <row r="172" spans="1:49" ht="18">
      <c r="A172" s="1" t="s">
        <v>55</v>
      </c>
      <c r="E172" s="1">
        <v>0.5</v>
      </c>
      <c r="AH172" s="1">
        <v>0.5</v>
      </c>
      <c r="AS172" s="9">
        <f t="shared" si="22"/>
        <v>0.22467676625549143</v>
      </c>
      <c r="AT172" s="1">
        <v>5.2999999999999999E-2</v>
      </c>
      <c r="AV172" s="1">
        <v>7.1999999999999995E-2</v>
      </c>
      <c r="AW172" s="1">
        <v>0.78900000000000003</v>
      </c>
    </row>
    <row r="173" spans="1:49" ht="18">
      <c r="A173" s="1" t="s">
        <v>56</v>
      </c>
      <c r="E173" s="1">
        <v>0.5</v>
      </c>
      <c r="J173" s="1">
        <v>0.05</v>
      </c>
      <c r="AH173" s="1">
        <v>0.5</v>
      </c>
      <c r="AS173" s="9">
        <f t="shared" si="22"/>
        <v>1.2086939408697575</v>
      </c>
      <c r="AT173" s="1">
        <v>3.7999999999999999E-2</v>
      </c>
      <c r="AV173" s="1">
        <v>5.2999999999999999E-2</v>
      </c>
      <c r="AW173" s="1">
        <v>1.1200000000000001</v>
      </c>
    </row>
    <row r="174" spans="1:49" ht="18">
      <c r="A174" s="1" t="s">
        <v>57</v>
      </c>
      <c r="E174" s="1">
        <v>0.5</v>
      </c>
      <c r="J174" s="1">
        <v>0.1</v>
      </c>
      <c r="AH174" s="1">
        <v>0.5</v>
      </c>
      <c r="AS174" s="9">
        <f t="shared" si="22"/>
        <v>2.1032550087009088</v>
      </c>
      <c r="AT174" s="1">
        <v>1.4999999999999999E-2</v>
      </c>
      <c r="AV174" s="1">
        <v>2.1000000000000001E-2</v>
      </c>
      <c r="AW174" s="1">
        <v>1.25</v>
      </c>
    </row>
    <row r="175" spans="1:49" ht="18">
      <c r="A175" s="1" t="s">
        <v>58</v>
      </c>
      <c r="D175" s="1">
        <v>1</v>
      </c>
      <c r="H175" s="1">
        <v>0.2</v>
      </c>
      <c r="J175" s="1">
        <v>0.1</v>
      </c>
      <c r="AS175" s="9">
        <f t="shared" si="22"/>
        <v>3.1473373317122837</v>
      </c>
      <c r="AT175" s="1">
        <v>0.46060000000000001</v>
      </c>
      <c r="AV175" s="1">
        <v>0.47960000000000003</v>
      </c>
      <c r="AW175" s="1">
        <v>1.7709999999999999</v>
      </c>
    </row>
    <row r="176" spans="1:49" ht="18">
      <c r="A176" s="1" t="s">
        <v>59</v>
      </c>
      <c r="D176" s="1">
        <v>0.95</v>
      </c>
      <c r="H176" s="1">
        <v>0.2</v>
      </c>
      <c r="J176" s="1">
        <v>0.1</v>
      </c>
      <c r="AS176" s="9">
        <f t="shared" si="22"/>
        <v>3.2551409373403262</v>
      </c>
      <c r="AT176" s="1">
        <v>0.46110000000000001</v>
      </c>
      <c r="AV176" s="1">
        <v>0.48149999999999998</v>
      </c>
      <c r="AW176" s="1">
        <v>1.2649999999999999</v>
      </c>
    </row>
    <row r="177" spans="1:49" ht="18">
      <c r="A177" s="1" t="s">
        <v>60</v>
      </c>
      <c r="D177" s="1">
        <v>0.9</v>
      </c>
      <c r="H177" s="1">
        <v>0.2</v>
      </c>
      <c r="J177" s="1">
        <v>0.1</v>
      </c>
      <c r="AS177" s="9">
        <f t="shared" si="22"/>
        <v>3.3719281767707039</v>
      </c>
      <c r="AT177" s="1">
        <v>0.49859999999999999</v>
      </c>
      <c r="AV177" s="1">
        <v>0.51939999999999997</v>
      </c>
      <c r="AW177" s="1">
        <v>0.81699999999999995</v>
      </c>
    </row>
    <row r="178" spans="1:49" ht="18">
      <c r="A178" s="1" t="s">
        <v>117</v>
      </c>
      <c r="E178" s="1">
        <v>0.5</v>
      </c>
      <c r="AH178" s="1">
        <v>0.5</v>
      </c>
      <c r="AS178" s="9">
        <f t="shared" si="22"/>
        <v>0.22467676625549143</v>
      </c>
      <c r="AW178" s="1">
        <v>6.74</v>
      </c>
    </row>
    <row r="179" spans="1:49" ht="18">
      <c r="A179" s="1" t="s">
        <v>402</v>
      </c>
      <c r="D179" s="1">
        <v>0.5</v>
      </c>
      <c r="E179" s="1">
        <v>0.5</v>
      </c>
      <c r="AK179" s="1">
        <v>1</v>
      </c>
      <c r="AS179" s="9">
        <f t="shared" si="22"/>
        <v>1.488685205035144</v>
      </c>
      <c r="AW179" s="1">
        <v>7.58</v>
      </c>
    </row>
    <row r="180" spans="1:49" ht="18">
      <c r="A180" s="1" t="s">
        <v>61</v>
      </c>
      <c r="D180" s="1">
        <v>1</v>
      </c>
      <c r="H180" s="1">
        <v>0.22</v>
      </c>
      <c r="M180" s="1">
        <v>0.08</v>
      </c>
      <c r="AS180" s="9">
        <f t="shared" si="22"/>
        <v>2.1724507146104455</v>
      </c>
      <c r="AW180" s="1">
        <v>0.27700000000000002</v>
      </c>
    </row>
    <row r="181" spans="1:49" ht="18">
      <c r="A181" s="1" t="s">
        <v>62</v>
      </c>
      <c r="D181" s="1">
        <v>1</v>
      </c>
      <c r="H181" s="1">
        <v>0.3</v>
      </c>
      <c r="AA181" s="1">
        <v>0.1</v>
      </c>
      <c r="AS181" s="9">
        <f t="shared" si="22"/>
        <v>2.9415706168922671</v>
      </c>
      <c r="AT181" s="1">
        <v>0.3125</v>
      </c>
      <c r="AV181" s="1">
        <v>0.32500000000000001</v>
      </c>
      <c r="AW181" s="1">
        <v>1.07</v>
      </c>
    </row>
    <row r="182" spans="1:49" ht="18">
      <c r="A182" s="1" t="s">
        <v>63</v>
      </c>
      <c r="D182" s="1">
        <v>1</v>
      </c>
      <c r="H182" s="1">
        <v>0.3</v>
      </c>
      <c r="J182" s="1">
        <v>0.1</v>
      </c>
      <c r="AS182" s="9">
        <f t="shared" si="22"/>
        <v>3.4762373783397003</v>
      </c>
      <c r="AT182" s="1">
        <v>0.23499999999999999</v>
      </c>
      <c r="AV182" s="1">
        <v>0.25</v>
      </c>
      <c r="AW182" s="1">
        <v>1.7</v>
      </c>
    </row>
    <row r="183" spans="1:49" ht="18">
      <c r="A183" s="1" t="s">
        <v>403</v>
      </c>
      <c r="D183" s="1">
        <v>0.9</v>
      </c>
      <c r="E183" s="1">
        <v>0.1</v>
      </c>
      <c r="AH183" s="1">
        <v>1</v>
      </c>
      <c r="AS183" s="9">
        <f t="shared" si="22"/>
        <v>0.27090644881248938</v>
      </c>
      <c r="AT183" s="1">
        <v>0.29299999999999998</v>
      </c>
      <c r="AV183" s="1">
        <v>0.30559999999999998</v>
      </c>
    </row>
    <row r="184" spans="1:49" ht="18">
      <c r="A184" s="1" t="s">
        <v>404</v>
      </c>
      <c r="D184" s="1">
        <v>0.7</v>
      </c>
      <c r="E184" s="1">
        <v>0.3</v>
      </c>
      <c r="AH184" s="1">
        <v>1</v>
      </c>
      <c r="AS184" s="9">
        <f t="shared" si="22"/>
        <v>0.26063318602204538</v>
      </c>
      <c r="AT184" s="1">
        <v>0.26550000000000001</v>
      </c>
      <c r="AV184" s="1">
        <v>0.28089999999999998</v>
      </c>
    </row>
    <row r="185" spans="1:49" ht="18">
      <c r="A185" s="1" t="s">
        <v>405</v>
      </c>
      <c r="D185" s="1">
        <v>0.5</v>
      </c>
      <c r="E185" s="1">
        <v>0.5</v>
      </c>
      <c r="AH185" s="1">
        <v>1</v>
      </c>
      <c r="AS185" s="9">
        <f t="shared" si="22"/>
        <v>0.25035992323160139</v>
      </c>
      <c r="AT185" s="1">
        <v>0.19750000000000001</v>
      </c>
      <c r="AV185" s="1">
        <v>0.21299999999999999</v>
      </c>
    </row>
    <row r="186" spans="1:49" ht="18">
      <c r="A186" s="1" t="s">
        <v>406</v>
      </c>
      <c r="E186" s="1">
        <v>0.4</v>
      </c>
      <c r="S186" s="1">
        <v>0.6</v>
      </c>
      <c r="AE186" s="1">
        <v>0.2</v>
      </c>
      <c r="AS186" s="9">
        <f t="shared" si="22"/>
        <v>1.5170622346068872</v>
      </c>
      <c r="AT186" s="1">
        <v>8.0000000000000004E-4</v>
      </c>
      <c r="AV186" s="1">
        <v>8.0000000000000004E-4</v>
      </c>
    </row>
    <row r="187" spans="1:49" ht="18">
      <c r="A187" s="1" t="s">
        <v>407</v>
      </c>
      <c r="E187" s="1">
        <v>0.4</v>
      </c>
      <c r="S187" s="1">
        <v>0.6</v>
      </c>
      <c r="AM187" s="1">
        <v>0.2</v>
      </c>
      <c r="AS187" s="9">
        <f t="shared" si="22"/>
        <v>1.5701220946488401</v>
      </c>
      <c r="AT187" s="1">
        <v>1.2999999999999999E-3</v>
      </c>
      <c r="AV187" s="1">
        <v>1.2999999999999999E-3</v>
      </c>
    </row>
    <row r="188" spans="1:49" ht="18">
      <c r="A188" s="1" t="s">
        <v>408</v>
      </c>
      <c r="E188" s="1">
        <v>0.4</v>
      </c>
      <c r="S188" s="1">
        <v>0.6</v>
      </c>
      <c r="Y188" s="1">
        <v>0.2</v>
      </c>
      <c r="AS188" s="9">
        <f t="shared" si="22"/>
        <v>1.6039280105392382</v>
      </c>
      <c r="AT188" s="1">
        <v>2.3E-3</v>
      </c>
      <c r="AV188" s="1">
        <v>2.8E-3</v>
      </c>
    </row>
    <row r="189" spans="1:49" ht="18">
      <c r="A189" s="1" t="s">
        <v>409</v>
      </c>
      <c r="E189" s="1">
        <v>0.4</v>
      </c>
      <c r="H189" s="1">
        <v>0.2</v>
      </c>
      <c r="S189" s="1">
        <v>0.6</v>
      </c>
      <c r="AS189" s="9">
        <f t="shared" si="22"/>
        <v>1.4603736034189394</v>
      </c>
      <c r="AT189" s="1">
        <v>3.3E-3</v>
      </c>
      <c r="AV189" s="1">
        <v>4.7999999999999996E-3</v>
      </c>
    </row>
    <row r="190" spans="1:49" ht="18">
      <c r="A190" s="1" t="s">
        <v>410</v>
      </c>
      <c r="E190" s="1">
        <v>0.4</v>
      </c>
      <c r="S190" s="1">
        <v>0.6</v>
      </c>
      <c r="AS190" s="9">
        <f t="shared" si="22"/>
        <v>0.20206072720350274</v>
      </c>
      <c r="AT190" s="1">
        <v>4.7999999999999996E-3</v>
      </c>
      <c r="AV190" s="1">
        <v>7.7999999999999996E-3</v>
      </c>
    </row>
    <row r="191" spans="1:49" ht="18">
      <c r="A191" s="1" t="s">
        <v>411</v>
      </c>
      <c r="E191" s="1">
        <v>0.4</v>
      </c>
      <c r="S191" s="1">
        <v>0.6</v>
      </c>
      <c r="Z191" s="1">
        <v>0.2</v>
      </c>
      <c r="AS191" s="9">
        <f t="shared" si="22"/>
        <v>0.69626949374805602</v>
      </c>
      <c r="AT191" s="1">
        <v>6.7999999999999996E-3</v>
      </c>
      <c r="AV191" s="1">
        <v>1.0699999999999999E-2</v>
      </c>
    </row>
    <row r="192" spans="1:49" ht="18">
      <c r="A192" s="1" t="s">
        <v>333</v>
      </c>
      <c r="D192" s="1">
        <v>0.5</v>
      </c>
      <c r="E192" s="1">
        <v>0.5</v>
      </c>
      <c r="AH192" s="1">
        <v>1</v>
      </c>
      <c r="AS192" s="9">
        <f t="shared" si="22"/>
        <v>0.25035992323160139</v>
      </c>
      <c r="AT192" s="1">
        <v>0.1855</v>
      </c>
      <c r="AV192" s="1">
        <v>0.20030000000000001</v>
      </c>
      <c r="AW192" s="1">
        <v>1.718</v>
      </c>
    </row>
    <row r="193" spans="1:49" ht="18">
      <c r="A193" s="1" t="s">
        <v>412</v>
      </c>
      <c r="D193" s="1">
        <v>0.5</v>
      </c>
      <c r="E193" s="1">
        <v>0.5</v>
      </c>
      <c r="R193" s="1">
        <v>0.1</v>
      </c>
      <c r="AH193" s="1">
        <v>1</v>
      </c>
      <c r="AS193" s="9">
        <f t="shared" si="22"/>
        <v>0.65614896615206819</v>
      </c>
      <c r="AT193" s="1">
        <v>0.1273</v>
      </c>
      <c r="AV193" s="1">
        <v>0.13780000000000001</v>
      </c>
      <c r="AW193" s="1">
        <v>1.3120000000000001</v>
      </c>
    </row>
    <row r="194" spans="1:49" ht="18">
      <c r="A194" s="1" t="s">
        <v>413</v>
      </c>
      <c r="D194" s="1">
        <v>0.5</v>
      </c>
      <c r="E194" s="1">
        <v>0.5</v>
      </c>
      <c r="R194" s="1">
        <v>0.2</v>
      </c>
      <c r="AH194" s="1">
        <v>1</v>
      </c>
      <c r="AS194" s="9">
        <f t="shared" si="22"/>
        <v>1.0250480960797652</v>
      </c>
      <c r="AT194" s="1">
        <v>0.1774</v>
      </c>
      <c r="AV194" s="1">
        <v>0.18640000000000001</v>
      </c>
      <c r="AW194" s="1">
        <v>1.391</v>
      </c>
    </row>
    <row r="195" spans="1:49" ht="18">
      <c r="A195" s="1" t="s">
        <v>414</v>
      </c>
      <c r="D195" s="1">
        <v>1</v>
      </c>
      <c r="T195" s="1">
        <v>1</v>
      </c>
      <c r="AS195" s="9">
        <f t="shared" si="22"/>
        <v>0.27036819982216476</v>
      </c>
      <c r="AT195" s="1">
        <v>5.6899999999999999E-2</v>
      </c>
      <c r="AV195" s="1">
        <v>7.9899999999999999E-2</v>
      </c>
    </row>
    <row r="196" spans="1:49" ht="18">
      <c r="A196" s="1" t="s">
        <v>415</v>
      </c>
      <c r="D196" s="1">
        <v>0.8</v>
      </c>
      <c r="E196" s="1">
        <v>0.2</v>
      </c>
      <c r="T196" s="1">
        <v>1</v>
      </c>
      <c r="AS196" s="9">
        <f t="shared" si="22"/>
        <v>0.26009493703172076</v>
      </c>
      <c r="AT196" s="1">
        <v>0.1409</v>
      </c>
      <c r="AV196" s="1">
        <v>0.15490000000000001</v>
      </c>
    </row>
    <row r="197" spans="1:49" ht="18">
      <c r="A197" s="1" t="s">
        <v>416</v>
      </c>
      <c r="D197" s="1">
        <v>0.6</v>
      </c>
      <c r="E197" s="1">
        <v>0.4</v>
      </c>
      <c r="T197" s="1">
        <v>1</v>
      </c>
      <c r="AS197" s="9">
        <f t="shared" si="22"/>
        <v>0.24982167424127677</v>
      </c>
      <c r="AT197" s="1">
        <v>0.14990000000000001</v>
      </c>
      <c r="AV197" s="1">
        <v>0.16309999999999999</v>
      </c>
    </row>
    <row r="198" spans="1:49" ht="18">
      <c r="A198" s="1" t="s">
        <v>417</v>
      </c>
      <c r="D198" s="1">
        <v>0.4</v>
      </c>
      <c r="E198" s="1">
        <v>0.6</v>
      </c>
      <c r="T198" s="1">
        <v>1</v>
      </c>
      <c r="AS198" s="9">
        <f t="shared" si="22"/>
        <v>0.23954841145083278</v>
      </c>
      <c r="AT198" s="1">
        <v>0.19439999999999999</v>
      </c>
      <c r="AV198" s="1">
        <v>0.2084</v>
      </c>
    </row>
    <row r="199" spans="1:49" ht="18">
      <c r="A199" s="1" t="s">
        <v>418</v>
      </c>
      <c r="E199" s="1">
        <v>1</v>
      </c>
      <c r="T199" s="1">
        <v>1</v>
      </c>
      <c r="AS199" s="9">
        <f t="shared" si="22"/>
        <v>0.21900188586994479</v>
      </c>
      <c r="AT199" s="1">
        <v>0.2208</v>
      </c>
      <c r="AV199" s="1">
        <v>0.24060000000000001</v>
      </c>
    </row>
    <row r="200" spans="1:49" ht="18">
      <c r="A200" s="1" t="s">
        <v>419</v>
      </c>
      <c r="B200" s="1">
        <v>1</v>
      </c>
      <c r="D200" s="1">
        <v>1</v>
      </c>
      <c r="AS200" s="9">
        <f t="shared" si="22"/>
        <v>0.27290930979133227</v>
      </c>
      <c r="AW200" s="1">
        <v>0.85899999999999999</v>
      </c>
    </row>
    <row r="201" spans="1:49" ht="18">
      <c r="A201" s="1" t="s">
        <v>420</v>
      </c>
      <c r="B201" s="1">
        <v>1</v>
      </c>
      <c r="D201" s="1">
        <v>0.75</v>
      </c>
      <c r="E201" s="1">
        <v>0.25</v>
      </c>
      <c r="AS201" s="9">
        <f t="shared" si="22"/>
        <v>0.26006773130327726</v>
      </c>
      <c r="AW201" s="1">
        <v>0.79</v>
      </c>
    </row>
    <row r="202" spans="1:49" ht="18">
      <c r="A202" s="1" t="s">
        <v>421</v>
      </c>
      <c r="B202" s="1">
        <v>1</v>
      </c>
      <c r="D202" s="1">
        <v>0.5</v>
      </c>
      <c r="E202" s="1">
        <v>0.5</v>
      </c>
      <c r="AS202" s="9">
        <f t="shared" si="22"/>
        <v>0.24722615281522228</v>
      </c>
      <c r="AW202" s="1">
        <v>0.70899999999999996</v>
      </c>
    </row>
    <row r="203" spans="1:49" ht="18">
      <c r="A203" s="1" t="s">
        <v>422</v>
      </c>
      <c r="B203" s="1">
        <v>1</v>
      </c>
      <c r="D203" s="1">
        <v>0.25</v>
      </c>
      <c r="E203" s="1">
        <v>0.75</v>
      </c>
      <c r="AS203" s="9">
        <f t="shared" si="22"/>
        <v>0.23438457432716733</v>
      </c>
      <c r="AW203" s="1">
        <v>0.67600000000000005</v>
      </c>
    </row>
    <row r="204" spans="1:49" ht="18">
      <c r="A204" s="1" t="s">
        <v>423</v>
      </c>
      <c r="B204" s="1">
        <v>1</v>
      </c>
      <c r="E204" s="1">
        <v>1</v>
      </c>
      <c r="AS204" s="9">
        <f t="shared" si="22"/>
        <v>0.22154299583911233</v>
      </c>
      <c r="AW204" s="1">
        <v>1.85</v>
      </c>
    </row>
    <row r="205" spans="1:49" ht="18">
      <c r="A205" s="1" t="s">
        <v>118</v>
      </c>
      <c r="E205" s="1">
        <v>1</v>
      </c>
      <c r="J205" s="1">
        <v>0.1</v>
      </c>
      <c r="AS205" s="9">
        <f t="shared" si="22"/>
        <v>2.2167439149293671</v>
      </c>
      <c r="AT205" s="1">
        <v>0.21340000000000001</v>
      </c>
      <c r="AV205" s="1">
        <v>0.21440000000000001</v>
      </c>
    </row>
    <row r="206" spans="1:49" ht="18">
      <c r="A206" s="1" t="s">
        <v>119</v>
      </c>
      <c r="E206" s="1">
        <v>1</v>
      </c>
      <c r="J206" s="1">
        <v>0.1</v>
      </c>
      <c r="R206" s="1">
        <v>0.1</v>
      </c>
      <c r="AS206" s="9">
        <f t="shared" si="22"/>
        <v>2.763009407398703</v>
      </c>
      <c r="AT206" s="1">
        <v>0.23480000000000001</v>
      </c>
      <c r="AV206" s="1">
        <v>0.23549999999999999</v>
      </c>
    </row>
    <row r="207" spans="1:49" ht="18">
      <c r="A207" s="1" t="s">
        <v>120</v>
      </c>
      <c r="E207" s="1">
        <v>1</v>
      </c>
      <c r="J207" s="1">
        <v>0.1</v>
      </c>
      <c r="R207" s="1">
        <v>0.2</v>
      </c>
      <c r="AS207" s="9">
        <f t="shared" si="22"/>
        <v>3.2252340548727574</v>
      </c>
      <c r="AT207" s="1">
        <v>0.23899999999999999</v>
      </c>
      <c r="AV207" s="1">
        <v>0.24</v>
      </c>
    </row>
    <row r="208" spans="1:49" ht="18">
      <c r="A208" s="1" t="s">
        <v>121</v>
      </c>
      <c r="E208" s="1">
        <v>1</v>
      </c>
      <c r="J208" s="1">
        <v>0.1</v>
      </c>
      <c r="R208" s="1">
        <v>0.3</v>
      </c>
      <c r="AS208" s="9">
        <f t="shared" si="22"/>
        <v>3.6214266098505177</v>
      </c>
      <c r="AT208" s="1">
        <v>0.25940000000000002</v>
      </c>
      <c r="AV208" s="1">
        <v>0.26050000000000001</v>
      </c>
    </row>
    <row r="209" spans="1:49" ht="18">
      <c r="A209" s="1" t="s">
        <v>122</v>
      </c>
      <c r="D209" s="1">
        <v>0.6</v>
      </c>
      <c r="E209" s="1">
        <v>0.4</v>
      </c>
      <c r="J209" s="1">
        <v>0.1</v>
      </c>
      <c r="AS209" s="9">
        <f t="shared" si="22"/>
        <v>2.2727798937863342</v>
      </c>
      <c r="AU209" s="1">
        <v>2.23</v>
      </c>
      <c r="AW209" s="1">
        <v>0.81799999999999995</v>
      </c>
    </row>
    <row r="210" spans="1:49" ht="18">
      <c r="A210" s="1" t="s">
        <v>123</v>
      </c>
      <c r="E210" s="1">
        <v>1</v>
      </c>
      <c r="J210" s="1">
        <v>2.5000000000000001E-2</v>
      </c>
      <c r="M210" s="1">
        <v>0.17499999999999999</v>
      </c>
      <c r="AS210" s="9">
        <f t="shared" si="22"/>
        <v>1.9414469443610747</v>
      </c>
      <c r="AT210" s="1">
        <v>0.41799999999999998</v>
      </c>
      <c r="AU210" s="1">
        <v>0.77900000000000003</v>
      </c>
      <c r="AV210" s="1">
        <v>0.42699999999999999</v>
      </c>
      <c r="AW210" s="1">
        <v>0.26400000000000001</v>
      </c>
    </row>
    <row r="211" spans="1:49" ht="18">
      <c r="A211" s="1" t="s">
        <v>85</v>
      </c>
      <c r="D211" s="1">
        <v>0.5</v>
      </c>
      <c r="E211" s="1">
        <v>0.5</v>
      </c>
      <c r="H211" s="1">
        <v>0.2</v>
      </c>
      <c r="AS211" s="9">
        <f t="shared" ref="AS211:AS274" si="23">(B$8*B211+D$8*D211+E$8*E211+F$8*F211+G$8*G211+H$8*H211+I$8*I211+J$8*J211+K$8*K211+L$8*L211+M$8*M211+N$8*N211+O$8*O211+P$8*P211+Q$8*Q211+R$8*R211+S$8*S211+T$8*T211+U$8*U211+V$8*V211+W$8*W211+X$8*X211+Y$8*Y211+Z$8*Z211+AA$8*AA211+AB$8*AB211+AC$8*AC211+AD$8*AD211+AE$8*AE211+AF$8*AF211+AG$8*AG211+AH$8*AH211+AI$8*AI211+AJ$8*AJ211+AK$8*AK211+AL$8*AL211+AM$8*AM211+AN$8*AN211+AO$8*AO211+AP$8*AP211+AQ$8*AQ211+AR$8*AR211)/SUM(B211:AR211)</f>
        <v>1.6260570616318675</v>
      </c>
      <c r="AT211" s="1">
        <v>0.27500000000000002</v>
      </c>
      <c r="AU211" s="1">
        <v>5.56</v>
      </c>
      <c r="AV211" s="1">
        <v>0.28000000000000003</v>
      </c>
      <c r="AW211" s="1">
        <v>0.871</v>
      </c>
    </row>
    <row r="212" spans="1:49" ht="18">
      <c r="A212" s="1" t="s">
        <v>424</v>
      </c>
      <c r="D212" s="1">
        <v>0.5</v>
      </c>
      <c r="E212" s="1">
        <v>0.5</v>
      </c>
      <c r="AJ212" s="1">
        <v>1</v>
      </c>
      <c r="AS212" s="9">
        <f t="shared" si="23"/>
        <v>3.5508983344419489</v>
      </c>
      <c r="AT212" s="1">
        <v>0.317</v>
      </c>
      <c r="AV212" s="1">
        <v>0.33479999999999999</v>
      </c>
    </row>
    <row r="213" spans="1:49" ht="18">
      <c r="A213" s="1" t="s">
        <v>425</v>
      </c>
      <c r="D213" s="1">
        <v>0.5</v>
      </c>
      <c r="E213" s="1">
        <v>0.5</v>
      </c>
      <c r="H213" s="1">
        <v>0.25</v>
      </c>
      <c r="AJ213" s="1">
        <v>1</v>
      </c>
      <c r="AS213" s="9">
        <f t="shared" si="23"/>
        <v>4.0176805177813018</v>
      </c>
      <c r="AT213" s="1">
        <v>0.3</v>
      </c>
      <c r="AV213" s="1">
        <v>0.317</v>
      </c>
    </row>
    <row r="214" spans="1:49" ht="18">
      <c r="A214" s="1" t="s">
        <v>426</v>
      </c>
      <c r="D214" s="1">
        <v>0.5</v>
      </c>
      <c r="E214" s="1">
        <v>0.5</v>
      </c>
      <c r="H214" s="1">
        <v>0.5</v>
      </c>
      <c r="AJ214" s="1">
        <v>1</v>
      </c>
      <c r="AS214" s="9">
        <f t="shared" si="23"/>
        <v>4.3911062644527838</v>
      </c>
      <c r="AT214" s="1">
        <v>0.18820000000000001</v>
      </c>
      <c r="AV214" s="1">
        <v>0.2034</v>
      </c>
    </row>
    <row r="215" spans="1:49" ht="18">
      <c r="A215" s="1" t="s">
        <v>427</v>
      </c>
      <c r="D215" s="1">
        <v>0.5</v>
      </c>
      <c r="E215" s="1">
        <v>0.5</v>
      </c>
      <c r="H215" s="1">
        <v>0.75</v>
      </c>
      <c r="AJ215" s="1">
        <v>1</v>
      </c>
      <c r="AS215" s="9">
        <f t="shared" si="23"/>
        <v>4.6966364208203606</v>
      </c>
      <c r="AT215" s="1">
        <v>0.15340000000000001</v>
      </c>
      <c r="AV215" s="1">
        <v>0.16700000000000001</v>
      </c>
    </row>
    <row r="216" spans="1:49" ht="18">
      <c r="A216" s="1" t="s">
        <v>316</v>
      </c>
      <c r="D216" s="1">
        <v>2</v>
      </c>
      <c r="M216" s="1">
        <v>0.2</v>
      </c>
      <c r="N216" s="1">
        <v>0.1</v>
      </c>
      <c r="AS216" s="9">
        <f t="shared" si="23"/>
        <v>1.1215218120522725</v>
      </c>
      <c r="AW216" s="1">
        <v>1.5840000000000001</v>
      </c>
    </row>
    <row r="217" spans="1:49" ht="18">
      <c r="A217" s="1" t="s">
        <v>428</v>
      </c>
      <c r="D217" s="1">
        <v>2</v>
      </c>
      <c r="M217" s="1">
        <v>0.2</v>
      </c>
      <c r="N217" s="1">
        <v>0.2</v>
      </c>
      <c r="AS217" s="9">
        <f t="shared" si="23"/>
        <v>1.0784270833062466</v>
      </c>
      <c r="AW217" s="1">
        <v>1.9950000000000001</v>
      </c>
    </row>
    <row r="218" spans="1:49" ht="18">
      <c r="A218" s="1" t="s">
        <v>429</v>
      </c>
      <c r="D218" s="1">
        <v>1</v>
      </c>
      <c r="AS218" s="9">
        <f t="shared" si="23"/>
        <v>0.45224719101123595</v>
      </c>
      <c r="AW218" s="1">
        <v>7.71</v>
      </c>
    </row>
    <row r="219" spans="1:49" ht="18">
      <c r="A219" s="1" t="s">
        <v>430</v>
      </c>
      <c r="D219" s="1">
        <v>1</v>
      </c>
      <c r="M219" s="1">
        <v>0.125</v>
      </c>
      <c r="AS219" s="9">
        <f t="shared" si="23"/>
        <v>1.327709143944982</v>
      </c>
      <c r="AW219" s="1">
        <v>2.46</v>
      </c>
    </row>
    <row r="220" spans="1:49" ht="18">
      <c r="A220" s="1" t="s">
        <v>431</v>
      </c>
      <c r="D220" s="1">
        <v>1</v>
      </c>
      <c r="M220" s="1">
        <v>0.25</v>
      </c>
      <c r="AS220" s="9">
        <f t="shared" si="23"/>
        <v>2.0280787062919789</v>
      </c>
      <c r="AT220" s="1">
        <v>0.61890000000000001</v>
      </c>
      <c r="AV220" s="1">
        <v>0.62590000000000001</v>
      </c>
      <c r="AW220" s="1">
        <v>0.96</v>
      </c>
    </row>
    <row r="221" spans="1:49" ht="18">
      <c r="A221" s="1" t="s">
        <v>432</v>
      </c>
      <c r="D221" s="1">
        <v>1</v>
      </c>
      <c r="M221" s="1">
        <v>0.375</v>
      </c>
      <c r="AS221" s="9">
        <f t="shared" si="23"/>
        <v>2.6011083482122488</v>
      </c>
      <c r="AW221" s="1">
        <v>1.7</v>
      </c>
    </row>
    <row r="222" spans="1:49" ht="18">
      <c r="A222" s="1" t="s">
        <v>124</v>
      </c>
      <c r="D222" s="1">
        <v>1</v>
      </c>
      <c r="J222" s="1">
        <v>0.15</v>
      </c>
      <c r="M222" s="1">
        <v>0.05</v>
      </c>
      <c r="AS222" s="9">
        <f t="shared" si="23"/>
        <v>3.3351442036293708</v>
      </c>
      <c r="AT222" s="1">
        <v>0.49220000000000003</v>
      </c>
      <c r="AV222" s="1">
        <v>0.49709999999999999</v>
      </c>
    </row>
    <row r="223" spans="1:49" ht="18">
      <c r="A223" s="1" t="s">
        <v>125</v>
      </c>
      <c r="D223" s="1">
        <v>1</v>
      </c>
      <c r="J223" s="1">
        <v>0.1</v>
      </c>
      <c r="M223" s="1">
        <v>0.1</v>
      </c>
      <c r="AS223" s="9">
        <f t="shared" si="23"/>
        <v>2.8119095092235322</v>
      </c>
      <c r="AT223" s="1">
        <v>0.66859999999999997</v>
      </c>
      <c r="AV223" s="1">
        <v>0.6794</v>
      </c>
    </row>
    <row r="224" spans="1:49" ht="18">
      <c r="A224" s="1" t="s">
        <v>126</v>
      </c>
      <c r="D224" s="1">
        <v>1</v>
      </c>
      <c r="J224" s="1">
        <v>0.05</v>
      </c>
      <c r="M224" s="1">
        <v>0.15</v>
      </c>
      <c r="AS224" s="9">
        <f t="shared" si="23"/>
        <v>2.2886748148176936</v>
      </c>
      <c r="AT224" s="1">
        <v>0.74509999999999998</v>
      </c>
      <c r="AV224" s="1">
        <v>0.75</v>
      </c>
    </row>
    <row r="225" spans="1:49" ht="18">
      <c r="A225" s="1" t="s">
        <v>127</v>
      </c>
      <c r="E225" s="1">
        <v>0.9</v>
      </c>
      <c r="AJ225" s="1">
        <v>0.1</v>
      </c>
      <c r="AS225" s="9">
        <f t="shared" si="23"/>
        <v>0.98465468597860473</v>
      </c>
      <c r="AT225" s="1">
        <v>0.372</v>
      </c>
      <c r="AV225" s="1">
        <v>0.376</v>
      </c>
      <c r="AW225" s="1">
        <v>2.512</v>
      </c>
    </row>
    <row r="226" spans="1:49" ht="18">
      <c r="A226" s="1" t="s">
        <v>128</v>
      </c>
      <c r="E226" s="1">
        <v>0.8</v>
      </c>
      <c r="AJ226" s="1">
        <v>0.2</v>
      </c>
      <c r="AS226" s="9">
        <f t="shared" si="23"/>
        <v>1.6197948088504133</v>
      </c>
      <c r="AW226" s="1">
        <v>10</v>
      </c>
    </row>
    <row r="227" spans="1:49" ht="18">
      <c r="A227" s="1" t="s">
        <v>129</v>
      </c>
      <c r="E227" s="1">
        <v>0.7</v>
      </c>
      <c r="AJ227" s="1">
        <v>0.3</v>
      </c>
      <c r="AS227" s="9">
        <f t="shared" si="23"/>
        <v>2.2549349317222216</v>
      </c>
      <c r="AW227" s="1">
        <v>13.34</v>
      </c>
    </row>
    <row r="228" spans="1:49" ht="18">
      <c r="A228" s="1" t="s">
        <v>130</v>
      </c>
      <c r="D228" s="1">
        <v>1</v>
      </c>
      <c r="H228" s="1">
        <v>0.22</v>
      </c>
      <c r="AJ228" s="1">
        <v>0.08</v>
      </c>
      <c r="AS228" s="9">
        <f t="shared" si="23"/>
        <v>2.0721129314972102</v>
      </c>
      <c r="AW228" s="1">
        <v>0.42499999999999999</v>
      </c>
    </row>
    <row r="229" spans="1:49" ht="18">
      <c r="A229" s="1" t="s">
        <v>433</v>
      </c>
      <c r="B229" s="1">
        <v>0.94</v>
      </c>
      <c r="D229" s="1">
        <v>1</v>
      </c>
      <c r="AS229" s="9">
        <f t="shared" si="23"/>
        <v>0.27845584220019531</v>
      </c>
      <c r="AT229" s="1">
        <v>0.214</v>
      </c>
      <c r="AV229" s="1">
        <v>0.216</v>
      </c>
      <c r="AW229" s="1">
        <v>0.7</v>
      </c>
    </row>
    <row r="230" spans="1:49" ht="18">
      <c r="A230" s="1" t="s">
        <v>434</v>
      </c>
      <c r="B230" s="1">
        <v>0.9</v>
      </c>
      <c r="D230" s="1">
        <v>1</v>
      </c>
      <c r="AG230" s="1">
        <v>0.1</v>
      </c>
      <c r="AS230" s="9">
        <f t="shared" si="23"/>
        <v>0.28465230699021182</v>
      </c>
      <c r="AT230" s="1">
        <v>0.34</v>
      </c>
      <c r="AV230" s="1">
        <v>0.36</v>
      </c>
    </row>
    <row r="231" spans="1:49" ht="18">
      <c r="A231" s="1" t="s">
        <v>435</v>
      </c>
      <c r="B231" s="1">
        <v>0.8</v>
      </c>
      <c r="D231" s="1">
        <v>1</v>
      </c>
      <c r="AG231" s="1">
        <v>0.2</v>
      </c>
      <c r="AS231" s="9">
        <f t="shared" si="23"/>
        <v>0.29639530418909138</v>
      </c>
      <c r="AT231" s="1">
        <v>0.44500000000000001</v>
      </c>
      <c r="AV231" s="1">
        <v>0.46500000000000002</v>
      </c>
    </row>
    <row r="232" spans="1:49" ht="18">
      <c r="A232" s="1" t="s">
        <v>436</v>
      </c>
      <c r="B232" s="1">
        <v>0.7</v>
      </c>
      <c r="D232" s="1">
        <v>1</v>
      </c>
      <c r="AG232" s="1">
        <v>0.3</v>
      </c>
      <c r="AS232" s="9">
        <f t="shared" si="23"/>
        <v>0.30813830138797088</v>
      </c>
      <c r="AT232" s="1">
        <v>0.46</v>
      </c>
      <c r="AV232" s="1">
        <v>0.5</v>
      </c>
    </row>
    <row r="233" spans="1:49" ht="18">
      <c r="A233" s="1" t="s">
        <v>437</v>
      </c>
      <c r="D233" s="1">
        <v>1</v>
      </c>
      <c r="S233" s="1">
        <v>1</v>
      </c>
      <c r="AS233" s="9">
        <f t="shared" si="23"/>
        <v>0.27800268047293825</v>
      </c>
      <c r="AW233" s="1">
        <v>6.75</v>
      </c>
    </row>
    <row r="234" spans="1:49" ht="18">
      <c r="A234" s="1" t="s">
        <v>438</v>
      </c>
      <c r="D234" s="1">
        <v>1</v>
      </c>
      <c r="S234" s="1">
        <v>0.94</v>
      </c>
      <c r="AS234" s="9">
        <f t="shared" si="23"/>
        <v>0.28339168595350417</v>
      </c>
      <c r="AW234" s="1">
        <v>1.53</v>
      </c>
    </row>
    <row r="235" spans="1:49" ht="18">
      <c r="A235" s="1" t="s">
        <v>439</v>
      </c>
      <c r="B235" s="1">
        <v>1</v>
      </c>
      <c r="D235" s="1">
        <v>1</v>
      </c>
      <c r="AS235" s="9">
        <f t="shared" si="23"/>
        <v>0.27290930979133227</v>
      </c>
      <c r="AT235" s="1">
        <v>0.2238</v>
      </c>
      <c r="AV235" s="1">
        <v>0.2601</v>
      </c>
    </row>
    <row r="236" spans="1:49" ht="18">
      <c r="A236" s="1" t="s">
        <v>440</v>
      </c>
      <c r="B236" s="1">
        <v>0.97</v>
      </c>
      <c r="D236" s="1">
        <v>1</v>
      </c>
      <c r="AS236" s="9">
        <f t="shared" si="23"/>
        <v>0.27564034351549321</v>
      </c>
      <c r="AT236" s="1">
        <v>0.24940000000000001</v>
      </c>
      <c r="AV236" s="1">
        <v>0.28220000000000001</v>
      </c>
    </row>
    <row r="237" spans="1:49" ht="18">
      <c r="A237" s="1" t="s">
        <v>441</v>
      </c>
      <c r="B237" s="1">
        <v>0.95</v>
      </c>
      <c r="D237" s="1">
        <v>1</v>
      </c>
      <c r="AS237" s="9">
        <f t="shared" si="23"/>
        <v>0.27750771700209903</v>
      </c>
      <c r="AT237" s="1">
        <v>0.27800000000000002</v>
      </c>
      <c r="AV237" s="1">
        <v>0.31430000000000002</v>
      </c>
    </row>
    <row r="238" spans="1:49" ht="18">
      <c r="A238" s="1" t="s">
        <v>442</v>
      </c>
      <c r="B238" s="1">
        <v>0.92</v>
      </c>
      <c r="D238" s="1">
        <v>1</v>
      </c>
      <c r="AS238" s="9">
        <f t="shared" si="23"/>
        <v>0.28038172150882823</v>
      </c>
      <c r="AT238" s="1">
        <v>0.28989999999999999</v>
      </c>
      <c r="AV238" s="1">
        <v>0.32440000000000002</v>
      </c>
    </row>
    <row r="239" spans="1:49" ht="18">
      <c r="A239" s="1" t="s">
        <v>443</v>
      </c>
      <c r="B239" s="1">
        <v>0.9</v>
      </c>
      <c r="D239" s="1">
        <v>1</v>
      </c>
      <c r="AS239" s="9">
        <f t="shared" si="23"/>
        <v>0.28234814564501143</v>
      </c>
      <c r="AT239" s="1">
        <v>0.31069999999999998</v>
      </c>
      <c r="AV239" s="1">
        <v>0.34939999999999999</v>
      </c>
    </row>
    <row r="240" spans="1:49" ht="18">
      <c r="A240" s="1" t="s">
        <v>444</v>
      </c>
      <c r="B240" s="1">
        <v>1</v>
      </c>
      <c r="D240" s="1">
        <v>1</v>
      </c>
      <c r="Z240" s="1">
        <v>1</v>
      </c>
      <c r="AS240" s="9">
        <f t="shared" si="23"/>
        <v>1.2377106486844953</v>
      </c>
      <c r="AT240" s="1">
        <v>0.21</v>
      </c>
      <c r="AV240" s="1">
        <v>0.23</v>
      </c>
    </row>
    <row r="241" spans="1:166" ht="18">
      <c r="A241" s="1" t="s">
        <v>445</v>
      </c>
      <c r="B241" s="1">
        <v>1</v>
      </c>
      <c r="D241" s="1">
        <v>0.92</v>
      </c>
      <c r="Z241" s="1">
        <v>1</v>
      </c>
      <c r="AS241" s="9">
        <f t="shared" si="23"/>
        <v>1.2592301954700642</v>
      </c>
      <c r="AT241" s="1">
        <v>0.5</v>
      </c>
      <c r="AV241" s="1">
        <v>0.53</v>
      </c>
    </row>
    <row r="242" spans="1:166" ht="18">
      <c r="A242" s="1" t="s">
        <v>131</v>
      </c>
      <c r="E242" s="1">
        <v>0.7</v>
      </c>
      <c r="J242" s="1">
        <v>0.08</v>
      </c>
      <c r="AH242" s="1">
        <v>0.3</v>
      </c>
      <c r="AS242" s="9">
        <f t="shared" si="23"/>
        <v>1.801606370044833</v>
      </c>
      <c r="AT242" s="1">
        <v>0.38600000000000001</v>
      </c>
      <c r="AV242" s="1">
        <v>0.39200000000000002</v>
      </c>
      <c r="AW242" s="1">
        <v>0.42699999999999999</v>
      </c>
    </row>
    <row r="243" spans="1:166" ht="18">
      <c r="A243" s="1" t="s">
        <v>132</v>
      </c>
      <c r="E243" s="1">
        <v>0.7</v>
      </c>
      <c r="AH243" s="1">
        <v>0.3</v>
      </c>
      <c r="AS243" s="9">
        <f t="shared" si="23"/>
        <v>0.2746118849960133</v>
      </c>
      <c r="AT243" s="1">
        <v>0.32600000000000001</v>
      </c>
      <c r="AV243" s="1">
        <v>0.33</v>
      </c>
    </row>
    <row r="244" spans="1:166" ht="18">
      <c r="A244" s="1" t="s">
        <v>133</v>
      </c>
      <c r="E244" s="1">
        <v>0.9</v>
      </c>
      <c r="J244" s="1">
        <v>0.1</v>
      </c>
      <c r="AB244" s="1">
        <v>0.1</v>
      </c>
      <c r="AS244" s="9">
        <f t="shared" si="23"/>
        <v>2.1943694148040578</v>
      </c>
      <c r="AW244" s="1">
        <v>1.1000000000000001</v>
      </c>
    </row>
    <row r="245" spans="1:166" ht="18">
      <c r="A245" s="1" t="s">
        <v>134</v>
      </c>
      <c r="E245" s="1">
        <v>1</v>
      </c>
      <c r="J245" s="1">
        <v>2.5000000000000001E-2</v>
      </c>
      <c r="M245" s="1">
        <v>0.17499999999999999</v>
      </c>
      <c r="AS245" s="9">
        <f t="shared" si="23"/>
        <v>1.9414469443610747</v>
      </c>
      <c r="AT245" s="1">
        <v>0.61580000000000001</v>
      </c>
      <c r="AV245" s="1">
        <v>0.62450000000000006</v>
      </c>
      <c r="AW245" s="1">
        <v>0.51</v>
      </c>
    </row>
    <row r="246" spans="1:166" ht="18">
      <c r="A246" s="1" t="s">
        <v>135</v>
      </c>
      <c r="E246" s="1">
        <v>0.98</v>
      </c>
      <c r="J246" s="1">
        <v>2.5000000000000001E-2</v>
      </c>
      <c r="M246" s="1">
        <v>0.17499999999999999</v>
      </c>
      <c r="AS246" s="9">
        <f t="shared" si="23"/>
        <v>1.9684288491280961</v>
      </c>
      <c r="AT246" s="1">
        <v>0.50600000000000001</v>
      </c>
      <c r="AV246" s="1">
        <v>0.51849999999999996</v>
      </c>
      <c r="AW246" s="1">
        <v>0.4</v>
      </c>
    </row>
    <row r="247" spans="1:166" ht="18">
      <c r="A247" s="1" t="s">
        <v>136</v>
      </c>
      <c r="E247" s="1">
        <v>0.95</v>
      </c>
      <c r="J247" s="1">
        <v>2.5000000000000001E-2</v>
      </c>
      <c r="M247" s="1">
        <v>0.17499999999999999</v>
      </c>
      <c r="AS247" s="9">
        <f t="shared" si="23"/>
        <v>2.0106613957199566</v>
      </c>
      <c r="AT247" s="1">
        <v>0.48130000000000001</v>
      </c>
      <c r="AV247" s="1">
        <v>0.49340000000000001</v>
      </c>
      <c r="AW247" s="1">
        <v>0.22</v>
      </c>
    </row>
    <row r="248" spans="1:166" ht="18">
      <c r="A248" s="1" t="s">
        <v>137</v>
      </c>
      <c r="E248" s="1">
        <v>0.9</v>
      </c>
      <c r="J248" s="1">
        <v>2.5000000000000001E-2</v>
      </c>
      <c r="M248" s="1">
        <v>0.17499999999999999</v>
      </c>
      <c r="AS248" s="9">
        <f t="shared" si="23"/>
        <v>2.0861680699296454</v>
      </c>
      <c r="AT248" s="1">
        <v>0.4506</v>
      </c>
      <c r="AV248" s="1">
        <v>0.46189999999999998</v>
      </c>
      <c r="AW248" s="1">
        <v>0.15</v>
      </c>
    </row>
    <row r="249" spans="1:166" s="1" customFormat="1" ht="18">
      <c r="A249" s="1" t="s">
        <v>138</v>
      </c>
      <c r="E249" s="1">
        <v>1</v>
      </c>
      <c r="AC249" s="1">
        <v>0.1</v>
      </c>
      <c r="AS249" s="9">
        <f t="shared" si="23"/>
        <v>1.0867083861463012</v>
      </c>
      <c r="AT249" s="1">
        <v>0.1895</v>
      </c>
      <c r="AV249" s="1">
        <v>0.20569999999999999</v>
      </c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</row>
    <row r="250" spans="1:166" s="1" customFormat="1" ht="18">
      <c r="A250" s="1" t="s">
        <v>139</v>
      </c>
      <c r="D250" s="1">
        <v>0.2</v>
      </c>
      <c r="E250" s="1">
        <v>0.8</v>
      </c>
      <c r="AC250" s="1">
        <v>0.1</v>
      </c>
      <c r="AS250" s="9">
        <f t="shared" si="23"/>
        <v>1.1053870457652901</v>
      </c>
      <c r="AT250" s="1">
        <v>0.23419999999999999</v>
      </c>
      <c r="AV250" s="1">
        <v>0.249</v>
      </c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</row>
    <row r="251" spans="1:166" s="1" customFormat="1" ht="18">
      <c r="A251" s="1" t="s">
        <v>140</v>
      </c>
      <c r="D251" s="1">
        <v>0.4</v>
      </c>
      <c r="E251" s="1">
        <v>0.6</v>
      </c>
      <c r="AC251" s="1">
        <v>0.1</v>
      </c>
      <c r="AS251" s="9">
        <f t="shared" si="23"/>
        <v>1.1240657053842793</v>
      </c>
      <c r="AT251" s="1">
        <v>0.28179999999999999</v>
      </c>
      <c r="AV251" s="1">
        <v>0.2954</v>
      </c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</row>
    <row r="252" spans="1:166" s="1" customFormat="1" ht="18">
      <c r="A252" s="1" t="s">
        <v>141</v>
      </c>
      <c r="D252" s="1">
        <v>0.6</v>
      </c>
      <c r="E252" s="1">
        <v>0.4</v>
      </c>
      <c r="AC252" s="1">
        <v>0.1</v>
      </c>
      <c r="AS252" s="9">
        <f t="shared" si="23"/>
        <v>1.1427443650032685</v>
      </c>
      <c r="AT252" s="1">
        <v>0.31069999999999998</v>
      </c>
      <c r="AV252" s="1">
        <v>0.32219999999999999</v>
      </c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</row>
    <row r="253" spans="1:166" s="1" customFormat="1" ht="18">
      <c r="A253" s="1" t="s">
        <v>142</v>
      </c>
      <c r="D253" s="1">
        <v>0.8</v>
      </c>
      <c r="E253" s="1">
        <v>0.2</v>
      </c>
      <c r="AC253" s="1">
        <v>0.1</v>
      </c>
      <c r="AS253" s="9">
        <f t="shared" si="23"/>
        <v>1.1614230246222574</v>
      </c>
      <c r="AT253" s="1">
        <v>0.3175</v>
      </c>
      <c r="AV253" s="1">
        <v>0.33150000000000002</v>
      </c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</row>
    <row r="254" spans="1:166" s="1" customFormat="1" ht="18">
      <c r="A254" s="1" t="s">
        <v>437</v>
      </c>
      <c r="D254" s="1">
        <v>1</v>
      </c>
      <c r="S254" s="1">
        <v>1</v>
      </c>
      <c r="AS254" s="9">
        <f t="shared" si="23"/>
        <v>0.27800268047293825</v>
      </c>
      <c r="AT254" s="1">
        <v>0.21340000000000001</v>
      </c>
      <c r="AV254" s="1">
        <v>0.22789999999999999</v>
      </c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</row>
    <row r="255" spans="1:166" s="1" customFormat="1" ht="18">
      <c r="A255" s="1" t="s">
        <v>446</v>
      </c>
      <c r="D255" s="1">
        <v>1</v>
      </c>
      <c r="S255" s="1">
        <v>1</v>
      </c>
      <c r="Y255" s="1">
        <v>0.5</v>
      </c>
      <c r="AS255" s="9">
        <f t="shared" si="23"/>
        <v>1.9450550298219338</v>
      </c>
      <c r="AT255" s="1">
        <v>0.10970000000000001</v>
      </c>
      <c r="AV255" s="1">
        <v>0.1202</v>
      </c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</row>
    <row r="256" spans="1:166" s="1" customFormat="1" ht="18">
      <c r="A256" s="1" t="s">
        <v>447</v>
      </c>
      <c r="D256" s="1">
        <v>1</v>
      </c>
      <c r="S256" s="1">
        <v>1</v>
      </c>
      <c r="Y256" s="1">
        <v>1</v>
      </c>
      <c r="AS256" s="9">
        <f t="shared" si="23"/>
        <v>3.056423262721264</v>
      </c>
      <c r="AT256" s="1">
        <v>6.5699999999999995E-2</v>
      </c>
      <c r="AV256" s="1">
        <v>6.3700000000000007E-2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</row>
    <row r="257" spans="1:166" s="1" customFormat="1" ht="18">
      <c r="A257" s="1" t="s">
        <v>448</v>
      </c>
      <c r="D257" s="1">
        <v>1</v>
      </c>
      <c r="S257" s="1">
        <v>1</v>
      </c>
      <c r="AS257" s="9">
        <f t="shared" si="23"/>
        <v>0.27800268047293825</v>
      </c>
      <c r="AT257" s="1">
        <v>0.1452</v>
      </c>
      <c r="AV257" s="1">
        <v>0.155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</row>
    <row r="258" spans="1:166" s="1" customFormat="1" ht="18">
      <c r="A258" s="1" t="s">
        <v>449</v>
      </c>
      <c r="D258" s="1">
        <v>0.75</v>
      </c>
      <c r="E258" s="1">
        <v>0.25</v>
      </c>
      <c r="S258" s="1">
        <v>1</v>
      </c>
      <c r="AS258" s="9">
        <f t="shared" si="23"/>
        <v>0.26516110198488324</v>
      </c>
      <c r="AT258" s="1">
        <v>0.14149999999999999</v>
      </c>
      <c r="AV258" s="1">
        <v>0.14829999999999999</v>
      </c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</row>
    <row r="259" spans="1:166" s="1" customFormat="1" ht="18">
      <c r="A259" s="1" t="s">
        <v>450</v>
      </c>
      <c r="D259" s="1">
        <v>0.5</v>
      </c>
      <c r="E259" s="1">
        <v>0.5</v>
      </c>
      <c r="S259" s="1">
        <v>1</v>
      </c>
      <c r="AS259" s="9">
        <f t="shared" si="23"/>
        <v>0.25231952349682824</v>
      </c>
      <c r="AT259" s="1">
        <v>0.14449999999999999</v>
      </c>
      <c r="AV259" s="1">
        <v>0.1535</v>
      </c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</row>
    <row r="260" spans="1:166" s="1" customFormat="1" ht="18">
      <c r="A260" s="1" t="s">
        <v>451</v>
      </c>
      <c r="D260" s="1">
        <v>0.25</v>
      </c>
      <c r="E260" s="1">
        <v>0.75</v>
      </c>
      <c r="S260" s="1">
        <v>1</v>
      </c>
      <c r="AS260" s="9">
        <f t="shared" si="23"/>
        <v>0.23947794500877329</v>
      </c>
      <c r="AT260" s="1">
        <v>0.16109999999999999</v>
      </c>
      <c r="AV260" s="1">
        <v>0.16639999999999999</v>
      </c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</row>
    <row r="261" spans="1:166" s="1" customFormat="1" ht="18">
      <c r="A261" s="1" t="s">
        <v>452</v>
      </c>
      <c r="D261" s="1">
        <v>1</v>
      </c>
      <c r="T261" s="1">
        <v>1</v>
      </c>
      <c r="AS261" s="9">
        <f t="shared" si="23"/>
        <v>0.27036819982216476</v>
      </c>
      <c r="AT261" s="1">
        <v>0.18440000000000001</v>
      </c>
      <c r="AV261" s="1">
        <v>0.18659999999999999</v>
      </c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</row>
    <row r="262" spans="1:166" s="1" customFormat="1" ht="18">
      <c r="A262" s="1" t="s">
        <v>453</v>
      </c>
      <c r="D262" s="1">
        <v>0.75</v>
      </c>
      <c r="E262" s="1">
        <v>0.25</v>
      </c>
      <c r="T262" s="1">
        <v>1</v>
      </c>
      <c r="AS262" s="9">
        <f t="shared" si="23"/>
        <v>0.25752662133410975</v>
      </c>
      <c r="AT262" s="1">
        <v>0.1774</v>
      </c>
      <c r="AV262" s="1">
        <v>0.1817</v>
      </c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</row>
    <row r="263" spans="1:166" s="1" customFormat="1" ht="18">
      <c r="A263" s="1" t="s">
        <v>454</v>
      </c>
      <c r="D263" s="1">
        <v>0.5</v>
      </c>
      <c r="E263" s="1">
        <v>0.5</v>
      </c>
      <c r="T263" s="1">
        <v>1</v>
      </c>
      <c r="AS263" s="9">
        <f t="shared" si="23"/>
        <v>0.24468504284605475</v>
      </c>
      <c r="AT263" s="1">
        <v>0.18770000000000001</v>
      </c>
      <c r="AV263" s="1">
        <v>0.193</v>
      </c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</row>
    <row r="264" spans="1:166" s="1" customFormat="1" ht="18">
      <c r="A264" s="1" t="s">
        <v>455</v>
      </c>
      <c r="D264" s="1">
        <v>0.25</v>
      </c>
      <c r="E264" s="1">
        <v>0.75</v>
      </c>
      <c r="T264" s="1">
        <v>1</v>
      </c>
      <c r="AS264" s="9">
        <f t="shared" si="23"/>
        <v>0.2318434643579998</v>
      </c>
      <c r="AT264" s="1">
        <v>0.2215</v>
      </c>
      <c r="AV264" s="1">
        <v>0.2258</v>
      </c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</row>
    <row r="265" spans="1:166" ht="18">
      <c r="A265" s="1" t="s">
        <v>143</v>
      </c>
      <c r="E265" s="1">
        <v>1</v>
      </c>
      <c r="M265" s="1">
        <v>0.2</v>
      </c>
      <c r="AS265" s="9">
        <f t="shared" si="23"/>
        <v>1.6798295971581554</v>
      </c>
      <c r="AW265" s="1">
        <v>0.65</v>
      </c>
    </row>
    <row r="266" spans="1:166" ht="18">
      <c r="A266" s="1" t="s">
        <v>144</v>
      </c>
      <c r="E266" s="1">
        <v>1</v>
      </c>
      <c r="M266" s="1">
        <v>0.2</v>
      </c>
      <c r="AS266" s="9">
        <f t="shared" si="23"/>
        <v>1.6798295971581554</v>
      </c>
      <c r="AW266" s="1">
        <v>0.9</v>
      </c>
    </row>
    <row r="267" spans="1:166" ht="18">
      <c r="A267" s="1" t="s">
        <v>456</v>
      </c>
      <c r="D267" s="1">
        <v>1</v>
      </c>
      <c r="G267" s="1">
        <v>1</v>
      </c>
      <c r="AS267" s="9">
        <f t="shared" si="23"/>
        <v>0.28424325362527608</v>
      </c>
      <c r="AT267" s="1">
        <v>9.2100000000000001E-2</v>
      </c>
      <c r="AV267" s="1">
        <v>0.1037</v>
      </c>
    </row>
    <row r="268" spans="1:166" ht="18">
      <c r="A268" s="1" t="s">
        <v>419</v>
      </c>
      <c r="B268" s="1">
        <v>1</v>
      </c>
      <c r="D268" s="1">
        <v>1</v>
      </c>
      <c r="AS268" s="9">
        <f t="shared" si="23"/>
        <v>0.27290930979133227</v>
      </c>
      <c r="AT268" s="1">
        <v>0.1842</v>
      </c>
      <c r="AV268" s="1">
        <v>0.19900000000000001</v>
      </c>
    </row>
    <row r="269" spans="1:166" ht="18">
      <c r="A269" s="1" t="s">
        <v>437</v>
      </c>
      <c r="D269" s="1">
        <v>1</v>
      </c>
      <c r="S269" s="1">
        <v>1</v>
      </c>
      <c r="AS269" s="9">
        <f t="shared" si="23"/>
        <v>0.27800268047293825</v>
      </c>
      <c r="AT269" s="1">
        <v>0.20530000000000001</v>
      </c>
      <c r="AV269" s="1">
        <v>0.21909999999999999</v>
      </c>
    </row>
    <row r="270" spans="1:166" ht="18">
      <c r="A270" s="1" t="s">
        <v>457</v>
      </c>
      <c r="D270" s="1">
        <v>1</v>
      </c>
      <c r="AH270" s="1">
        <v>1</v>
      </c>
      <c r="AS270" s="9">
        <f t="shared" si="23"/>
        <v>0.2760430802077114</v>
      </c>
      <c r="AT270" s="1">
        <v>0.2445</v>
      </c>
      <c r="AV270" s="1">
        <v>0.25290000000000001</v>
      </c>
    </row>
    <row r="271" spans="1:166" ht="18">
      <c r="A271" s="1" t="s">
        <v>414</v>
      </c>
      <c r="D271" s="1">
        <v>1</v>
      </c>
      <c r="T271" s="1">
        <v>1</v>
      </c>
      <c r="AS271" s="9">
        <f t="shared" si="23"/>
        <v>0.27036819982216476</v>
      </c>
      <c r="AT271" s="1">
        <v>0.2752</v>
      </c>
      <c r="AV271" s="1">
        <v>0.2984</v>
      </c>
    </row>
    <row r="272" spans="1:166" ht="18">
      <c r="A272" s="1" t="s">
        <v>458</v>
      </c>
      <c r="D272" s="1">
        <v>1</v>
      </c>
      <c r="AJ272" s="1">
        <v>1</v>
      </c>
      <c r="AS272" s="9">
        <f t="shared" si="23"/>
        <v>3.5765814914180587</v>
      </c>
      <c r="AT272" s="1">
        <v>0.39900000000000002</v>
      </c>
      <c r="AV272" s="1">
        <v>0.4244</v>
      </c>
    </row>
    <row r="273" spans="1:49" ht="18">
      <c r="A273" s="1" t="s">
        <v>459</v>
      </c>
      <c r="D273" s="1">
        <v>1</v>
      </c>
      <c r="G273" s="1">
        <v>1</v>
      </c>
      <c r="Y273" s="1">
        <v>0.5</v>
      </c>
      <c r="AS273" s="9">
        <f t="shared" si="23"/>
        <v>1.9500474883438037</v>
      </c>
      <c r="AT273" s="1">
        <v>5.1900000000000002E-2</v>
      </c>
      <c r="AV273" s="1">
        <v>6.1400000000000003E-2</v>
      </c>
    </row>
    <row r="274" spans="1:49" ht="18">
      <c r="A274" s="1" t="s">
        <v>460</v>
      </c>
      <c r="B274" s="1">
        <v>1</v>
      </c>
      <c r="D274" s="1">
        <v>1</v>
      </c>
      <c r="Y274" s="1">
        <v>0.5</v>
      </c>
      <c r="AS274" s="9">
        <f t="shared" si="23"/>
        <v>1.9409803332766491</v>
      </c>
      <c r="AT274" s="1">
        <v>9.74E-2</v>
      </c>
      <c r="AV274" s="1">
        <v>0.108</v>
      </c>
    </row>
    <row r="275" spans="1:49" ht="18">
      <c r="A275" s="1" t="s">
        <v>446</v>
      </c>
      <c r="D275" s="1">
        <v>1</v>
      </c>
      <c r="S275" s="1">
        <v>1</v>
      </c>
      <c r="Y275" s="1">
        <v>0.5</v>
      </c>
      <c r="AS275" s="9">
        <f t="shared" ref="AS275:AS312" si="24">(B$8*B275+D$8*D275+E$8*E275+F$8*F275+G$8*G275+H$8*H275+I$8*I275+J$8*J275+K$8*K275+L$8*L275+M$8*M275+N$8*N275+O$8*O275+P$8*P275+Q$8*Q275+R$8*R275+S$8*S275+T$8*T275+U$8*U275+V$8*V275+W$8*W275+X$8*X275+Y$8*Y275+Z$8*Z275+AA$8*AA275+AB$8*AB275+AC$8*AC275+AD$8*AD275+AE$8*AE275+AF$8*AF275+AG$8*AG275+AH$8*AH275+AI$8*AI275+AJ$8*AJ275+AK$8*AK275+AL$8*AL275+AM$8*AM275+AN$8*AN275+AO$8*AO275+AP$8*AP275+AQ$8*AQ275+AR$8*AR275)/SUM(B275:AR275)</f>
        <v>1.9450550298219338</v>
      </c>
      <c r="AT275" s="1">
        <v>0.1111</v>
      </c>
      <c r="AV275" s="1">
        <v>0.1207</v>
      </c>
    </row>
    <row r="276" spans="1:49" ht="18">
      <c r="A276" s="1" t="s">
        <v>461</v>
      </c>
      <c r="D276" s="1">
        <v>1</v>
      </c>
      <c r="Y276" s="1">
        <v>0.5</v>
      </c>
      <c r="AH276" s="1">
        <v>1</v>
      </c>
      <c r="AS276" s="9">
        <f t="shared" si="24"/>
        <v>1.9434873496097524</v>
      </c>
      <c r="AT276" s="1">
        <v>0.15559999999999999</v>
      </c>
      <c r="AV276" s="1">
        <v>0.16719999999999999</v>
      </c>
    </row>
    <row r="277" spans="1:49" ht="18">
      <c r="A277" s="1" t="s">
        <v>462</v>
      </c>
      <c r="D277" s="1">
        <v>1</v>
      </c>
      <c r="T277" s="1">
        <v>1</v>
      </c>
      <c r="Y277" s="1">
        <v>0.5</v>
      </c>
      <c r="AS277" s="9">
        <f t="shared" si="24"/>
        <v>1.9389474453013151</v>
      </c>
      <c r="AT277" s="1">
        <v>0.18940000000000001</v>
      </c>
      <c r="AV277" s="1">
        <v>0.2021</v>
      </c>
    </row>
    <row r="278" spans="1:49" ht="18">
      <c r="A278" s="1" t="s">
        <v>463</v>
      </c>
      <c r="D278" s="1">
        <v>1</v>
      </c>
      <c r="Y278" s="1">
        <v>0.5</v>
      </c>
      <c r="AJ278" s="1">
        <v>1</v>
      </c>
      <c r="AS278" s="9">
        <f t="shared" si="24"/>
        <v>4.58391807857803</v>
      </c>
      <c r="AT278" s="1">
        <v>0.25080000000000002</v>
      </c>
      <c r="AV278" s="1">
        <v>0.26769999999999999</v>
      </c>
    </row>
    <row r="279" spans="1:49" ht="18">
      <c r="A279" s="1" t="s">
        <v>464</v>
      </c>
      <c r="B279" s="1">
        <v>1</v>
      </c>
      <c r="D279" s="1">
        <v>1</v>
      </c>
      <c r="Y279" s="1">
        <v>0.1</v>
      </c>
      <c r="AS279" s="9">
        <f t="shared" si="24"/>
        <v>0.67006907728783627</v>
      </c>
      <c r="AT279" s="1">
        <v>0.21959999999999999</v>
      </c>
      <c r="AV279" s="1">
        <v>0.2432</v>
      </c>
    </row>
    <row r="280" spans="1:49" ht="18">
      <c r="A280" s="1" t="s">
        <v>465</v>
      </c>
      <c r="B280" s="1">
        <v>1</v>
      </c>
      <c r="D280" s="1">
        <v>1</v>
      </c>
      <c r="Y280" s="1">
        <v>0.2</v>
      </c>
      <c r="AS280" s="9">
        <f t="shared" si="24"/>
        <v>1.0311234113755672</v>
      </c>
      <c r="AT280" s="1">
        <v>0.2392</v>
      </c>
      <c r="AV280" s="1">
        <v>0.26279999999999998</v>
      </c>
    </row>
    <row r="281" spans="1:49" ht="18">
      <c r="A281" s="1" t="s">
        <v>466</v>
      </c>
      <c r="B281" s="1">
        <v>1</v>
      </c>
      <c r="D281" s="1">
        <v>1</v>
      </c>
      <c r="Y281" s="1">
        <v>0.3</v>
      </c>
      <c r="AS281" s="9">
        <f t="shared" si="24"/>
        <v>1.3607817164121909</v>
      </c>
      <c r="AT281" s="1">
        <v>0.2039</v>
      </c>
      <c r="AV281" s="1">
        <v>0.21540000000000001</v>
      </c>
    </row>
    <row r="282" spans="1:49" ht="18">
      <c r="A282" s="1" t="s">
        <v>437</v>
      </c>
      <c r="D282" s="1">
        <v>1</v>
      </c>
      <c r="S282" s="1">
        <v>1</v>
      </c>
      <c r="AS282" s="9">
        <f t="shared" si="24"/>
        <v>0.27800268047293825</v>
      </c>
      <c r="AW282" s="1">
        <v>3.16</v>
      </c>
    </row>
    <row r="283" spans="1:49" ht="18">
      <c r="A283" s="1" t="s">
        <v>467</v>
      </c>
      <c r="D283" s="1">
        <v>0.5</v>
      </c>
      <c r="E283" s="1">
        <v>0.5</v>
      </c>
      <c r="S283" s="1">
        <v>1</v>
      </c>
      <c r="AS283" s="9">
        <f t="shared" si="24"/>
        <v>0.25231952349682824</v>
      </c>
      <c r="AW283" s="1">
        <v>11.22</v>
      </c>
    </row>
    <row r="284" spans="1:49" ht="18">
      <c r="A284" s="1" t="s">
        <v>468</v>
      </c>
      <c r="D284" s="1">
        <v>0.5</v>
      </c>
      <c r="E284" s="1">
        <v>0.5</v>
      </c>
      <c r="AH284" s="1">
        <v>1</v>
      </c>
      <c r="AS284" s="9">
        <f t="shared" si="24"/>
        <v>0.25035992323160139</v>
      </c>
      <c r="AW284" s="1">
        <v>2.8839999999999999</v>
      </c>
    </row>
    <row r="285" spans="1:49" ht="18">
      <c r="A285" s="1" t="s">
        <v>145</v>
      </c>
      <c r="D285" s="1">
        <v>0.4</v>
      </c>
      <c r="E285" s="1">
        <v>0.4</v>
      </c>
      <c r="H285" s="1">
        <v>0.4</v>
      </c>
      <c r="S285" s="1">
        <v>1</v>
      </c>
      <c r="AG285" s="1">
        <v>0.2</v>
      </c>
      <c r="AS285" s="9">
        <f t="shared" si="24"/>
        <v>1.4962184749542111</v>
      </c>
      <c r="AT285" s="1">
        <v>0.111</v>
      </c>
      <c r="AV285" s="1">
        <v>0.122</v>
      </c>
    </row>
    <row r="286" spans="1:49" ht="18">
      <c r="A286" s="1" t="s">
        <v>146</v>
      </c>
      <c r="E286" s="1">
        <v>0.8</v>
      </c>
      <c r="AH286" s="1">
        <v>0.2</v>
      </c>
      <c r="AS286" s="9">
        <f t="shared" si="24"/>
        <v>0.29957944436627421</v>
      </c>
      <c r="AU286" s="1">
        <v>68.460999999999999</v>
      </c>
      <c r="AW286" s="1">
        <v>14.606999999999999</v>
      </c>
    </row>
    <row r="287" spans="1:49" ht="18">
      <c r="A287" s="1" t="s">
        <v>147</v>
      </c>
      <c r="E287" s="1">
        <v>0.6</v>
      </c>
      <c r="AH287" s="1">
        <v>0.4</v>
      </c>
      <c r="AS287" s="9">
        <f t="shared" si="24"/>
        <v>0.24964432562575237</v>
      </c>
      <c r="AU287" s="1">
        <v>19.55</v>
      </c>
      <c r="AW287" s="1">
        <v>6.093</v>
      </c>
    </row>
    <row r="288" spans="1:49" ht="18">
      <c r="A288" s="1" t="s">
        <v>148</v>
      </c>
      <c r="E288" s="1">
        <v>0.5</v>
      </c>
      <c r="AH288" s="1">
        <v>0.5</v>
      </c>
      <c r="AS288" s="9">
        <f t="shared" si="24"/>
        <v>0.22467676625549143</v>
      </c>
      <c r="AU288" s="1">
        <v>13.78</v>
      </c>
      <c r="AW288" s="1">
        <v>3.4009999999999998</v>
      </c>
    </row>
    <row r="289" spans="1:49" ht="18">
      <c r="A289" s="1" t="s">
        <v>149</v>
      </c>
      <c r="E289" s="1">
        <v>0.4</v>
      </c>
      <c r="AH289" s="1">
        <v>0.6</v>
      </c>
      <c r="AS289" s="9">
        <f t="shared" si="24"/>
        <v>0.1997092068852305</v>
      </c>
      <c r="AU289" s="1">
        <v>70.486000000000004</v>
      </c>
      <c r="AW289" s="1">
        <v>15.484</v>
      </c>
    </row>
    <row r="290" spans="1:49" ht="18">
      <c r="A290" s="1" t="s">
        <v>150</v>
      </c>
      <c r="E290" s="1">
        <v>0.2</v>
      </c>
      <c r="AH290" s="1">
        <v>0.8</v>
      </c>
      <c r="AS290" s="9">
        <f t="shared" si="24"/>
        <v>0.14977408814470866</v>
      </c>
      <c r="AU290" s="1">
        <v>54.222000000000001</v>
      </c>
      <c r="AW290" s="1">
        <v>12.999000000000001</v>
      </c>
    </row>
    <row r="291" spans="1:49" ht="18">
      <c r="A291" s="1" t="s">
        <v>151</v>
      </c>
      <c r="E291" s="1">
        <v>0.4</v>
      </c>
      <c r="T291" s="1">
        <v>0.6</v>
      </c>
      <c r="AS291" s="9">
        <f t="shared" si="24"/>
        <v>0.19289935042257456</v>
      </c>
      <c r="AT291" s="1">
        <v>8.3000000000000001E-3</v>
      </c>
      <c r="AV291" s="1">
        <v>1.3299999999999999E-2</v>
      </c>
    </row>
    <row r="292" spans="1:49" ht="18">
      <c r="A292" s="1" t="s">
        <v>152</v>
      </c>
      <c r="E292" s="1">
        <v>0.4</v>
      </c>
      <c r="AH292" s="1">
        <v>0.6</v>
      </c>
      <c r="AS292" s="9">
        <f t="shared" si="24"/>
        <v>0.1997092068852305</v>
      </c>
      <c r="AT292" s="1">
        <v>1.47E-2</v>
      </c>
      <c r="AV292" s="1">
        <v>1.9699999999999999E-2</v>
      </c>
    </row>
    <row r="293" spans="1:49" ht="18">
      <c r="A293" s="1" t="s">
        <v>153</v>
      </c>
      <c r="E293" s="1">
        <v>0.4</v>
      </c>
      <c r="S293" s="1">
        <v>0.6</v>
      </c>
      <c r="AS293" s="9">
        <f t="shared" si="24"/>
        <v>0.20206072720350274</v>
      </c>
      <c r="AT293" s="1">
        <v>1.54E-2</v>
      </c>
      <c r="AV293" s="1">
        <v>2.0400000000000001E-2</v>
      </c>
    </row>
    <row r="294" spans="1:49" ht="18">
      <c r="A294" s="1" t="s">
        <v>154</v>
      </c>
      <c r="B294" s="1">
        <v>0.6</v>
      </c>
      <c r="E294" s="1">
        <v>0.4</v>
      </c>
      <c r="AS294" s="9">
        <f t="shared" si="24"/>
        <v>0.19594868238557556</v>
      </c>
      <c r="AT294" s="1">
        <v>1.6799999999999999E-2</v>
      </c>
      <c r="AV294" s="1">
        <v>2.46E-2</v>
      </c>
    </row>
    <row r="295" spans="1:49" ht="18">
      <c r="A295" s="1" t="s">
        <v>155</v>
      </c>
      <c r="E295" s="1">
        <v>0.4</v>
      </c>
      <c r="G295" s="1">
        <v>0.6</v>
      </c>
      <c r="AS295" s="9">
        <f t="shared" si="24"/>
        <v>0.20954941498630816</v>
      </c>
      <c r="AT295" s="1">
        <v>2.6100000000000002E-2</v>
      </c>
      <c r="AV295" s="1">
        <v>3.6700000000000003E-2</v>
      </c>
    </row>
    <row r="296" spans="1:49" ht="18">
      <c r="A296" s="1" t="s">
        <v>456</v>
      </c>
      <c r="D296" s="1">
        <v>1</v>
      </c>
      <c r="G296" s="1">
        <v>1</v>
      </c>
      <c r="AS296" s="9">
        <f t="shared" si="24"/>
        <v>0.28424325362527608</v>
      </c>
      <c r="AT296" s="1">
        <v>5.5800000000000002E-2</v>
      </c>
      <c r="AV296" s="1">
        <v>6.9500000000000006E-2</v>
      </c>
    </row>
    <row r="297" spans="1:49" ht="18">
      <c r="A297" s="1" t="s">
        <v>437</v>
      </c>
      <c r="D297" s="1">
        <v>1</v>
      </c>
      <c r="S297" s="1">
        <v>1</v>
      </c>
      <c r="AS297" s="9">
        <f t="shared" si="24"/>
        <v>0.27800268047293825</v>
      </c>
      <c r="AT297" s="1">
        <v>0.18859999999999999</v>
      </c>
      <c r="AV297" s="1">
        <v>0.20219999999999999</v>
      </c>
    </row>
    <row r="298" spans="1:49" ht="18">
      <c r="A298" s="1" t="s">
        <v>457</v>
      </c>
      <c r="D298" s="1">
        <v>1</v>
      </c>
      <c r="AH298" s="1">
        <v>1</v>
      </c>
      <c r="AS298" s="9">
        <f t="shared" si="24"/>
        <v>0.2760430802077114</v>
      </c>
      <c r="AT298" s="1">
        <v>0.22950000000000001</v>
      </c>
      <c r="AV298" s="1">
        <v>0.23949999999999999</v>
      </c>
    </row>
    <row r="299" spans="1:49" ht="18">
      <c r="A299" s="1" t="s">
        <v>414</v>
      </c>
      <c r="D299" s="1">
        <v>1</v>
      </c>
      <c r="T299" s="1">
        <v>1</v>
      </c>
      <c r="AS299" s="9">
        <f t="shared" si="24"/>
        <v>0.27036819982216476</v>
      </c>
      <c r="AT299" s="1">
        <v>0.25430000000000003</v>
      </c>
      <c r="AV299" s="1">
        <v>0.2742</v>
      </c>
    </row>
    <row r="300" spans="1:49" ht="18">
      <c r="A300" s="1" t="s">
        <v>458</v>
      </c>
      <c r="D300" s="1">
        <v>1</v>
      </c>
      <c r="AJ300" s="1">
        <v>1</v>
      </c>
      <c r="AS300" s="9">
        <f t="shared" si="24"/>
        <v>3.5765814914180587</v>
      </c>
      <c r="AT300" s="1">
        <v>0.2903</v>
      </c>
      <c r="AV300" s="1">
        <v>0.31509999999999999</v>
      </c>
    </row>
    <row r="301" spans="1:49" ht="18">
      <c r="A301" s="1" t="s">
        <v>469</v>
      </c>
      <c r="B301" s="1">
        <v>1</v>
      </c>
      <c r="D301" s="1">
        <v>1</v>
      </c>
      <c r="M301" s="1">
        <v>0.05</v>
      </c>
      <c r="AS301" s="9">
        <f t="shared" si="24"/>
        <v>0.46945797948946938</v>
      </c>
      <c r="AT301" s="1">
        <v>0.1361</v>
      </c>
      <c r="AV301" s="1">
        <v>0.13780000000000001</v>
      </c>
    </row>
    <row r="302" spans="1:49" ht="18">
      <c r="A302" s="1" t="s">
        <v>470</v>
      </c>
      <c r="B302" s="1">
        <v>1</v>
      </c>
      <c r="D302" s="1">
        <v>1</v>
      </c>
      <c r="M302" s="1">
        <v>0.1</v>
      </c>
      <c r="AS302" s="9">
        <f t="shared" si="24"/>
        <v>0.6566471887257902</v>
      </c>
      <c r="AT302" s="1">
        <v>0.1429</v>
      </c>
      <c r="AV302" s="1">
        <v>0.14449999999999999</v>
      </c>
    </row>
    <row r="303" spans="1:49" ht="18">
      <c r="A303" s="1" t="s">
        <v>471</v>
      </c>
      <c r="B303" s="1">
        <v>1</v>
      </c>
      <c r="D303" s="1">
        <v>1</v>
      </c>
      <c r="M303" s="1">
        <v>0.2</v>
      </c>
      <c r="AS303" s="9">
        <f t="shared" si="24"/>
        <v>1.005499805938934</v>
      </c>
      <c r="AT303" s="1">
        <v>0.14979999999999999</v>
      </c>
      <c r="AV303" s="1">
        <v>0.1507</v>
      </c>
    </row>
    <row r="304" spans="1:49" ht="18">
      <c r="A304" s="1" t="s">
        <v>472</v>
      </c>
      <c r="B304" s="1">
        <v>1</v>
      </c>
      <c r="D304" s="1">
        <v>1</v>
      </c>
      <c r="M304" s="1">
        <v>0.5</v>
      </c>
      <c r="AS304" s="9">
        <f t="shared" si="24"/>
        <v>1.884608401316056</v>
      </c>
      <c r="AT304" s="1">
        <v>0.18110000000000001</v>
      </c>
      <c r="AV304" s="1">
        <v>0.18179999999999999</v>
      </c>
    </row>
    <row r="305" spans="1:166" ht="18">
      <c r="A305" s="1" t="s">
        <v>473</v>
      </c>
      <c r="B305" s="1">
        <v>1</v>
      </c>
      <c r="D305" s="1">
        <v>0.5</v>
      </c>
      <c r="E305" s="1">
        <v>0.5</v>
      </c>
      <c r="AS305" s="9">
        <f t="shared" si="24"/>
        <v>0.24722615281522228</v>
      </c>
      <c r="AT305" s="1">
        <v>0.12479999999999999</v>
      </c>
      <c r="AV305" s="1">
        <v>0.13980000000000001</v>
      </c>
      <c r="AW305" s="1">
        <v>0.52200000000000002</v>
      </c>
    </row>
    <row r="306" spans="1:166" ht="18">
      <c r="A306" s="1" t="s">
        <v>474</v>
      </c>
      <c r="B306" s="1">
        <v>1</v>
      </c>
      <c r="D306" s="1">
        <v>0.5</v>
      </c>
      <c r="E306" s="1">
        <v>0.5</v>
      </c>
      <c r="H306" s="1">
        <v>0.5</v>
      </c>
      <c r="AS306" s="9">
        <f t="shared" si="24"/>
        <v>1.7481685191514025</v>
      </c>
      <c r="AT306" s="1">
        <v>4.0099999999999997E-2</v>
      </c>
      <c r="AV306" s="1">
        <v>5.4199999999999998E-2</v>
      </c>
      <c r="AW306" s="1">
        <v>0.33019999999999999</v>
      </c>
    </row>
    <row r="307" spans="1:166" ht="18">
      <c r="A307" s="1" t="s">
        <v>475</v>
      </c>
      <c r="B307" s="1">
        <v>1</v>
      </c>
      <c r="D307" s="1">
        <v>0.5</v>
      </c>
      <c r="E307" s="1">
        <v>0.5</v>
      </c>
      <c r="H307" s="1">
        <v>1</v>
      </c>
      <c r="AS307" s="9">
        <f t="shared" si="24"/>
        <v>2.7487967633755228</v>
      </c>
      <c r="AT307" s="1">
        <v>3.39E-2</v>
      </c>
      <c r="AV307" s="1">
        <v>4.7100000000000003E-2</v>
      </c>
      <c r="AW307" s="1">
        <v>0.65620000000000001</v>
      </c>
    </row>
    <row r="308" spans="1:166" ht="18">
      <c r="A308" s="1" t="s">
        <v>476</v>
      </c>
      <c r="D308" s="1">
        <v>0.5</v>
      </c>
      <c r="E308" s="1">
        <v>0.5</v>
      </c>
      <c r="S308" s="1">
        <v>1</v>
      </c>
      <c r="AS308" s="9">
        <f t="shared" si="24"/>
        <v>0.25231952349682824</v>
      </c>
      <c r="AT308" s="1">
        <v>0.14180000000000001</v>
      </c>
      <c r="AV308" s="1">
        <v>0.1573</v>
      </c>
      <c r="AW308" s="1">
        <v>0.56920000000000004</v>
      </c>
    </row>
    <row r="309" spans="1:166" ht="18">
      <c r="A309" s="1" t="s">
        <v>477</v>
      </c>
      <c r="D309" s="1">
        <v>0.5</v>
      </c>
      <c r="E309" s="1">
        <v>0.5</v>
      </c>
      <c r="H309" s="1">
        <v>0.25</v>
      </c>
      <c r="S309" s="1">
        <v>1</v>
      </c>
      <c r="AS309" s="9">
        <f t="shared" si="24"/>
        <v>1.0856104636078612</v>
      </c>
      <c r="AT309" s="1">
        <v>6.9099999999999995E-2</v>
      </c>
      <c r="AV309" s="1">
        <v>8.3599999999999994E-2</v>
      </c>
    </row>
    <row r="310" spans="1:166" ht="18">
      <c r="A310" s="1" t="s">
        <v>478</v>
      </c>
      <c r="D310" s="1">
        <v>0.5</v>
      </c>
      <c r="E310" s="1">
        <v>0.5</v>
      </c>
      <c r="H310" s="1">
        <v>0.5</v>
      </c>
      <c r="S310" s="1">
        <v>1</v>
      </c>
      <c r="AS310" s="9">
        <f t="shared" si="24"/>
        <v>1.7522432156966876</v>
      </c>
      <c r="AT310" s="1">
        <v>5.8200000000000002E-2</v>
      </c>
      <c r="AV310" s="1">
        <v>7.3599999999999999E-2</v>
      </c>
      <c r="AW310" s="1">
        <v>0.33900000000000002</v>
      </c>
    </row>
    <row r="311" spans="1:166" ht="18">
      <c r="A311" s="1" t="s">
        <v>479</v>
      </c>
      <c r="D311" s="1">
        <v>0.5</v>
      </c>
      <c r="E311" s="1">
        <v>0.5</v>
      </c>
      <c r="H311" s="1">
        <v>0.75</v>
      </c>
      <c r="S311" s="1">
        <v>1</v>
      </c>
      <c r="AS311" s="9">
        <f t="shared" si="24"/>
        <v>2.2976700128602725</v>
      </c>
      <c r="AT311" s="1">
        <v>5.45E-2</v>
      </c>
      <c r="AV311" s="1">
        <v>7.0000000000000007E-2</v>
      </c>
    </row>
    <row r="312" spans="1:166" ht="18">
      <c r="A312" s="1" t="s">
        <v>480</v>
      </c>
      <c r="D312" s="1">
        <v>0.5</v>
      </c>
      <c r="E312" s="1">
        <v>0.5</v>
      </c>
      <c r="H312" s="1">
        <v>1</v>
      </c>
      <c r="S312" s="1">
        <v>1</v>
      </c>
      <c r="AS312" s="9">
        <f t="shared" si="24"/>
        <v>2.7521923438299267</v>
      </c>
      <c r="AT312" s="1">
        <v>5.2699999999999997E-2</v>
      </c>
      <c r="AV312" s="1">
        <v>6.7299999999999999E-2</v>
      </c>
      <c r="AW312" s="1">
        <v>0.80649999999999999</v>
      </c>
    </row>
    <row r="313" spans="1:166" s="1" customFormat="1">
      <c r="AS313" s="25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</row>
    <row r="314" spans="1:166" s="1" customFormat="1">
      <c r="AS314" s="25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</row>
    <row r="315" spans="1:166" s="31" customFormat="1">
      <c r="A315" s="30" t="s">
        <v>312</v>
      </c>
      <c r="B315" s="30" t="s">
        <v>17</v>
      </c>
      <c r="C315" s="30"/>
      <c r="D315" s="31" t="s">
        <v>4</v>
      </c>
      <c r="E315" s="31" t="s">
        <v>5</v>
      </c>
      <c r="F315" s="31" t="s">
        <v>31</v>
      </c>
      <c r="G315" s="31" t="s">
        <v>9</v>
      </c>
      <c r="H315" s="31" t="s">
        <v>27</v>
      </c>
      <c r="I315" s="31" t="s">
        <v>1</v>
      </c>
      <c r="J315" s="31" t="s">
        <v>0</v>
      </c>
      <c r="K315" s="31" t="s">
        <v>2</v>
      </c>
      <c r="L315" s="31" t="s">
        <v>7</v>
      </c>
      <c r="M315" s="31" t="s">
        <v>32</v>
      </c>
      <c r="N315" s="31" t="s">
        <v>10</v>
      </c>
      <c r="O315" s="31" t="s">
        <v>35</v>
      </c>
      <c r="P315" s="31" t="s">
        <v>39</v>
      </c>
      <c r="Q315" s="31" t="s">
        <v>18</v>
      </c>
      <c r="R315" s="31" t="s">
        <v>36</v>
      </c>
      <c r="S315" s="31" t="s">
        <v>12</v>
      </c>
      <c r="T315" s="31" t="s">
        <v>19</v>
      </c>
      <c r="U315" s="31" t="s">
        <v>29</v>
      </c>
      <c r="V315" s="31" t="s">
        <v>11</v>
      </c>
      <c r="W315" s="31" t="s">
        <v>3</v>
      </c>
      <c r="X315" s="31" t="s">
        <v>34</v>
      </c>
      <c r="Y315" s="31" t="s">
        <v>25</v>
      </c>
      <c r="Z315" s="31" t="s">
        <v>28</v>
      </c>
      <c r="AA315" s="31" t="s">
        <v>24</v>
      </c>
      <c r="AB315" s="31" t="s">
        <v>13</v>
      </c>
      <c r="AC315" s="31" t="s">
        <v>30</v>
      </c>
      <c r="AD315" s="31" t="s">
        <v>15</v>
      </c>
      <c r="AE315" s="31" t="s">
        <v>23</v>
      </c>
      <c r="AF315" s="31" t="s">
        <v>8</v>
      </c>
      <c r="AG315" s="31" t="s">
        <v>14</v>
      </c>
      <c r="AH315" s="31" t="s">
        <v>16</v>
      </c>
      <c r="AI315" s="31" t="s">
        <v>41</v>
      </c>
      <c r="AJ315" s="31" t="s">
        <v>21</v>
      </c>
      <c r="AK315" s="31" t="s">
        <v>6</v>
      </c>
      <c r="AL315" s="31" t="s">
        <v>20</v>
      </c>
      <c r="AM315" s="31" t="s">
        <v>26</v>
      </c>
      <c r="AN315" s="31" t="s">
        <v>33</v>
      </c>
      <c r="AO315" s="31" t="s">
        <v>37</v>
      </c>
      <c r="AP315" s="31" t="s">
        <v>22</v>
      </c>
      <c r="AQ315" s="31" t="s">
        <v>40</v>
      </c>
      <c r="AR315" s="31" t="s">
        <v>38</v>
      </c>
      <c r="AS315" s="31" t="s">
        <v>64</v>
      </c>
      <c r="AT315" s="31" t="s">
        <v>314</v>
      </c>
      <c r="AU315" s="31" t="s">
        <v>313</v>
      </c>
    </row>
    <row r="316" spans="1:166" s="1" customFormat="1" ht="18">
      <c r="A316" s="1" t="s">
        <v>158</v>
      </c>
      <c r="E316" s="1">
        <v>1</v>
      </c>
      <c r="J316" s="1">
        <v>2.5000000000000001E-2</v>
      </c>
      <c r="M316" s="1">
        <v>0.17499999999999999</v>
      </c>
      <c r="AS316" s="9">
        <f t="shared" ref="AS316:AS338" si="25">(B$8*B316+D$8*D316+E$8*E316+F$8*F316+G$8*G316+H$8*H316+I$8*I316+J$8*J316+K$8*K316+L$8*L316+M$8*M316+N$8*N316+O$8*O316+P$8*P316+Q$8*Q316+R$8*R316+S$8*S316+T$8*T316+U$8*U316+V$8*V316+W$8*W316+X$8*X316+Y$8*Y316+Z$8*Z316+AA$8*AA316+AB$8*AB316+AC$8*AC316+AD$8*AD316+AE$8*AE316+AF$8*AF316+AG$8*AG316+AH$8*AH316+AI$8*AI316+AJ$8*AJ316+AK$8*AK316+AL$8*AL316+AM$8*AM316+AN$8*AN316+AO$8*AO316+AP$8*AP316+AQ$8*AQ316+AR$8*AR316)/SUM(B316:AR316)</f>
        <v>1.9414469443610747</v>
      </c>
      <c r="AT316" s="1">
        <v>0.27500000000000002</v>
      </c>
      <c r="AU316" s="1">
        <v>0.81</v>
      </c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</row>
    <row r="317" spans="1:166" s="1" customFormat="1" ht="18">
      <c r="A317" s="1" t="s">
        <v>159</v>
      </c>
      <c r="E317" s="1">
        <v>1</v>
      </c>
      <c r="J317" s="1">
        <v>0.1</v>
      </c>
      <c r="K317" s="1">
        <v>0.1</v>
      </c>
      <c r="AS317" s="9">
        <f t="shared" si="25"/>
        <v>3.840464329425993</v>
      </c>
      <c r="AT317" s="1">
        <v>0.18</v>
      </c>
      <c r="AU317" s="1">
        <v>0.92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</row>
    <row r="318" spans="1:166" s="1" customFormat="1" ht="18">
      <c r="A318" s="1" t="s">
        <v>160</v>
      </c>
      <c r="E318" s="1">
        <v>0.95</v>
      </c>
      <c r="J318" s="1">
        <v>0.1</v>
      </c>
      <c r="K318" s="1">
        <v>0.1</v>
      </c>
      <c r="AS318" s="9">
        <f t="shared" si="25"/>
        <v>3.992244754048567</v>
      </c>
      <c r="AT318" s="1">
        <v>0.20499999999999999</v>
      </c>
      <c r="AU318" s="1">
        <v>0.39800000000000002</v>
      </c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</row>
    <row r="319" spans="1:166" s="1" customFormat="1" ht="18">
      <c r="A319" s="1" t="s">
        <v>161</v>
      </c>
      <c r="E319" s="1">
        <v>0.95</v>
      </c>
      <c r="J319" s="1">
        <v>0.1</v>
      </c>
      <c r="K319" s="1">
        <v>0.1</v>
      </c>
      <c r="U319" s="1">
        <v>0.05</v>
      </c>
      <c r="AS319" s="9">
        <f t="shared" si="25"/>
        <v>3.8578877546164088</v>
      </c>
      <c r="AT319" s="1">
        <v>0.26</v>
      </c>
      <c r="AU319" s="1">
        <v>0.31900000000000001</v>
      </c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</row>
    <row r="320" spans="1:166" s="1" customFormat="1" ht="18">
      <c r="A320" s="1" t="s">
        <v>162</v>
      </c>
      <c r="E320" s="1">
        <v>0.95</v>
      </c>
      <c r="J320" s="1">
        <v>0.1</v>
      </c>
      <c r="K320" s="1">
        <v>0.1</v>
      </c>
      <c r="V320" s="1">
        <v>0.05</v>
      </c>
      <c r="AS320" s="9">
        <f t="shared" si="25"/>
        <v>3.8849998620856585</v>
      </c>
      <c r="AT320" s="1">
        <v>0.22500000000000001</v>
      </c>
      <c r="AU320" s="1">
        <v>0.87</v>
      </c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</row>
    <row r="321" spans="1:166" s="1" customFormat="1" ht="18">
      <c r="A321" s="1" t="s">
        <v>163</v>
      </c>
      <c r="E321" s="1">
        <v>0.95</v>
      </c>
      <c r="J321" s="1">
        <v>0.1</v>
      </c>
      <c r="K321" s="1">
        <v>0.1</v>
      </c>
      <c r="W321" s="1">
        <v>0.05</v>
      </c>
      <c r="AS321" s="9">
        <f t="shared" si="25"/>
        <v>3.899377925138837</v>
      </c>
      <c r="AT321" s="1">
        <v>0.23499999999999999</v>
      </c>
      <c r="AU321" s="1">
        <v>0.41799999999999998</v>
      </c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</row>
    <row r="322" spans="1:166" s="1" customFormat="1" ht="18">
      <c r="A322" s="1" t="s">
        <v>164</v>
      </c>
      <c r="E322" s="1">
        <v>1</v>
      </c>
      <c r="X322" s="1">
        <v>0.1</v>
      </c>
      <c r="AS322" s="9">
        <f t="shared" si="25"/>
        <v>0.32023069148878203</v>
      </c>
      <c r="AT322" s="1">
        <v>0.23</v>
      </c>
      <c r="AU322" s="1">
        <v>0.55000000000000004</v>
      </c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</row>
    <row r="323" spans="1:166" s="1" customFormat="1" ht="18">
      <c r="A323" s="1" t="s">
        <v>165</v>
      </c>
      <c r="E323" s="1">
        <v>1</v>
      </c>
      <c r="J323" s="1">
        <v>0.05</v>
      </c>
      <c r="AS323" s="9">
        <f t="shared" si="25"/>
        <v>1.3275870807281427</v>
      </c>
      <c r="AT323" s="1">
        <v>0.28999999999999998</v>
      </c>
      <c r="AU323" s="1">
        <v>1.8</v>
      </c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</row>
    <row r="324" spans="1:166" s="1" customFormat="1" ht="18">
      <c r="A324" s="1" t="s">
        <v>166</v>
      </c>
      <c r="E324" s="1">
        <v>1</v>
      </c>
      <c r="J324" s="1">
        <v>0.1</v>
      </c>
      <c r="AS324" s="9">
        <f t="shared" si="25"/>
        <v>2.2167439149293671</v>
      </c>
      <c r="AT324" s="1">
        <v>0.29299999999999998</v>
      </c>
      <c r="AU324" s="1">
        <v>1.4</v>
      </c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</row>
    <row r="325" spans="1:166" s="1" customFormat="1" ht="18">
      <c r="A325" s="1" t="s">
        <v>167</v>
      </c>
      <c r="E325" s="1">
        <v>1</v>
      </c>
      <c r="J325" s="1">
        <v>0.2</v>
      </c>
      <c r="AS325" s="9">
        <f t="shared" si="25"/>
        <v>3.7727683747815099</v>
      </c>
      <c r="AT325" s="1">
        <v>0.29699999999999999</v>
      </c>
      <c r="AU325" s="1">
        <v>1.05</v>
      </c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</row>
    <row r="326" spans="1:166" s="1" customFormat="1" ht="18">
      <c r="A326" s="1" t="s">
        <v>168</v>
      </c>
      <c r="E326" s="1">
        <v>1</v>
      </c>
      <c r="K326" s="1">
        <v>2.5000000000000001E-2</v>
      </c>
      <c r="M326" s="1">
        <v>7.4999999999999997E-2</v>
      </c>
      <c r="AS326" s="9">
        <f t="shared" si="25"/>
        <v>1.3790042208046724</v>
      </c>
      <c r="AU326" s="1">
        <v>0.25</v>
      </c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</row>
    <row r="327" spans="1:166" s="1" customFormat="1" ht="18">
      <c r="A327" s="1" t="s">
        <v>169</v>
      </c>
      <c r="B327" s="1">
        <v>0.5</v>
      </c>
      <c r="E327" s="1">
        <v>0.5</v>
      </c>
      <c r="Z327" s="1">
        <v>0.2</v>
      </c>
      <c r="AS327" s="9">
        <f t="shared" si="25"/>
        <v>0.71250471761106393</v>
      </c>
      <c r="AU327" s="1">
        <v>1.05</v>
      </c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</row>
    <row r="328" spans="1:166" s="1" customFormat="1" ht="18">
      <c r="A328" s="1" t="s">
        <v>170</v>
      </c>
      <c r="E328" s="1">
        <v>0.5</v>
      </c>
      <c r="N328" s="1">
        <v>0.5</v>
      </c>
      <c r="AS328" s="9">
        <f t="shared" si="25"/>
        <v>0.21838144262722353</v>
      </c>
      <c r="AU328" s="1">
        <v>1.5</v>
      </c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</row>
    <row r="329" spans="1:166" s="1" customFormat="1" ht="18">
      <c r="A329" s="1" t="s">
        <v>171</v>
      </c>
      <c r="E329" s="1">
        <v>0.5</v>
      </c>
      <c r="G329" s="1">
        <v>0.5</v>
      </c>
      <c r="AS329" s="9">
        <f t="shared" si="25"/>
        <v>0.23287693967305617</v>
      </c>
      <c r="AU329" s="1">
        <v>20</v>
      </c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</row>
    <row r="330" spans="1:166" s="1" customFormat="1" ht="18">
      <c r="A330" s="1" t="s">
        <v>172</v>
      </c>
      <c r="D330" s="1">
        <v>1</v>
      </c>
      <c r="AA330" s="1">
        <v>0.05</v>
      </c>
      <c r="AS330" s="9">
        <f t="shared" si="25"/>
        <v>1.0689831711007491</v>
      </c>
      <c r="AT330" s="1">
        <v>0.39700000000000002</v>
      </c>
      <c r="AU330" s="1">
        <v>0.53</v>
      </c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</row>
    <row r="331" spans="1:166" s="1" customFormat="1" ht="18">
      <c r="A331" s="1" t="s">
        <v>173</v>
      </c>
      <c r="D331" s="1">
        <v>1</v>
      </c>
      <c r="AS331" s="9">
        <f t="shared" si="25"/>
        <v>0.45224719101123595</v>
      </c>
      <c r="AT331" s="1">
        <v>0.59870000000000001</v>
      </c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</row>
    <row r="332" spans="1:166" s="1" customFormat="1" ht="18">
      <c r="A332" s="1" t="s">
        <v>174</v>
      </c>
      <c r="D332" s="1">
        <v>1</v>
      </c>
      <c r="AE332" s="1">
        <v>0.05</v>
      </c>
      <c r="AS332" s="9">
        <f t="shared" si="25"/>
        <v>0.81604826627850136</v>
      </c>
      <c r="AT332" s="1">
        <v>0.39439999999999997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</row>
    <row r="333" spans="1:166" s="1" customFormat="1" ht="18">
      <c r="A333" s="1" t="s">
        <v>175</v>
      </c>
      <c r="D333" s="1">
        <v>1</v>
      </c>
      <c r="Q333" s="1">
        <v>0.05</v>
      </c>
      <c r="AS333" s="9">
        <f t="shared" si="25"/>
        <v>1.1090456221542364</v>
      </c>
      <c r="AT333" s="1">
        <v>0.58720000000000006</v>
      </c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</row>
    <row r="334" spans="1:166" s="1" customFormat="1" ht="18">
      <c r="A334" s="1" t="s">
        <v>176</v>
      </c>
      <c r="D334" s="1">
        <v>1</v>
      </c>
      <c r="AB334" s="1">
        <v>0.05</v>
      </c>
      <c r="AS334" s="9">
        <f t="shared" si="25"/>
        <v>0.43563518485491021</v>
      </c>
      <c r="AT334" s="1">
        <v>0.5222</v>
      </c>
      <c r="AU334" s="1">
        <v>0.41</v>
      </c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</row>
    <row r="335" spans="1:166" s="1" customFormat="1" ht="18">
      <c r="A335" s="1" t="s">
        <v>177</v>
      </c>
      <c r="D335" s="1">
        <v>1</v>
      </c>
      <c r="J335" s="1">
        <v>0.05</v>
      </c>
      <c r="AS335" s="9">
        <f t="shared" si="25"/>
        <v>1.4254276787323714</v>
      </c>
      <c r="AT335" s="1">
        <v>0.37</v>
      </c>
      <c r="AU335" s="1">
        <v>0.42</v>
      </c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</row>
    <row r="336" spans="1:166" s="1" customFormat="1" ht="18">
      <c r="A336" s="1" t="s">
        <v>178</v>
      </c>
      <c r="D336" s="1">
        <v>0.5</v>
      </c>
      <c r="E336" s="1">
        <v>0.5</v>
      </c>
      <c r="AS336" s="9">
        <f t="shared" si="25"/>
        <v>0.40088087705901598</v>
      </c>
      <c r="AT336" s="1">
        <v>0.38</v>
      </c>
      <c r="AU336" s="1">
        <v>3.32</v>
      </c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</row>
    <row r="337" spans="1:166" s="1" customFormat="1" ht="18">
      <c r="A337" s="1" t="s">
        <v>179</v>
      </c>
      <c r="D337" s="1">
        <v>0.5</v>
      </c>
      <c r="E337" s="1">
        <v>0.5</v>
      </c>
      <c r="AS337" s="9">
        <f t="shared" si="25"/>
        <v>0.40088087705901598</v>
      </c>
      <c r="AT337" s="1">
        <v>0.45</v>
      </c>
      <c r="AU337" s="1">
        <v>0.45</v>
      </c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</row>
    <row r="338" spans="1:166" s="1" customFormat="1" ht="18">
      <c r="A338" s="1" t="s">
        <v>180</v>
      </c>
      <c r="D338" s="1">
        <v>0.5</v>
      </c>
      <c r="E338" s="1">
        <v>0.5</v>
      </c>
      <c r="AD338" s="1">
        <v>0.2</v>
      </c>
      <c r="AS338" s="9">
        <f t="shared" si="25"/>
        <v>0.90425784115734509</v>
      </c>
      <c r="AT338" s="1">
        <v>0.49</v>
      </c>
      <c r="AU338" s="1">
        <v>2.72</v>
      </c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</row>
    <row r="339" spans="1:166" s="1" customFormat="1" ht="18">
      <c r="A339" s="1" t="s">
        <v>181</v>
      </c>
      <c r="D339" s="1">
        <v>0.5</v>
      </c>
      <c r="E339" s="1">
        <v>0.5</v>
      </c>
      <c r="Z339" s="1">
        <v>0.1</v>
      </c>
      <c r="AE339" s="1">
        <v>0.1</v>
      </c>
      <c r="AS339" s="9">
        <f t="shared" ref="AS339:AS402" si="26">(B$8*B339+D$8*D339+E$8*E339+F$8*F339+G$8*G339+H$8*H339+I$8*I339+J$8*J339+K$8*K339+L$8*L339+M$8*M339+N$8*N339+O$8*O339+P$8*P339+Q$8*Q339+R$8*R339+S$8*S339+T$8*T339+U$8*U339+V$8*V339+W$8*W339+X$8*X339+Y$8*Y339+Z$8*Z339+AA$8*AA339+AB$8*AB339+AC$8*AC339+AD$8*AD339+AE$8*AE339+AF$8*AF339+AG$8*AG339+AH$8*AH339+AI$8*AI339+AJ$8*AJ339+AK$8*AK339+AL$8*AL339+AM$8*AM339+AN$8*AN339+AO$8*AO339+AP$8*AP339+AQ$8*AQ339+AR$8*AR339)/SUM(B339:AR339)</f>
        <v>1.272349322390399</v>
      </c>
      <c r="AU339" s="1">
        <v>0.26</v>
      </c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</row>
    <row r="340" spans="1:166" s="1" customFormat="1" ht="18">
      <c r="A340" s="1" t="s">
        <v>182</v>
      </c>
      <c r="D340" s="1">
        <v>0.5</v>
      </c>
      <c r="E340" s="1">
        <v>0.5</v>
      </c>
      <c r="Z340" s="1">
        <v>0.1</v>
      </c>
      <c r="AS340" s="9">
        <f t="shared" si="26"/>
        <v>0.6523747360964528</v>
      </c>
      <c r="AU340" s="1">
        <v>0.255</v>
      </c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</row>
    <row r="341" spans="1:166" s="1" customFormat="1" ht="18">
      <c r="A341" s="1" t="s">
        <v>183</v>
      </c>
      <c r="D341" s="1">
        <v>0.5</v>
      </c>
      <c r="G341" s="1">
        <v>0.5</v>
      </c>
      <c r="AS341" s="9">
        <f t="shared" si="26"/>
        <v>0.28424325362527608</v>
      </c>
      <c r="AT341" s="1">
        <v>0.51500000000000001</v>
      </c>
      <c r="AU341" s="1">
        <v>0.58899999999999997</v>
      </c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</row>
    <row r="342" spans="1:166" s="1" customFormat="1" ht="18">
      <c r="A342" s="1" t="s">
        <v>184</v>
      </c>
      <c r="D342" s="1">
        <v>0.95</v>
      </c>
      <c r="AF342" s="1">
        <v>0.05</v>
      </c>
      <c r="AG342" s="1">
        <v>0.05</v>
      </c>
      <c r="AS342" s="9">
        <f t="shared" si="26"/>
        <v>0.42688336832573365</v>
      </c>
      <c r="AT342" s="1">
        <v>0.503</v>
      </c>
      <c r="AU342" s="1">
        <v>0.4</v>
      </c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</row>
    <row r="343" spans="1:166" s="1" customFormat="1" ht="18">
      <c r="A343" s="1" t="s">
        <v>185</v>
      </c>
      <c r="E343" s="1">
        <v>0.2</v>
      </c>
      <c r="G343" s="1">
        <v>0.8</v>
      </c>
      <c r="AS343" s="9">
        <f t="shared" si="26"/>
        <v>0.16289436561281223</v>
      </c>
      <c r="AU343" s="1">
        <v>112.55</v>
      </c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</row>
    <row r="344" spans="1:166" s="1" customFormat="1" ht="18">
      <c r="A344" s="1" t="s">
        <v>186</v>
      </c>
      <c r="E344" s="1">
        <v>0.2</v>
      </c>
      <c r="G344" s="1">
        <v>0.7</v>
      </c>
      <c r="N344" s="1">
        <v>0.1</v>
      </c>
      <c r="AS344" s="9">
        <f t="shared" si="26"/>
        <v>0.15999526620364571</v>
      </c>
      <c r="AU344" s="1">
        <v>54.81</v>
      </c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</row>
    <row r="345" spans="1:166" s="1" customFormat="1" ht="18">
      <c r="A345" s="1" t="s">
        <v>187</v>
      </c>
      <c r="E345" s="1">
        <v>0.2</v>
      </c>
      <c r="G345" s="1">
        <v>0.6</v>
      </c>
      <c r="N345" s="1">
        <v>0.2</v>
      </c>
      <c r="AS345" s="9">
        <f t="shared" si="26"/>
        <v>0.15709616679447916</v>
      </c>
      <c r="AU345" s="1">
        <v>20.12</v>
      </c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</row>
    <row r="346" spans="1:166" s="1" customFormat="1" ht="18">
      <c r="A346" s="1" t="s">
        <v>188</v>
      </c>
      <c r="E346" s="1">
        <v>0.2</v>
      </c>
      <c r="G346" s="1">
        <v>0.5</v>
      </c>
      <c r="N346" s="1">
        <v>0.3</v>
      </c>
      <c r="AS346" s="9">
        <f t="shared" si="26"/>
        <v>0.15419706738531264</v>
      </c>
      <c r="AU346" s="1">
        <v>9.8000000000000007</v>
      </c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</row>
    <row r="347" spans="1:166" s="1" customFormat="1" ht="18">
      <c r="A347" s="1" t="s">
        <v>189</v>
      </c>
      <c r="E347" s="1">
        <v>0.2</v>
      </c>
      <c r="G347" s="1">
        <v>0.4</v>
      </c>
      <c r="N347" s="1">
        <v>0.4</v>
      </c>
      <c r="AS347" s="9">
        <f t="shared" si="26"/>
        <v>0.15129796797614611</v>
      </c>
      <c r="AU347" s="1">
        <v>5.0199999999999996</v>
      </c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</row>
    <row r="348" spans="1:166" s="1" customFormat="1" ht="18">
      <c r="A348" s="1" t="s">
        <v>190</v>
      </c>
      <c r="E348" s="1">
        <v>0.2</v>
      </c>
      <c r="G348" s="1">
        <v>0.3</v>
      </c>
      <c r="N348" s="1">
        <v>0.5</v>
      </c>
      <c r="AS348" s="9">
        <f t="shared" si="26"/>
        <v>0.14839886856697959</v>
      </c>
      <c r="AU348" s="1">
        <v>4.2</v>
      </c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</row>
    <row r="349" spans="1:166" s="1" customFormat="1" ht="18">
      <c r="A349" s="1" t="s">
        <v>191</v>
      </c>
      <c r="E349" s="1">
        <v>0.2</v>
      </c>
      <c r="G349" s="1">
        <v>0.2</v>
      </c>
      <c r="N349" s="1">
        <v>0.6</v>
      </c>
      <c r="AS349" s="9">
        <f t="shared" si="26"/>
        <v>0.14549976915781307</v>
      </c>
      <c r="AU349" s="1">
        <v>3.78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</row>
    <row r="350" spans="1:166" s="1" customFormat="1" ht="18">
      <c r="A350" s="1" t="s">
        <v>192</v>
      </c>
      <c r="E350" s="1">
        <v>0.2</v>
      </c>
      <c r="G350" s="1">
        <v>0.1</v>
      </c>
      <c r="N350" s="1">
        <v>0.7</v>
      </c>
      <c r="AS350" s="9">
        <f t="shared" si="26"/>
        <v>0.14260066974864655</v>
      </c>
      <c r="AU350" s="1">
        <v>3.33</v>
      </c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</row>
    <row r="351" spans="1:166" s="1" customFormat="1" ht="18">
      <c r="A351" s="1" t="s">
        <v>193</v>
      </c>
      <c r="E351" s="1">
        <v>0.2</v>
      </c>
      <c r="N351" s="1">
        <v>0.8</v>
      </c>
      <c r="AS351" s="9">
        <f t="shared" si="26"/>
        <v>0.13970157033948002</v>
      </c>
      <c r="AU351" s="1">
        <v>1.99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</row>
    <row r="352" spans="1:166" s="1" customFormat="1" ht="18">
      <c r="A352" s="1" t="s">
        <v>194</v>
      </c>
      <c r="E352" s="1">
        <v>0.25</v>
      </c>
      <c r="N352" s="1">
        <v>0.5</v>
      </c>
      <c r="AS352" s="9">
        <f t="shared" si="26"/>
        <v>0.17467040246736601</v>
      </c>
      <c r="AU352" s="1">
        <v>5.3</v>
      </c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</row>
    <row r="353" spans="1:166" s="1" customFormat="1" ht="18">
      <c r="A353" s="1" t="s">
        <v>195</v>
      </c>
      <c r="E353" s="1">
        <v>0.35</v>
      </c>
      <c r="N353" s="1">
        <v>0.3</v>
      </c>
      <c r="AS353" s="9">
        <f t="shared" si="26"/>
        <v>0.22846860574103681</v>
      </c>
      <c r="AU353" s="1">
        <v>2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</row>
    <row r="354" spans="1:166" s="1" customFormat="1" ht="18">
      <c r="A354" s="1" t="s">
        <v>196</v>
      </c>
      <c r="E354" s="1">
        <v>0.5</v>
      </c>
      <c r="N354" s="1">
        <v>0.5</v>
      </c>
      <c r="AS354" s="9">
        <f t="shared" si="26"/>
        <v>0.21838144262722353</v>
      </c>
      <c r="AU354" s="1">
        <v>1.8</v>
      </c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</row>
    <row r="355" spans="1:166" s="1" customFormat="1" ht="18">
      <c r="A355" s="1" t="s">
        <v>170</v>
      </c>
      <c r="E355" s="1">
        <v>0.5</v>
      </c>
      <c r="N355" s="1">
        <v>0.5</v>
      </c>
      <c r="AS355" s="9">
        <f t="shared" si="26"/>
        <v>0.21838144262722353</v>
      </c>
      <c r="AT355" s="1">
        <v>0.23599999999999999</v>
      </c>
      <c r="AU355" s="1">
        <v>1.6</v>
      </c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</row>
    <row r="356" spans="1:166" s="1" customFormat="1" ht="18">
      <c r="A356" s="1" t="s">
        <v>197</v>
      </c>
      <c r="E356" s="1">
        <v>0.8</v>
      </c>
      <c r="N356" s="1">
        <v>0.2</v>
      </c>
      <c r="AS356" s="9">
        <f t="shared" si="26"/>
        <v>0.29706131491496707</v>
      </c>
      <c r="AT356" s="1">
        <v>0.26</v>
      </c>
      <c r="AU356" s="1">
        <v>39.799999999999997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</row>
    <row r="357" spans="1:166" s="1" customFormat="1" ht="18">
      <c r="A357" s="1" t="s">
        <v>198</v>
      </c>
      <c r="D357" s="1">
        <v>1</v>
      </c>
      <c r="Q357" s="1">
        <v>0.05</v>
      </c>
      <c r="AS357" s="9">
        <f t="shared" si="26"/>
        <v>1.1090456221542364</v>
      </c>
      <c r="AT357" s="1">
        <v>0.52800000000000002</v>
      </c>
      <c r="AU357" s="1">
        <v>0.19900000000000001</v>
      </c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</row>
    <row r="358" spans="1:166" s="1" customFormat="1" ht="18">
      <c r="A358" s="1" t="s">
        <v>199</v>
      </c>
      <c r="D358" s="1">
        <v>0.95</v>
      </c>
      <c r="G358" s="1">
        <v>0.05</v>
      </c>
      <c r="AS358" s="9">
        <f t="shared" si="26"/>
        <v>0.43544679727263991</v>
      </c>
      <c r="AT358" s="1">
        <v>0.52500000000000002</v>
      </c>
      <c r="AU358" s="1">
        <v>0.29899999999999999</v>
      </c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</row>
    <row r="359" spans="1:166" s="1" customFormat="1" ht="18">
      <c r="A359" s="1" t="s">
        <v>200</v>
      </c>
      <c r="D359" s="1">
        <v>1</v>
      </c>
      <c r="AS359" s="9">
        <f t="shared" si="26"/>
        <v>0.45224719101123595</v>
      </c>
      <c r="AT359" s="1">
        <v>0.51500000000000001</v>
      </c>
      <c r="AU359" s="1">
        <v>0.748</v>
      </c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</row>
    <row r="360" spans="1:166" s="1" customFormat="1" ht="18">
      <c r="A360" s="1" t="s">
        <v>201</v>
      </c>
      <c r="D360" s="1">
        <v>0.95</v>
      </c>
      <c r="T360" s="1">
        <v>0.05</v>
      </c>
      <c r="AS360" s="9">
        <f t="shared" si="26"/>
        <v>0.43405929189232878</v>
      </c>
      <c r="AT360" s="1">
        <v>0.48</v>
      </c>
      <c r="AU360" s="1">
        <v>0.84899999999999998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</row>
    <row r="361" spans="1:166" s="1" customFormat="1" ht="18">
      <c r="A361" s="1" t="s">
        <v>202</v>
      </c>
      <c r="D361" s="1">
        <v>0.95</v>
      </c>
      <c r="AH361" s="1">
        <v>0.05</v>
      </c>
      <c r="AS361" s="9">
        <f t="shared" si="26"/>
        <v>0.43462677993088344</v>
      </c>
      <c r="AT361" s="1">
        <v>0.46500000000000002</v>
      </c>
      <c r="AU361" s="1">
        <v>1.2450000000000001</v>
      </c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</row>
    <row r="362" spans="1:166" s="1" customFormat="1" ht="18">
      <c r="A362" s="1" t="s">
        <v>203</v>
      </c>
      <c r="D362" s="1">
        <v>0.9</v>
      </c>
      <c r="G362" s="1">
        <v>0.1</v>
      </c>
      <c r="AS362" s="9">
        <f t="shared" si="26"/>
        <v>0.41864640353404398</v>
      </c>
      <c r="AU362" s="1">
        <v>5</v>
      </c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</row>
    <row r="363" spans="1:166" s="1" customFormat="1" ht="18">
      <c r="A363" s="1" t="s">
        <v>204</v>
      </c>
      <c r="D363" s="1">
        <v>0.8</v>
      </c>
      <c r="G363" s="1">
        <v>0.2</v>
      </c>
      <c r="AS363" s="9">
        <f t="shared" si="26"/>
        <v>0.38504561605685206</v>
      </c>
      <c r="AU363" s="1">
        <v>4.3499999999999996</v>
      </c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</row>
    <row r="364" spans="1:166" s="1" customFormat="1" ht="18">
      <c r="A364" s="1" t="s">
        <v>205</v>
      </c>
      <c r="D364" s="1">
        <v>0.7</v>
      </c>
      <c r="G364" s="1">
        <v>0.3</v>
      </c>
      <c r="AS364" s="9">
        <f t="shared" si="26"/>
        <v>0.35144482857966003</v>
      </c>
      <c r="AU364" s="1">
        <v>4.4000000000000004</v>
      </c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</row>
    <row r="365" spans="1:166" s="1" customFormat="1" ht="18">
      <c r="A365" s="1" t="s">
        <v>206</v>
      </c>
      <c r="D365" s="1">
        <v>0.6</v>
      </c>
      <c r="G365" s="1">
        <v>0.4</v>
      </c>
      <c r="AS365" s="9">
        <f t="shared" si="26"/>
        <v>0.31784404110246811</v>
      </c>
      <c r="AU365" s="1">
        <v>1.75</v>
      </c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</row>
    <row r="366" spans="1:166" s="1" customFormat="1" ht="18">
      <c r="A366" s="1" t="s">
        <v>207</v>
      </c>
      <c r="E366" s="1">
        <v>0.5</v>
      </c>
      <c r="J366" s="1">
        <v>0.05</v>
      </c>
      <c r="N366" s="1">
        <v>0.5</v>
      </c>
      <c r="AS366" s="9">
        <f t="shared" si="26"/>
        <v>1.2026983945571212</v>
      </c>
      <c r="AT366" s="1">
        <v>0.29799999999999999</v>
      </c>
      <c r="AU366" s="1">
        <v>1.1220000000000001</v>
      </c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</row>
    <row r="367" spans="1:166" s="1" customFormat="1" ht="18">
      <c r="A367" s="1" t="s">
        <v>208</v>
      </c>
      <c r="E367" s="1">
        <v>0.5</v>
      </c>
      <c r="J367" s="1">
        <v>0.1</v>
      </c>
      <c r="N367" s="1">
        <v>0.5</v>
      </c>
      <c r="AS367" s="9">
        <f t="shared" si="26"/>
        <v>2.0975319872206648</v>
      </c>
      <c r="AT367" s="1">
        <v>0.30199999999999999</v>
      </c>
      <c r="AU367" s="1">
        <v>0.39800000000000002</v>
      </c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</row>
    <row r="368" spans="1:166" s="1" customFormat="1" ht="18">
      <c r="A368" s="1" t="s">
        <v>209</v>
      </c>
      <c r="E368" s="1">
        <v>0.5</v>
      </c>
      <c r="J368" s="1">
        <v>0.15</v>
      </c>
      <c r="N368" s="1">
        <v>0.5</v>
      </c>
      <c r="AS368" s="9">
        <f t="shared" si="26"/>
        <v>2.914553963130857</v>
      </c>
      <c r="AT368" s="1">
        <v>0.32200000000000001</v>
      </c>
      <c r="AU368" s="1">
        <v>0.79400000000000004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</row>
    <row r="369" spans="1:166" s="1" customFormat="1" ht="18">
      <c r="A369" s="1" t="s">
        <v>210</v>
      </c>
      <c r="E369" s="1">
        <v>0.5</v>
      </c>
      <c r="G369" s="1">
        <v>0.5</v>
      </c>
      <c r="Z369" s="1">
        <v>0.2</v>
      </c>
      <c r="AS369" s="9">
        <f t="shared" si="26"/>
        <v>0.72194967080601713</v>
      </c>
      <c r="AT369" s="1">
        <v>0.23</v>
      </c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</row>
    <row r="370" spans="1:166" s="1" customFormat="1" ht="18">
      <c r="A370" s="1" t="s">
        <v>211</v>
      </c>
      <c r="B370" s="1">
        <v>0.5</v>
      </c>
      <c r="E370" s="1">
        <v>0.5</v>
      </c>
      <c r="Z370" s="1">
        <v>0.2</v>
      </c>
      <c r="AS370" s="9">
        <f t="shared" si="26"/>
        <v>0.71250471761106393</v>
      </c>
      <c r="AT370" s="1">
        <v>0.25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</row>
    <row r="371" spans="1:166" s="1" customFormat="1" ht="18">
      <c r="A371" s="1" t="s">
        <v>212</v>
      </c>
      <c r="E371" s="1">
        <v>0.5</v>
      </c>
      <c r="S371" s="1">
        <v>0.5</v>
      </c>
      <c r="Z371" s="1">
        <v>0.2</v>
      </c>
      <c r="AS371" s="9">
        <f t="shared" si="26"/>
        <v>0.71674919317906893</v>
      </c>
      <c r="AT371" s="1">
        <v>0.28000000000000003</v>
      </c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</row>
    <row r="372" spans="1:166" s="1" customFormat="1" ht="18">
      <c r="A372" s="1" t="s">
        <v>213</v>
      </c>
      <c r="E372" s="1">
        <v>1</v>
      </c>
      <c r="AE372" s="1">
        <v>0.1</v>
      </c>
      <c r="AS372" s="9">
        <f t="shared" si="26"/>
        <v>1.0533832184265244</v>
      </c>
      <c r="AU372" s="1">
        <v>0.45</v>
      </c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</row>
    <row r="373" spans="1:166" s="1" customFormat="1" ht="18">
      <c r="A373" s="1" t="s">
        <v>214</v>
      </c>
      <c r="E373" s="1">
        <v>1</v>
      </c>
      <c r="J373" s="1">
        <v>0.1</v>
      </c>
      <c r="AS373" s="9">
        <f t="shared" si="26"/>
        <v>2.2167439149293671</v>
      </c>
      <c r="AT373" s="1">
        <v>0.32500000000000001</v>
      </c>
      <c r="AU373" s="1">
        <v>1.35</v>
      </c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</row>
    <row r="374" spans="1:166" s="1" customFormat="1" ht="18">
      <c r="A374" s="1" t="s">
        <v>481</v>
      </c>
      <c r="D374" s="1">
        <v>1</v>
      </c>
      <c r="T374" s="1">
        <v>1</v>
      </c>
      <c r="AS374" s="9">
        <f t="shared" si="26"/>
        <v>0.27036819982216476</v>
      </c>
      <c r="AU374" s="1">
        <v>3.7</v>
      </c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</row>
    <row r="375" spans="1:166" s="1" customFormat="1" ht="18">
      <c r="A375" s="1" t="s">
        <v>482</v>
      </c>
      <c r="B375" s="1">
        <v>1</v>
      </c>
      <c r="D375" s="1">
        <v>1</v>
      </c>
      <c r="AS375" s="9">
        <f t="shared" si="26"/>
        <v>0.27290930979133227</v>
      </c>
      <c r="AT375" s="1">
        <v>0.13200000000000001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</row>
    <row r="376" spans="1:166" s="1" customFormat="1" ht="18">
      <c r="A376" s="1" t="s">
        <v>483</v>
      </c>
      <c r="B376" s="1">
        <v>1</v>
      </c>
      <c r="D376" s="1">
        <v>1</v>
      </c>
      <c r="AD376" s="1">
        <v>0.05</v>
      </c>
      <c r="AS376" s="9">
        <f t="shared" si="26"/>
        <v>0.3496954891049337</v>
      </c>
      <c r="AT376" s="1">
        <v>0.14099999999999999</v>
      </c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</row>
    <row r="377" spans="1:166" s="1" customFormat="1" ht="18">
      <c r="A377" s="1" t="s">
        <v>484</v>
      </c>
      <c r="B377" s="1">
        <v>1</v>
      </c>
      <c r="D377" s="1">
        <v>1</v>
      </c>
      <c r="AD377" s="1">
        <v>0.1</v>
      </c>
      <c r="AS377" s="9">
        <f t="shared" si="26"/>
        <v>0.42282518368931599</v>
      </c>
      <c r="AT377" s="1">
        <v>0.1515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</row>
    <row r="378" spans="1:166" s="1" customFormat="1" ht="18">
      <c r="A378" s="1" t="s">
        <v>485</v>
      </c>
      <c r="B378" s="1">
        <v>1</v>
      </c>
      <c r="D378" s="1">
        <v>1</v>
      </c>
      <c r="AD378" s="1">
        <v>0.15</v>
      </c>
      <c r="AS378" s="9">
        <f t="shared" si="26"/>
        <v>0.49255349713023872</v>
      </c>
      <c r="AT378" s="1">
        <v>0.14000000000000001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</row>
    <row r="379" spans="1:166" s="1" customFormat="1" ht="18">
      <c r="A379" s="1" t="s">
        <v>486</v>
      </c>
      <c r="B379" s="1">
        <v>1</v>
      </c>
      <c r="D379" s="1">
        <v>1</v>
      </c>
      <c r="AD379" s="1">
        <v>0.2</v>
      </c>
      <c r="AS379" s="9">
        <f t="shared" si="26"/>
        <v>0.55911234177839197</v>
      </c>
      <c r="AT379" s="1">
        <v>0.13350000000000001</v>
      </c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</row>
    <row r="380" spans="1:166" s="1" customFormat="1" ht="18">
      <c r="A380" s="1" t="s">
        <v>215</v>
      </c>
      <c r="G380" s="1">
        <v>1</v>
      </c>
      <c r="Z380" s="1">
        <v>0.2</v>
      </c>
      <c r="AS380" s="9">
        <f t="shared" si="26"/>
        <v>0.62475165127790055</v>
      </c>
      <c r="AT380" s="1">
        <v>7.0000000000000007E-2</v>
      </c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</row>
    <row r="381" spans="1:166" s="1" customFormat="1" ht="18">
      <c r="A381" s="1" t="s">
        <v>216</v>
      </c>
      <c r="D381" s="1">
        <v>1</v>
      </c>
      <c r="Z381" s="1">
        <v>0.2</v>
      </c>
      <c r="AS381" s="9">
        <f t="shared" si="26"/>
        <v>0.9047582135878337</v>
      </c>
      <c r="AT381" s="1">
        <v>0.48</v>
      </c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</row>
    <row r="382" spans="1:166" s="1" customFormat="1" ht="18">
      <c r="A382" s="1" t="s">
        <v>217</v>
      </c>
      <c r="E382" s="1">
        <v>0.5</v>
      </c>
      <c r="Z382" s="1">
        <v>0.2</v>
      </c>
      <c r="AH382" s="1">
        <v>0.5</v>
      </c>
      <c r="AS382" s="9">
        <f t="shared" si="26"/>
        <v>0.71511619295804651</v>
      </c>
      <c r="AU382" s="1">
        <v>0.755</v>
      </c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</row>
    <row r="383" spans="1:166" s="1" customFormat="1" ht="18">
      <c r="A383" s="1" t="s">
        <v>218</v>
      </c>
      <c r="D383" s="1">
        <v>0.5</v>
      </c>
      <c r="E383" s="1">
        <v>0.5</v>
      </c>
      <c r="Z383" s="1">
        <v>0.2</v>
      </c>
      <c r="AS383" s="9">
        <f t="shared" si="26"/>
        <v>0.86195295196098365</v>
      </c>
      <c r="AU383" s="1">
        <v>0.93899999999999995</v>
      </c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</row>
    <row r="384" spans="1:166" s="1" customFormat="1" ht="18">
      <c r="A384" s="1" t="s">
        <v>219</v>
      </c>
      <c r="D384" s="1">
        <v>0.5</v>
      </c>
      <c r="E384" s="1">
        <v>0.5</v>
      </c>
      <c r="J384" s="1">
        <v>0.1</v>
      </c>
      <c r="AS384" s="9">
        <f t="shared" si="26"/>
        <v>2.2634405639768396</v>
      </c>
      <c r="AU384" s="1">
        <v>0.84</v>
      </c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</row>
    <row r="385" spans="1:166" s="1" customFormat="1" ht="18">
      <c r="A385" s="1" t="s">
        <v>487</v>
      </c>
      <c r="D385" s="1">
        <v>0.5</v>
      </c>
      <c r="E385" s="1">
        <v>0.5</v>
      </c>
      <c r="Z385" s="1">
        <v>1</v>
      </c>
      <c r="AH385" s="1">
        <v>1</v>
      </c>
      <c r="AS385" s="9">
        <f t="shared" si="26"/>
        <v>1.2226777243113414</v>
      </c>
      <c r="AU385" s="1">
        <v>6.1849999999999996</v>
      </c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</row>
    <row r="386" spans="1:166" s="1" customFormat="1" ht="18">
      <c r="A386" s="1" t="s">
        <v>220</v>
      </c>
      <c r="E386" s="1">
        <v>1</v>
      </c>
      <c r="AS386" s="9">
        <f t="shared" si="26"/>
        <v>0.34951456310679607</v>
      </c>
      <c r="AU386" s="1">
        <v>0.95</v>
      </c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</row>
    <row r="387" spans="1:166" s="1" customFormat="1" ht="18">
      <c r="A387" s="1" t="s">
        <v>488</v>
      </c>
      <c r="E387" s="1">
        <v>0.9</v>
      </c>
      <c r="R387" s="1">
        <v>0.1</v>
      </c>
      <c r="AB387" s="1">
        <v>0.1</v>
      </c>
      <c r="AS387" s="9">
        <f t="shared" si="26"/>
        <v>1.0928141776591784</v>
      </c>
      <c r="AU387" s="1">
        <v>0.45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</row>
    <row r="388" spans="1:166" s="1" customFormat="1" ht="18">
      <c r="A388" s="1" t="s">
        <v>489</v>
      </c>
      <c r="E388" s="1">
        <v>0.9</v>
      </c>
      <c r="R388" s="1">
        <v>0.2</v>
      </c>
      <c r="AB388" s="1">
        <v>0.1</v>
      </c>
      <c r="AS388" s="9">
        <f t="shared" si="26"/>
        <v>1.732740481567697</v>
      </c>
      <c r="AU388" s="1">
        <v>0.29499999999999998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</row>
    <row r="389" spans="1:166" s="1" customFormat="1" ht="18">
      <c r="A389" s="1" t="s">
        <v>490</v>
      </c>
      <c r="E389" s="1">
        <v>0.9</v>
      </c>
      <c r="R389" s="1">
        <v>0.3</v>
      </c>
      <c r="AB389" s="1">
        <v>0.1</v>
      </c>
      <c r="AS389" s="9">
        <f t="shared" si="26"/>
        <v>2.2742165848749054</v>
      </c>
      <c r="AU389" s="1">
        <v>0.86</v>
      </c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</row>
    <row r="390" spans="1:166" s="1" customFormat="1" ht="18">
      <c r="A390" s="1" t="s">
        <v>491</v>
      </c>
      <c r="D390" s="1">
        <v>1</v>
      </c>
      <c r="AS390" s="9">
        <f t="shared" si="26"/>
        <v>0.45224719101123595</v>
      </c>
      <c r="AU390" s="1">
        <v>1.206</v>
      </c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</row>
    <row r="391" spans="1:166" s="1" customFormat="1" ht="18">
      <c r="A391" s="1" t="s">
        <v>492</v>
      </c>
      <c r="D391" s="1">
        <v>1</v>
      </c>
      <c r="N391" s="1">
        <v>0.1</v>
      </c>
      <c r="AA391" s="1">
        <v>0.2</v>
      </c>
      <c r="AS391" s="9">
        <f t="shared" si="26"/>
        <v>2.4167019829263103</v>
      </c>
      <c r="AU391" s="1">
        <v>0.81200000000000006</v>
      </c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</row>
    <row r="392" spans="1:166" s="1" customFormat="1" ht="18">
      <c r="A392" s="1" t="s">
        <v>493</v>
      </c>
      <c r="D392" s="1">
        <v>1</v>
      </c>
      <c r="N392" s="1">
        <v>0.2</v>
      </c>
      <c r="AA392" s="1">
        <v>0.2</v>
      </c>
      <c r="AS392" s="9">
        <f t="shared" si="26"/>
        <v>2.2503124357278348</v>
      </c>
      <c r="AU392" s="1">
        <v>0.64300000000000002</v>
      </c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</row>
    <row r="393" spans="1:166" s="1" customFormat="1" ht="18">
      <c r="A393" s="1" t="s">
        <v>494</v>
      </c>
      <c r="D393" s="1">
        <v>1</v>
      </c>
      <c r="N393" s="1">
        <v>0.3</v>
      </c>
      <c r="AA393" s="1">
        <v>0.2</v>
      </c>
      <c r="AS393" s="9">
        <f t="shared" si="26"/>
        <v>2.1061081614891557</v>
      </c>
      <c r="AU393" s="1">
        <v>0.19</v>
      </c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</row>
    <row r="394" spans="1:166" s="1" customFormat="1" ht="18">
      <c r="A394" s="1" t="s">
        <v>495</v>
      </c>
      <c r="D394" s="1">
        <v>1</v>
      </c>
      <c r="N394" s="1">
        <v>0.4</v>
      </c>
      <c r="AA394" s="1">
        <v>0.2</v>
      </c>
      <c r="AS394" s="9">
        <f t="shared" si="26"/>
        <v>1.9799294215303118</v>
      </c>
      <c r="AU394" s="1">
        <v>1.94</v>
      </c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</row>
    <row r="395" spans="1:166" s="1" customFormat="1" ht="18">
      <c r="A395" s="1" t="s">
        <v>496</v>
      </c>
      <c r="D395" s="1">
        <v>1</v>
      </c>
      <c r="N395" s="1">
        <v>0.5</v>
      </c>
      <c r="AA395" s="1">
        <v>0.2</v>
      </c>
      <c r="AS395" s="9">
        <f t="shared" si="26"/>
        <v>1.8685952392136846</v>
      </c>
      <c r="AU395" s="1">
        <v>2.3359999999999999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</row>
    <row r="396" spans="1:166" s="1" customFormat="1" ht="18">
      <c r="A396" s="1" t="s">
        <v>221</v>
      </c>
      <c r="E396" s="1">
        <v>0.4</v>
      </c>
      <c r="F396" s="1">
        <v>0.2</v>
      </c>
      <c r="G396" s="1">
        <v>0.6</v>
      </c>
      <c r="AS396" s="9">
        <f t="shared" si="26"/>
        <v>0.19177605321149324</v>
      </c>
      <c r="AT396" s="1">
        <v>0.04</v>
      </c>
      <c r="AU396" s="1">
        <v>101.426</v>
      </c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</row>
    <row r="397" spans="1:166" s="1" customFormat="1" ht="18">
      <c r="A397" s="1" t="s">
        <v>222</v>
      </c>
      <c r="E397" s="1">
        <v>1</v>
      </c>
      <c r="R397" s="1">
        <v>0.05</v>
      </c>
      <c r="AE397" s="1">
        <v>0.1</v>
      </c>
      <c r="AS397" s="9">
        <f t="shared" si="26"/>
        <v>1.3889722013019539</v>
      </c>
      <c r="AU397" s="1">
        <v>0.5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</row>
    <row r="398" spans="1:166" s="1" customFormat="1" ht="18">
      <c r="A398" s="1" t="s">
        <v>223</v>
      </c>
      <c r="E398" s="1">
        <v>1</v>
      </c>
      <c r="R398" s="1">
        <v>0.05</v>
      </c>
      <c r="AE398" s="1">
        <v>0.1</v>
      </c>
      <c r="AS398" s="9">
        <f t="shared" si="26"/>
        <v>1.3889722013019539</v>
      </c>
      <c r="AU398" s="1">
        <v>0.22</v>
      </c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</row>
    <row r="399" spans="1:166" s="1" customFormat="1" ht="18">
      <c r="A399" s="1" t="s">
        <v>224</v>
      </c>
      <c r="E399" s="1">
        <v>1</v>
      </c>
      <c r="AE399" s="1">
        <v>0.1</v>
      </c>
      <c r="AS399" s="9">
        <f t="shared" si="26"/>
        <v>1.0533832184265244</v>
      </c>
      <c r="AU399" s="1">
        <v>0.7</v>
      </c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</row>
    <row r="400" spans="1:166" s="1" customFormat="1" ht="18">
      <c r="A400" s="1" t="s">
        <v>225</v>
      </c>
      <c r="B400" s="1">
        <v>0.6</v>
      </c>
      <c r="E400" s="1">
        <v>0.4</v>
      </c>
      <c r="AS400" s="9">
        <f t="shared" si="26"/>
        <v>0.19594868238557556</v>
      </c>
      <c r="AU400" s="1">
        <v>14</v>
      </c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</row>
    <row r="401" spans="1:166" s="1" customFormat="1" ht="18">
      <c r="A401" s="1" t="s">
        <v>226</v>
      </c>
      <c r="B401" s="1">
        <v>0.6</v>
      </c>
      <c r="E401" s="1">
        <v>0.4</v>
      </c>
      <c r="F401" s="1">
        <v>0.19</v>
      </c>
      <c r="M401" s="1">
        <v>0.05</v>
      </c>
      <c r="AS401" s="9">
        <f t="shared" si="26"/>
        <v>0.50973522353260703</v>
      </c>
      <c r="AU401" s="1">
        <v>7</v>
      </c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</row>
    <row r="402" spans="1:166" s="1" customFormat="1" ht="18">
      <c r="A402" s="1" t="s">
        <v>227</v>
      </c>
      <c r="B402" s="1">
        <v>0.6</v>
      </c>
      <c r="E402" s="1">
        <v>0.4</v>
      </c>
      <c r="F402" s="1">
        <v>0.18</v>
      </c>
      <c r="M402" s="1">
        <v>0.1</v>
      </c>
      <c r="AS402" s="9">
        <f t="shared" si="26"/>
        <v>0.81844751805297333</v>
      </c>
      <c r="AU402" s="1">
        <v>11.5</v>
      </c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</row>
    <row r="403" spans="1:166" s="1" customFormat="1" ht="18">
      <c r="A403" s="1" t="s">
        <v>228</v>
      </c>
      <c r="B403" s="1">
        <v>0.6</v>
      </c>
      <c r="E403" s="1">
        <v>0.4</v>
      </c>
      <c r="F403" s="1">
        <v>0.17</v>
      </c>
      <c r="M403" s="1">
        <v>0.15</v>
      </c>
      <c r="AS403" s="9">
        <f t="shared" ref="AS403:AS466" si="27">(B$8*B403+D$8*D403+E$8*E403+F$8*F403+G$8*G403+H$8*H403+I$8*I403+J$8*J403+K$8*K403+L$8*L403+M$8*M403+N$8*N403+O$8*O403+P$8*P403+Q$8*Q403+R$8*R403+S$8*S403+T$8*T403+U$8*U403+V$8*V403+W$8*W403+X$8*X403+Y$8*Y403+Z$8*Z403+AA$8*AA403+AB$8*AB403+AC$8*AC403+AD$8*AD403+AE$8*AE403+AF$8*AF403+AG$8*AG403+AH$8*AH403+AI$8*AI403+AJ$8*AJ403+AK$8*AK403+AL$8*AL403+AM$8*AM403+AN$8*AN403+AO$8*AO403+AP$8*AP403+AQ$8*AQ403+AR$8*AR403)/SUM(B403:AR403)</f>
        <v>1.1084499765418026</v>
      </c>
      <c r="AU403" s="1">
        <v>37</v>
      </c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</row>
    <row r="404" spans="1:166" s="1" customFormat="1" ht="18">
      <c r="A404" s="1" t="s">
        <v>229</v>
      </c>
      <c r="E404" s="1">
        <v>0.9</v>
      </c>
      <c r="F404" s="1">
        <v>0.5</v>
      </c>
      <c r="W404" s="1">
        <v>0.1</v>
      </c>
      <c r="AS404" s="9">
        <f t="shared" si="27"/>
        <v>0.36157454332422079</v>
      </c>
      <c r="AU404" s="1">
        <v>0.502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</row>
    <row r="405" spans="1:166" s="1" customFormat="1" ht="18">
      <c r="A405" s="1" t="s">
        <v>230</v>
      </c>
      <c r="E405" s="1">
        <v>0.9</v>
      </c>
      <c r="F405" s="1">
        <v>0.3</v>
      </c>
      <c r="W405" s="1">
        <v>0.1</v>
      </c>
      <c r="AS405" s="9">
        <f t="shared" si="27"/>
        <v>0.40136920470680576</v>
      </c>
      <c r="AU405" s="1">
        <v>1.268</v>
      </c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</row>
    <row r="406" spans="1:166" s="1" customFormat="1" ht="18">
      <c r="A406" s="1" t="s">
        <v>231</v>
      </c>
      <c r="E406" s="1">
        <v>0.9</v>
      </c>
      <c r="F406" s="1">
        <v>0.1</v>
      </c>
      <c r="W406" s="1">
        <v>0.1</v>
      </c>
      <c r="AS406" s="9">
        <f t="shared" si="27"/>
        <v>0.45563465204669429</v>
      </c>
      <c r="AU406" s="1">
        <v>1.661</v>
      </c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</row>
    <row r="407" spans="1:166" s="1" customFormat="1" ht="18">
      <c r="A407" s="1" t="s">
        <v>232</v>
      </c>
      <c r="E407" s="1">
        <v>0.9</v>
      </c>
      <c r="W407" s="1">
        <v>0.1</v>
      </c>
      <c r="AS407" s="9">
        <f t="shared" si="27"/>
        <v>0.49090719281762185</v>
      </c>
      <c r="AU407" s="1">
        <v>1.9710000000000001</v>
      </c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</row>
    <row r="408" spans="1:166" s="1" customFormat="1" ht="18">
      <c r="A408" s="1" t="s">
        <v>349</v>
      </c>
      <c r="B408" s="1">
        <v>1</v>
      </c>
      <c r="D408" s="1">
        <v>1</v>
      </c>
      <c r="F408" s="1">
        <v>1</v>
      </c>
      <c r="AS408" s="9">
        <f t="shared" si="27"/>
        <v>0.21624262130669444</v>
      </c>
      <c r="AT408" s="1">
        <v>0.185</v>
      </c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</row>
    <row r="409" spans="1:166" s="1" customFormat="1" ht="18">
      <c r="A409" s="1" t="s">
        <v>497</v>
      </c>
      <c r="D409" s="1">
        <v>1</v>
      </c>
      <c r="F409" s="1">
        <v>1</v>
      </c>
      <c r="S409" s="1">
        <v>1</v>
      </c>
      <c r="AS409" s="9">
        <f t="shared" si="27"/>
        <v>0.21963820176109841</v>
      </c>
      <c r="AT409" s="1">
        <v>0.24</v>
      </c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</row>
    <row r="410" spans="1:166" s="1" customFormat="1" ht="18">
      <c r="A410" s="1" t="s">
        <v>233</v>
      </c>
      <c r="E410" s="1">
        <v>0.28499999999999998</v>
      </c>
      <c r="F410" s="1">
        <v>0.2</v>
      </c>
      <c r="G410" s="1">
        <v>0.66500000000000004</v>
      </c>
      <c r="AS410" s="9">
        <f t="shared" si="27"/>
        <v>0.17173273448005735</v>
      </c>
      <c r="AU410" s="1">
        <v>0.3</v>
      </c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</row>
    <row r="411" spans="1:166" s="1" customFormat="1" ht="18">
      <c r="A411" s="1" t="s">
        <v>234</v>
      </c>
      <c r="D411" s="1">
        <v>1</v>
      </c>
      <c r="R411" s="1">
        <v>0.25</v>
      </c>
      <c r="AS411" s="9">
        <f t="shared" si="27"/>
        <v>2.1161837177212695</v>
      </c>
      <c r="AT411" s="1">
        <v>0.52500000000000002</v>
      </c>
      <c r="AU411" s="1">
        <v>1.1499999999999999</v>
      </c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</row>
    <row r="412" spans="1:166" s="1" customFormat="1" ht="18">
      <c r="A412" s="1" t="s">
        <v>235</v>
      </c>
      <c r="E412" s="1">
        <v>0.5</v>
      </c>
      <c r="N412" s="1">
        <v>0.5</v>
      </c>
      <c r="AS412" s="9">
        <f t="shared" si="27"/>
        <v>0.21838144262722353</v>
      </c>
      <c r="AU412" s="1">
        <v>5.25</v>
      </c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</row>
    <row r="413" spans="1:166" s="1" customFormat="1" ht="18">
      <c r="A413" s="1" t="s">
        <v>236</v>
      </c>
      <c r="E413" s="1">
        <v>0.5</v>
      </c>
      <c r="K413" s="1">
        <v>0.05</v>
      </c>
      <c r="N413" s="1">
        <v>0.5</v>
      </c>
      <c r="AS413" s="9">
        <f t="shared" si="27"/>
        <v>1.2413817972111123</v>
      </c>
      <c r="AU413" s="1">
        <v>1.58</v>
      </c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</row>
    <row r="414" spans="1:166" s="1" customFormat="1" ht="18">
      <c r="A414" s="1" t="s">
        <v>237</v>
      </c>
      <c r="E414" s="1">
        <v>0.5</v>
      </c>
      <c r="K414" s="1">
        <v>0.1</v>
      </c>
      <c r="N414" s="1">
        <v>0.5</v>
      </c>
      <c r="AS414" s="9">
        <f t="shared" si="27"/>
        <v>2.1713821195601022</v>
      </c>
      <c r="AU414" s="1">
        <v>1.33</v>
      </c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</row>
    <row r="415" spans="1:166" s="1" customFormat="1" ht="18">
      <c r="A415" s="1" t="s">
        <v>238</v>
      </c>
      <c r="E415" s="1">
        <v>0.5</v>
      </c>
      <c r="N415" s="1">
        <v>0.5</v>
      </c>
      <c r="Z415" s="1">
        <v>0.2</v>
      </c>
      <c r="AS415" s="9">
        <f t="shared" si="27"/>
        <v>0.70987008993448997</v>
      </c>
      <c r="AU415" s="1">
        <v>1.58</v>
      </c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</row>
    <row r="416" spans="1:166" s="1" customFormat="1" ht="18">
      <c r="A416" s="1" t="s">
        <v>239</v>
      </c>
      <c r="D416" s="1">
        <v>0.5</v>
      </c>
      <c r="E416" s="1">
        <v>0.5</v>
      </c>
      <c r="O416" s="1">
        <v>0.1</v>
      </c>
      <c r="AS416" s="9">
        <f t="shared" si="27"/>
        <v>3.209050175067282</v>
      </c>
      <c r="AU416" s="1">
        <v>2.0499999999999998</v>
      </c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</row>
    <row r="417" spans="1:166" s="1" customFormat="1" ht="18">
      <c r="A417" s="1" t="s">
        <v>240</v>
      </c>
      <c r="D417" s="1">
        <v>0.5</v>
      </c>
      <c r="E417" s="1">
        <v>0.5</v>
      </c>
      <c r="F417" s="1">
        <v>0.2</v>
      </c>
      <c r="AS417" s="9">
        <f t="shared" si="27"/>
        <v>0.35121893827208311</v>
      </c>
      <c r="AU417" s="1">
        <v>4.9960000000000004</v>
      </c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</row>
    <row r="418" spans="1:166" s="1" customFormat="1" ht="18">
      <c r="A418" s="1" t="s">
        <v>241</v>
      </c>
      <c r="D418" s="1">
        <v>0.5</v>
      </c>
      <c r="E418" s="1">
        <v>0.5</v>
      </c>
      <c r="F418" s="1">
        <v>0.15</v>
      </c>
      <c r="AD418" s="1">
        <v>0.05</v>
      </c>
      <c r="AS418" s="9">
        <f t="shared" si="27"/>
        <v>0.48947866399339868</v>
      </c>
      <c r="AU418" s="1">
        <v>2.4700000000000002</v>
      </c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</row>
    <row r="419" spans="1:166" s="1" customFormat="1" ht="18">
      <c r="A419" s="1" t="s">
        <v>242</v>
      </c>
      <c r="D419" s="1">
        <v>0.5</v>
      </c>
      <c r="E419" s="1">
        <v>0.5</v>
      </c>
      <c r="F419" s="1">
        <v>0.1</v>
      </c>
      <c r="AD419" s="1">
        <v>0.1</v>
      </c>
      <c r="AS419" s="9">
        <f t="shared" si="27"/>
        <v>0.62773838971471396</v>
      </c>
      <c r="AU419" s="1">
        <v>5.4029999999999996</v>
      </c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</row>
    <row r="420" spans="1:166" s="1" customFormat="1" ht="18">
      <c r="A420" s="1" t="s">
        <v>243</v>
      </c>
      <c r="D420" s="1">
        <v>0.5</v>
      </c>
      <c r="E420" s="1">
        <v>0.5</v>
      </c>
      <c r="F420" s="1">
        <v>0.05</v>
      </c>
      <c r="AD420" s="1">
        <v>0.15</v>
      </c>
      <c r="AS420" s="9">
        <f t="shared" si="27"/>
        <v>0.76599811543602958</v>
      </c>
      <c r="AU420" s="1">
        <v>5.26</v>
      </c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</row>
    <row r="421" spans="1:166" s="1" customFormat="1" ht="18">
      <c r="A421" s="1" t="s">
        <v>180</v>
      </c>
      <c r="D421" s="1">
        <v>0.5</v>
      </c>
      <c r="E421" s="1">
        <v>0.5</v>
      </c>
      <c r="AD421" s="1">
        <v>0.2</v>
      </c>
      <c r="AS421" s="9">
        <f t="shared" si="27"/>
        <v>0.90425784115734509</v>
      </c>
      <c r="AU421" s="1">
        <v>5.4420000000000002</v>
      </c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</row>
    <row r="422" spans="1:166" s="1" customFormat="1" ht="18">
      <c r="A422" s="1" t="s">
        <v>498</v>
      </c>
      <c r="E422" s="1">
        <v>1</v>
      </c>
      <c r="J422" s="1">
        <v>0.2</v>
      </c>
      <c r="AS422" s="9">
        <f t="shared" si="27"/>
        <v>3.7727683747815099</v>
      </c>
      <c r="AU422" s="1">
        <v>5.2</v>
      </c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</row>
    <row r="423" spans="1:166" s="1" customFormat="1" ht="18">
      <c r="A423" s="1" t="s">
        <v>499</v>
      </c>
      <c r="E423" s="1">
        <v>1</v>
      </c>
      <c r="J423" s="1">
        <v>0.15</v>
      </c>
      <c r="K423" s="1">
        <v>0.05</v>
      </c>
      <c r="AS423" s="9">
        <f t="shared" si="27"/>
        <v>3.8066163521037519</v>
      </c>
      <c r="AU423" s="1">
        <v>3.2</v>
      </c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</row>
    <row r="424" spans="1:166" s="1" customFormat="1" ht="18">
      <c r="A424" s="1" t="s">
        <v>500</v>
      </c>
      <c r="E424" s="1">
        <v>1</v>
      </c>
      <c r="J424" s="1">
        <v>0.1</v>
      </c>
      <c r="K424" s="1">
        <v>0.1</v>
      </c>
      <c r="AS424" s="9">
        <f t="shared" si="27"/>
        <v>3.840464329425993</v>
      </c>
      <c r="AU424" s="1">
        <v>2.2000000000000002</v>
      </c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</row>
    <row r="425" spans="1:166" s="1" customFormat="1" ht="18">
      <c r="A425" s="1" t="s">
        <v>501</v>
      </c>
      <c r="E425" s="1">
        <v>1</v>
      </c>
      <c r="J425" s="1">
        <v>0.05</v>
      </c>
      <c r="K425" s="1">
        <v>0.15</v>
      </c>
      <c r="AS425" s="9">
        <f t="shared" si="27"/>
        <v>3.8743123067482363</v>
      </c>
      <c r="AU425" s="1">
        <v>4.2</v>
      </c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</row>
    <row r="426" spans="1:166" s="1" customFormat="1" ht="18">
      <c r="A426" s="1" t="s">
        <v>502</v>
      </c>
      <c r="E426" s="1">
        <v>1</v>
      </c>
      <c r="K426" s="1">
        <v>0.2</v>
      </c>
      <c r="AS426" s="9">
        <f t="shared" si="27"/>
        <v>3.9081602840704783</v>
      </c>
      <c r="AU426" s="1">
        <v>13.4</v>
      </c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</row>
    <row r="427" spans="1:166" s="1" customFormat="1" ht="18">
      <c r="A427" s="1" t="s">
        <v>244</v>
      </c>
      <c r="E427" s="1">
        <v>0.5</v>
      </c>
      <c r="G427" s="1">
        <v>0.5</v>
      </c>
      <c r="O427" s="1">
        <v>0.1</v>
      </c>
      <c r="AS427" s="9">
        <f t="shared" si="27"/>
        <v>3.0563193228982275</v>
      </c>
      <c r="AT427" s="1">
        <v>0.12</v>
      </c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</row>
    <row r="428" spans="1:166" s="1" customFormat="1" ht="18">
      <c r="A428" s="1" t="s">
        <v>245</v>
      </c>
      <c r="E428" s="1">
        <v>0.1</v>
      </c>
      <c r="AL428" s="1">
        <v>0.9</v>
      </c>
      <c r="AM428" s="1">
        <v>0.5</v>
      </c>
      <c r="AS428" s="9">
        <f t="shared" si="27"/>
        <v>6.1749915672132474</v>
      </c>
      <c r="AU428" s="1">
        <v>2.5499999999999998</v>
      </c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</row>
    <row r="429" spans="1:166" s="1" customFormat="1" ht="18">
      <c r="A429" s="1" t="s">
        <v>246</v>
      </c>
      <c r="E429" s="1">
        <v>0.5</v>
      </c>
      <c r="F429" s="1">
        <v>0.2</v>
      </c>
      <c r="N429" s="1">
        <v>0.5</v>
      </c>
      <c r="AS429" s="9">
        <f t="shared" si="27"/>
        <v>0.19913607624558943</v>
      </c>
      <c r="AU429" s="1">
        <v>0.55000000000000004</v>
      </c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</row>
    <row r="430" spans="1:166" s="1" customFormat="1" ht="18">
      <c r="A430" s="1" t="s">
        <v>247</v>
      </c>
      <c r="E430" s="1">
        <v>0.9</v>
      </c>
      <c r="F430" s="1">
        <v>0.2</v>
      </c>
      <c r="AB430" s="1">
        <v>0.1</v>
      </c>
      <c r="AS430" s="9">
        <f t="shared" si="27"/>
        <v>0.28790371819703309</v>
      </c>
      <c r="AT430" s="1">
        <v>0.125</v>
      </c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</row>
    <row r="431" spans="1:166" s="1" customFormat="1" ht="18">
      <c r="A431" s="1" t="s">
        <v>248</v>
      </c>
      <c r="E431" s="1">
        <v>0.85</v>
      </c>
      <c r="F431" s="1">
        <v>0.2</v>
      </c>
      <c r="AB431" s="1">
        <v>0.15</v>
      </c>
      <c r="AS431" s="9">
        <f t="shared" si="27"/>
        <v>0.27764873897293313</v>
      </c>
      <c r="AT431" s="1">
        <v>9.0999999999999998E-2</v>
      </c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</row>
    <row r="432" spans="1:166" s="1" customFormat="1" ht="18">
      <c r="A432" s="1" t="s">
        <v>249</v>
      </c>
      <c r="E432" s="1">
        <v>0.8</v>
      </c>
      <c r="F432" s="1">
        <v>0.2</v>
      </c>
      <c r="AB432" s="1">
        <v>0.2</v>
      </c>
      <c r="AS432" s="9">
        <f t="shared" si="27"/>
        <v>0.26739375974883306</v>
      </c>
      <c r="AT432" s="1">
        <v>0.09</v>
      </c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</row>
    <row r="433" spans="1:166" s="1" customFormat="1" ht="18">
      <c r="A433" s="1" t="s">
        <v>183</v>
      </c>
      <c r="D433" s="1">
        <v>0.95</v>
      </c>
      <c r="G433" s="1">
        <v>0.05</v>
      </c>
      <c r="AS433" s="9">
        <f t="shared" si="27"/>
        <v>0.43544679727263991</v>
      </c>
      <c r="AU433" s="1">
        <v>0.78</v>
      </c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</row>
    <row r="434" spans="1:166" s="1" customFormat="1" ht="18">
      <c r="A434" s="1" t="s">
        <v>250</v>
      </c>
      <c r="D434" s="1">
        <v>0.95</v>
      </c>
      <c r="G434" s="1">
        <v>0.05</v>
      </c>
      <c r="P434" s="1">
        <v>0.05</v>
      </c>
      <c r="AS434" s="9">
        <f t="shared" si="27"/>
        <v>1.906536035593229</v>
      </c>
      <c r="AT434" s="1">
        <v>0.48299999999999998</v>
      </c>
      <c r="AU434" s="1">
        <v>0.21</v>
      </c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</row>
    <row r="435" spans="1:166" s="1" customFormat="1" ht="18">
      <c r="A435" s="1" t="s">
        <v>251</v>
      </c>
      <c r="D435" s="1">
        <v>1</v>
      </c>
      <c r="N435" s="1">
        <v>0.1</v>
      </c>
      <c r="AS435" s="9">
        <f t="shared" si="27"/>
        <v>0.41906547566000091</v>
      </c>
      <c r="AU435" s="1">
        <v>4.4000000000000004</v>
      </c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</row>
    <row r="436" spans="1:166" s="1" customFormat="1" ht="18">
      <c r="A436" s="1" t="s">
        <v>252</v>
      </c>
      <c r="D436" s="1">
        <v>1</v>
      </c>
      <c r="N436" s="1">
        <v>0.1</v>
      </c>
      <c r="AD436" s="1">
        <v>0.1</v>
      </c>
      <c r="AS436" s="9">
        <f t="shared" si="27"/>
        <v>0.66923857449241664</v>
      </c>
      <c r="AU436" s="1">
        <v>2.46</v>
      </c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</row>
    <row r="437" spans="1:166" s="1" customFormat="1" ht="18">
      <c r="A437" s="1" t="s">
        <v>253</v>
      </c>
      <c r="D437" s="1">
        <v>0.95</v>
      </c>
      <c r="G437" s="1">
        <v>0.05</v>
      </c>
      <c r="AS437" s="9">
        <f t="shared" si="27"/>
        <v>0.43544679727263991</v>
      </c>
      <c r="AU437" s="1">
        <v>8.9</v>
      </c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</row>
    <row r="438" spans="1:166" s="1" customFormat="1" ht="18">
      <c r="A438" s="1" t="s">
        <v>254</v>
      </c>
      <c r="D438" s="1">
        <v>0.95</v>
      </c>
      <c r="G438" s="1">
        <v>0.05</v>
      </c>
      <c r="Z438" s="1">
        <v>0.15</v>
      </c>
      <c r="AS438" s="9">
        <f t="shared" si="27"/>
        <v>0.79177721412457669</v>
      </c>
      <c r="AU438" s="1">
        <v>0.89</v>
      </c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</row>
    <row r="439" spans="1:166" s="1" customFormat="1" ht="18">
      <c r="A439" s="1" t="s">
        <v>255</v>
      </c>
      <c r="G439" s="1">
        <v>1</v>
      </c>
      <c r="Z439" s="1">
        <v>0.2</v>
      </c>
      <c r="AS439" s="9">
        <f t="shared" si="27"/>
        <v>0.62475165127790055</v>
      </c>
      <c r="AT439" s="1">
        <v>7.0000000000000007E-2</v>
      </c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</row>
    <row r="440" spans="1:166" s="1" customFormat="1" ht="18">
      <c r="A440" s="1" t="s">
        <v>256</v>
      </c>
      <c r="D440" s="1">
        <v>1</v>
      </c>
      <c r="Z440" s="1">
        <v>0.2</v>
      </c>
      <c r="AS440" s="9">
        <f t="shared" si="27"/>
        <v>0.9047582135878337</v>
      </c>
      <c r="AT440" s="1">
        <v>0.47399999999999998</v>
      </c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</row>
    <row r="441" spans="1:166" s="1" customFormat="1" ht="18">
      <c r="A441" s="1" t="s">
        <v>235</v>
      </c>
      <c r="E441" s="1">
        <v>0.5</v>
      </c>
      <c r="N441" s="1">
        <v>0.5</v>
      </c>
      <c r="AS441" s="9">
        <f t="shared" si="27"/>
        <v>0.21838144262722353</v>
      </c>
      <c r="AU441" s="1">
        <v>2.4500000000000002</v>
      </c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</row>
    <row r="442" spans="1:166" s="1" customFormat="1" ht="18">
      <c r="A442" s="1" t="s">
        <v>257</v>
      </c>
      <c r="E442" s="1">
        <v>0.5</v>
      </c>
      <c r="N442" s="1">
        <v>0.5</v>
      </c>
      <c r="AA442" s="1">
        <v>0.1</v>
      </c>
      <c r="AS442" s="9">
        <f t="shared" si="27"/>
        <v>1.4170470181057497</v>
      </c>
      <c r="AU442" s="1">
        <v>1.1100000000000001</v>
      </c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</row>
    <row r="443" spans="1:166" s="1" customFormat="1" ht="18">
      <c r="A443" s="1" t="s">
        <v>258</v>
      </c>
      <c r="D443" s="1">
        <v>0.5</v>
      </c>
      <c r="E443" s="1">
        <v>0.5</v>
      </c>
      <c r="F443" s="1">
        <v>0.4</v>
      </c>
      <c r="AS443" s="9">
        <f t="shared" si="27"/>
        <v>0.31574612485284537</v>
      </c>
      <c r="AT443" s="1">
        <v>0.47139999999999999</v>
      </c>
      <c r="AU443" s="1">
        <v>2.5419999999999998</v>
      </c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</row>
    <row r="444" spans="1:166" s="1" customFormat="1" ht="18">
      <c r="A444" s="1" t="s">
        <v>259</v>
      </c>
      <c r="D444" s="1">
        <v>0.5</v>
      </c>
      <c r="E444" s="1">
        <v>0.5</v>
      </c>
      <c r="F444" s="1">
        <v>0.2</v>
      </c>
      <c r="AS444" s="9">
        <f t="shared" si="27"/>
        <v>0.35121893827208311</v>
      </c>
      <c r="AT444" s="1">
        <v>0.44569999999999999</v>
      </c>
      <c r="AU444" s="1">
        <v>3.323</v>
      </c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</row>
    <row r="445" spans="1:166" s="1" customFormat="1" ht="18">
      <c r="A445" s="1" t="s">
        <v>260</v>
      </c>
      <c r="D445" s="1">
        <v>0.5</v>
      </c>
      <c r="E445" s="1">
        <v>0.5</v>
      </c>
      <c r="Z445" s="1">
        <v>0.4</v>
      </c>
      <c r="AS445" s="9">
        <f t="shared" si="27"/>
        <v>1.1912901483195319</v>
      </c>
      <c r="AT445" s="1">
        <v>0.60709999999999997</v>
      </c>
      <c r="AU445" s="1">
        <v>2.0209999999999999</v>
      </c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</row>
    <row r="446" spans="1:166" s="1" customFormat="1" ht="18">
      <c r="A446" s="1" t="s">
        <v>261</v>
      </c>
      <c r="D446" s="1">
        <v>0.5</v>
      </c>
      <c r="E446" s="1">
        <v>0.5</v>
      </c>
      <c r="Z446" s="1">
        <v>0.2</v>
      </c>
      <c r="AS446" s="9">
        <f t="shared" si="27"/>
        <v>0.86195295196098365</v>
      </c>
      <c r="AT446" s="1">
        <v>0.61280000000000001</v>
      </c>
      <c r="AU446" s="1">
        <v>5.68</v>
      </c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</row>
    <row r="447" spans="1:166" s="1" customFormat="1" ht="18">
      <c r="A447" s="1" t="s">
        <v>50</v>
      </c>
      <c r="D447" s="1">
        <v>1</v>
      </c>
      <c r="F447" s="1">
        <v>0.4</v>
      </c>
      <c r="Q447" s="1">
        <v>0.2</v>
      </c>
      <c r="AS447" s="9">
        <f t="shared" si="27"/>
        <v>2.0890085860931582</v>
      </c>
      <c r="AU447" s="1">
        <v>0.4</v>
      </c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</row>
    <row r="448" spans="1:166" s="1" customFormat="1" ht="18">
      <c r="A448" s="1" t="s">
        <v>262</v>
      </c>
      <c r="B448" s="1">
        <v>0.3</v>
      </c>
      <c r="E448" s="1">
        <v>0.7</v>
      </c>
      <c r="F448" s="1">
        <v>0.3</v>
      </c>
      <c r="AS448" s="9">
        <f t="shared" si="27"/>
        <v>0.23354184311339338</v>
      </c>
      <c r="AU448" s="1">
        <v>1.58</v>
      </c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</row>
    <row r="449" spans="1:166" s="1" customFormat="1" ht="18">
      <c r="A449" s="1" t="s">
        <v>263</v>
      </c>
      <c r="E449" s="1">
        <v>1</v>
      </c>
      <c r="J449" s="1">
        <v>7.4999999999999997E-2</v>
      </c>
      <c r="M449" s="1">
        <v>2.5000000000000001E-2</v>
      </c>
      <c r="AS449" s="9">
        <f t="shared" si="27"/>
        <v>1.9313431725261825</v>
      </c>
      <c r="AU449" s="1">
        <v>0.82</v>
      </c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</row>
    <row r="450" spans="1:166" s="1" customFormat="1" ht="18">
      <c r="A450" s="1" t="s">
        <v>264</v>
      </c>
      <c r="E450" s="1">
        <v>1</v>
      </c>
      <c r="Z450" s="1">
        <v>0.3</v>
      </c>
      <c r="AS450" s="9">
        <f t="shared" si="27"/>
        <v>0.99977581619080191</v>
      </c>
      <c r="AU450" s="1">
        <v>2.2599999999999998</v>
      </c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</row>
    <row r="451" spans="1:166" s="1" customFormat="1" ht="18">
      <c r="A451" s="1" t="s">
        <v>189</v>
      </c>
      <c r="E451" s="1">
        <v>0.2</v>
      </c>
      <c r="G451" s="1">
        <v>0.4</v>
      </c>
      <c r="N451" s="1">
        <v>0.4</v>
      </c>
      <c r="AS451" s="9">
        <f t="shared" si="27"/>
        <v>0.15129796797614611</v>
      </c>
      <c r="AT451" s="1">
        <v>6.6900000000000001E-2</v>
      </c>
      <c r="AU451" s="1">
        <v>4.5999999999999996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</row>
    <row r="452" spans="1:166" s="1" customFormat="1" ht="18">
      <c r="A452" s="1" t="s">
        <v>265</v>
      </c>
      <c r="E452" s="1">
        <v>1</v>
      </c>
      <c r="J452" s="1">
        <v>0.1</v>
      </c>
      <c r="K452" s="1">
        <v>0.1</v>
      </c>
      <c r="AS452" s="9">
        <f t="shared" si="27"/>
        <v>3.840464329425993</v>
      </c>
      <c r="AT452" s="1">
        <v>0.23419999999999999</v>
      </c>
      <c r="AU452" s="1">
        <v>0.9</v>
      </c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</row>
    <row r="453" spans="1:166" s="1" customFormat="1" ht="18">
      <c r="A453" s="1" t="s">
        <v>266</v>
      </c>
      <c r="E453" s="1">
        <v>0.97499999999999998</v>
      </c>
      <c r="J453" s="1">
        <v>0.1</v>
      </c>
      <c r="K453" s="1">
        <v>0.1</v>
      </c>
      <c r="U453" s="1">
        <v>2.5000000000000001E-2</v>
      </c>
      <c r="AS453" s="9">
        <f t="shared" si="27"/>
        <v>3.8491760420212016</v>
      </c>
      <c r="AT453" s="1">
        <v>0.20499999999999999</v>
      </c>
      <c r="AU453" s="1">
        <v>0.53400000000000003</v>
      </c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</row>
    <row r="454" spans="1:166" s="1" customFormat="1" ht="18">
      <c r="A454" s="1" t="s">
        <v>267</v>
      </c>
      <c r="E454" s="1">
        <v>0.95</v>
      </c>
      <c r="J454" s="1">
        <v>0.1</v>
      </c>
      <c r="K454" s="1">
        <v>0.1</v>
      </c>
      <c r="U454" s="1">
        <v>0.05</v>
      </c>
      <c r="AS454" s="9">
        <f t="shared" si="27"/>
        <v>3.8578877546164088</v>
      </c>
      <c r="AT454" s="1">
        <v>0.19040000000000001</v>
      </c>
      <c r="AU454" s="1">
        <v>0.316</v>
      </c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</row>
    <row r="455" spans="1:166" s="1" customFormat="1" ht="18">
      <c r="A455" s="1" t="s">
        <v>268</v>
      </c>
      <c r="E455" s="1">
        <v>0.92500000000000004</v>
      </c>
      <c r="J455" s="1">
        <v>0.1</v>
      </c>
      <c r="K455" s="1">
        <v>0.1</v>
      </c>
      <c r="U455" s="1">
        <v>7.4999999999999997E-2</v>
      </c>
      <c r="AS455" s="9">
        <f t="shared" si="27"/>
        <v>3.8665994672116164</v>
      </c>
      <c r="AT455" s="1">
        <v>0.23780000000000001</v>
      </c>
      <c r="AU455" s="1">
        <v>0.85499999999999998</v>
      </c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</row>
    <row r="456" spans="1:166" s="1" customFormat="1" ht="18">
      <c r="A456" s="1" t="s">
        <v>269</v>
      </c>
      <c r="E456" s="1">
        <v>0.9</v>
      </c>
      <c r="J456" s="1">
        <v>0.1</v>
      </c>
      <c r="K456" s="1">
        <v>0.1</v>
      </c>
      <c r="U456" s="1">
        <v>0.1</v>
      </c>
      <c r="AS456" s="9">
        <f t="shared" si="27"/>
        <v>3.875311179806824</v>
      </c>
      <c r="AT456" s="1">
        <v>0.2296</v>
      </c>
      <c r="AU456" s="1">
        <v>2.4300000000000002</v>
      </c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</row>
    <row r="457" spans="1:166" s="1" customFormat="1" ht="18">
      <c r="A457" s="1" t="s">
        <v>270</v>
      </c>
      <c r="E457" s="1">
        <v>1</v>
      </c>
      <c r="AI457" s="1">
        <v>0.05</v>
      </c>
      <c r="AS457" s="9">
        <f t="shared" si="27"/>
        <v>1.3969838084390342</v>
      </c>
      <c r="AT457" s="1">
        <v>0.26250000000000001</v>
      </c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</row>
    <row r="458" spans="1:166" s="1" customFormat="1" ht="18">
      <c r="A458" s="1" t="s">
        <v>271</v>
      </c>
      <c r="E458" s="1">
        <v>1</v>
      </c>
      <c r="AI458" s="1">
        <v>0.1</v>
      </c>
      <c r="AS458" s="9">
        <f t="shared" si="27"/>
        <v>2.3492285769228869</v>
      </c>
      <c r="AT458" s="1">
        <v>0.26</v>
      </c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</row>
    <row r="459" spans="1:166" s="1" customFormat="1" ht="18">
      <c r="A459" s="1" t="s">
        <v>272</v>
      </c>
      <c r="E459" s="1">
        <v>1</v>
      </c>
      <c r="AI459" s="1">
        <v>0.15</v>
      </c>
      <c r="AS459" s="9">
        <f t="shared" si="27"/>
        <v>3.2186694524951003</v>
      </c>
      <c r="AT459" s="1">
        <v>0.26319999999999999</v>
      </c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</row>
    <row r="460" spans="1:166" s="1" customFormat="1" ht="18">
      <c r="A460" s="1" t="s">
        <v>273</v>
      </c>
      <c r="E460" s="1">
        <v>1</v>
      </c>
      <c r="AI460" s="1">
        <v>0.2</v>
      </c>
      <c r="AS460" s="9">
        <f t="shared" si="27"/>
        <v>4.0156569217696294</v>
      </c>
      <c r="AT460" s="1">
        <v>0.28100000000000003</v>
      </c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</row>
    <row r="461" spans="1:166" s="1" customFormat="1" ht="18">
      <c r="A461" s="1" t="s">
        <v>274</v>
      </c>
      <c r="B461" s="1">
        <v>0.1</v>
      </c>
      <c r="D461" s="1">
        <v>0.2</v>
      </c>
      <c r="N461" s="1">
        <v>0.7</v>
      </c>
      <c r="AS461" s="9">
        <f t="shared" si="27"/>
        <v>0.16088040656274577</v>
      </c>
      <c r="AU461" s="1">
        <v>0.62</v>
      </c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</row>
    <row r="462" spans="1:166" s="1" customFormat="1" ht="18">
      <c r="A462" s="1" t="s">
        <v>275</v>
      </c>
      <c r="D462" s="1">
        <v>1</v>
      </c>
      <c r="AB462" s="1">
        <v>0.5</v>
      </c>
      <c r="AS462" s="9">
        <f t="shared" si="27"/>
        <v>0.33596314791695564</v>
      </c>
      <c r="AU462" s="1">
        <v>3.05</v>
      </c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</row>
    <row r="463" spans="1:166" s="1" customFormat="1" ht="18">
      <c r="A463" s="1" t="s">
        <v>503</v>
      </c>
      <c r="B463" s="1">
        <v>1</v>
      </c>
      <c r="D463" s="1">
        <v>1</v>
      </c>
      <c r="AS463" s="9">
        <f t="shared" si="27"/>
        <v>0.27290930979133227</v>
      </c>
      <c r="AT463" s="1">
        <v>0.14499999999999999</v>
      </c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</row>
    <row r="464" spans="1:166" s="1" customFormat="1" ht="18">
      <c r="A464" s="1" t="s">
        <v>504</v>
      </c>
      <c r="B464" s="1">
        <v>1</v>
      </c>
      <c r="D464" s="1">
        <v>0.97</v>
      </c>
      <c r="AS464" s="9">
        <f t="shared" si="27"/>
        <v>0.27017827606717132</v>
      </c>
      <c r="AT464" s="1">
        <v>0.17749999999999999</v>
      </c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</row>
    <row r="465" spans="1:166" s="1" customFormat="1" ht="18">
      <c r="A465" s="1" t="s">
        <v>276</v>
      </c>
      <c r="E465" s="1">
        <v>0.5</v>
      </c>
      <c r="N465" s="1">
        <v>0.5</v>
      </c>
      <c r="AE465" s="1">
        <v>0.05</v>
      </c>
      <c r="AS465" s="9">
        <f t="shared" si="27"/>
        <v>0.59331898210325129</v>
      </c>
      <c r="AU465" s="1">
        <v>2.3479999999999999</v>
      </c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</row>
    <row r="466" spans="1:166" s="1" customFormat="1" ht="18">
      <c r="A466" s="1" t="s">
        <v>277</v>
      </c>
      <c r="E466" s="1">
        <v>0.5</v>
      </c>
      <c r="N466" s="1">
        <v>0.5</v>
      </c>
      <c r="AE466" s="1">
        <v>0.1</v>
      </c>
      <c r="AS466" s="9">
        <f t="shared" si="27"/>
        <v>0.93417129071782212</v>
      </c>
      <c r="AU466" s="1">
        <v>1.2430000000000001</v>
      </c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</row>
    <row r="467" spans="1:166" s="1" customFormat="1" ht="18">
      <c r="A467" s="1" t="s">
        <v>278</v>
      </c>
      <c r="E467" s="1">
        <v>0.5</v>
      </c>
      <c r="N467" s="1">
        <v>0.5</v>
      </c>
      <c r="AE467" s="1">
        <v>0.15</v>
      </c>
      <c r="AS467" s="9">
        <f t="shared" ref="AS467:AS530" si="28">(B$8*B467+D$8*D467+E$8*E467+F$8*F467+G$8*G467+H$8*H467+I$8*I467+J$8*J467+K$8*K467+L$8*L467+M$8*M467+N$8*N467+O$8*O467+P$8*P467+Q$8*Q467+R$8*R467+S$8*S467+T$8*T467+U$8*U467+V$8*V467+W$8*W467+X$8*X467+Y$8*Y467+Z$8*Z467+AA$8*AA467+AB$8*AB467+AC$8*AC467+AD$8*AD467+AE$8*AE467+AF$8*AF467+AG$8*AG467+AH$8*AH467+AI$8*AI467+AJ$8*AJ467+AK$8*AK467+AL$8*AL467+AM$8*AM467+AN$8*AN467+AO$8*AO467+AP$8*AP467+AQ$8*AQ467+AR$8*AR467)/SUM(B467:AR467)</f>
        <v>1.2453842681485172</v>
      </c>
      <c r="AU467" s="1">
        <v>1.1000000000000001</v>
      </c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</row>
    <row r="468" spans="1:166" s="1" customFormat="1" ht="18">
      <c r="A468" s="1" t="s">
        <v>279</v>
      </c>
      <c r="E468" s="1">
        <v>0.5</v>
      </c>
      <c r="N468" s="1">
        <v>0.5</v>
      </c>
      <c r="AE468" s="1">
        <v>0.2</v>
      </c>
      <c r="AS468" s="9">
        <f t="shared" si="28"/>
        <v>1.530662830793321</v>
      </c>
      <c r="AU468" s="1">
        <v>1.8320000000000001</v>
      </c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</row>
    <row r="469" spans="1:166" s="1" customFormat="1" ht="18">
      <c r="A469" s="1" t="s">
        <v>505</v>
      </c>
      <c r="E469" s="1">
        <v>2</v>
      </c>
      <c r="F469" s="1">
        <v>1</v>
      </c>
      <c r="AS469" s="9">
        <f t="shared" si="28"/>
        <v>0.26731279018367032</v>
      </c>
      <c r="AT469" s="1">
        <v>0.3024</v>
      </c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</row>
    <row r="470" spans="1:166" s="1" customFormat="1" ht="18">
      <c r="A470" s="1" t="s">
        <v>506</v>
      </c>
      <c r="E470" s="1">
        <v>2</v>
      </c>
      <c r="F470" s="1">
        <v>0.9</v>
      </c>
      <c r="J470" s="1">
        <v>0.1</v>
      </c>
      <c r="AS470" s="9">
        <f t="shared" si="28"/>
        <v>0.9601837298109257</v>
      </c>
      <c r="AT470" s="1">
        <v>0.28810000000000002</v>
      </c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</row>
    <row r="471" spans="1:166" s="1" customFormat="1" ht="18">
      <c r="A471" s="1" t="s">
        <v>507</v>
      </c>
      <c r="E471" s="1">
        <v>2</v>
      </c>
      <c r="F471" s="1">
        <v>0.8</v>
      </c>
      <c r="J471" s="1">
        <v>0.2</v>
      </c>
      <c r="AS471" s="9">
        <f t="shared" si="28"/>
        <v>1.6530546694381811</v>
      </c>
      <c r="AT471" s="1">
        <v>0.27039999999999997</v>
      </c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</row>
    <row r="472" spans="1:166" s="1" customFormat="1" ht="18">
      <c r="A472" s="1" t="s">
        <v>280</v>
      </c>
      <c r="E472" s="1">
        <v>0.5</v>
      </c>
      <c r="N472" s="1">
        <v>0.5</v>
      </c>
      <c r="AC472" s="1">
        <v>0.1</v>
      </c>
      <c r="AS472" s="9">
        <f t="shared" si="28"/>
        <v>0.96749645843759891</v>
      </c>
      <c r="AT472" s="1">
        <v>0.3</v>
      </c>
      <c r="AU472" s="1">
        <v>0.21099999999999999</v>
      </c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</row>
    <row r="473" spans="1:166" s="1" customFormat="1" ht="18">
      <c r="A473" s="1" t="s">
        <v>281</v>
      </c>
      <c r="E473" s="1">
        <v>1</v>
      </c>
      <c r="J473" s="1">
        <v>0.1</v>
      </c>
      <c r="AS473" s="9">
        <f t="shared" si="28"/>
        <v>2.2167439149293671</v>
      </c>
      <c r="AU473" s="1">
        <v>0.52</v>
      </c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</row>
    <row r="474" spans="1:166" s="1" customFormat="1" ht="18">
      <c r="A474" s="1" t="s">
        <v>282</v>
      </c>
      <c r="E474" s="1">
        <v>1</v>
      </c>
      <c r="J474" s="1">
        <v>0.1</v>
      </c>
      <c r="AS474" s="9">
        <f t="shared" si="28"/>
        <v>2.2167439149293671</v>
      </c>
      <c r="AU474" s="1">
        <v>1.3</v>
      </c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</row>
    <row r="475" spans="1:166" s="1" customFormat="1" ht="18">
      <c r="A475" s="1" t="s">
        <v>283</v>
      </c>
      <c r="D475" s="1">
        <v>0.95</v>
      </c>
      <c r="G475" s="1">
        <v>0.05</v>
      </c>
      <c r="AS475" s="9">
        <f t="shared" si="28"/>
        <v>0.43544679727263991</v>
      </c>
      <c r="AU475" s="1">
        <v>3.1</v>
      </c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</row>
    <row r="476" spans="1:166" s="1" customFormat="1" ht="18">
      <c r="A476" s="1" t="s">
        <v>284</v>
      </c>
      <c r="E476" s="1">
        <v>0.4</v>
      </c>
      <c r="F476" s="1">
        <v>0.18</v>
      </c>
      <c r="G476" s="1">
        <v>0.6</v>
      </c>
      <c r="AD476" s="1">
        <v>0.1</v>
      </c>
      <c r="AS476" s="9">
        <f t="shared" si="28"/>
        <v>0.44545886338433005</v>
      </c>
      <c r="AT476" s="1">
        <v>1.8E-3</v>
      </c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</row>
    <row r="477" spans="1:166" s="1" customFormat="1" ht="18">
      <c r="A477" s="1" t="s">
        <v>285</v>
      </c>
      <c r="E477" s="1">
        <v>0.4</v>
      </c>
      <c r="F477" s="1">
        <v>0.18</v>
      </c>
      <c r="G477" s="1">
        <v>0.6</v>
      </c>
      <c r="R477" s="1">
        <v>0.1</v>
      </c>
      <c r="AS477" s="9">
        <f t="shared" si="28"/>
        <v>0.86348911048686228</v>
      </c>
      <c r="AT477" s="1">
        <v>1.2999999999999999E-3</v>
      </c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</row>
    <row r="478" spans="1:166" s="1" customFormat="1" ht="18">
      <c r="A478" s="1" t="s">
        <v>286</v>
      </c>
      <c r="E478" s="1">
        <v>0.4</v>
      </c>
      <c r="F478" s="1">
        <v>0.18</v>
      </c>
      <c r="G478" s="1">
        <v>0.6</v>
      </c>
      <c r="Z478" s="1">
        <v>0.1</v>
      </c>
      <c r="AS478" s="9">
        <f t="shared" si="28"/>
        <v>0.42562844657353566</v>
      </c>
      <c r="AT478" s="1">
        <v>5.9999999999999995E-4</v>
      </c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</row>
    <row r="479" spans="1:166" s="1" customFormat="1" ht="18">
      <c r="A479" s="1" t="s">
        <v>287</v>
      </c>
      <c r="D479" s="1">
        <v>0.42</v>
      </c>
      <c r="F479" s="1">
        <v>0.3</v>
      </c>
      <c r="N479" s="1">
        <v>0.28000000000000003</v>
      </c>
      <c r="AS479" s="9">
        <f t="shared" si="28"/>
        <v>0.24524612372728702</v>
      </c>
      <c r="AU479" s="1">
        <v>1.79</v>
      </c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</row>
    <row r="480" spans="1:166" s="1" customFormat="1" ht="18">
      <c r="A480" s="1" t="s">
        <v>288</v>
      </c>
      <c r="D480" s="1">
        <v>0.48</v>
      </c>
      <c r="F480" s="1">
        <v>0.3</v>
      </c>
      <c r="N480" s="1">
        <v>0.32</v>
      </c>
      <c r="AS480" s="9">
        <f t="shared" si="28"/>
        <v>0.25079171643078835</v>
      </c>
      <c r="AU480" s="1">
        <v>0.61</v>
      </c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</row>
    <row r="481" spans="1:166" s="1" customFormat="1" ht="18">
      <c r="A481" s="1" t="s">
        <v>289</v>
      </c>
      <c r="D481" s="1">
        <v>0.54</v>
      </c>
      <c r="F481" s="1">
        <v>0.3</v>
      </c>
      <c r="N481" s="1">
        <v>0.36</v>
      </c>
      <c r="AS481" s="9">
        <f t="shared" si="28"/>
        <v>0.25541304368370615</v>
      </c>
      <c r="AU481" s="1">
        <v>0.63</v>
      </c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</row>
    <row r="482" spans="1:166" s="1" customFormat="1" ht="18">
      <c r="A482" s="1" t="s">
        <v>290</v>
      </c>
      <c r="D482" s="1">
        <v>0.6</v>
      </c>
      <c r="F482" s="1">
        <v>0.3</v>
      </c>
      <c r="N482" s="1">
        <v>0.4</v>
      </c>
      <c r="AS482" s="9">
        <f t="shared" si="28"/>
        <v>0.25932339751309819</v>
      </c>
      <c r="AU482" s="1">
        <v>1.1399999999999999</v>
      </c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</row>
    <row r="483" spans="1:166" s="1" customFormat="1" ht="18">
      <c r="A483" s="1" t="s">
        <v>291</v>
      </c>
      <c r="D483" s="1">
        <v>0.66</v>
      </c>
      <c r="F483" s="1">
        <v>0.3</v>
      </c>
      <c r="N483" s="1">
        <v>0.44</v>
      </c>
      <c r="AS483" s="9">
        <f t="shared" si="28"/>
        <v>0.26267512936686271</v>
      </c>
      <c r="AU483" s="1">
        <v>0.87</v>
      </c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</row>
    <row r="484" spans="1:166" s="1" customFormat="1" ht="18">
      <c r="A484" s="1" t="s">
        <v>292</v>
      </c>
      <c r="G484" s="1">
        <v>0.6</v>
      </c>
      <c r="R484" s="1">
        <v>0.2</v>
      </c>
      <c r="AG484" s="1">
        <v>0.4</v>
      </c>
      <c r="AS484" s="9">
        <f t="shared" si="28"/>
        <v>1.6295850863962318</v>
      </c>
      <c r="AU484" s="1">
        <v>11.7</v>
      </c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</row>
    <row r="485" spans="1:166" s="1" customFormat="1" ht="18">
      <c r="A485" s="1" t="s">
        <v>508</v>
      </c>
      <c r="B485" s="1">
        <v>1</v>
      </c>
      <c r="D485" s="1">
        <v>1</v>
      </c>
      <c r="M485" s="1">
        <v>0.4</v>
      </c>
      <c r="AS485" s="9">
        <f t="shared" si="28"/>
        <v>1.6159918860619353</v>
      </c>
      <c r="AU485" s="1">
        <v>2.4</v>
      </c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</row>
    <row r="486" spans="1:166" s="1" customFormat="1" ht="18">
      <c r="A486" s="1" t="s">
        <v>183</v>
      </c>
      <c r="D486" s="1">
        <v>0.95</v>
      </c>
      <c r="G486" s="1">
        <v>0.05</v>
      </c>
      <c r="AS486" s="9">
        <f t="shared" si="28"/>
        <v>0.43544679727263991</v>
      </c>
      <c r="AU486" s="1">
        <v>0.7</v>
      </c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</row>
    <row r="487" spans="1:166" s="1" customFormat="1" ht="18">
      <c r="A487" s="1" t="s">
        <v>293</v>
      </c>
      <c r="D487" s="1">
        <v>1</v>
      </c>
      <c r="F487" s="1">
        <v>0.3</v>
      </c>
      <c r="AB487" s="1">
        <v>0.1</v>
      </c>
      <c r="AS487" s="9">
        <f t="shared" si="28"/>
        <v>0.35247105034664361</v>
      </c>
      <c r="AU487" s="1">
        <v>0.65</v>
      </c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</row>
    <row r="488" spans="1:166" s="1" customFormat="1" ht="18">
      <c r="A488" s="1" t="s">
        <v>294</v>
      </c>
      <c r="E488" s="1">
        <v>1</v>
      </c>
      <c r="AS488" s="9">
        <f t="shared" si="28"/>
        <v>0.34951456310679607</v>
      </c>
      <c r="AT488" s="1">
        <v>0.15</v>
      </c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</row>
    <row r="489" spans="1:166" s="1" customFormat="1" ht="18">
      <c r="A489" s="1" t="s">
        <v>295</v>
      </c>
      <c r="E489" s="1">
        <v>1</v>
      </c>
      <c r="AI489" s="1">
        <v>0.1</v>
      </c>
      <c r="AS489" s="9">
        <f t="shared" si="28"/>
        <v>2.3492285769228869</v>
      </c>
      <c r="AT489" s="1">
        <v>0.28000000000000003</v>
      </c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</row>
    <row r="490" spans="1:166" s="1" customFormat="1" ht="18">
      <c r="A490" s="1" t="s">
        <v>296</v>
      </c>
      <c r="E490" s="1">
        <v>0.75</v>
      </c>
      <c r="AH490" s="1">
        <v>0.25</v>
      </c>
      <c r="AS490" s="9">
        <f t="shared" si="28"/>
        <v>0.28709566468114378</v>
      </c>
      <c r="AT490" s="1">
        <v>0.17</v>
      </c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</row>
    <row r="491" spans="1:166" s="1" customFormat="1" ht="18">
      <c r="A491" s="1" t="s">
        <v>297</v>
      </c>
      <c r="E491" s="1">
        <v>0.75</v>
      </c>
      <c r="AH491" s="1">
        <v>0.25</v>
      </c>
      <c r="AI491" s="1">
        <v>0.15</v>
      </c>
      <c r="AS491" s="9">
        <f t="shared" si="28"/>
        <v>3.1643921495162721</v>
      </c>
      <c r="AT491" s="1">
        <v>0.23</v>
      </c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</row>
    <row r="492" spans="1:166" s="1" customFormat="1" ht="18">
      <c r="A492" s="1" t="s">
        <v>298</v>
      </c>
      <c r="E492" s="1">
        <v>0.5</v>
      </c>
      <c r="AH492" s="1">
        <v>0.5</v>
      </c>
      <c r="AS492" s="9">
        <f t="shared" si="28"/>
        <v>0.22467676625549143</v>
      </c>
      <c r="AT492" s="1">
        <v>0.19</v>
      </c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</row>
    <row r="493" spans="1:166" s="1" customFormat="1" ht="18">
      <c r="A493" s="1" t="s">
        <v>299</v>
      </c>
      <c r="E493" s="1">
        <v>0.5</v>
      </c>
      <c r="AH493" s="1">
        <v>0.5</v>
      </c>
      <c r="AI493" s="1">
        <v>0.15</v>
      </c>
      <c r="AS493" s="9">
        <f t="shared" si="28"/>
        <v>3.1101148465374444</v>
      </c>
      <c r="AT493" s="1">
        <v>0.22</v>
      </c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</row>
    <row r="494" spans="1:166" s="1" customFormat="1" ht="18">
      <c r="A494" s="1" t="s">
        <v>300</v>
      </c>
      <c r="D494" s="1">
        <v>0.5</v>
      </c>
      <c r="T494" s="1">
        <v>0.5</v>
      </c>
      <c r="Y494" s="1">
        <v>0.5</v>
      </c>
      <c r="AS494" s="9">
        <f t="shared" si="28"/>
        <v>3.0513336089540815</v>
      </c>
      <c r="AT494" s="1">
        <v>0.2094</v>
      </c>
      <c r="AU494" s="1">
        <v>16</v>
      </c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</row>
    <row r="495" spans="1:166" s="1" customFormat="1" ht="18">
      <c r="A495" s="1" t="s">
        <v>509</v>
      </c>
      <c r="D495" s="1">
        <v>1</v>
      </c>
      <c r="T495" s="1">
        <v>1</v>
      </c>
      <c r="Y495" s="1">
        <v>1</v>
      </c>
      <c r="AS495" s="9">
        <f t="shared" si="28"/>
        <v>3.0513336089540815</v>
      </c>
      <c r="AT495" s="1">
        <v>0.2094</v>
      </c>
      <c r="AU495" s="1">
        <v>9</v>
      </c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</row>
    <row r="496" spans="1:166" s="1" customFormat="1" ht="18">
      <c r="A496" s="1" t="s">
        <v>301</v>
      </c>
      <c r="E496" s="1">
        <v>1</v>
      </c>
      <c r="AO496" s="1">
        <v>0.2</v>
      </c>
      <c r="AS496" s="9">
        <f t="shared" si="28"/>
        <v>5.2173705103065684</v>
      </c>
      <c r="AT496" s="1">
        <v>0.10489999999999999</v>
      </c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</row>
    <row r="497" spans="1:166" s="1" customFormat="1" ht="18">
      <c r="A497" s="1" t="s">
        <v>302</v>
      </c>
      <c r="E497" s="1">
        <v>1</v>
      </c>
      <c r="J497" s="1">
        <v>0.2</v>
      </c>
      <c r="AS497" s="9">
        <f t="shared" si="28"/>
        <v>3.7727683747815099</v>
      </c>
      <c r="AT497" s="1">
        <v>0.13819999999999999</v>
      </c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</row>
    <row r="498" spans="1:166" s="1" customFormat="1" ht="18">
      <c r="A498" s="1" t="s">
        <v>303</v>
      </c>
      <c r="E498" s="1">
        <v>1</v>
      </c>
      <c r="J498" s="1">
        <v>0.1</v>
      </c>
      <c r="AO498" s="1">
        <v>0.1</v>
      </c>
      <c r="AS498" s="9">
        <f t="shared" si="28"/>
        <v>4.4950694425440378</v>
      </c>
      <c r="AT498" s="1">
        <v>0.18659999999999999</v>
      </c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</row>
    <row r="499" spans="1:166" s="1" customFormat="1" ht="18">
      <c r="A499" s="1" t="s">
        <v>304</v>
      </c>
      <c r="E499" s="1">
        <v>0.4</v>
      </c>
      <c r="F499" s="1">
        <v>0.2</v>
      </c>
      <c r="G499" s="1">
        <v>0.6</v>
      </c>
      <c r="AS499" s="9">
        <f t="shared" si="28"/>
        <v>0.19177605321149324</v>
      </c>
      <c r="AT499" s="1">
        <v>6.8500000000000005E-2</v>
      </c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</row>
    <row r="500" spans="1:166" s="1" customFormat="1" ht="18">
      <c r="A500" s="1" t="s">
        <v>305</v>
      </c>
      <c r="E500" s="1">
        <v>0.4</v>
      </c>
      <c r="F500" s="1">
        <v>0.2</v>
      </c>
      <c r="G500" s="1">
        <v>0.6</v>
      </c>
      <c r="R500" s="1">
        <v>0.01</v>
      </c>
      <c r="AS500" s="9">
        <f t="shared" si="28"/>
        <v>0.26268641495818673</v>
      </c>
      <c r="AT500" s="1">
        <v>4.5600000000000002E-2</v>
      </c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</row>
    <row r="501" spans="1:166" s="1" customFormat="1" ht="18">
      <c r="A501" s="1" t="s">
        <v>306</v>
      </c>
      <c r="E501" s="1">
        <v>0.4</v>
      </c>
      <c r="F501" s="1">
        <v>0.2</v>
      </c>
      <c r="G501" s="1">
        <v>0.6</v>
      </c>
      <c r="AP501" s="1">
        <v>0.01</v>
      </c>
      <c r="AS501" s="9">
        <f t="shared" si="28"/>
        <v>0.24810156415692075</v>
      </c>
      <c r="AT501" s="1">
        <v>0.1069</v>
      </c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</row>
    <row r="502" spans="1:166" s="1" customFormat="1" ht="18">
      <c r="A502" s="1" t="s">
        <v>307</v>
      </c>
      <c r="E502" s="1">
        <v>1</v>
      </c>
      <c r="K502" s="1">
        <v>0.1</v>
      </c>
      <c r="AO502" s="1">
        <v>0.1</v>
      </c>
      <c r="AS502" s="9">
        <f t="shared" si="28"/>
        <v>4.5627653971885227</v>
      </c>
      <c r="AT502" s="1">
        <v>0.1976</v>
      </c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</row>
    <row r="503" spans="1:166" s="1" customFormat="1" ht="18">
      <c r="A503" s="1" t="s">
        <v>308</v>
      </c>
      <c r="E503" s="1">
        <v>1</v>
      </c>
      <c r="K503" s="1">
        <v>0.2</v>
      </c>
      <c r="AS503" s="9">
        <f t="shared" si="28"/>
        <v>3.9081602840704783</v>
      </c>
      <c r="AT503" s="1">
        <v>0.15379999999999999</v>
      </c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</row>
    <row r="504" spans="1:166" s="1" customFormat="1" ht="18">
      <c r="A504" s="1" t="s">
        <v>309</v>
      </c>
      <c r="E504" s="1">
        <v>1</v>
      </c>
      <c r="AO504" s="1">
        <v>0.2</v>
      </c>
      <c r="AS504" s="9">
        <f t="shared" si="28"/>
        <v>5.2173705103065684</v>
      </c>
      <c r="AT504" s="1">
        <v>0.1043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</row>
    <row r="505" spans="1:166" ht="18">
      <c r="A505" s="1" t="s">
        <v>292</v>
      </c>
      <c r="G505" s="1">
        <v>0.6</v>
      </c>
      <c r="R505" s="1">
        <v>0.2</v>
      </c>
      <c r="AG505" s="1">
        <v>0.4</v>
      </c>
      <c r="AS505" s="9">
        <f t="shared" si="28"/>
        <v>1.6295850863962318</v>
      </c>
      <c r="AU505" s="1">
        <v>9.1359999999999992</v>
      </c>
    </row>
    <row r="506" spans="1:166" ht="18">
      <c r="A506" s="1" t="s">
        <v>310</v>
      </c>
      <c r="D506" s="1">
        <v>1</v>
      </c>
      <c r="F506" s="1">
        <v>0.2</v>
      </c>
      <c r="Q506" s="1">
        <v>0.3</v>
      </c>
      <c r="AS506" s="9">
        <f t="shared" si="28"/>
        <v>3.1642222089219953</v>
      </c>
      <c r="AU506" s="1">
        <v>1.1240000000000001</v>
      </c>
    </row>
    <row r="507" spans="1:166" ht="18">
      <c r="A507" s="1" t="s">
        <v>311</v>
      </c>
      <c r="D507" s="1">
        <v>1</v>
      </c>
      <c r="F507" s="1">
        <v>0.3</v>
      </c>
      <c r="Q507" s="1">
        <v>0.3</v>
      </c>
      <c r="AS507" s="9">
        <f t="shared" si="28"/>
        <v>2.9728901486354591</v>
      </c>
      <c r="AU507" s="1">
        <v>0.55800000000000005</v>
      </c>
    </row>
    <row r="508" spans="1:166">
      <c r="AS508" s="25"/>
    </row>
    <row r="509" spans="1:166">
      <c r="AS509" s="25"/>
    </row>
    <row r="510" spans="1:166" s="33" customFormat="1">
      <c r="A510" s="32" t="s">
        <v>533</v>
      </c>
      <c r="B510" s="32" t="s">
        <v>17</v>
      </c>
      <c r="C510" s="32"/>
      <c r="D510" s="33" t="s">
        <v>4</v>
      </c>
      <c r="E510" s="33" t="s">
        <v>5</v>
      </c>
      <c r="F510" s="33" t="s">
        <v>31</v>
      </c>
      <c r="G510" s="33" t="s">
        <v>9</v>
      </c>
      <c r="H510" s="33" t="s">
        <v>27</v>
      </c>
      <c r="I510" s="33" t="s">
        <v>1</v>
      </c>
      <c r="J510" s="33" t="s">
        <v>0</v>
      </c>
      <c r="K510" s="33" t="s">
        <v>2</v>
      </c>
      <c r="L510" s="33" t="s">
        <v>7</v>
      </c>
      <c r="M510" s="33" t="s">
        <v>32</v>
      </c>
      <c r="N510" s="33" t="s">
        <v>10</v>
      </c>
      <c r="O510" s="33" t="s">
        <v>35</v>
      </c>
      <c r="P510" s="33" t="s">
        <v>39</v>
      </c>
      <c r="Q510" s="33" t="s">
        <v>18</v>
      </c>
      <c r="R510" s="33" t="s">
        <v>36</v>
      </c>
      <c r="S510" s="33" t="s">
        <v>12</v>
      </c>
      <c r="T510" s="33" t="s">
        <v>19</v>
      </c>
      <c r="U510" s="33" t="s">
        <v>29</v>
      </c>
      <c r="V510" s="33" t="s">
        <v>11</v>
      </c>
      <c r="W510" s="33" t="s">
        <v>3</v>
      </c>
      <c r="X510" s="33" t="s">
        <v>34</v>
      </c>
      <c r="Y510" s="33" t="s">
        <v>25</v>
      </c>
      <c r="Z510" s="33" t="s">
        <v>28</v>
      </c>
      <c r="AA510" s="33" t="s">
        <v>24</v>
      </c>
      <c r="AB510" s="33" t="s">
        <v>13</v>
      </c>
      <c r="AC510" s="33" t="s">
        <v>30</v>
      </c>
      <c r="AD510" s="33" t="s">
        <v>15</v>
      </c>
      <c r="AE510" s="33" t="s">
        <v>23</v>
      </c>
      <c r="AF510" s="33" t="s">
        <v>8</v>
      </c>
      <c r="AG510" s="33" t="s">
        <v>14</v>
      </c>
      <c r="AH510" s="33" t="s">
        <v>16</v>
      </c>
      <c r="AI510" s="33" t="s">
        <v>41</v>
      </c>
      <c r="AJ510" s="33" t="s">
        <v>21</v>
      </c>
      <c r="AK510" s="33" t="s">
        <v>6</v>
      </c>
      <c r="AL510" s="33" t="s">
        <v>20</v>
      </c>
      <c r="AM510" s="33" t="s">
        <v>26</v>
      </c>
      <c r="AN510" s="33" t="s">
        <v>33</v>
      </c>
      <c r="AO510" s="33" t="s">
        <v>37</v>
      </c>
      <c r="AP510" s="33" t="s">
        <v>22</v>
      </c>
      <c r="AQ510" s="33" t="s">
        <v>40</v>
      </c>
      <c r="AR510" s="33" t="s">
        <v>38</v>
      </c>
      <c r="AS510" s="33" t="s">
        <v>64</v>
      </c>
      <c r="AT510" s="33" t="s">
        <v>534</v>
      </c>
      <c r="AU510" s="33" t="s">
        <v>535</v>
      </c>
    </row>
    <row r="511" spans="1:166" ht="19">
      <c r="A511" s="11" t="s">
        <v>510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>
        <v>1</v>
      </c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9">
        <f t="shared" si="28"/>
        <v>0.32843137254901961</v>
      </c>
      <c r="AU511" s="1">
        <v>3.4</v>
      </c>
      <c r="AZ511" s="5"/>
    </row>
    <row r="512" spans="1:166" ht="19">
      <c r="A512" s="11" t="s">
        <v>511</v>
      </c>
      <c r="B512" s="6"/>
      <c r="C512" s="6"/>
      <c r="D512" s="6"/>
      <c r="E512" s="6"/>
      <c r="F512" s="6"/>
      <c r="G512" s="6"/>
      <c r="H512" s="6"/>
      <c r="I512" s="6"/>
      <c r="J512" s="6">
        <v>0.1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>
        <v>1</v>
      </c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9">
        <f t="shared" si="28"/>
        <v>2.1975773780586616</v>
      </c>
      <c r="AU512" s="1">
        <v>5.3</v>
      </c>
      <c r="AZ512" s="5"/>
    </row>
    <row r="513" spans="1:52" ht="19">
      <c r="A513" s="11" t="s">
        <v>512</v>
      </c>
      <c r="B513" s="6"/>
      <c r="C513" s="6"/>
      <c r="D513" s="6"/>
      <c r="E513" s="6">
        <v>0.5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>
        <v>0.5</v>
      </c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9">
        <f t="shared" si="28"/>
        <v>0.22467676625549143</v>
      </c>
      <c r="AU513" s="1">
        <v>2.65</v>
      </c>
      <c r="AZ513" s="5"/>
    </row>
    <row r="514" spans="1:52" ht="19">
      <c r="A514" s="11" t="s">
        <v>513</v>
      </c>
      <c r="B514" s="6"/>
      <c r="C514" s="6"/>
      <c r="D514" s="6"/>
      <c r="E514" s="6">
        <v>0.3</v>
      </c>
      <c r="F514" s="6"/>
      <c r="G514" s="6">
        <v>0.7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9">
        <f t="shared" si="28"/>
        <v>0.18622189029956018</v>
      </c>
      <c r="AT514" s="1">
        <v>0.1051</v>
      </c>
      <c r="AU514" s="1">
        <v>17.7</v>
      </c>
      <c r="AZ514" s="5"/>
    </row>
    <row r="515" spans="1:52" ht="19">
      <c r="A515" s="11" t="s">
        <v>514</v>
      </c>
      <c r="B515" s="6"/>
      <c r="C515" s="6"/>
      <c r="D515" s="6">
        <v>1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>
        <v>1</v>
      </c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9">
        <f t="shared" si="28"/>
        <v>0.27800268047293825</v>
      </c>
      <c r="AU515" s="1">
        <v>1.06</v>
      </c>
      <c r="AZ515" s="7"/>
    </row>
    <row r="516" spans="1:52" ht="19">
      <c r="A516" s="11" t="s">
        <v>515</v>
      </c>
      <c r="B516" s="6"/>
      <c r="C516" s="6"/>
      <c r="D516" s="6"/>
      <c r="E516" s="6">
        <v>0.8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>
        <v>0.2</v>
      </c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9">
        <f t="shared" si="28"/>
        <v>0.30029066283111588</v>
      </c>
      <c r="AU516" s="1">
        <v>2.2000000000000002</v>
      </c>
      <c r="AZ516" s="5"/>
    </row>
    <row r="517" spans="1:52" ht="19">
      <c r="A517" s="11" t="s">
        <v>514</v>
      </c>
      <c r="B517" s="6"/>
      <c r="C517" s="6"/>
      <c r="D517" s="6">
        <v>1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>
        <v>1</v>
      </c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9">
        <f t="shared" si="28"/>
        <v>0.27800268047293825</v>
      </c>
      <c r="AT517" s="1">
        <v>1.32E-2</v>
      </c>
      <c r="AZ517" s="7"/>
    </row>
    <row r="518" spans="1:52" ht="19">
      <c r="A518" s="11" t="s">
        <v>516</v>
      </c>
      <c r="B518" s="6">
        <v>1</v>
      </c>
      <c r="C518" s="6"/>
      <c r="D518" s="6">
        <v>1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9">
        <f t="shared" si="28"/>
        <v>0.27290930979133227</v>
      </c>
      <c r="AU518" s="1">
        <v>1.5</v>
      </c>
      <c r="AZ518" s="7"/>
    </row>
    <row r="519" spans="1:52" ht="19">
      <c r="A519" s="11" t="s">
        <v>517</v>
      </c>
      <c r="B519" s="6">
        <v>1</v>
      </c>
      <c r="C519" s="6"/>
      <c r="D519" s="6">
        <v>0.8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>
        <v>0.2</v>
      </c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9">
        <f t="shared" si="28"/>
        <v>0.26052772794511064</v>
      </c>
      <c r="AT519" s="1">
        <v>0.1</v>
      </c>
      <c r="AZ519" s="7"/>
    </row>
    <row r="520" spans="1:52" ht="19">
      <c r="A520" s="11" t="s">
        <v>516</v>
      </c>
      <c r="B520" s="6">
        <v>1</v>
      </c>
      <c r="C520" s="6"/>
      <c r="D520" s="6">
        <v>1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9">
        <f t="shared" si="28"/>
        <v>0.27290930979133227</v>
      </c>
      <c r="AT520" s="1">
        <v>0.12</v>
      </c>
      <c r="AZ520" s="7"/>
    </row>
    <row r="521" spans="1:52" ht="19">
      <c r="A521" s="11" t="s">
        <v>518</v>
      </c>
      <c r="B521" s="6"/>
      <c r="C521" s="6"/>
      <c r="D521" s="6"/>
      <c r="E521" s="6">
        <v>0.2</v>
      </c>
      <c r="F521" s="6"/>
      <c r="G521" s="6">
        <v>0.8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9">
        <f t="shared" si="28"/>
        <v>0.16289436561281223</v>
      </c>
      <c r="AU521" s="1">
        <v>2.94</v>
      </c>
      <c r="AZ521" s="5"/>
    </row>
    <row r="522" spans="1:52" ht="19">
      <c r="A522" s="11" t="s">
        <v>514</v>
      </c>
      <c r="B522" s="6"/>
      <c r="C522" s="6"/>
      <c r="D522" s="6">
        <v>1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>
        <v>1</v>
      </c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9">
        <f t="shared" si="28"/>
        <v>0.27800268047293825</v>
      </c>
      <c r="AU522" s="1">
        <v>1.06</v>
      </c>
      <c r="AZ522" s="7"/>
    </row>
    <row r="523" spans="1:52" ht="19">
      <c r="A523" s="11" t="s">
        <v>519</v>
      </c>
      <c r="B523" s="6"/>
      <c r="C523" s="6"/>
      <c r="D523" s="6"/>
      <c r="E523" s="6">
        <v>0.23749999999999999</v>
      </c>
      <c r="F523" s="6"/>
      <c r="G523" s="6">
        <v>0.71250000000000002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9">
        <f t="shared" si="28"/>
        <v>0.17455812795618622</v>
      </c>
      <c r="AU523" s="1">
        <v>7.5</v>
      </c>
      <c r="AZ523" s="5"/>
    </row>
    <row r="524" spans="1:52" ht="19">
      <c r="A524" s="11" t="s">
        <v>520</v>
      </c>
      <c r="B524" s="6"/>
      <c r="C524" s="6"/>
      <c r="D524" s="6"/>
      <c r="E524" s="6">
        <v>0.2</v>
      </c>
      <c r="F524" s="6"/>
      <c r="G524" s="6">
        <v>0.8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9">
        <f t="shared" si="28"/>
        <v>0.16289436561281223</v>
      </c>
      <c r="AU524" s="1">
        <v>3.35</v>
      </c>
      <c r="AZ524" s="8"/>
    </row>
    <row r="525" spans="1:52" ht="19">
      <c r="A525" s="11" t="s">
        <v>521</v>
      </c>
      <c r="B525" s="6"/>
      <c r="C525" s="6"/>
      <c r="D525" s="6"/>
      <c r="E525" s="6">
        <v>0.2</v>
      </c>
      <c r="F525" s="6"/>
      <c r="G525" s="6">
        <v>0.8</v>
      </c>
      <c r="H525" s="6"/>
      <c r="I525" s="6"/>
      <c r="J525" s="6"/>
      <c r="K525" s="6"/>
      <c r="L525" s="6"/>
      <c r="M525" s="6">
        <v>0.2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9">
        <f t="shared" si="28"/>
        <v>1.5243127659131688</v>
      </c>
      <c r="AU525" s="1">
        <v>3.25</v>
      </c>
      <c r="AZ525" s="8"/>
    </row>
    <row r="526" spans="1:52" ht="19">
      <c r="A526" s="11" t="s">
        <v>522</v>
      </c>
      <c r="B526" s="6"/>
      <c r="C526" s="6"/>
      <c r="D526" s="6"/>
      <c r="E526" s="6">
        <v>0.3</v>
      </c>
      <c r="F526" s="6"/>
      <c r="G526" s="6">
        <v>0.7</v>
      </c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>
        <v>0.2</v>
      </c>
      <c r="AO526" s="6"/>
      <c r="AP526" s="6"/>
      <c r="AQ526" s="6"/>
      <c r="AR526" s="6"/>
      <c r="AS526" s="9">
        <f t="shared" si="28"/>
        <v>0.94657458886153623</v>
      </c>
      <c r="AU526" s="1">
        <v>10.220000000000001</v>
      </c>
      <c r="AZ526" s="8"/>
    </row>
    <row r="527" spans="1:52" ht="19">
      <c r="A527" s="11" t="s">
        <v>523</v>
      </c>
      <c r="B527" s="6">
        <v>0.52</v>
      </c>
      <c r="C527" s="6"/>
      <c r="D527" s="6"/>
      <c r="E527" s="6"/>
      <c r="F527" s="6"/>
      <c r="G527" s="6">
        <v>0.18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>
        <v>0.3</v>
      </c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9">
        <f t="shared" si="28"/>
        <v>0.16810963154492567</v>
      </c>
      <c r="AT527" s="1">
        <v>4.5600000000000002E-2</v>
      </c>
      <c r="AZ527" s="10"/>
    </row>
    <row r="528" spans="1:52" ht="19">
      <c r="A528" s="11" t="s">
        <v>524</v>
      </c>
      <c r="B528" s="6"/>
      <c r="C528" s="6"/>
      <c r="D528" s="6"/>
      <c r="E528" s="6">
        <v>0.15</v>
      </c>
      <c r="F528" s="6"/>
      <c r="G528" s="6">
        <v>0.85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9">
        <f t="shared" si="28"/>
        <v>0.15123060326943821</v>
      </c>
      <c r="AT528" s="1">
        <v>3.6900000000000002E-2</v>
      </c>
      <c r="AZ528" s="8"/>
    </row>
    <row r="529" spans="1:166" ht="19">
      <c r="A529" s="11" t="s">
        <v>525</v>
      </c>
      <c r="B529" s="6"/>
      <c r="C529" s="6"/>
      <c r="D529" s="6"/>
      <c r="E529" s="6">
        <v>0.3</v>
      </c>
      <c r="F529" s="6"/>
      <c r="G529" s="6">
        <v>0.7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9">
        <f t="shared" si="28"/>
        <v>0.18622189029956018</v>
      </c>
      <c r="AT529" s="1">
        <v>2.5000000000000001E-3</v>
      </c>
      <c r="AZ529" s="8"/>
    </row>
    <row r="530" spans="1:166" ht="19">
      <c r="A530" s="11" t="s">
        <v>526</v>
      </c>
      <c r="B530" s="6"/>
      <c r="C530" s="6"/>
      <c r="D530" s="6"/>
      <c r="E530" s="6">
        <v>0.4</v>
      </c>
      <c r="F530" s="6"/>
      <c r="G530" s="6">
        <v>0.6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9">
        <f t="shared" si="28"/>
        <v>0.20954941498630816</v>
      </c>
      <c r="AT530" s="1">
        <v>-6.0000000000000001E-3</v>
      </c>
      <c r="AZ530" s="8"/>
    </row>
    <row r="531" spans="1:166" ht="19">
      <c r="A531" s="11" t="s">
        <v>527</v>
      </c>
      <c r="B531" s="6"/>
      <c r="C531" s="6"/>
      <c r="D531" s="6"/>
      <c r="E531" s="6">
        <v>0.5</v>
      </c>
      <c r="F531" s="6"/>
      <c r="G531" s="6">
        <v>0.5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9">
        <f t="shared" ref="AS531:AS594" si="29">(B$8*B531+D$8*D531+E$8*E531+F$8*F531+G$8*G531+H$8*H531+I$8*I531+J$8*J531+K$8*K531+L$8*L531+M$8*M531+N$8*N531+O$8*O531+P$8*P531+Q$8*Q531+R$8*R531+S$8*S531+T$8*T531+U$8*U531+V$8*V531+W$8*W531+X$8*X531+Y$8*Y531+Z$8*Z531+AA$8*AA531+AB$8*AB531+AC$8*AC531+AD$8*AD531+AE$8*AE531+AF$8*AF531+AG$8*AG531+AH$8*AH531+AI$8*AI531+AJ$8*AJ531+AK$8*AK531+AL$8*AL531+AM$8*AM531+AN$8*AN531+AO$8*AO531+AP$8*AP531+AQ$8*AQ531+AR$8*AR531)/SUM(B531:AR531)</f>
        <v>0.23287693967305617</v>
      </c>
      <c r="AT531" s="1">
        <v>5.7999999999999996E-3</v>
      </c>
      <c r="AZ531" s="8"/>
    </row>
    <row r="532" spans="1:166" ht="19">
      <c r="A532" s="11" t="s">
        <v>528</v>
      </c>
      <c r="B532" s="6"/>
      <c r="C532" s="6"/>
      <c r="D532" s="6"/>
      <c r="E532" s="6">
        <v>0.6</v>
      </c>
      <c r="F532" s="6"/>
      <c r="G532" s="6">
        <v>0.4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9">
        <f t="shared" si="29"/>
        <v>0.25620446435980415</v>
      </c>
      <c r="AT532" s="1">
        <v>1.9E-3</v>
      </c>
      <c r="AZ532" s="8"/>
    </row>
    <row r="533" spans="1:166" ht="19">
      <c r="A533" s="11" t="s">
        <v>529</v>
      </c>
      <c r="B533" s="6"/>
      <c r="C533" s="6"/>
      <c r="D533" s="6"/>
      <c r="E533" s="6">
        <v>0.8</v>
      </c>
      <c r="F533" s="6"/>
      <c r="G533" s="6">
        <v>0.2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9">
        <f t="shared" si="29"/>
        <v>0.30285951373330011</v>
      </c>
      <c r="AT533" s="1">
        <v>1.2E-2</v>
      </c>
      <c r="AZ533" s="8"/>
    </row>
    <row r="534" spans="1:166" ht="19">
      <c r="A534" s="11" t="s">
        <v>530</v>
      </c>
      <c r="B534" s="6"/>
      <c r="C534" s="6"/>
      <c r="D534" s="6"/>
      <c r="E534" s="6">
        <v>0.8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>
        <v>0.2</v>
      </c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9">
        <f t="shared" si="29"/>
        <v>0.30029066283111588</v>
      </c>
      <c r="AU534" s="1">
        <v>5.05</v>
      </c>
      <c r="AZ534" s="7"/>
    </row>
    <row r="535" spans="1:166" ht="19">
      <c r="A535" s="11" t="s">
        <v>531</v>
      </c>
      <c r="B535" s="6"/>
      <c r="C535" s="6"/>
      <c r="D535" s="6"/>
      <c r="E535" s="6">
        <v>0.13500000000000001</v>
      </c>
      <c r="F535" s="6"/>
      <c r="G535" s="6">
        <v>0.76500000000000001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9">
        <f t="shared" si="29"/>
        <v>0.15123060326943821</v>
      </c>
      <c r="AU535" s="1">
        <v>10</v>
      </c>
      <c r="AZ535" s="7"/>
    </row>
    <row r="536" spans="1:166" ht="19">
      <c r="A536" s="11" t="s">
        <v>532</v>
      </c>
      <c r="B536" s="6"/>
      <c r="C536" s="6"/>
      <c r="D536" s="6"/>
      <c r="E536" s="6">
        <v>1</v>
      </c>
      <c r="F536" s="6"/>
      <c r="G536" s="6"/>
      <c r="H536" s="6"/>
      <c r="I536" s="6"/>
      <c r="J536" s="6">
        <v>0.5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9">
        <f t="shared" si="29"/>
        <v>7.196022186456223</v>
      </c>
      <c r="AT536" s="1">
        <v>2.6800000000000001E-2</v>
      </c>
      <c r="AZ536" s="1"/>
    </row>
    <row r="537" spans="1:166" s="1" customFormat="1">
      <c r="A537" s="11"/>
      <c r="B537" s="6"/>
      <c r="C537" s="6"/>
      <c r="D537" s="6"/>
      <c r="E537" s="6"/>
      <c r="F537" s="6"/>
      <c r="G537" s="6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25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</row>
    <row r="538" spans="1:166" s="1" customFormat="1">
      <c r="A538" s="6"/>
      <c r="B538" s="6"/>
      <c r="C538" s="6"/>
      <c r="D538" s="6"/>
      <c r="E538" s="6"/>
      <c r="F538" s="6"/>
      <c r="G538" s="6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25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</row>
    <row r="539" spans="1:166" s="18" customFormat="1">
      <c r="A539" s="17" t="s">
        <v>546</v>
      </c>
      <c r="B539" s="17" t="s">
        <v>17</v>
      </c>
      <c r="C539" s="17"/>
      <c r="D539" s="18" t="s">
        <v>4</v>
      </c>
      <c r="E539" s="18" t="s">
        <v>5</v>
      </c>
      <c r="F539" s="18" t="s">
        <v>31</v>
      </c>
      <c r="G539" s="18" t="s">
        <v>9</v>
      </c>
      <c r="H539" s="18" t="s">
        <v>27</v>
      </c>
      <c r="I539" s="18" t="s">
        <v>1</v>
      </c>
      <c r="J539" s="18" t="s">
        <v>0</v>
      </c>
      <c r="K539" s="18" t="s">
        <v>2</v>
      </c>
      <c r="L539" s="18" t="s">
        <v>7</v>
      </c>
      <c r="M539" s="18" t="s">
        <v>32</v>
      </c>
      <c r="N539" s="18" t="s">
        <v>10</v>
      </c>
      <c r="O539" s="18" t="s">
        <v>35</v>
      </c>
      <c r="P539" s="18" t="s">
        <v>39</v>
      </c>
      <c r="Q539" s="18" t="s">
        <v>18</v>
      </c>
      <c r="R539" s="18" t="s">
        <v>36</v>
      </c>
      <c r="S539" s="18" t="s">
        <v>12</v>
      </c>
      <c r="T539" s="18" t="s">
        <v>19</v>
      </c>
      <c r="U539" s="18" t="s">
        <v>29</v>
      </c>
      <c r="V539" s="18" t="s">
        <v>11</v>
      </c>
      <c r="W539" s="18" t="s">
        <v>3</v>
      </c>
      <c r="X539" s="18" t="s">
        <v>34</v>
      </c>
      <c r="Y539" s="18" t="s">
        <v>25</v>
      </c>
      <c r="Z539" s="18" t="s">
        <v>28</v>
      </c>
      <c r="AA539" s="18" t="s">
        <v>24</v>
      </c>
      <c r="AB539" s="18" t="s">
        <v>13</v>
      </c>
      <c r="AC539" s="18" t="s">
        <v>30</v>
      </c>
      <c r="AD539" s="18" t="s">
        <v>15</v>
      </c>
      <c r="AE539" s="18" t="s">
        <v>23</v>
      </c>
      <c r="AF539" s="18" t="s">
        <v>8</v>
      </c>
      <c r="AG539" s="18" t="s">
        <v>14</v>
      </c>
      <c r="AH539" s="18" t="s">
        <v>16</v>
      </c>
      <c r="AI539" s="18" t="s">
        <v>41</v>
      </c>
      <c r="AJ539" s="18" t="s">
        <v>21</v>
      </c>
      <c r="AK539" s="18" t="s">
        <v>6</v>
      </c>
      <c r="AL539" s="18" t="s">
        <v>20</v>
      </c>
      <c r="AM539" s="18" t="s">
        <v>26</v>
      </c>
      <c r="AN539" s="18" t="s">
        <v>33</v>
      </c>
      <c r="AO539" s="18" t="s">
        <v>37</v>
      </c>
      <c r="AP539" s="18" t="s">
        <v>22</v>
      </c>
      <c r="AQ539" s="18" t="s">
        <v>40</v>
      </c>
      <c r="AR539" s="18" t="s">
        <v>38</v>
      </c>
      <c r="AS539" s="18" t="s">
        <v>64</v>
      </c>
      <c r="AT539" s="18" t="s">
        <v>671</v>
      </c>
      <c r="AU539" s="18" t="s">
        <v>672</v>
      </c>
    </row>
    <row r="540" spans="1:166" s="1" customFormat="1" ht="19">
      <c r="A540" s="14" t="s">
        <v>536</v>
      </c>
      <c r="E540" s="1">
        <v>0.25</v>
      </c>
      <c r="G540" s="1">
        <v>0.75</v>
      </c>
      <c r="AS540" s="9">
        <f t="shared" si="29"/>
        <v>0.17455812795618619</v>
      </c>
      <c r="AU540" s="1">
        <v>6.3</v>
      </c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</row>
    <row r="541" spans="1:166" s="1" customFormat="1" ht="19">
      <c r="A541" s="14" t="s">
        <v>537</v>
      </c>
      <c r="E541" s="1">
        <v>0.2</v>
      </c>
      <c r="G541" s="1">
        <v>0.8</v>
      </c>
      <c r="AS541" s="9">
        <f t="shared" si="29"/>
        <v>0.16289436561281223</v>
      </c>
      <c r="AT541" s="1">
        <v>0</v>
      </c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</row>
    <row r="542" spans="1:166" s="1" customFormat="1" ht="19">
      <c r="A542" s="14" t="s">
        <v>538</v>
      </c>
      <c r="G542" s="1">
        <v>0.9</v>
      </c>
      <c r="AG542" s="1">
        <v>0.1</v>
      </c>
      <c r="AS542" s="9">
        <f t="shared" si="29"/>
        <v>0.13745852187028659</v>
      </c>
      <c r="AT542" s="1">
        <v>0</v>
      </c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</row>
    <row r="543" spans="1:166" s="1" customFormat="1" ht="19">
      <c r="A543" s="14" t="s">
        <v>539</v>
      </c>
      <c r="G543" s="1">
        <v>0.8</v>
      </c>
      <c r="AG543" s="1">
        <v>0.2</v>
      </c>
      <c r="AS543" s="9">
        <f t="shared" si="29"/>
        <v>0.15867772750125692</v>
      </c>
      <c r="AT543" s="1">
        <v>0</v>
      </c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</row>
    <row r="544" spans="1:166" s="1" customFormat="1" ht="19">
      <c r="A544" s="14" t="s">
        <v>538</v>
      </c>
      <c r="G544" s="1">
        <v>0.9</v>
      </c>
      <c r="AG544" s="1">
        <v>0.1</v>
      </c>
      <c r="AS544" s="9">
        <f t="shared" si="29"/>
        <v>0.13745852187028659</v>
      </c>
      <c r="AT544" s="1">
        <v>0</v>
      </c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</row>
    <row r="545" spans="1:166" s="1" customFormat="1" ht="19">
      <c r="A545" s="14" t="s">
        <v>540</v>
      </c>
      <c r="E545" s="1">
        <v>0.3</v>
      </c>
      <c r="G545" s="1">
        <v>0.7</v>
      </c>
      <c r="AS545" s="9">
        <f t="shared" si="29"/>
        <v>0.18622189029956018</v>
      </c>
      <c r="AT545" s="1">
        <v>0</v>
      </c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</row>
    <row r="546" spans="1:166" s="1" customFormat="1" ht="19">
      <c r="A546" s="14" t="s">
        <v>541</v>
      </c>
      <c r="E546" s="1">
        <v>0.1</v>
      </c>
      <c r="G546" s="1">
        <v>0.9</v>
      </c>
      <c r="AS546" s="9">
        <f t="shared" si="29"/>
        <v>0.13956684092606422</v>
      </c>
      <c r="AT546" s="1">
        <v>0</v>
      </c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</row>
    <row r="547" spans="1:166" s="1" customFormat="1" ht="19">
      <c r="A547" s="14" t="s">
        <v>542</v>
      </c>
      <c r="G547" s="1">
        <v>0.95</v>
      </c>
      <c r="AG547" s="1">
        <v>0.05</v>
      </c>
      <c r="AQ547" s="1">
        <v>0.16</v>
      </c>
      <c r="AS547" s="9">
        <f t="shared" si="29"/>
        <v>2.0735602859595081</v>
      </c>
      <c r="AT547" s="1">
        <v>0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</row>
    <row r="548" spans="1:166" s="1" customFormat="1" ht="19">
      <c r="A548" s="14" t="s">
        <v>543</v>
      </c>
      <c r="E548" s="1">
        <v>0.2</v>
      </c>
      <c r="G548" s="1">
        <v>0.8</v>
      </c>
      <c r="I548" s="1">
        <v>0.03</v>
      </c>
      <c r="AS548" s="9">
        <f t="shared" si="29"/>
        <v>0.82240396531775684</v>
      </c>
      <c r="AT548" s="1">
        <v>0</v>
      </c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</row>
    <row r="549" spans="1:166" s="1" customFormat="1" ht="19">
      <c r="A549" s="14" t="s">
        <v>540</v>
      </c>
      <c r="E549" s="1">
        <v>0.3</v>
      </c>
      <c r="G549" s="1">
        <v>0.7</v>
      </c>
      <c r="AS549" s="9">
        <f t="shared" si="29"/>
        <v>0.18622189029956018</v>
      </c>
      <c r="AU549" s="1">
        <v>6.48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</row>
    <row r="550" spans="1:166" s="1" customFormat="1" ht="19">
      <c r="A550" s="14" t="s">
        <v>544</v>
      </c>
      <c r="G550" s="1">
        <v>1</v>
      </c>
      <c r="AS550" s="9">
        <f t="shared" si="29"/>
        <v>0.11623931623931624</v>
      </c>
      <c r="AU550" s="1">
        <v>6.22</v>
      </c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</row>
    <row r="551" spans="1:166" s="1" customFormat="1" ht="19">
      <c r="A551" s="14" t="s">
        <v>545</v>
      </c>
      <c r="E551" s="1">
        <v>0.35</v>
      </c>
      <c r="G551" s="1">
        <v>0.65</v>
      </c>
      <c r="AS551" s="9">
        <f t="shared" si="29"/>
        <v>0.19788565264293417</v>
      </c>
      <c r="AT551" s="1">
        <v>0</v>
      </c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</row>
    <row r="552" spans="1:166" s="1" customFormat="1">
      <c r="A552" s="6"/>
      <c r="B552" s="6"/>
      <c r="C552" s="6"/>
      <c r="D552" s="6"/>
      <c r="E552" s="6"/>
      <c r="F552" s="6"/>
      <c r="G552" s="6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25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</row>
    <row r="553" spans="1:16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25"/>
    </row>
    <row r="554" spans="1:166" s="16" customFormat="1" ht="16" thickBot="1">
      <c r="A554" s="15" t="s">
        <v>668</v>
      </c>
      <c r="B554" s="15" t="s">
        <v>17</v>
      </c>
      <c r="C554" s="15"/>
      <c r="D554" s="16" t="s">
        <v>4</v>
      </c>
      <c r="E554" s="16" t="s">
        <v>5</v>
      </c>
      <c r="F554" s="16" t="s">
        <v>31</v>
      </c>
      <c r="G554" s="16" t="s">
        <v>9</v>
      </c>
      <c r="H554" s="16" t="s">
        <v>27</v>
      </c>
      <c r="I554" s="16" t="s">
        <v>1</v>
      </c>
      <c r="J554" s="16" t="s">
        <v>0</v>
      </c>
      <c r="K554" s="16" t="s">
        <v>2</v>
      </c>
      <c r="L554" s="16" t="s">
        <v>7</v>
      </c>
      <c r="M554" s="16" t="s">
        <v>32</v>
      </c>
      <c r="N554" s="16" t="s">
        <v>10</v>
      </c>
      <c r="O554" s="16" t="s">
        <v>35</v>
      </c>
      <c r="P554" s="16" t="s">
        <v>39</v>
      </c>
      <c r="Q554" s="16" t="s">
        <v>18</v>
      </c>
      <c r="R554" s="16" t="s">
        <v>36</v>
      </c>
      <c r="S554" s="16" t="s">
        <v>12</v>
      </c>
      <c r="T554" s="16" t="s">
        <v>19</v>
      </c>
      <c r="U554" s="16" t="s">
        <v>29</v>
      </c>
      <c r="V554" s="16" t="s">
        <v>11</v>
      </c>
      <c r="W554" s="16" t="s">
        <v>3</v>
      </c>
      <c r="X554" s="16" t="s">
        <v>34</v>
      </c>
      <c r="Y554" s="16" t="s">
        <v>25</v>
      </c>
      <c r="Z554" s="16" t="s">
        <v>28</v>
      </c>
      <c r="AA554" s="16" t="s">
        <v>24</v>
      </c>
      <c r="AB554" s="16" t="s">
        <v>13</v>
      </c>
      <c r="AC554" s="16" t="s">
        <v>30</v>
      </c>
      <c r="AD554" s="16" t="s">
        <v>15</v>
      </c>
      <c r="AE554" s="16" t="s">
        <v>23</v>
      </c>
      <c r="AF554" s="16" t="s">
        <v>8</v>
      </c>
      <c r="AG554" s="16" t="s">
        <v>14</v>
      </c>
      <c r="AH554" s="16" t="s">
        <v>16</v>
      </c>
      <c r="AI554" s="16" t="s">
        <v>41</v>
      </c>
      <c r="AJ554" s="16" t="s">
        <v>21</v>
      </c>
      <c r="AK554" s="16" t="s">
        <v>6</v>
      </c>
      <c r="AL554" s="16" t="s">
        <v>20</v>
      </c>
      <c r="AM554" s="16" t="s">
        <v>26</v>
      </c>
      <c r="AN554" s="16" t="s">
        <v>33</v>
      </c>
      <c r="AO554" s="16" t="s">
        <v>37</v>
      </c>
      <c r="AP554" s="16" t="s">
        <v>22</v>
      </c>
      <c r="AQ554" s="16" t="s">
        <v>40</v>
      </c>
      <c r="AR554" s="16" t="s">
        <v>38</v>
      </c>
      <c r="AS554" s="16" t="s">
        <v>64</v>
      </c>
      <c r="AT554" s="16" t="s">
        <v>666</v>
      </c>
      <c r="AU554" s="16" t="s">
        <v>667</v>
      </c>
    </row>
    <row r="555" spans="1:166" s="2" customFormat="1" ht="19">
      <c r="A555" s="19" t="s">
        <v>547</v>
      </c>
      <c r="B555" s="6"/>
      <c r="C555" s="6"/>
      <c r="D555" s="6"/>
      <c r="E555" s="6"/>
      <c r="F555" s="6"/>
      <c r="G555" s="6">
        <v>2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9">
        <f t="shared" si="29"/>
        <v>0.11623931623931624</v>
      </c>
      <c r="AT555" s="22"/>
      <c r="AU555" s="22">
        <v>17.809999999999999</v>
      </c>
      <c r="AV555" s="6"/>
      <c r="AW555" s="6"/>
    </row>
    <row r="556" spans="1:166" s="2" customFormat="1" ht="19">
      <c r="A556" s="20" t="s">
        <v>548</v>
      </c>
      <c r="B556" s="6"/>
      <c r="C556" s="6"/>
      <c r="D556" s="6"/>
      <c r="E556" s="6"/>
      <c r="F556" s="6"/>
      <c r="G556" s="6">
        <v>2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9">
        <f t="shared" si="29"/>
        <v>0.11623931623931624</v>
      </c>
      <c r="AT556" s="23"/>
      <c r="AU556" s="23">
        <v>55</v>
      </c>
      <c r="AV556" s="6"/>
      <c r="AW556" s="6"/>
    </row>
    <row r="557" spans="1:166" s="2" customFormat="1" ht="19">
      <c r="A557" s="20" t="s">
        <v>549</v>
      </c>
      <c r="B557" s="6"/>
      <c r="C557" s="6"/>
      <c r="D557" s="6"/>
      <c r="E557" s="6">
        <v>0.05</v>
      </c>
      <c r="F557" s="6"/>
      <c r="G557" s="6">
        <v>1.95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9">
        <f t="shared" si="29"/>
        <v>0.12207119741100322</v>
      </c>
      <c r="AT557" s="23"/>
      <c r="AU557" s="23">
        <v>25</v>
      </c>
      <c r="AV557" s="6"/>
      <c r="AW557" s="6"/>
    </row>
    <row r="558" spans="1:166" s="2" customFormat="1" ht="19">
      <c r="A558" s="20" t="s">
        <v>550</v>
      </c>
      <c r="B558" s="6"/>
      <c r="C558" s="6"/>
      <c r="D558" s="6"/>
      <c r="E558" s="6">
        <v>0.15</v>
      </c>
      <c r="F558" s="6"/>
      <c r="G558" s="6">
        <v>1.85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9">
        <f t="shared" si="29"/>
        <v>0.13373495975437724</v>
      </c>
      <c r="AT558" s="23"/>
      <c r="AU558" s="23">
        <v>25</v>
      </c>
      <c r="AV558" s="6"/>
      <c r="AW558" s="6"/>
    </row>
    <row r="559" spans="1:166" s="2" customFormat="1" ht="19">
      <c r="A559" s="20" t="s">
        <v>551</v>
      </c>
      <c r="B559" s="6"/>
      <c r="C559" s="6"/>
      <c r="D559" s="6"/>
      <c r="E559" s="6">
        <v>0.25</v>
      </c>
      <c r="F559" s="6"/>
      <c r="G559" s="6">
        <v>1.75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9">
        <f t="shared" si="29"/>
        <v>0.14539872209775123</v>
      </c>
      <c r="AT559" s="23"/>
      <c r="AU559" s="23">
        <v>24.4</v>
      </c>
      <c r="AV559" s="6"/>
      <c r="AW559" s="6"/>
    </row>
    <row r="560" spans="1:166" s="2" customFormat="1" ht="19">
      <c r="A560" s="20" t="s">
        <v>552</v>
      </c>
      <c r="B560" s="6"/>
      <c r="C560" s="6"/>
      <c r="D560" s="6"/>
      <c r="E560" s="6">
        <v>0.35</v>
      </c>
      <c r="F560" s="6"/>
      <c r="G560" s="6">
        <v>1.65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9">
        <f t="shared" si="29"/>
        <v>0.15706248444112519</v>
      </c>
      <c r="AT560" s="23"/>
      <c r="AU560" s="23">
        <v>63.5</v>
      </c>
      <c r="AV560" s="6"/>
      <c r="AW560" s="6"/>
    </row>
    <row r="561" spans="1:49" s="2" customFormat="1" ht="19">
      <c r="A561" s="20" t="s">
        <v>553</v>
      </c>
      <c r="B561" s="6"/>
      <c r="C561" s="6"/>
      <c r="D561" s="6"/>
      <c r="E561" s="6"/>
      <c r="F561" s="6"/>
      <c r="G561" s="6">
        <v>2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9">
        <f t="shared" si="29"/>
        <v>0.11623931623931624</v>
      </c>
      <c r="AT561" s="23"/>
      <c r="AU561" s="23"/>
      <c r="AV561" s="6"/>
      <c r="AW561" s="6"/>
    </row>
    <row r="562" spans="1:49" s="2" customFormat="1" ht="19">
      <c r="A562" s="20" t="s">
        <v>554</v>
      </c>
      <c r="B562" s="6"/>
      <c r="C562" s="6"/>
      <c r="D562" s="6"/>
      <c r="E562" s="6"/>
      <c r="F562" s="6"/>
      <c r="G562" s="6">
        <v>1.85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9">
        <f t="shared" si="29"/>
        <v>0.11623931623931624</v>
      </c>
      <c r="AT562" s="23"/>
      <c r="AU562" s="23"/>
      <c r="AV562" s="6"/>
      <c r="AW562" s="6"/>
    </row>
    <row r="563" spans="1:49" s="2" customFormat="1" ht="19">
      <c r="A563" s="20" t="s">
        <v>555</v>
      </c>
      <c r="B563" s="6"/>
      <c r="C563" s="6"/>
      <c r="D563" s="6"/>
      <c r="E563" s="6"/>
      <c r="F563" s="6"/>
      <c r="G563" s="6">
        <v>1.8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9">
        <f t="shared" si="29"/>
        <v>0.11623931623931624</v>
      </c>
      <c r="AT563" s="23"/>
      <c r="AU563" s="23"/>
      <c r="AV563" s="6"/>
      <c r="AW563" s="6"/>
    </row>
    <row r="564" spans="1:49" s="2" customFormat="1" ht="19">
      <c r="A564" s="20" t="s">
        <v>556</v>
      </c>
      <c r="B564" s="6"/>
      <c r="C564" s="6"/>
      <c r="D564" s="6"/>
      <c r="E564" s="6"/>
      <c r="F564" s="6"/>
      <c r="G564" s="6">
        <v>1.6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9">
        <f t="shared" si="29"/>
        <v>0.11623931623931626</v>
      </c>
      <c r="AT564" s="23"/>
      <c r="AU564" s="23"/>
      <c r="AV564" s="6"/>
      <c r="AW564" s="6"/>
    </row>
    <row r="565" spans="1:49" s="2" customFormat="1" ht="19">
      <c r="A565" s="20" t="s">
        <v>557</v>
      </c>
      <c r="B565" s="6"/>
      <c r="C565" s="6"/>
      <c r="D565" s="6"/>
      <c r="E565" s="6"/>
      <c r="F565" s="6"/>
      <c r="G565" s="6">
        <v>1.4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9">
        <f t="shared" si="29"/>
        <v>0.11623931623931623</v>
      </c>
      <c r="AT565" s="23"/>
      <c r="AU565" s="23"/>
      <c r="AV565" s="6"/>
      <c r="AW565" s="6"/>
    </row>
    <row r="566" spans="1:49" s="2" customFormat="1" ht="19">
      <c r="A566" s="20" t="s">
        <v>548</v>
      </c>
      <c r="B566" s="6"/>
      <c r="C566" s="6"/>
      <c r="D566" s="6"/>
      <c r="E566" s="6"/>
      <c r="F566" s="6"/>
      <c r="G566" s="6">
        <v>2</v>
      </c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9">
        <f t="shared" si="29"/>
        <v>0.11623931623931624</v>
      </c>
      <c r="AT566" s="23">
        <v>-0.14269999999999999</v>
      </c>
      <c r="AU566" s="23"/>
      <c r="AV566" s="6"/>
      <c r="AW566" s="6"/>
    </row>
    <row r="567" spans="1:49" s="2" customFormat="1" ht="19">
      <c r="A567" s="20" t="s">
        <v>558</v>
      </c>
      <c r="B567" s="6">
        <v>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9">
        <f t="shared" si="29"/>
        <v>9.3571428571428583E-2</v>
      </c>
      <c r="AT567" s="23">
        <v>-0.1394</v>
      </c>
      <c r="AU567" s="23"/>
      <c r="AV567" s="6"/>
      <c r="AW567" s="6"/>
    </row>
    <row r="568" spans="1:49" s="2" customFormat="1" ht="19">
      <c r="A568" s="20" t="s">
        <v>559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>
        <v>2</v>
      </c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9">
        <f t="shared" si="29"/>
        <v>0.10375816993464052</v>
      </c>
      <c r="AT568" s="23">
        <v>-0.1779</v>
      </c>
      <c r="AU568" s="23"/>
      <c r="AV568" s="6"/>
      <c r="AW568" s="6"/>
    </row>
    <row r="569" spans="1:49" s="2" customFormat="1" ht="19">
      <c r="A569" s="20" t="s">
        <v>560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>
        <v>1.95</v>
      </c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9">
        <f t="shared" si="29"/>
        <v>0.10375816993464052</v>
      </c>
      <c r="AT569" s="23">
        <v>-0.10589999999999999</v>
      </c>
      <c r="AU569" s="23"/>
      <c r="AV569" s="6"/>
      <c r="AW569" s="6"/>
    </row>
    <row r="570" spans="1:49" s="2" customFormat="1" ht="19">
      <c r="A570" s="20" t="s">
        <v>561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>
        <v>1.9</v>
      </c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9">
        <f t="shared" si="29"/>
        <v>0.10375816993464052</v>
      </c>
      <c r="AT570" s="23">
        <v>8.0999999999999996E-3</v>
      </c>
      <c r="AU570" s="23"/>
      <c r="AV570" s="6"/>
      <c r="AW570" s="6"/>
    </row>
    <row r="571" spans="1:49" s="2" customFormat="1" ht="19">
      <c r="A571" s="20" t="s">
        <v>562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>
        <v>1.9</v>
      </c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>
        <v>0.1</v>
      </c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9">
        <f t="shared" si="29"/>
        <v>0.11499183006535946</v>
      </c>
      <c r="AT571" s="23">
        <v>-0.15279999999999999</v>
      </c>
      <c r="AU571" s="23"/>
      <c r="AV571" s="6"/>
      <c r="AW571" s="6"/>
    </row>
    <row r="572" spans="1:49" s="2" customFormat="1" ht="19">
      <c r="A572" s="20" t="s">
        <v>563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>
        <v>1.8</v>
      </c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>
        <v>0.2</v>
      </c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9">
        <f t="shared" si="29"/>
        <v>0.12622549019607843</v>
      </c>
      <c r="AT572" s="23">
        <v>-4.2200000000000001E-2</v>
      </c>
      <c r="AU572" s="23"/>
      <c r="AV572" s="6"/>
      <c r="AW572" s="6"/>
    </row>
    <row r="573" spans="1:49" s="2" customFormat="1" ht="19">
      <c r="A573" s="20" t="s">
        <v>564</v>
      </c>
      <c r="B573" s="6"/>
      <c r="C573" s="6"/>
      <c r="D573" s="6"/>
      <c r="E573" s="6"/>
      <c r="F573" s="6"/>
      <c r="G573" s="6">
        <v>2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9">
        <f t="shared" si="29"/>
        <v>0.11623931623931624</v>
      </c>
      <c r="AT573" s="23">
        <v>-0.1</v>
      </c>
      <c r="AU573" s="23">
        <v>33.11</v>
      </c>
      <c r="AV573" s="6"/>
      <c r="AW573" s="6"/>
    </row>
    <row r="574" spans="1:49" s="2" customFormat="1" ht="19">
      <c r="A574" s="20" t="s">
        <v>548</v>
      </c>
      <c r="B574" s="6"/>
      <c r="C574" s="6"/>
      <c r="D574" s="6"/>
      <c r="E574" s="6"/>
      <c r="F574" s="6"/>
      <c r="G574" s="6">
        <v>2</v>
      </c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9">
        <f t="shared" si="29"/>
        <v>0.11623931623931624</v>
      </c>
      <c r="AT574" s="23">
        <v>-0.1389</v>
      </c>
      <c r="AU574" s="23"/>
      <c r="AV574" s="6"/>
      <c r="AW574" s="6"/>
    </row>
    <row r="575" spans="1:49" s="2" customFormat="1" ht="19">
      <c r="A575" s="20" t="s">
        <v>565</v>
      </c>
      <c r="B575" s="6"/>
      <c r="C575" s="6"/>
      <c r="D575" s="6"/>
      <c r="E575" s="6"/>
      <c r="F575" s="6"/>
      <c r="G575" s="6">
        <v>2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>
        <v>0.25</v>
      </c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9">
        <f t="shared" si="29"/>
        <v>0.45524753959837239</v>
      </c>
      <c r="AT575" s="23">
        <v>-0.1003</v>
      </c>
      <c r="AU575" s="23"/>
      <c r="AV575" s="6"/>
      <c r="AW575" s="6"/>
    </row>
    <row r="576" spans="1:49" s="2" customFormat="1" ht="19">
      <c r="A576" s="20" t="s">
        <v>566</v>
      </c>
      <c r="B576" s="6"/>
      <c r="C576" s="6"/>
      <c r="D576" s="6"/>
      <c r="E576" s="6"/>
      <c r="F576" s="6"/>
      <c r="G576" s="6">
        <v>2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>
        <v>0.5</v>
      </c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9">
        <f t="shared" si="29"/>
        <v>0.72645411828561735</v>
      </c>
      <c r="AT576" s="23">
        <v>-5.8900000000000001E-2</v>
      </c>
      <c r="AU576" s="23"/>
      <c r="AV576" s="6"/>
      <c r="AW576" s="6"/>
    </row>
    <row r="577" spans="1:49" s="2" customFormat="1" ht="19">
      <c r="A577" s="20" t="s">
        <v>567</v>
      </c>
      <c r="B577" s="6"/>
      <c r="C577" s="6"/>
      <c r="D577" s="6"/>
      <c r="E577" s="6"/>
      <c r="F577" s="6"/>
      <c r="G577" s="6">
        <v>2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9">
        <f t="shared" si="29"/>
        <v>0.11623931623931624</v>
      </c>
      <c r="AT577" s="23"/>
      <c r="AU577" s="23">
        <v>6.93</v>
      </c>
      <c r="AV577" s="6"/>
      <c r="AW577" s="6"/>
    </row>
    <row r="578" spans="1:49" s="2" customFormat="1" ht="19">
      <c r="A578" s="20" t="s">
        <v>568</v>
      </c>
      <c r="B578" s="6"/>
      <c r="C578" s="6"/>
      <c r="D578" s="6"/>
      <c r="E578" s="6">
        <v>0.2</v>
      </c>
      <c r="F578" s="6"/>
      <c r="G578" s="6">
        <v>1.8</v>
      </c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>
        <v>0.1</v>
      </c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9">
        <f t="shared" si="29"/>
        <v>0.54307624979710478</v>
      </c>
      <c r="AT578" s="23"/>
      <c r="AU578" s="23">
        <v>11.587999999999999</v>
      </c>
      <c r="AV578" s="6"/>
      <c r="AW578" s="6"/>
    </row>
    <row r="579" spans="1:49" s="2" customFormat="1" ht="19">
      <c r="A579" s="20" t="s">
        <v>569</v>
      </c>
      <c r="B579" s="6"/>
      <c r="C579" s="6"/>
      <c r="D579" s="6"/>
      <c r="E579" s="6">
        <v>0.4</v>
      </c>
      <c r="F579" s="6"/>
      <c r="G579" s="6">
        <v>1.6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>
        <v>0.1</v>
      </c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9">
        <f t="shared" si="29"/>
        <v>0.56529293997496</v>
      </c>
      <c r="AT579" s="23"/>
      <c r="AU579" s="23">
        <v>21.231999999999999</v>
      </c>
      <c r="AV579" s="6"/>
      <c r="AW579" s="6"/>
    </row>
    <row r="580" spans="1:49" s="2" customFormat="1" ht="19">
      <c r="A580" s="20" t="s">
        <v>570</v>
      </c>
      <c r="B580" s="6"/>
      <c r="C580" s="6"/>
      <c r="D580" s="6"/>
      <c r="E580" s="6">
        <v>0.6</v>
      </c>
      <c r="F580" s="6"/>
      <c r="G580" s="6">
        <v>1.4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>
        <v>0.1</v>
      </c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9">
        <f t="shared" si="29"/>
        <v>0.58750963015281521</v>
      </c>
      <c r="AT580" s="23"/>
      <c r="AU580" s="23">
        <v>40.049999999999997</v>
      </c>
      <c r="AV580" s="6"/>
      <c r="AW580" s="6"/>
    </row>
    <row r="581" spans="1:49" s="2" customFormat="1" ht="19">
      <c r="A581" s="20" t="s">
        <v>571</v>
      </c>
      <c r="B581" s="6"/>
      <c r="C581" s="6"/>
      <c r="D581" s="6"/>
      <c r="E581" s="6">
        <v>0.8</v>
      </c>
      <c r="F581" s="6"/>
      <c r="G581" s="6">
        <v>1.2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>
        <v>0.1</v>
      </c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9">
        <f t="shared" si="29"/>
        <v>0.60972632033067042</v>
      </c>
      <c r="AT581" s="23"/>
      <c r="AU581" s="23">
        <v>165.9</v>
      </c>
      <c r="AV581" s="6"/>
      <c r="AW581" s="6"/>
    </row>
    <row r="582" spans="1:49" s="2" customFormat="1" ht="19">
      <c r="A582" s="20" t="s">
        <v>572</v>
      </c>
      <c r="B582" s="6"/>
      <c r="C582" s="6"/>
      <c r="D582" s="6"/>
      <c r="E582" s="6">
        <v>1</v>
      </c>
      <c r="F582" s="6"/>
      <c r="G582" s="6">
        <v>1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>
        <v>0.1</v>
      </c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9">
        <f t="shared" si="29"/>
        <v>0.63194301050852564</v>
      </c>
      <c r="AT582" s="23"/>
      <c r="AU582" s="23">
        <v>286.10000000000002</v>
      </c>
      <c r="AV582" s="6"/>
      <c r="AW582" s="6"/>
    </row>
    <row r="583" spans="1:49" s="2" customFormat="1" ht="19">
      <c r="A583" s="20" t="s">
        <v>573</v>
      </c>
      <c r="B583" s="6">
        <v>2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9">
        <f t="shared" si="29"/>
        <v>9.3571428571428583E-2</v>
      </c>
      <c r="AT583" s="23"/>
      <c r="AU583" s="23">
        <v>1.841</v>
      </c>
      <c r="AV583" s="6"/>
      <c r="AW583" s="6"/>
    </row>
    <row r="584" spans="1:49" s="2" customFormat="1" ht="19">
      <c r="A584" s="20" t="s">
        <v>574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>
        <v>2</v>
      </c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9">
        <f t="shared" si="29"/>
        <v>0.10375816993464052</v>
      </c>
      <c r="AT584" s="23"/>
      <c r="AU584" s="23">
        <v>25.725000000000001</v>
      </c>
      <c r="AV584" s="6"/>
      <c r="AW584" s="6"/>
    </row>
    <row r="585" spans="1:49" s="2" customFormat="1" ht="19">
      <c r="A585" s="20" t="s">
        <v>575</v>
      </c>
      <c r="B585" s="6"/>
      <c r="C585" s="6"/>
      <c r="D585" s="6"/>
      <c r="E585" s="6"/>
      <c r="F585" s="6"/>
      <c r="G585" s="6">
        <v>2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9">
        <f t="shared" si="29"/>
        <v>0.11623931623931624</v>
      </c>
      <c r="AT585" s="23"/>
      <c r="AU585" s="23">
        <v>39.774000000000001</v>
      </c>
      <c r="AV585" s="6"/>
      <c r="AW585" s="6"/>
    </row>
    <row r="586" spans="1:49" s="2" customFormat="1" ht="19">
      <c r="A586" s="20" t="s">
        <v>576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>
        <v>1.95</v>
      </c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9">
        <f t="shared" si="29"/>
        <v>0.10375816993464052</v>
      </c>
      <c r="AT586" s="23"/>
      <c r="AU586" s="23">
        <v>14.5</v>
      </c>
      <c r="AV586" s="6"/>
      <c r="AW586" s="6"/>
    </row>
    <row r="587" spans="1:49" s="2" customFormat="1" ht="19">
      <c r="A587" s="20" t="s">
        <v>548</v>
      </c>
      <c r="B587" s="6"/>
      <c r="C587" s="6"/>
      <c r="D587" s="6"/>
      <c r="E587" s="6"/>
      <c r="F587" s="6"/>
      <c r="G587" s="6">
        <v>2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9">
        <f t="shared" si="29"/>
        <v>0.11623931623931624</v>
      </c>
      <c r="AT587" s="23">
        <v>-7.0000000000000007E-2</v>
      </c>
      <c r="AU587" s="23">
        <v>11.792999999999999</v>
      </c>
      <c r="AV587" s="6"/>
      <c r="AW587" s="6"/>
    </row>
    <row r="588" spans="1:49" s="2" customFormat="1" ht="19">
      <c r="A588" s="20" t="s">
        <v>559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>
        <v>2</v>
      </c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9">
        <f t="shared" si="29"/>
        <v>0.10375816993464052</v>
      </c>
      <c r="AT588" s="23">
        <v>-0.15</v>
      </c>
      <c r="AU588" s="23">
        <v>23.396000000000001</v>
      </c>
      <c r="AV588" s="6"/>
      <c r="AW588" s="6"/>
    </row>
    <row r="589" spans="1:49" s="2" customFormat="1" ht="19">
      <c r="A589" s="20" t="s">
        <v>558</v>
      </c>
      <c r="B589" s="6">
        <v>2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9">
        <f t="shared" si="29"/>
        <v>9.3571428571428583E-2</v>
      </c>
      <c r="AT589" s="23">
        <v>-0.13</v>
      </c>
      <c r="AU589" s="23">
        <v>1.51</v>
      </c>
      <c r="AV589" s="6"/>
      <c r="AW589" s="6"/>
    </row>
    <row r="590" spans="1:49" s="2" customFormat="1" ht="19">
      <c r="A590" s="20" t="s">
        <v>577</v>
      </c>
      <c r="B590" s="6"/>
      <c r="C590" s="6"/>
      <c r="D590" s="6"/>
      <c r="E590" s="6">
        <v>1</v>
      </c>
      <c r="F590" s="6"/>
      <c r="G590" s="6">
        <v>1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9">
        <f>(B$8*B590+D$8*D590+E$8*E590+F$8*F590+G$8*G590+H$8*H590+I$8*I590+J$8*J590+K$8*K590+L$8*L590+M$8*M590+N$8*N590+O$8*O590+P$8*P590+Q$8*Q590+R$8*R590+S$8*S590+T$8*T590+U$8*U590+V$8*V590+W$8*W590+X$8*X590+Y$8*Y590+Z$8*Z590+AA$8*AA590+AB$8*AB590+AC$8*AC590+AD$8*AD590+AE$8*AE590+AF$8*AF590+AG$8*AG590+AH$8*AH590+AI$8*AI590+AJ$8*AJ590+AK$8*AK590+AL$8*AL590+AM$8*AM590+AN$8*AN590+AO$8*AO590+AP$8*AP590+AQ$8*AQ590+AR$8*AR590)/SUM(B590:AR590)</f>
        <v>0.23287693967305617</v>
      </c>
      <c r="AT590" s="23">
        <v>0.2</v>
      </c>
      <c r="AU590" s="23">
        <v>8.9209999999999994</v>
      </c>
      <c r="AV590" s="6"/>
      <c r="AW590" s="6"/>
    </row>
    <row r="591" spans="1:49" s="2" customFormat="1" ht="19">
      <c r="A591" s="20" t="s">
        <v>578</v>
      </c>
      <c r="B591" s="6"/>
      <c r="C591" s="6"/>
      <c r="D591" s="6"/>
      <c r="E591" s="6">
        <v>1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>
        <v>1</v>
      </c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9">
        <f t="shared" si="29"/>
        <v>0.22663636652071828</v>
      </c>
      <c r="AT591" s="23">
        <v>0.2</v>
      </c>
      <c r="AU591" s="23">
        <v>6.2539999999999996</v>
      </c>
      <c r="AV591" s="6"/>
      <c r="AW591" s="6"/>
    </row>
    <row r="592" spans="1:49" s="2" customFormat="1" ht="19">
      <c r="A592" s="20" t="s">
        <v>579</v>
      </c>
      <c r="B592" s="6"/>
      <c r="C592" s="6"/>
      <c r="D592" s="6"/>
      <c r="E592" s="6">
        <v>0.2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>
        <v>1.8</v>
      </c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9">
        <f t="shared" si="29"/>
        <v>0.12833380925185608</v>
      </c>
      <c r="AT592" s="23"/>
      <c r="AU592" s="23">
        <v>9.81</v>
      </c>
      <c r="AV592" s="6"/>
      <c r="AW592" s="6"/>
    </row>
    <row r="593" spans="1:49" s="2" customFormat="1" ht="19">
      <c r="A593" s="20" t="s">
        <v>580</v>
      </c>
      <c r="B593" s="6"/>
      <c r="C593" s="6"/>
      <c r="D593" s="6"/>
      <c r="E593" s="6">
        <v>0.4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>
        <v>1.6</v>
      </c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9">
        <f t="shared" si="29"/>
        <v>0.15290944856907163</v>
      </c>
      <c r="AT593" s="23"/>
      <c r="AU593" s="23">
        <v>3.819</v>
      </c>
      <c r="AV593" s="6"/>
      <c r="AW593" s="6"/>
    </row>
    <row r="594" spans="1:49" s="2" customFormat="1" ht="19">
      <c r="A594" s="20" t="s">
        <v>581</v>
      </c>
      <c r="B594" s="6"/>
      <c r="C594" s="6"/>
      <c r="D594" s="6"/>
      <c r="E594" s="6">
        <v>0.6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>
        <v>1.4</v>
      </c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9">
        <f t="shared" si="29"/>
        <v>0.1774850878862872</v>
      </c>
      <c r="AT594" s="23"/>
      <c r="AU594" s="23">
        <v>5.6</v>
      </c>
      <c r="AV594" s="6"/>
      <c r="AW594" s="6"/>
    </row>
    <row r="595" spans="1:49" s="2" customFormat="1" ht="19">
      <c r="A595" s="20" t="s">
        <v>582</v>
      </c>
      <c r="B595" s="6"/>
      <c r="C595" s="6"/>
      <c r="D595" s="6"/>
      <c r="E595" s="6">
        <v>0.8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>
        <v>1.2</v>
      </c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9">
        <f t="shared" ref="AS595:AS658" si="30">(B$8*B595+D$8*D595+E$8*E595+F$8*F595+G$8*G595+H$8*H595+I$8*I595+J$8*J595+K$8*K595+L$8*L595+M$8*M595+N$8*N595+O$8*O595+P$8*P595+Q$8*Q595+R$8*R595+S$8*S595+T$8*T595+U$8*U595+V$8*V595+W$8*W595+X$8*X595+Y$8*Y595+Z$8*Z595+AA$8*AA595+AB$8*AB595+AC$8*AC595+AD$8*AD595+AE$8*AE595+AF$8*AF595+AG$8*AG595+AH$8*AH595+AI$8*AI595+AJ$8*AJ595+AK$8*AK595+AL$8*AL595+AM$8*AM595+AN$8*AN595+AO$8*AO595+AP$8*AP595+AQ$8*AQ595+AR$8*AR595)/SUM(B595:AR595)</f>
        <v>0.20206072720350274</v>
      </c>
      <c r="AT595" s="23"/>
      <c r="AU595" s="23">
        <v>7.9909999999999997</v>
      </c>
      <c r="AV595" s="6"/>
      <c r="AW595" s="6"/>
    </row>
    <row r="596" spans="1:49" s="2" customFormat="1" ht="19">
      <c r="A596" s="20" t="s">
        <v>583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>
        <v>2</v>
      </c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9">
        <f t="shared" si="30"/>
        <v>0.10375816993464052</v>
      </c>
      <c r="AT596" s="23"/>
      <c r="AU596" s="23">
        <v>11.095000000000001</v>
      </c>
      <c r="AV596" s="6"/>
      <c r="AW596" s="6"/>
    </row>
    <row r="597" spans="1:49" s="2" customFormat="1" ht="19">
      <c r="A597" s="20" t="s">
        <v>584</v>
      </c>
      <c r="B597" s="6"/>
      <c r="C597" s="6"/>
      <c r="D597" s="6"/>
      <c r="E597" s="6">
        <v>0.5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>
        <v>1.5</v>
      </c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9">
        <f t="shared" si="30"/>
        <v>0.16225786782983914</v>
      </c>
      <c r="AT597" s="23"/>
      <c r="AU597" s="23">
        <v>74.025999999999996</v>
      </c>
      <c r="AV597" s="6"/>
      <c r="AW597" s="6"/>
    </row>
    <row r="598" spans="1:49" s="2" customFormat="1" ht="19">
      <c r="A598" s="20" t="s">
        <v>585</v>
      </c>
      <c r="B598" s="6"/>
      <c r="C598" s="6"/>
      <c r="D598" s="6"/>
      <c r="E598" s="6">
        <v>0.6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>
        <v>1.4</v>
      </c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9">
        <f t="shared" si="30"/>
        <v>0.17474164751496957</v>
      </c>
      <c r="AT598" s="23"/>
      <c r="AU598" s="23">
        <v>43.765999999999998</v>
      </c>
      <c r="AV598" s="6"/>
      <c r="AW598" s="6"/>
    </row>
    <row r="599" spans="1:49" s="2" customFormat="1" ht="19">
      <c r="A599" s="20" t="s">
        <v>586</v>
      </c>
      <c r="B599" s="6"/>
      <c r="C599" s="6"/>
      <c r="D599" s="6"/>
      <c r="E599" s="6">
        <v>0.8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>
        <v>1.2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9">
        <f t="shared" si="30"/>
        <v>0.1997092068852305</v>
      </c>
      <c r="AT599" s="23"/>
      <c r="AU599" s="23">
        <v>36.063000000000002</v>
      </c>
      <c r="AV599" s="6"/>
      <c r="AW599" s="6"/>
    </row>
    <row r="600" spans="1:49" s="2" customFormat="1" ht="19">
      <c r="A600" s="20" t="s">
        <v>587</v>
      </c>
      <c r="B600" s="6"/>
      <c r="C600" s="6"/>
      <c r="D600" s="6"/>
      <c r="E600" s="6">
        <v>1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>
        <v>1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9">
        <f t="shared" si="30"/>
        <v>0.22467676625549143</v>
      </c>
      <c r="AT600" s="23"/>
      <c r="AU600" s="23">
        <v>8.4420000000000002</v>
      </c>
      <c r="AV600" s="6"/>
      <c r="AW600" s="6"/>
    </row>
    <row r="601" spans="1:49" s="2" customFormat="1" ht="19">
      <c r="A601" s="20" t="s">
        <v>588</v>
      </c>
      <c r="B601" s="6"/>
      <c r="C601" s="6"/>
      <c r="D601" s="6"/>
      <c r="E601" s="6">
        <v>0.4</v>
      </c>
      <c r="F601" s="6"/>
      <c r="G601" s="6">
        <v>1.6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9">
        <f t="shared" si="30"/>
        <v>0.16289436561281223</v>
      </c>
      <c r="AT601" s="23"/>
      <c r="AU601" s="23">
        <v>11.885</v>
      </c>
      <c r="AV601" s="6"/>
      <c r="AW601" s="6"/>
    </row>
    <row r="602" spans="1:49" s="2" customFormat="1" ht="19">
      <c r="A602" s="20" t="s">
        <v>567</v>
      </c>
      <c r="B602" s="6"/>
      <c r="C602" s="6"/>
      <c r="D602" s="6"/>
      <c r="E602" s="6"/>
      <c r="F602" s="6"/>
      <c r="G602" s="6">
        <v>2</v>
      </c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9">
        <f t="shared" si="30"/>
        <v>0.11623931623931624</v>
      </c>
      <c r="AT602" s="23"/>
      <c r="AU602" s="23">
        <v>58.841000000000001</v>
      </c>
      <c r="AV602" s="6"/>
      <c r="AW602" s="6"/>
    </row>
    <row r="603" spans="1:49" s="2" customFormat="1" ht="19">
      <c r="A603" s="20" t="s">
        <v>589</v>
      </c>
      <c r="B603" s="6"/>
      <c r="C603" s="6"/>
      <c r="D603" s="6"/>
      <c r="E603" s="6"/>
      <c r="F603" s="6"/>
      <c r="G603" s="6">
        <v>2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>
        <v>0.2</v>
      </c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9">
        <f t="shared" si="30"/>
        <v>0.39360968080581676</v>
      </c>
      <c r="AT603" s="23"/>
      <c r="AU603" s="23">
        <v>118.32</v>
      </c>
      <c r="AV603" s="6"/>
      <c r="AW603" s="6"/>
    </row>
    <row r="604" spans="1:49" s="2" customFormat="1" ht="19">
      <c r="A604" s="20" t="s">
        <v>590</v>
      </c>
      <c r="B604" s="6"/>
      <c r="C604" s="6"/>
      <c r="D604" s="6"/>
      <c r="E604" s="6"/>
      <c r="F604" s="6"/>
      <c r="G604" s="6">
        <v>2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>
        <v>0.4</v>
      </c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9">
        <f t="shared" si="30"/>
        <v>0.62475165127790055</v>
      </c>
      <c r="AT604" s="23"/>
      <c r="AU604" s="23">
        <v>71.838999999999999</v>
      </c>
      <c r="AV604" s="6"/>
      <c r="AW604" s="6"/>
    </row>
    <row r="605" spans="1:49" s="2" customFormat="1" ht="19">
      <c r="A605" s="20" t="s">
        <v>591</v>
      </c>
      <c r="B605" s="6"/>
      <c r="C605" s="6"/>
      <c r="D605" s="6"/>
      <c r="E605" s="6"/>
      <c r="F605" s="6"/>
      <c r="G605" s="6">
        <v>2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9">
        <f t="shared" si="30"/>
        <v>0.11623931623931624</v>
      </c>
      <c r="AT605" s="23"/>
      <c r="AU605" s="23">
        <v>2</v>
      </c>
      <c r="AV605" s="6"/>
      <c r="AW605" s="6"/>
    </row>
    <row r="606" spans="1:49" s="2" customFormat="1" ht="19">
      <c r="A606" s="20" t="s">
        <v>592</v>
      </c>
      <c r="B606" s="6">
        <v>2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9">
        <f t="shared" si="30"/>
        <v>9.3571428571428583E-2</v>
      </c>
      <c r="AT606" s="23"/>
      <c r="AU606" s="23">
        <v>0.36</v>
      </c>
      <c r="AV606" s="6"/>
      <c r="AW606" s="6"/>
    </row>
    <row r="607" spans="1:49" s="2" customFormat="1" ht="19">
      <c r="A607" s="20" t="s">
        <v>593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>
        <v>2</v>
      </c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9">
        <f t="shared" si="30"/>
        <v>0.10375816993464052</v>
      </c>
      <c r="AT607" s="23"/>
      <c r="AU607" s="23">
        <v>4.0999999999999996</v>
      </c>
      <c r="AV607" s="6"/>
      <c r="AW607" s="6"/>
    </row>
    <row r="608" spans="1:49" s="2" customFormat="1" ht="19">
      <c r="A608" s="20" t="s">
        <v>583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>
        <v>2</v>
      </c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9">
        <f t="shared" si="30"/>
        <v>0.10375816993464052</v>
      </c>
      <c r="AT608" s="23"/>
      <c r="AU608" s="23">
        <v>5.6230000000000002</v>
      </c>
      <c r="AV608" s="6"/>
      <c r="AW608" s="6"/>
    </row>
    <row r="609" spans="1:49" s="2" customFormat="1" ht="19">
      <c r="A609" s="20" t="s">
        <v>583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>
        <v>2</v>
      </c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9">
        <f t="shared" si="30"/>
        <v>0.10375816993464052</v>
      </c>
      <c r="AT609" s="23">
        <v>-0.14199999999999999</v>
      </c>
      <c r="AU609" s="23"/>
      <c r="AV609" s="6"/>
      <c r="AW609" s="6"/>
    </row>
    <row r="610" spans="1:49" s="2" customFormat="1" ht="19">
      <c r="A610" s="20" t="s">
        <v>594</v>
      </c>
      <c r="B610" s="6">
        <v>2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9">
        <f t="shared" si="30"/>
        <v>9.3571428571428583E-2</v>
      </c>
      <c r="AT610" s="23">
        <v>-0.14699999999999999</v>
      </c>
      <c r="AU610" s="23">
        <v>0.54</v>
      </c>
      <c r="AV610" s="6"/>
      <c r="AW610" s="6"/>
    </row>
    <row r="611" spans="1:49" s="2" customFormat="1" ht="19">
      <c r="A611" s="20" t="s">
        <v>595</v>
      </c>
      <c r="B611" s="6">
        <v>1.9</v>
      </c>
      <c r="C611" s="6"/>
      <c r="D611" s="6"/>
      <c r="E611" s="6">
        <v>0.1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9">
        <f t="shared" si="30"/>
        <v>0.10636858529819695</v>
      </c>
      <c r="AT611" s="23">
        <v>-0.1178</v>
      </c>
      <c r="AU611" s="23">
        <v>1.167</v>
      </c>
      <c r="AV611" s="6"/>
      <c r="AW611" s="6"/>
    </row>
    <row r="612" spans="1:49" s="2" customFormat="1" ht="19">
      <c r="A612" s="20" t="s">
        <v>596</v>
      </c>
      <c r="B612" s="6">
        <v>1.8</v>
      </c>
      <c r="C612" s="6"/>
      <c r="D612" s="6"/>
      <c r="E612" s="6">
        <v>0.2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9">
        <f t="shared" si="30"/>
        <v>0.11916574202496533</v>
      </c>
      <c r="AT612" s="23">
        <v>-8.8200000000000001E-2</v>
      </c>
      <c r="AU612" s="23">
        <v>1.9630000000000001</v>
      </c>
      <c r="AV612" s="6"/>
      <c r="AW612" s="6"/>
    </row>
    <row r="613" spans="1:49" s="2" customFormat="1" ht="19">
      <c r="A613" s="20" t="s">
        <v>597</v>
      </c>
      <c r="B613" s="6">
        <v>1.5</v>
      </c>
      <c r="C613" s="6"/>
      <c r="D613" s="6"/>
      <c r="E613" s="6">
        <v>0.5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9">
        <f t="shared" si="30"/>
        <v>0.15755721220527047</v>
      </c>
      <c r="AT613" s="23">
        <v>-6.3E-3</v>
      </c>
      <c r="AU613" s="23">
        <v>2.76</v>
      </c>
      <c r="AV613" s="6"/>
      <c r="AW613" s="6"/>
    </row>
    <row r="614" spans="1:49" s="2" customFormat="1" ht="19">
      <c r="A614" s="20" t="s">
        <v>598</v>
      </c>
      <c r="B614" s="6">
        <v>0.5</v>
      </c>
      <c r="C614" s="6"/>
      <c r="D614" s="6"/>
      <c r="E614" s="6"/>
      <c r="F614" s="6"/>
      <c r="G614" s="6">
        <v>1.5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9">
        <f t="shared" si="30"/>
        <v>0.11057234432234432</v>
      </c>
      <c r="AT614" s="23"/>
      <c r="AU614" s="23">
        <v>20</v>
      </c>
      <c r="AV614" s="6"/>
      <c r="AW614" s="6"/>
    </row>
    <row r="615" spans="1:49" s="2" customFormat="1" ht="19">
      <c r="A615" s="20" t="s">
        <v>599</v>
      </c>
      <c r="B615" s="6"/>
      <c r="C615" s="6"/>
      <c r="D615" s="6">
        <v>0.05</v>
      </c>
      <c r="E615" s="6"/>
      <c r="F615" s="6"/>
      <c r="G615" s="6">
        <v>1.95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9">
        <f t="shared" si="30"/>
        <v>0.12463951310861422</v>
      </c>
      <c r="AT615" s="23"/>
      <c r="AU615" s="23">
        <v>5.6230000000000002</v>
      </c>
      <c r="AV615" s="6"/>
      <c r="AW615" s="6"/>
    </row>
    <row r="616" spans="1:49" s="2" customFormat="1" ht="19">
      <c r="A616" s="20" t="s">
        <v>600</v>
      </c>
      <c r="B616" s="6"/>
      <c r="C616" s="6"/>
      <c r="D616" s="6">
        <v>0.05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>
        <v>1.95</v>
      </c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9">
        <f t="shared" si="30"/>
        <v>0.11247039546155539</v>
      </c>
      <c r="AT616" s="23"/>
      <c r="AU616" s="23">
        <v>3.242</v>
      </c>
      <c r="AV616" s="6"/>
      <c r="AW616" s="6"/>
    </row>
    <row r="617" spans="1:49" s="2" customFormat="1" ht="19">
      <c r="A617" s="20" t="s">
        <v>601</v>
      </c>
      <c r="B617" s="6">
        <v>1.95</v>
      </c>
      <c r="C617" s="6"/>
      <c r="D617" s="6">
        <v>0.05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9">
        <f t="shared" si="30"/>
        <v>0.10253832263242377</v>
      </c>
      <c r="AT617" s="23"/>
      <c r="AU617" s="23">
        <v>0.89</v>
      </c>
      <c r="AV617" s="6"/>
      <c r="AW617" s="6"/>
    </row>
    <row r="618" spans="1:49" s="2" customFormat="1" ht="19">
      <c r="A618" s="20" t="s">
        <v>602</v>
      </c>
      <c r="B618" s="6">
        <v>1.3</v>
      </c>
      <c r="C618" s="6"/>
      <c r="D618" s="6"/>
      <c r="E618" s="6">
        <v>0.7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>
        <v>0.2</v>
      </c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9">
        <f t="shared" si="30"/>
        <v>0.45443896209626305</v>
      </c>
      <c r="AT618" s="23"/>
      <c r="AU618" s="23">
        <v>1.1779999999999999</v>
      </c>
      <c r="AV618" s="6"/>
      <c r="AW618" s="6"/>
    </row>
    <row r="619" spans="1:49" s="2" customFormat="1" ht="19">
      <c r="A619" s="20" t="s">
        <v>603</v>
      </c>
      <c r="B619" s="6">
        <v>1.3</v>
      </c>
      <c r="C619" s="6"/>
      <c r="D619" s="6"/>
      <c r="E619" s="6">
        <v>0.7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>
        <v>0.3</v>
      </c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9">
        <f t="shared" si="30"/>
        <v>0.57239002141689599</v>
      </c>
      <c r="AT619" s="23"/>
      <c r="AU619" s="23">
        <v>0.53</v>
      </c>
      <c r="AV619" s="6"/>
      <c r="AW619" s="6"/>
    </row>
    <row r="620" spans="1:49" s="2" customFormat="1" ht="19">
      <c r="A620" s="20" t="s">
        <v>604</v>
      </c>
      <c r="B620" s="6">
        <v>1.3</v>
      </c>
      <c r="C620" s="6"/>
      <c r="D620" s="6"/>
      <c r="E620" s="6">
        <v>0.7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>
        <v>0.4</v>
      </c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9">
        <f t="shared" si="30"/>
        <v>0.68051182579414304</v>
      </c>
      <c r="AT620" s="23"/>
      <c r="AU620" s="23">
        <v>17.385999999999999</v>
      </c>
      <c r="AV620" s="6"/>
      <c r="AW620" s="6"/>
    </row>
    <row r="621" spans="1:49" s="2" customFormat="1" ht="19">
      <c r="A621" s="20" t="s">
        <v>605</v>
      </c>
      <c r="B621" s="6">
        <v>3</v>
      </c>
      <c r="C621" s="6"/>
      <c r="D621" s="6"/>
      <c r="E621" s="6"/>
      <c r="F621" s="6"/>
      <c r="G621" s="6">
        <v>1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9">
        <f t="shared" si="30"/>
        <v>9.9238400488400491E-2</v>
      </c>
      <c r="AT621" s="23"/>
      <c r="AU621" s="23">
        <v>0.39900000000000002</v>
      </c>
      <c r="AV621" s="6"/>
      <c r="AW621" s="6"/>
    </row>
    <row r="622" spans="1:49" s="2" customFormat="1" ht="19">
      <c r="A622" s="20" t="s">
        <v>579</v>
      </c>
      <c r="B622" s="6"/>
      <c r="C622" s="6"/>
      <c r="D622" s="6"/>
      <c r="E622" s="6">
        <v>0.2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>
        <v>1.8</v>
      </c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9">
        <f t="shared" si="30"/>
        <v>0.12833380925185608</v>
      </c>
      <c r="AT622" s="23"/>
      <c r="AU622" s="23">
        <v>2.8570000000000002</v>
      </c>
      <c r="AV622" s="6"/>
      <c r="AW622" s="6"/>
    </row>
    <row r="623" spans="1:49" s="2" customFormat="1" ht="19">
      <c r="A623" s="20" t="s">
        <v>580</v>
      </c>
      <c r="B623" s="6"/>
      <c r="C623" s="6"/>
      <c r="D623" s="6"/>
      <c r="E623" s="6">
        <v>0.4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>
        <v>1.6</v>
      </c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9">
        <f t="shared" si="30"/>
        <v>0.15290944856907163</v>
      </c>
      <c r="AT623" s="23"/>
      <c r="AU623" s="23">
        <v>14.635999999999999</v>
      </c>
      <c r="AV623" s="6"/>
      <c r="AW623" s="6"/>
    </row>
    <row r="624" spans="1:49" s="2" customFormat="1" ht="19">
      <c r="A624" s="20" t="s">
        <v>606</v>
      </c>
      <c r="B624" s="6"/>
      <c r="C624" s="6"/>
      <c r="D624" s="6"/>
      <c r="E624" s="6">
        <v>0.2</v>
      </c>
      <c r="F624" s="6"/>
      <c r="G624" s="6">
        <v>1.8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9">
        <f t="shared" si="30"/>
        <v>0.13956684092606422</v>
      </c>
      <c r="AT624" s="23"/>
      <c r="AU624" s="23">
        <v>5.9</v>
      </c>
      <c r="AV624" s="6"/>
      <c r="AW624" s="6"/>
    </row>
    <row r="625" spans="1:49" s="2" customFormat="1" ht="19">
      <c r="A625" s="20" t="s">
        <v>607</v>
      </c>
      <c r="B625" s="6"/>
      <c r="C625" s="6"/>
      <c r="D625" s="6"/>
      <c r="E625" s="6">
        <v>0.5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>
        <v>1.5</v>
      </c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9">
        <f t="shared" si="30"/>
        <v>0.16225786782983914</v>
      </c>
      <c r="AT625" s="23"/>
      <c r="AU625" s="23">
        <v>31.474</v>
      </c>
      <c r="AV625" s="6"/>
      <c r="AW625" s="6"/>
    </row>
    <row r="626" spans="1:49" s="2" customFormat="1" ht="19">
      <c r="A626" s="20" t="s">
        <v>608</v>
      </c>
      <c r="B626" s="6"/>
      <c r="C626" s="6"/>
      <c r="D626" s="6"/>
      <c r="E626" s="6">
        <v>0.5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>
        <v>1.5</v>
      </c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9">
        <f t="shared" si="30"/>
        <v>0.16225786782983914</v>
      </c>
      <c r="AT626" s="23"/>
      <c r="AU626" s="23">
        <v>23.317</v>
      </c>
      <c r="AV626" s="6"/>
      <c r="AW626" s="6"/>
    </row>
    <row r="627" spans="1:49" s="2" customFormat="1" ht="19">
      <c r="A627" s="20" t="s">
        <v>609</v>
      </c>
      <c r="B627" s="6"/>
      <c r="C627" s="6"/>
      <c r="D627" s="6"/>
      <c r="E627" s="6">
        <v>0.5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>
        <v>1.5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9">
        <f t="shared" si="30"/>
        <v>0.16225786782983914</v>
      </c>
      <c r="AT627" s="23"/>
      <c r="AU627" s="23">
        <v>18.361999999999998</v>
      </c>
      <c r="AV627" s="6"/>
      <c r="AW627" s="6"/>
    </row>
    <row r="628" spans="1:49" s="2" customFormat="1" ht="19">
      <c r="A628" s="20" t="s">
        <v>610</v>
      </c>
      <c r="B628" s="6"/>
      <c r="C628" s="6"/>
      <c r="D628" s="6"/>
      <c r="E628" s="6"/>
      <c r="F628" s="6"/>
      <c r="G628" s="6">
        <v>0.99</v>
      </c>
      <c r="H628" s="6">
        <v>0.4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9">
        <f t="shared" si="30"/>
        <v>2.3135626740110595</v>
      </c>
      <c r="AT628" s="23"/>
      <c r="AU628" s="23">
        <v>17</v>
      </c>
      <c r="AV628" s="6"/>
      <c r="AW628" s="6"/>
    </row>
    <row r="629" spans="1:49" s="2" customFormat="1" ht="19">
      <c r="A629" s="20" t="s">
        <v>611</v>
      </c>
      <c r="B629" s="6"/>
      <c r="C629" s="6"/>
      <c r="D629" s="6"/>
      <c r="E629" s="6"/>
      <c r="F629" s="6"/>
      <c r="G629" s="6">
        <v>0.95</v>
      </c>
      <c r="H629" s="6">
        <v>0.4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9">
        <f t="shared" si="30"/>
        <v>2.3786685512783703</v>
      </c>
      <c r="AT629" s="23"/>
      <c r="AU629" s="23">
        <v>112</v>
      </c>
      <c r="AV629" s="6"/>
      <c r="AW629" s="6"/>
    </row>
    <row r="630" spans="1:49" s="2" customFormat="1" ht="19">
      <c r="A630" s="20" t="s">
        <v>612</v>
      </c>
      <c r="B630" s="6"/>
      <c r="C630" s="6"/>
      <c r="D630" s="6"/>
      <c r="E630" s="6"/>
      <c r="F630" s="6"/>
      <c r="G630" s="6">
        <v>0.9</v>
      </c>
      <c r="H630" s="6">
        <v>0.4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9">
        <f t="shared" si="30"/>
        <v>2.465685060318334</v>
      </c>
      <c r="AT630" s="23"/>
      <c r="AU630" s="23">
        <v>153</v>
      </c>
      <c r="AV630" s="6"/>
      <c r="AW630" s="6"/>
    </row>
    <row r="631" spans="1:49" s="2" customFormat="1" ht="19">
      <c r="A631" s="20" t="s">
        <v>613</v>
      </c>
      <c r="B631" s="6"/>
      <c r="C631" s="6"/>
      <c r="D631" s="6"/>
      <c r="E631" s="6"/>
      <c r="F631" s="6"/>
      <c r="G631" s="6">
        <v>0.85</v>
      </c>
      <c r="H631" s="6">
        <v>0.4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9">
        <f t="shared" si="30"/>
        <v>2.5596628900814951</v>
      </c>
      <c r="AT631" s="23"/>
      <c r="AU631" s="23">
        <v>231</v>
      </c>
      <c r="AV631" s="6"/>
      <c r="AW631" s="6"/>
    </row>
    <row r="632" spans="1:49" s="2" customFormat="1" ht="19">
      <c r="A632" s="20" t="s">
        <v>614</v>
      </c>
      <c r="B632" s="6"/>
      <c r="C632" s="6"/>
      <c r="D632" s="6"/>
      <c r="E632" s="6"/>
      <c r="F632" s="6"/>
      <c r="G632" s="6">
        <v>0.8</v>
      </c>
      <c r="H632" s="6">
        <v>0.4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9">
        <f t="shared" si="30"/>
        <v>2.6614722056582516</v>
      </c>
      <c r="AT632" s="23"/>
      <c r="AU632" s="23">
        <v>233</v>
      </c>
      <c r="AV632" s="6"/>
      <c r="AW632" s="6"/>
    </row>
    <row r="633" spans="1:49" s="2" customFormat="1" ht="19">
      <c r="A633" s="20" t="s">
        <v>615</v>
      </c>
      <c r="B633" s="6"/>
      <c r="C633" s="6"/>
      <c r="D633" s="6"/>
      <c r="E633" s="6"/>
      <c r="F633" s="6"/>
      <c r="G633" s="6">
        <v>0.99</v>
      </c>
      <c r="H633" s="6">
        <v>0.5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9">
        <f t="shared" si="30"/>
        <v>2.6785543055872383</v>
      </c>
      <c r="AT633" s="23"/>
      <c r="AU633" s="23">
        <v>10</v>
      </c>
      <c r="AV633" s="6"/>
      <c r="AW633" s="6"/>
    </row>
    <row r="634" spans="1:49" s="2" customFormat="1" ht="19">
      <c r="A634" s="20" t="s">
        <v>610</v>
      </c>
      <c r="B634" s="6"/>
      <c r="C634" s="6"/>
      <c r="D634" s="6"/>
      <c r="E634" s="6"/>
      <c r="F634" s="6"/>
      <c r="G634" s="6">
        <v>0.99</v>
      </c>
      <c r="H634" s="6">
        <v>0.4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9">
        <f t="shared" si="30"/>
        <v>2.3135626740110595</v>
      </c>
      <c r="AT634" s="23"/>
      <c r="AU634" s="23">
        <v>5.5</v>
      </c>
      <c r="AV634" s="6"/>
      <c r="AW634" s="6"/>
    </row>
    <row r="635" spans="1:49" s="2" customFormat="1" ht="19">
      <c r="A635" s="20" t="s">
        <v>558</v>
      </c>
      <c r="B635" s="6">
        <v>2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9">
        <f t="shared" si="30"/>
        <v>9.3571428571428583E-2</v>
      </c>
      <c r="AT635" s="23"/>
      <c r="AU635" s="23">
        <v>0.19</v>
      </c>
      <c r="AV635" s="6"/>
      <c r="AW635" s="6"/>
    </row>
    <row r="636" spans="1:49" s="2" customFormat="1" ht="19">
      <c r="A636" s="20" t="s">
        <v>616</v>
      </c>
      <c r="B636" s="6"/>
      <c r="C636" s="6"/>
      <c r="D636" s="6"/>
      <c r="E636" s="6">
        <v>0.5</v>
      </c>
      <c r="F636" s="6"/>
      <c r="G636" s="6">
        <v>1.5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9">
        <f t="shared" si="30"/>
        <v>0.17455812795618619</v>
      </c>
      <c r="AT636" s="23"/>
      <c r="AU636" s="23">
        <v>41.7</v>
      </c>
      <c r="AV636" s="6"/>
      <c r="AW636" s="6"/>
    </row>
    <row r="637" spans="1:49" s="2" customFormat="1" ht="19">
      <c r="A637" s="20" t="s">
        <v>617</v>
      </c>
      <c r="B637" s="6"/>
      <c r="C637" s="6"/>
      <c r="D637" s="6"/>
      <c r="E637" s="6">
        <v>0.5</v>
      </c>
      <c r="F637" s="6"/>
      <c r="G637" s="6">
        <v>1.5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>
        <v>0.1</v>
      </c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9">
        <f t="shared" si="30"/>
        <v>0.57640128506388755</v>
      </c>
      <c r="AT637" s="23"/>
      <c r="AU637" s="23">
        <v>32</v>
      </c>
      <c r="AV637" s="6"/>
      <c r="AW637" s="6"/>
    </row>
    <row r="638" spans="1:49" s="2" customFormat="1" ht="19">
      <c r="A638" s="20" t="s">
        <v>618</v>
      </c>
      <c r="B638" s="6"/>
      <c r="C638" s="6"/>
      <c r="D638" s="6"/>
      <c r="E638" s="6">
        <v>0.5</v>
      </c>
      <c r="F638" s="6"/>
      <c r="G638" s="6">
        <v>1.5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>
        <v>0.25</v>
      </c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9">
        <f t="shared" si="30"/>
        <v>1.1121921612074894</v>
      </c>
      <c r="AT638" s="23"/>
      <c r="AU638" s="23">
        <v>20.8</v>
      </c>
      <c r="AV638" s="6"/>
      <c r="AW638" s="6"/>
    </row>
    <row r="639" spans="1:49" s="2" customFormat="1" ht="19">
      <c r="A639" s="20" t="s">
        <v>619</v>
      </c>
      <c r="B639" s="6"/>
      <c r="C639" s="6"/>
      <c r="D639" s="6"/>
      <c r="E639" s="6">
        <v>0.5</v>
      </c>
      <c r="F639" s="6"/>
      <c r="G639" s="6">
        <v>1.5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>
        <v>0.5</v>
      </c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9">
        <f t="shared" si="30"/>
        <v>1.8622993878085321</v>
      </c>
      <c r="AT639" s="23"/>
      <c r="AU639" s="23">
        <v>13.9</v>
      </c>
      <c r="AV639" s="6"/>
      <c r="AW639" s="6"/>
    </row>
    <row r="640" spans="1:49" s="2" customFormat="1" ht="19">
      <c r="A640" s="20" t="s">
        <v>567</v>
      </c>
      <c r="B640" s="6"/>
      <c r="C640" s="6"/>
      <c r="D640" s="6"/>
      <c r="E640" s="6"/>
      <c r="F640" s="6"/>
      <c r="G640" s="6">
        <v>2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9">
        <f t="shared" si="30"/>
        <v>0.11623931623931624</v>
      </c>
      <c r="AT640" s="23"/>
      <c r="AU640" s="23">
        <v>1.8180000000000001</v>
      </c>
      <c r="AV640" s="6"/>
      <c r="AW640" s="6"/>
    </row>
    <row r="641" spans="1:49" s="2" customFormat="1" ht="19">
      <c r="A641" s="20" t="s">
        <v>620</v>
      </c>
      <c r="B641" s="6"/>
      <c r="C641" s="6"/>
      <c r="D641" s="6"/>
      <c r="E641" s="6"/>
      <c r="F641" s="6"/>
      <c r="G641" s="6">
        <v>1.95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9">
        <f t="shared" si="30"/>
        <v>0.11623931623931624</v>
      </c>
      <c r="AT641" s="23"/>
      <c r="AU641" s="23">
        <v>2.069</v>
      </c>
      <c r="AV641" s="6"/>
      <c r="AW641" s="6"/>
    </row>
    <row r="642" spans="1:49" s="2" customFormat="1" ht="19">
      <c r="A642" s="20" t="s">
        <v>621</v>
      </c>
      <c r="B642" s="6"/>
      <c r="C642" s="6"/>
      <c r="D642" s="6"/>
      <c r="E642" s="6"/>
      <c r="F642" s="6"/>
      <c r="G642" s="6">
        <v>1.9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9">
        <f t="shared" si="30"/>
        <v>0.11623931623931624</v>
      </c>
      <c r="AT642" s="23"/>
      <c r="AU642" s="23">
        <v>4.2480000000000002</v>
      </c>
      <c r="AV642" s="6"/>
      <c r="AW642" s="6"/>
    </row>
    <row r="643" spans="1:49" s="2" customFormat="1" ht="19">
      <c r="A643" s="20" t="s">
        <v>622</v>
      </c>
      <c r="B643" s="6"/>
      <c r="C643" s="6"/>
      <c r="D643" s="6"/>
      <c r="E643" s="6"/>
      <c r="F643" s="6"/>
      <c r="G643" s="6">
        <v>1.85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9">
        <f t="shared" si="30"/>
        <v>0.11623931623931624</v>
      </c>
      <c r="AT643" s="23"/>
      <c r="AU643" s="23">
        <v>4.7569999999999997</v>
      </c>
      <c r="AV643" s="6"/>
      <c r="AW643" s="6"/>
    </row>
    <row r="644" spans="1:49" s="2" customFormat="1" ht="19">
      <c r="A644" s="20" t="s">
        <v>583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>
        <v>2</v>
      </c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9">
        <f t="shared" si="30"/>
        <v>0.10375816993464052</v>
      </c>
      <c r="AT644" s="23"/>
      <c r="AU644" s="23">
        <v>0.83299999999999996</v>
      </c>
      <c r="AV644" s="6"/>
      <c r="AW644" s="6"/>
    </row>
    <row r="645" spans="1:49" s="2" customFormat="1" ht="19">
      <c r="A645" s="20" t="s">
        <v>623</v>
      </c>
      <c r="B645" s="6"/>
      <c r="C645" s="6"/>
      <c r="D645" s="6"/>
      <c r="E645" s="6"/>
      <c r="F645" s="6">
        <v>0.4</v>
      </c>
      <c r="G645" s="6">
        <v>1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>
        <v>0.2</v>
      </c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9">
        <f t="shared" si="30"/>
        <v>1.1750349371361668</v>
      </c>
      <c r="AT645" s="23"/>
      <c r="AU645" s="23">
        <v>2.5150000000000001</v>
      </c>
      <c r="AV645" s="6"/>
      <c r="AW645" s="6"/>
    </row>
    <row r="646" spans="1:49" s="2" customFormat="1" ht="19">
      <c r="A646" s="20" t="s">
        <v>624</v>
      </c>
      <c r="B646" s="6"/>
      <c r="C646" s="6"/>
      <c r="D646" s="6"/>
      <c r="E646" s="6"/>
      <c r="F646" s="6"/>
      <c r="G646" s="6">
        <v>2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9">
        <f t="shared" si="30"/>
        <v>0.11623931623931624</v>
      </c>
      <c r="AT646" s="23"/>
      <c r="AU646" s="23">
        <v>0.42</v>
      </c>
      <c r="AV646" s="6"/>
      <c r="AW646" s="6"/>
    </row>
    <row r="647" spans="1:49" s="2" customFormat="1" ht="19">
      <c r="A647" s="20" t="s">
        <v>625</v>
      </c>
      <c r="B647" s="6">
        <v>0.5</v>
      </c>
      <c r="C647" s="6"/>
      <c r="D647" s="6"/>
      <c r="E647" s="6"/>
      <c r="F647" s="6"/>
      <c r="G647" s="6">
        <v>1.5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9">
        <f t="shared" si="30"/>
        <v>0.11057234432234432</v>
      </c>
      <c r="AT647" s="23"/>
      <c r="AU647" s="23">
        <v>0.23</v>
      </c>
      <c r="AV647" s="6"/>
      <c r="AW647" s="6"/>
    </row>
    <row r="648" spans="1:49" s="2" customFormat="1" ht="19">
      <c r="A648" s="20" t="s">
        <v>626</v>
      </c>
      <c r="B648" s="6">
        <v>1</v>
      </c>
      <c r="C648" s="6"/>
      <c r="D648" s="6"/>
      <c r="E648" s="6"/>
      <c r="F648" s="6"/>
      <c r="G648" s="6">
        <v>1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9">
        <f t="shared" si="30"/>
        <v>0.10490537240537241</v>
      </c>
      <c r="AT648" s="23"/>
      <c r="AU648" s="23">
        <v>0.12</v>
      </c>
      <c r="AV648" s="6"/>
      <c r="AW648" s="6"/>
    </row>
    <row r="649" spans="1:49" s="2" customFormat="1" ht="19">
      <c r="A649" s="20" t="s">
        <v>627</v>
      </c>
      <c r="B649" s="6">
        <v>2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9">
        <f t="shared" si="30"/>
        <v>9.3571428571428583E-2</v>
      </c>
      <c r="AT649" s="23"/>
      <c r="AU649" s="23">
        <v>0.08</v>
      </c>
      <c r="AV649" s="6"/>
      <c r="AW649" s="6"/>
    </row>
    <row r="650" spans="1:49" s="2" customFormat="1" ht="19">
      <c r="A650" s="20" t="s">
        <v>628</v>
      </c>
      <c r="B650" s="6"/>
      <c r="C650" s="6"/>
      <c r="D650" s="6"/>
      <c r="E650" s="6"/>
      <c r="F650" s="6"/>
      <c r="G650" s="6">
        <v>2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9">
        <f t="shared" si="30"/>
        <v>0.11623931623931624</v>
      </c>
      <c r="AT650" s="23"/>
      <c r="AU650" s="23">
        <v>3.33</v>
      </c>
      <c r="AV650" s="6"/>
      <c r="AW650" s="6"/>
    </row>
    <row r="651" spans="1:49" s="2" customFormat="1" ht="19">
      <c r="A651" s="20" t="s">
        <v>629</v>
      </c>
      <c r="B651" s="6">
        <v>0.5</v>
      </c>
      <c r="C651" s="6"/>
      <c r="D651" s="6"/>
      <c r="E651" s="6"/>
      <c r="F651" s="6"/>
      <c r="G651" s="6">
        <v>1.5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9">
        <f t="shared" si="30"/>
        <v>0.11057234432234432</v>
      </c>
      <c r="AT651" s="23"/>
      <c r="AU651" s="23">
        <v>2.37</v>
      </c>
      <c r="AV651" s="6"/>
      <c r="AW651" s="6"/>
    </row>
    <row r="652" spans="1:49" s="2" customFormat="1" ht="19">
      <c r="A652" s="20" t="s">
        <v>630</v>
      </c>
      <c r="B652" s="6">
        <v>1</v>
      </c>
      <c r="C652" s="6"/>
      <c r="D652" s="6"/>
      <c r="E652" s="6"/>
      <c r="F652" s="6"/>
      <c r="G652" s="6">
        <v>1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9">
        <f t="shared" si="30"/>
        <v>0.10490537240537241</v>
      </c>
      <c r="AT652" s="23"/>
      <c r="AU652" s="23">
        <v>1.63</v>
      </c>
      <c r="AV652" s="6"/>
      <c r="AW652" s="6"/>
    </row>
    <row r="653" spans="1:49" s="2" customFormat="1" ht="19">
      <c r="A653" s="20" t="s">
        <v>631</v>
      </c>
      <c r="B653" s="6">
        <v>2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9">
        <f t="shared" si="30"/>
        <v>9.3571428571428583E-2</v>
      </c>
      <c r="AT653" s="23"/>
      <c r="AU653" s="23">
        <v>0.83</v>
      </c>
      <c r="AV653" s="6"/>
      <c r="AW653" s="6"/>
    </row>
    <row r="654" spans="1:49" s="2" customFormat="1" ht="19">
      <c r="A654" s="20" t="s">
        <v>567</v>
      </c>
      <c r="B654" s="6"/>
      <c r="C654" s="6"/>
      <c r="D654" s="6"/>
      <c r="E654" s="6"/>
      <c r="F654" s="6"/>
      <c r="G654" s="6">
        <v>2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9">
        <f t="shared" si="30"/>
        <v>0.11623931623931624</v>
      </c>
      <c r="AT654" s="23"/>
      <c r="AU654" s="23">
        <v>0.91</v>
      </c>
      <c r="AV654" s="6"/>
      <c r="AW654" s="6"/>
    </row>
    <row r="655" spans="1:49" s="2" customFormat="1" ht="19">
      <c r="A655" s="20" t="s">
        <v>598</v>
      </c>
      <c r="B655" s="6">
        <v>0.5</v>
      </c>
      <c r="C655" s="6"/>
      <c r="D655" s="6"/>
      <c r="E655" s="6"/>
      <c r="F655" s="6"/>
      <c r="G655" s="6">
        <v>1.5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9">
        <f t="shared" si="30"/>
        <v>0.11057234432234432</v>
      </c>
      <c r="AT655" s="23">
        <v>-0.1069</v>
      </c>
      <c r="AU655" s="23">
        <v>0.38</v>
      </c>
      <c r="AV655" s="6"/>
      <c r="AW655" s="6"/>
    </row>
    <row r="656" spans="1:49" s="2" customFormat="1" ht="19">
      <c r="A656" s="20" t="s">
        <v>632</v>
      </c>
      <c r="B656" s="6">
        <v>1</v>
      </c>
      <c r="C656" s="6"/>
      <c r="D656" s="6"/>
      <c r="E656" s="6"/>
      <c r="F656" s="6"/>
      <c r="G656" s="6">
        <v>1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9">
        <f t="shared" si="30"/>
        <v>0.10490537240537241</v>
      </c>
      <c r="AT656" s="23">
        <v>-0.1075</v>
      </c>
      <c r="AU656" s="23">
        <v>0.3</v>
      </c>
      <c r="AV656" s="6"/>
      <c r="AW656" s="6"/>
    </row>
    <row r="657" spans="1:49" s="2" customFormat="1" ht="19">
      <c r="A657" s="20" t="s">
        <v>633</v>
      </c>
      <c r="B657" s="6">
        <v>1.5</v>
      </c>
      <c r="C657" s="6"/>
      <c r="D657" s="6"/>
      <c r="E657" s="6"/>
      <c r="F657" s="6"/>
      <c r="G657" s="6">
        <v>0.5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9">
        <f t="shared" si="30"/>
        <v>9.9238400488400491E-2</v>
      </c>
      <c r="AT657" s="23">
        <v>-0.1103</v>
      </c>
      <c r="AU657" s="23">
        <v>0.25</v>
      </c>
      <c r="AV657" s="6"/>
      <c r="AW657" s="6"/>
    </row>
    <row r="658" spans="1:49" s="2" customFormat="1" ht="19">
      <c r="A658" s="20" t="s">
        <v>594</v>
      </c>
      <c r="B658" s="6">
        <v>2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9">
        <f t="shared" si="30"/>
        <v>9.3571428571428583E-2</v>
      </c>
      <c r="AT658" s="23">
        <v>-0.121</v>
      </c>
      <c r="AU658" s="23">
        <v>0.185</v>
      </c>
      <c r="AV658" s="6"/>
      <c r="AW658" s="6"/>
    </row>
    <row r="659" spans="1:49" s="2" customFormat="1" ht="19">
      <c r="A659" s="20" t="s">
        <v>624</v>
      </c>
      <c r="B659" s="6"/>
      <c r="C659" s="6"/>
      <c r="D659" s="6"/>
      <c r="E659" s="6"/>
      <c r="F659" s="6"/>
      <c r="G659" s="6">
        <v>2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9">
        <f t="shared" ref="AS659:AS697" si="31">(B$8*B659+D$8*D659+E$8*E659+F$8*F659+G$8*G659+H$8*H659+I$8*I659+J$8*J659+K$8*K659+L$8*L659+M$8*M659+N$8*N659+O$8*O659+P$8*P659+Q$8*Q659+R$8*R659+S$8*S659+T$8*T659+U$8*U659+V$8*V659+W$8*W659+X$8*X659+Y$8*Y659+Z$8*Z659+AA$8*AA659+AB$8*AB659+AC$8*AC659+AD$8*AD659+AE$8*AE659+AF$8*AF659+AG$8*AG659+AH$8*AH659+AI$8*AI659+AJ$8*AJ659+AK$8*AK659+AL$8*AL659+AM$8*AM659+AN$8*AN659+AO$8*AO659+AP$8*AP659+AQ$8*AQ659+AR$8*AR659)/SUM(B659:AR659)</f>
        <v>0.11623931623931624</v>
      </c>
      <c r="AT659" s="23">
        <v>-0.1822</v>
      </c>
      <c r="AU659" s="23">
        <v>3.32</v>
      </c>
      <c r="AV659" s="6"/>
      <c r="AW659" s="6"/>
    </row>
    <row r="660" spans="1:49" s="2" customFormat="1" ht="19">
      <c r="A660" s="20" t="s">
        <v>634</v>
      </c>
      <c r="B660" s="6">
        <v>2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9">
        <f t="shared" si="31"/>
        <v>9.3571428571428583E-2</v>
      </c>
      <c r="AT660" s="23"/>
      <c r="AU660" s="23">
        <v>0.83</v>
      </c>
      <c r="AV660" s="6"/>
      <c r="AW660" s="6"/>
    </row>
    <row r="661" spans="1:49" s="2" customFormat="1" ht="19">
      <c r="A661" s="20" t="s">
        <v>635</v>
      </c>
      <c r="B661" s="6"/>
      <c r="C661" s="6"/>
      <c r="D661" s="6"/>
      <c r="E661" s="6"/>
      <c r="F661" s="6"/>
      <c r="G661" s="6">
        <v>2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9">
        <f t="shared" si="31"/>
        <v>0.11623931623931624</v>
      </c>
      <c r="AT661" s="23"/>
      <c r="AU661" s="23">
        <v>0.42</v>
      </c>
      <c r="AV661" s="6"/>
      <c r="AW661" s="6"/>
    </row>
    <row r="662" spans="1:49" s="2" customFormat="1" ht="19">
      <c r="A662" s="20" t="s">
        <v>636</v>
      </c>
      <c r="B662" s="6">
        <v>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9">
        <f t="shared" si="31"/>
        <v>9.3571428571428583E-2</v>
      </c>
      <c r="AT662" s="23"/>
      <c r="AU662" s="23">
        <v>0.08</v>
      </c>
      <c r="AV662" s="6"/>
      <c r="AW662" s="6"/>
    </row>
    <row r="663" spans="1:49" s="2" customFormat="1" ht="19">
      <c r="A663" s="20" t="s">
        <v>637</v>
      </c>
      <c r="B663" s="6"/>
      <c r="C663" s="6"/>
      <c r="D663" s="6"/>
      <c r="E663" s="6"/>
      <c r="F663" s="6"/>
      <c r="G663" s="6">
        <v>2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9">
        <f t="shared" si="31"/>
        <v>0.11623931623931624</v>
      </c>
      <c r="AT663" s="23"/>
      <c r="AU663" s="23">
        <v>0.16</v>
      </c>
      <c r="AV663" s="6"/>
      <c r="AW663" s="6"/>
    </row>
    <row r="664" spans="1:49" s="2" customFormat="1" ht="19">
      <c r="A664" s="20" t="s">
        <v>638</v>
      </c>
      <c r="B664" s="6">
        <v>2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9">
        <f t="shared" si="31"/>
        <v>9.3571428571428583E-2</v>
      </c>
      <c r="AT664" s="23"/>
      <c r="AU664" s="23">
        <v>0.04</v>
      </c>
      <c r="AV664" s="6"/>
      <c r="AW664" s="6"/>
    </row>
    <row r="665" spans="1:49" s="2" customFormat="1" ht="19">
      <c r="A665" s="20" t="s">
        <v>598</v>
      </c>
      <c r="B665" s="6">
        <v>0.5</v>
      </c>
      <c r="C665" s="6"/>
      <c r="D665" s="6"/>
      <c r="E665" s="6"/>
      <c r="F665" s="6"/>
      <c r="G665" s="6">
        <v>1.5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9">
        <f t="shared" si="31"/>
        <v>0.11057234432234432</v>
      </c>
      <c r="AT665" s="23"/>
      <c r="AU665" s="23">
        <v>1.0680000000000001</v>
      </c>
      <c r="AV665" s="6"/>
      <c r="AW665" s="6"/>
    </row>
    <row r="666" spans="1:49" s="2" customFormat="1" ht="19">
      <c r="A666" s="20" t="s">
        <v>639</v>
      </c>
      <c r="B666" s="6">
        <v>0.5</v>
      </c>
      <c r="C666" s="6"/>
      <c r="D666" s="6"/>
      <c r="E666" s="6"/>
      <c r="F666" s="6"/>
      <c r="G666" s="6">
        <v>1.5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>
        <v>0.1</v>
      </c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9">
        <f t="shared" si="31"/>
        <v>0.25613143871036703</v>
      </c>
      <c r="AT666" s="23"/>
      <c r="AU666" s="23">
        <v>1.0609999999999999</v>
      </c>
      <c r="AV666" s="6"/>
      <c r="AW666" s="6"/>
    </row>
    <row r="667" spans="1:49" s="2" customFormat="1" ht="19">
      <c r="A667" s="20" t="s">
        <v>594</v>
      </c>
      <c r="B667" s="6">
        <v>2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9">
        <f t="shared" si="31"/>
        <v>9.3571428571428583E-2</v>
      </c>
      <c r="AT667" s="23"/>
      <c r="AU667" s="23">
        <v>1.726</v>
      </c>
      <c r="AV667" s="6"/>
      <c r="AW667" s="6"/>
    </row>
    <row r="668" spans="1:49" s="2" customFormat="1" ht="19">
      <c r="A668" s="20" t="s">
        <v>640</v>
      </c>
      <c r="B668" s="6">
        <v>1.9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>
        <v>0.1</v>
      </c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9">
        <f t="shared" si="31"/>
        <v>0.10531442577030813</v>
      </c>
      <c r="AT668" s="23">
        <v>-0.16139999999999999</v>
      </c>
      <c r="AU668" s="23">
        <v>1.1910000000000001</v>
      </c>
      <c r="AV668" s="6"/>
      <c r="AW668" s="6"/>
    </row>
    <row r="669" spans="1:49" s="2" customFormat="1" ht="19">
      <c r="A669" s="20" t="s">
        <v>641</v>
      </c>
      <c r="B669" s="6">
        <v>1.8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>
        <v>0.2</v>
      </c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9">
        <f t="shared" si="31"/>
        <v>0.1170574229691877</v>
      </c>
      <c r="AT669" s="23"/>
      <c r="AU669" s="23">
        <v>1.7390000000000001</v>
      </c>
      <c r="AV669" s="6"/>
      <c r="AW669" s="6"/>
    </row>
    <row r="670" spans="1:49" s="2" customFormat="1" ht="19">
      <c r="A670" s="20" t="s">
        <v>642</v>
      </c>
      <c r="B670" s="6">
        <v>1.7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>
        <v>0.3</v>
      </c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9">
        <f t="shared" si="31"/>
        <v>0.12880042016806723</v>
      </c>
      <c r="AT670" s="23"/>
      <c r="AU670" s="23">
        <v>4.5739999999999998</v>
      </c>
      <c r="AV670" s="6"/>
      <c r="AW670" s="6"/>
    </row>
    <row r="671" spans="1:49" s="2" customFormat="1" ht="19">
      <c r="A671" s="20" t="s">
        <v>643</v>
      </c>
      <c r="B671" s="6">
        <v>1.6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>
        <v>0.4</v>
      </c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9">
        <f t="shared" si="31"/>
        <v>0.14054341736694681</v>
      </c>
      <c r="AT671" s="23">
        <v>-6.0999999999999999E-2</v>
      </c>
      <c r="AU671" s="23">
        <v>5.1760000000000002</v>
      </c>
      <c r="AV671" s="6"/>
      <c r="AW671" s="6"/>
    </row>
    <row r="672" spans="1:49" s="2" customFormat="1" ht="19">
      <c r="A672" s="20" t="s">
        <v>644</v>
      </c>
      <c r="B672" s="6">
        <v>1.5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>
        <v>0.5</v>
      </c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9">
        <f t="shared" si="31"/>
        <v>0.15228641456582634</v>
      </c>
      <c r="AT672" s="23"/>
      <c r="AU672" s="23">
        <v>7.5030000000000001</v>
      </c>
      <c r="AV672" s="6"/>
      <c r="AW672" s="6"/>
    </row>
    <row r="673" spans="1:49" s="2" customFormat="1" ht="19">
      <c r="A673" s="20" t="s">
        <v>645</v>
      </c>
      <c r="B673" s="6">
        <v>1.7</v>
      </c>
      <c r="C673" s="6"/>
      <c r="D673" s="6"/>
      <c r="E673" s="6">
        <v>0.3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9">
        <f t="shared" si="31"/>
        <v>0.1319628987517337</v>
      </c>
      <c r="AT673" s="23">
        <v>3.5999999999999999E-3</v>
      </c>
      <c r="AU673" s="23">
        <v>6.0419999999999998</v>
      </c>
      <c r="AV673" s="6"/>
      <c r="AW673" s="6"/>
    </row>
    <row r="674" spans="1:49" s="2" customFormat="1" ht="19">
      <c r="A674" s="20" t="s">
        <v>567</v>
      </c>
      <c r="B674" s="6"/>
      <c r="C674" s="6"/>
      <c r="D674" s="6"/>
      <c r="E674" s="6"/>
      <c r="F674" s="6"/>
      <c r="G674" s="6">
        <v>2</v>
      </c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9">
        <f t="shared" si="31"/>
        <v>0.11623931623931624</v>
      </c>
      <c r="AT674" s="23"/>
      <c r="AU674" s="23"/>
      <c r="AV674" s="6"/>
      <c r="AW674" s="6"/>
    </row>
    <row r="675" spans="1:49" s="2" customFormat="1" ht="19">
      <c r="A675" s="20" t="s">
        <v>646</v>
      </c>
      <c r="B675" s="6"/>
      <c r="C675" s="6"/>
      <c r="D675" s="6"/>
      <c r="E675" s="6"/>
      <c r="F675" s="6">
        <v>0.1</v>
      </c>
      <c r="G675" s="6">
        <v>2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9">
        <f t="shared" si="31"/>
        <v>0.11560455091065445</v>
      </c>
      <c r="AT675" s="23">
        <v>-9.9099999999999994E-2</v>
      </c>
      <c r="AU675" s="23"/>
      <c r="AV675" s="6"/>
      <c r="AW675" s="6"/>
    </row>
    <row r="676" spans="1:49" s="2" customFormat="1" ht="19">
      <c r="A676" s="20" t="s">
        <v>647</v>
      </c>
      <c r="B676" s="6"/>
      <c r="C676" s="6"/>
      <c r="D676" s="6"/>
      <c r="E676" s="6"/>
      <c r="F676" s="6">
        <v>0.2</v>
      </c>
      <c r="G676" s="6">
        <v>2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9">
        <f t="shared" si="31"/>
        <v>0.11502749152096192</v>
      </c>
      <c r="AT676" s="23">
        <v>-0.11700000000000001</v>
      </c>
      <c r="AU676" s="23"/>
      <c r="AV676" s="6"/>
      <c r="AW676" s="6"/>
    </row>
    <row r="677" spans="1:49" s="2" customFormat="1" ht="19">
      <c r="A677" s="20" t="s">
        <v>567</v>
      </c>
      <c r="B677" s="6"/>
      <c r="C677" s="6"/>
      <c r="D677" s="6"/>
      <c r="E677" s="6"/>
      <c r="F677" s="6"/>
      <c r="G677" s="6">
        <v>2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9">
        <f t="shared" si="31"/>
        <v>0.11623931623931624</v>
      </c>
      <c r="AT677" s="23">
        <v>-0.14399999999999999</v>
      </c>
      <c r="AU677" s="23"/>
      <c r="AV677" s="6"/>
      <c r="AW677" s="6"/>
    </row>
    <row r="678" spans="1:49" s="2" customFormat="1" ht="19">
      <c r="A678" s="20" t="s">
        <v>648</v>
      </c>
      <c r="B678" s="6"/>
      <c r="C678" s="6"/>
      <c r="D678" s="6"/>
      <c r="E678" s="6"/>
      <c r="F678" s="6"/>
      <c r="G678" s="6">
        <v>1.9</v>
      </c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>
        <v>0.1</v>
      </c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9">
        <f t="shared" si="31"/>
        <v>0.1148518108590051</v>
      </c>
      <c r="AT678" s="23">
        <v>-9.7799999999999998E-2</v>
      </c>
      <c r="AU678" s="23"/>
      <c r="AV678" s="6"/>
      <c r="AW678" s="6"/>
    </row>
    <row r="679" spans="1:49" s="2" customFormat="1" ht="19">
      <c r="A679" s="20" t="s">
        <v>649</v>
      </c>
      <c r="B679" s="6"/>
      <c r="C679" s="6"/>
      <c r="D679" s="6"/>
      <c r="E679" s="6"/>
      <c r="F679" s="6"/>
      <c r="G679" s="6">
        <v>1.8</v>
      </c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>
        <v>0.2</v>
      </c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9">
        <f t="shared" si="31"/>
        <v>0.11346430547869397</v>
      </c>
      <c r="AT679" s="23">
        <v>-0.12770000000000001</v>
      </c>
      <c r="AU679" s="23"/>
      <c r="AV679" s="6"/>
      <c r="AW679" s="6"/>
    </row>
    <row r="680" spans="1:49" s="2" customFormat="1" ht="19">
      <c r="A680" s="20" t="s">
        <v>650</v>
      </c>
      <c r="B680" s="6"/>
      <c r="C680" s="6"/>
      <c r="D680" s="6"/>
      <c r="E680" s="6"/>
      <c r="F680" s="6"/>
      <c r="G680" s="6">
        <v>1.7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>
        <v>0.3</v>
      </c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9">
        <f t="shared" si="31"/>
        <v>0.11207680009838283</v>
      </c>
      <c r="AT680" s="23">
        <v>-0.12239999999999999</v>
      </c>
      <c r="AU680" s="23"/>
      <c r="AV680" s="6"/>
      <c r="AW680" s="6"/>
    </row>
    <row r="681" spans="1:49" s="2" customFormat="1" ht="19">
      <c r="A681" s="20" t="s">
        <v>651</v>
      </c>
      <c r="B681" s="6"/>
      <c r="C681" s="6"/>
      <c r="D681" s="6"/>
      <c r="E681" s="6"/>
      <c r="F681" s="6"/>
      <c r="G681" s="6">
        <v>1.6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>
        <v>0.4</v>
      </c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9">
        <f t="shared" si="31"/>
        <v>0.11068929471807171</v>
      </c>
      <c r="AT681" s="23">
        <v>-0.1144</v>
      </c>
      <c r="AU681" s="23"/>
      <c r="AV681" s="6"/>
      <c r="AW681" s="6"/>
    </row>
    <row r="682" spans="1:49" s="2" customFormat="1" ht="19">
      <c r="A682" s="20" t="s">
        <v>652</v>
      </c>
      <c r="B682" s="6"/>
      <c r="C682" s="6"/>
      <c r="D682" s="6"/>
      <c r="E682" s="6"/>
      <c r="F682" s="6"/>
      <c r="G682" s="6">
        <v>1.5</v>
      </c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>
        <v>0.5</v>
      </c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9">
        <f t="shared" si="31"/>
        <v>0.10930178933776055</v>
      </c>
      <c r="AT682" s="23">
        <v>-0.1149</v>
      </c>
      <c r="AU682" s="23"/>
      <c r="AV682" s="6"/>
      <c r="AW682" s="6"/>
    </row>
    <row r="683" spans="1:49" s="2" customFormat="1" ht="19">
      <c r="A683" s="20" t="s">
        <v>547</v>
      </c>
      <c r="B683" s="6"/>
      <c r="C683" s="6"/>
      <c r="D683" s="6"/>
      <c r="E683" s="6"/>
      <c r="F683" s="6"/>
      <c r="G683" s="6">
        <v>2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9">
        <f t="shared" si="31"/>
        <v>0.11623931623931624</v>
      </c>
      <c r="AT683" s="23">
        <v>-0.11559999999999999</v>
      </c>
      <c r="AU683" s="23">
        <v>10.375999999999999</v>
      </c>
      <c r="AV683" s="6"/>
      <c r="AW683" s="6"/>
    </row>
    <row r="684" spans="1:49" s="2" customFormat="1" ht="19">
      <c r="A684" s="20" t="s">
        <v>653</v>
      </c>
      <c r="B684" s="6">
        <v>0.5</v>
      </c>
      <c r="C684" s="6"/>
      <c r="D684" s="6"/>
      <c r="E684" s="6"/>
      <c r="F684" s="6"/>
      <c r="G684" s="6">
        <v>1.5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9">
        <f t="shared" si="31"/>
        <v>0.11057234432234432</v>
      </c>
      <c r="AT684" s="23"/>
      <c r="AU684" s="23">
        <v>4.0519999999999996</v>
      </c>
      <c r="AV684" s="6"/>
      <c r="AW684" s="6"/>
    </row>
    <row r="685" spans="1:49" s="2" customFormat="1" ht="19">
      <c r="A685" s="20" t="s">
        <v>654</v>
      </c>
      <c r="B685" s="6"/>
      <c r="C685" s="6"/>
      <c r="D685" s="6"/>
      <c r="E685" s="6"/>
      <c r="F685" s="6">
        <v>0.2</v>
      </c>
      <c r="G685" s="6">
        <v>2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9">
        <f t="shared" si="31"/>
        <v>0.11502749152096192</v>
      </c>
      <c r="AT685" s="23"/>
      <c r="AU685" s="23">
        <v>10.695</v>
      </c>
      <c r="AV685" s="6"/>
      <c r="AW685" s="6"/>
    </row>
    <row r="686" spans="1:49" s="2" customFormat="1" ht="19">
      <c r="A686" s="20" t="s">
        <v>655</v>
      </c>
      <c r="B686" s="6">
        <v>0.5</v>
      </c>
      <c r="C686" s="6"/>
      <c r="D686" s="6"/>
      <c r="E686" s="6"/>
      <c r="F686" s="6">
        <v>0.2</v>
      </c>
      <c r="G686" s="6">
        <v>1.5</v>
      </c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9">
        <f t="shared" si="31"/>
        <v>0.10987569886916927</v>
      </c>
      <c r="AT686" s="23"/>
      <c r="AU686" s="23">
        <v>1.972</v>
      </c>
      <c r="AV686" s="6"/>
      <c r="AW686" s="6"/>
    </row>
    <row r="687" spans="1:49" s="2" customFormat="1" ht="19">
      <c r="A687" s="20" t="s">
        <v>656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>
        <v>2</v>
      </c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9">
        <f t="shared" si="31"/>
        <v>0.10375816993464052</v>
      </c>
      <c r="AT687" s="23"/>
      <c r="AU687" s="23">
        <v>2.347</v>
      </c>
      <c r="AV687" s="6"/>
      <c r="AW687" s="6"/>
    </row>
    <row r="688" spans="1:49" s="2" customFormat="1" ht="19">
      <c r="A688" s="20" t="s">
        <v>657</v>
      </c>
      <c r="B688" s="6">
        <v>2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>
        <v>0.1</v>
      </c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>
        <v>0.05</v>
      </c>
      <c r="AR688" s="6"/>
      <c r="AS688" s="9">
        <f t="shared" si="31"/>
        <v>0.56553465406773751</v>
      </c>
      <c r="AT688" s="23"/>
      <c r="AU688" s="23">
        <v>0.629</v>
      </c>
      <c r="AV688" s="6"/>
      <c r="AW688" s="6"/>
    </row>
    <row r="689" spans="1:49" s="2" customFormat="1" ht="19">
      <c r="A689" s="20" t="s">
        <v>658</v>
      </c>
      <c r="B689" s="6">
        <v>1.8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>
        <v>0.1</v>
      </c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>
        <v>0.05</v>
      </c>
      <c r="AR689" s="6"/>
      <c r="AS689" s="9">
        <f t="shared" si="31"/>
        <v>0.61394113873402545</v>
      </c>
      <c r="AT689" s="23"/>
      <c r="AU689" s="23">
        <v>0.89400000000000002</v>
      </c>
      <c r="AV689" s="6"/>
      <c r="AW689" s="6"/>
    </row>
    <row r="690" spans="1:49" s="2" customFormat="1" ht="19">
      <c r="A690" s="20" t="s">
        <v>659</v>
      </c>
      <c r="B690" s="6">
        <v>1.5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>
        <v>0.1</v>
      </c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>
        <v>0.05</v>
      </c>
      <c r="AR690" s="6"/>
      <c r="AS690" s="9">
        <f t="shared" si="31"/>
        <v>0.7085538133090431</v>
      </c>
      <c r="AT690" s="23"/>
      <c r="AU690" s="23">
        <v>0.99299999999999999</v>
      </c>
      <c r="AV690" s="6"/>
      <c r="AW690" s="6"/>
    </row>
    <row r="691" spans="1:49" s="2" customFormat="1" ht="19">
      <c r="A691" s="20" t="s">
        <v>660</v>
      </c>
      <c r="B691" s="6">
        <v>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>
        <v>0.1</v>
      </c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>
        <v>0.05</v>
      </c>
      <c r="AR691" s="6"/>
      <c r="AS691" s="9">
        <f t="shared" si="31"/>
        <v>0.97593745884713645</v>
      </c>
      <c r="AT691" s="23"/>
      <c r="AU691" s="23">
        <v>1.0069999999999999</v>
      </c>
      <c r="AV691" s="6"/>
      <c r="AW691" s="6"/>
    </row>
    <row r="692" spans="1:49" s="2" customFormat="1" ht="19">
      <c r="A692" s="20" t="s">
        <v>598</v>
      </c>
      <c r="B692" s="6">
        <v>0.5</v>
      </c>
      <c r="C692" s="6"/>
      <c r="D692" s="6"/>
      <c r="E692" s="6"/>
      <c r="F692" s="6"/>
      <c r="G692" s="6">
        <v>1.5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9">
        <f t="shared" si="31"/>
        <v>0.11057234432234432</v>
      </c>
      <c r="AT692" s="23"/>
      <c r="AU692" s="23">
        <v>1.07</v>
      </c>
      <c r="AV692" s="6"/>
      <c r="AW692" s="6"/>
    </row>
    <row r="693" spans="1:49" s="2" customFormat="1" ht="19">
      <c r="A693" s="20" t="s">
        <v>661</v>
      </c>
      <c r="B693" s="6">
        <v>0.5</v>
      </c>
      <c r="C693" s="6"/>
      <c r="D693" s="6"/>
      <c r="E693" s="6"/>
      <c r="F693" s="6"/>
      <c r="G693" s="6">
        <v>1.5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>
        <v>0.05</v>
      </c>
      <c r="AR693" s="6"/>
      <c r="AS693" s="9">
        <f t="shared" si="31"/>
        <v>0.4552048805367731</v>
      </c>
      <c r="AT693" s="23"/>
      <c r="AU693" s="23">
        <v>1.02</v>
      </c>
      <c r="AV693" s="6"/>
      <c r="AW693" s="6"/>
    </row>
    <row r="694" spans="1:49" s="2" customFormat="1" ht="19">
      <c r="A694" s="20" t="s">
        <v>662</v>
      </c>
      <c r="B694" s="6">
        <v>0.5</v>
      </c>
      <c r="C694" s="6"/>
      <c r="D694" s="6"/>
      <c r="E694" s="6"/>
      <c r="F694" s="6"/>
      <c r="G694" s="6">
        <v>1.5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>
        <v>0.1</v>
      </c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>
        <v>0.05</v>
      </c>
      <c r="AR694" s="6"/>
      <c r="AS694" s="9">
        <f t="shared" si="31"/>
        <v>0.58134945941742655</v>
      </c>
      <c r="AT694" s="23"/>
      <c r="AU694" s="23">
        <v>0.97</v>
      </c>
      <c r="AV694" s="6"/>
      <c r="AW694" s="6"/>
    </row>
    <row r="695" spans="1:49" s="2" customFormat="1" ht="19">
      <c r="A695" s="20" t="s">
        <v>663</v>
      </c>
      <c r="B695" s="6">
        <v>0.5</v>
      </c>
      <c r="C695" s="6"/>
      <c r="D695" s="6"/>
      <c r="E695" s="6"/>
      <c r="F695" s="6"/>
      <c r="G695" s="6">
        <v>1.5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>
        <v>0.25</v>
      </c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>
        <v>0.05</v>
      </c>
      <c r="AR695" s="6"/>
      <c r="AS695" s="9">
        <f t="shared" si="31"/>
        <v>0.7499992768339524</v>
      </c>
      <c r="AT695" s="23"/>
      <c r="AU695" s="23">
        <v>1.04</v>
      </c>
      <c r="AV695" s="6"/>
      <c r="AW695" s="6"/>
    </row>
    <row r="696" spans="1:49" s="2" customFormat="1" ht="19">
      <c r="A696" s="20" t="s">
        <v>664</v>
      </c>
      <c r="B696" s="6"/>
      <c r="C696" s="6"/>
      <c r="D696" s="6"/>
      <c r="E696" s="6"/>
      <c r="F696" s="6"/>
      <c r="G696" s="6">
        <v>1.7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>
        <v>0.25</v>
      </c>
      <c r="AA696" s="6"/>
      <c r="AB696" s="6"/>
      <c r="AC696" s="6"/>
      <c r="AD696" s="6"/>
      <c r="AE696" s="6"/>
      <c r="AF696" s="6"/>
      <c r="AG696" s="6">
        <v>0.3</v>
      </c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9">
        <f t="shared" si="31"/>
        <v>0.48353981377299948</v>
      </c>
      <c r="AT696" s="23"/>
      <c r="AU696" s="23">
        <v>16.440000000000001</v>
      </c>
      <c r="AV696" s="6"/>
      <c r="AW696" s="6"/>
    </row>
    <row r="697" spans="1:49" s="2" customFormat="1" ht="20" thickBot="1">
      <c r="A697" s="21" t="s">
        <v>665</v>
      </c>
      <c r="B697" s="6">
        <v>1.8</v>
      </c>
      <c r="C697" s="6"/>
      <c r="D697" s="6"/>
      <c r="E697" s="6"/>
      <c r="F697" s="6"/>
      <c r="G697" s="6">
        <v>0.2</v>
      </c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>
        <v>0.21</v>
      </c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>
        <v>0.05</v>
      </c>
      <c r="AS697" s="9">
        <f t="shared" si="31"/>
        <v>0.38003858396818807</v>
      </c>
      <c r="AT697" s="24"/>
      <c r="AU697" s="24">
        <v>3.33</v>
      </c>
      <c r="AV697" s="6"/>
      <c r="AW697" s="6"/>
    </row>
  </sheetData>
  <mergeCells count="1">
    <mergeCell ref="B9:AR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50B6-642E-4179-92C0-EEC5E0A0AFB9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87C3-D80D-47F5-BF59-CC8EFFBEF972}">
  <dimension ref="A1:B222"/>
  <sheetViews>
    <sheetView tabSelected="1" workbookViewId="0">
      <selection activeCell="A2" sqref="A2:XFD2"/>
    </sheetView>
  </sheetViews>
  <sheetFormatPr baseColWidth="10" defaultColWidth="8.83203125" defaultRowHeight="15"/>
  <cols>
    <col min="1" max="1" width="42.1640625" style="37" bestFit="1" customWidth="1"/>
    <col min="2" max="2" width="9.1640625" style="37"/>
  </cols>
  <sheetData>
    <row r="1" spans="1:2">
      <c r="A1" s="37" t="s">
        <v>683</v>
      </c>
      <c r="B1" s="37" t="s">
        <v>684</v>
      </c>
    </row>
    <row r="2" spans="1:2" ht="18">
      <c r="A2" s="36" t="s">
        <v>685</v>
      </c>
      <c r="B2" s="38">
        <v>0.29897000000000001</v>
      </c>
    </row>
    <row r="3" spans="1:2" ht="18">
      <c r="A3" s="36" t="s">
        <v>686</v>
      </c>
      <c r="B3" s="38">
        <v>0.26100000000000001</v>
      </c>
    </row>
    <row r="4" spans="1:2" ht="18">
      <c r="A4" s="36" t="s">
        <v>687</v>
      </c>
      <c r="B4" s="38">
        <v>0.1003</v>
      </c>
    </row>
    <row r="5" spans="1:2" ht="18">
      <c r="A5" s="36" t="s">
        <v>694</v>
      </c>
      <c r="B5" s="38">
        <v>0.44474000000000002</v>
      </c>
    </row>
    <row r="6" spans="1:2">
      <c r="A6" s="36" t="s">
        <v>695</v>
      </c>
      <c r="B6" s="38">
        <v>0.23646</v>
      </c>
    </row>
    <row r="7" spans="1:2" ht="18">
      <c r="A7" s="36" t="s">
        <v>696</v>
      </c>
      <c r="B7" s="36">
        <v>7.17E-2</v>
      </c>
    </row>
    <row r="8" spans="1:2" ht="18">
      <c r="A8" s="36" t="s">
        <v>842</v>
      </c>
      <c r="B8" s="36">
        <v>0.1414</v>
      </c>
    </row>
    <row r="9" spans="1:2" ht="18">
      <c r="A9" s="36" t="s">
        <v>756</v>
      </c>
      <c r="B9" s="36">
        <v>7.8799999999999995E-2</v>
      </c>
    </row>
    <row r="10" spans="1:2" ht="18">
      <c r="A10" s="36" t="s">
        <v>697</v>
      </c>
      <c r="B10" s="36">
        <v>0.2787</v>
      </c>
    </row>
    <row r="11" spans="1:2" ht="18">
      <c r="A11" s="36" t="s">
        <v>698</v>
      </c>
      <c r="B11" s="36">
        <v>0.29189999999999999</v>
      </c>
    </row>
    <row r="12" spans="1:2" ht="18">
      <c r="A12" s="36" t="s">
        <v>699</v>
      </c>
      <c r="B12" s="36">
        <v>0.29459999999999997</v>
      </c>
    </row>
    <row r="13" spans="1:2" ht="18">
      <c r="A13" s="36" t="s">
        <v>700</v>
      </c>
      <c r="B13" s="36">
        <v>0.36990000000000001</v>
      </c>
    </row>
    <row r="14" spans="1:2" ht="18">
      <c r="A14" s="36" t="s">
        <v>701</v>
      </c>
      <c r="B14" s="36">
        <v>0.37359999999999999</v>
      </c>
    </row>
    <row r="15" spans="1:2" ht="18">
      <c r="A15" s="36" t="s">
        <v>702</v>
      </c>
      <c r="B15" s="36">
        <v>0.36059999999999998</v>
      </c>
    </row>
    <row r="16" spans="1:2" ht="18">
      <c r="A16" s="36" t="s">
        <v>703</v>
      </c>
      <c r="B16" s="36">
        <v>0.37</v>
      </c>
    </row>
    <row r="17" spans="1:2" ht="18">
      <c r="A17" s="36" t="s">
        <v>704</v>
      </c>
      <c r="B17" s="36">
        <v>0.38750000000000001</v>
      </c>
    </row>
    <row r="18" spans="1:2" ht="18">
      <c r="A18" s="36" t="s">
        <v>705</v>
      </c>
      <c r="B18" s="36">
        <v>0.40589999999999998</v>
      </c>
    </row>
    <row r="19" spans="1:2" ht="18">
      <c r="A19" s="36" t="s">
        <v>706</v>
      </c>
      <c r="B19" s="36">
        <v>0.41210000000000002</v>
      </c>
    </row>
    <row r="20" spans="1:2" ht="18">
      <c r="A20" s="36" t="s">
        <v>707</v>
      </c>
      <c r="B20" s="36">
        <v>0.3947</v>
      </c>
    </row>
    <row r="21" spans="1:2" ht="18">
      <c r="A21" s="36" t="s">
        <v>708</v>
      </c>
      <c r="B21" s="36">
        <v>0.3785</v>
      </c>
    </row>
    <row r="22" spans="1:2" ht="18">
      <c r="A22" s="36" t="s">
        <v>688</v>
      </c>
      <c r="B22" s="36">
        <v>0.46079999999999999</v>
      </c>
    </row>
    <row r="23" spans="1:2" ht="18">
      <c r="A23" s="36" t="s">
        <v>709</v>
      </c>
      <c r="B23" s="36">
        <v>0.54590000000000005</v>
      </c>
    </row>
    <row r="24" spans="1:2" ht="18">
      <c r="A24" s="36" t="s">
        <v>843</v>
      </c>
      <c r="B24" s="36">
        <v>0.58299999999999996</v>
      </c>
    </row>
    <row r="25" spans="1:2" ht="18">
      <c r="A25" s="36" t="s">
        <v>757</v>
      </c>
      <c r="B25" s="36">
        <v>0.4375</v>
      </c>
    </row>
    <row r="26" spans="1:2" ht="18">
      <c r="A26" s="36" t="s">
        <v>689</v>
      </c>
      <c r="B26" s="36">
        <v>0.63500000000000001</v>
      </c>
    </row>
    <row r="27" spans="1:2" ht="18">
      <c r="A27" s="36" t="s">
        <v>710</v>
      </c>
      <c r="B27" s="36">
        <v>0.21479999999999999</v>
      </c>
    </row>
    <row r="28" spans="1:2" ht="18">
      <c r="A28" s="36" t="s">
        <v>758</v>
      </c>
      <c r="B28" s="36">
        <v>0.34820000000000001</v>
      </c>
    </row>
    <row r="29" spans="1:2" ht="18">
      <c r="A29" s="36" t="s">
        <v>759</v>
      </c>
      <c r="B29" s="36">
        <v>0.33500000000000002</v>
      </c>
    </row>
    <row r="30" spans="1:2" ht="18">
      <c r="A30" s="36" t="s">
        <v>760</v>
      </c>
      <c r="B30" s="36">
        <v>0.34</v>
      </c>
    </row>
    <row r="31" spans="1:2" ht="18">
      <c r="A31" s="36" t="s">
        <v>761</v>
      </c>
      <c r="B31" s="36">
        <v>0.28970000000000001</v>
      </c>
    </row>
    <row r="32" spans="1:2" ht="18">
      <c r="A32" s="36" t="s">
        <v>762</v>
      </c>
      <c r="B32" s="36">
        <v>0.26500000000000001</v>
      </c>
    </row>
    <row r="33" spans="1:2" ht="18">
      <c r="A33" s="36" t="s">
        <v>690</v>
      </c>
      <c r="B33" s="36">
        <v>0.375</v>
      </c>
    </row>
    <row r="34" spans="1:2" ht="18">
      <c r="A34" s="36" t="s">
        <v>710</v>
      </c>
      <c r="B34" s="36">
        <v>0.28000000000000003</v>
      </c>
    </row>
    <row r="35" spans="1:2" ht="18">
      <c r="A35" s="36" t="s">
        <v>844</v>
      </c>
      <c r="B35" s="36">
        <v>0.27500000000000002</v>
      </c>
    </row>
    <row r="36" spans="1:2">
      <c r="A36" s="36" t="s">
        <v>763</v>
      </c>
      <c r="B36" s="36">
        <v>0.155</v>
      </c>
    </row>
    <row r="37" spans="1:2">
      <c r="A37" s="36" t="s">
        <v>845</v>
      </c>
      <c r="B37" s="36">
        <v>9.35E-2</v>
      </c>
    </row>
    <row r="38" spans="1:2">
      <c r="A38" s="36" t="s">
        <v>711</v>
      </c>
      <c r="B38" s="36">
        <v>7.4999999999999997E-2</v>
      </c>
    </row>
    <row r="39" spans="1:2">
      <c r="A39" s="36" t="s">
        <v>846</v>
      </c>
      <c r="B39" s="36">
        <v>0.54</v>
      </c>
    </row>
    <row r="40" spans="1:2">
      <c r="A40" s="36" t="s">
        <v>712</v>
      </c>
      <c r="B40" s="36">
        <v>0.183</v>
      </c>
    </row>
    <row r="41" spans="1:2">
      <c r="A41" s="36" t="s">
        <v>713</v>
      </c>
      <c r="B41" s="36">
        <v>0.153</v>
      </c>
    </row>
    <row r="42" spans="1:2">
      <c r="A42" s="36" t="s">
        <v>764</v>
      </c>
      <c r="B42" s="36">
        <v>0.28499999999999998</v>
      </c>
    </row>
    <row r="43" spans="1:2">
      <c r="A43" s="36" t="s">
        <v>765</v>
      </c>
      <c r="B43" s="36">
        <v>0.314</v>
      </c>
    </row>
    <row r="44" spans="1:2">
      <c r="A44" s="36" t="s">
        <v>766</v>
      </c>
      <c r="B44" s="36">
        <v>0.20699999999999999</v>
      </c>
    </row>
    <row r="45" spans="1:2">
      <c r="A45" s="36" t="s">
        <v>767</v>
      </c>
      <c r="B45" s="36">
        <v>0.26</v>
      </c>
    </row>
    <row r="46" spans="1:2">
      <c r="A46" s="36" t="s">
        <v>714</v>
      </c>
      <c r="B46" s="36">
        <v>0.16</v>
      </c>
    </row>
    <row r="47" spans="1:2">
      <c r="A47" s="36" t="s">
        <v>768</v>
      </c>
      <c r="B47" s="36">
        <v>0.1275</v>
      </c>
    </row>
    <row r="48" spans="1:2">
      <c r="A48" s="36" t="s">
        <v>769</v>
      </c>
      <c r="B48" s="36">
        <v>6.5000000000000002E-2</v>
      </c>
    </row>
    <row r="49" spans="1:2">
      <c r="A49" s="36" t="s">
        <v>715</v>
      </c>
      <c r="B49" s="36">
        <v>0.13350000000000001</v>
      </c>
    </row>
    <row r="50" spans="1:2">
      <c r="A50" s="36" t="s">
        <v>770</v>
      </c>
      <c r="B50" s="36">
        <v>0.13850000000000001</v>
      </c>
    </row>
    <row r="51" spans="1:2">
      <c r="A51" s="36" t="s">
        <v>771</v>
      </c>
      <c r="B51" s="36">
        <v>0.16500000000000001</v>
      </c>
    </row>
    <row r="52" spans="1:2">
      <c r="A52" s="36" t="s">
        <v>772</v>
      </c>
      <c r="B52" s="36">
        <v>0.17</v>
      </c>
    </row>
    <row r="53" spans="1:2">
      <c r="A53" s="36" t="s">
        <v>716</v>
      </c>
      <c r="B53" s="36">
        <v>0.1125</v>
      </c>
    </row>
    <row r="54" spans="1:2">
      <c r="A54" s="36" t="s">
        <v>717</v>
      </c>
      <c r="B54" s="36">
        <v>0.125</v>
      </c>
    </row>
    <row r="55" spans="1:2">
      <c r="A55" s="36" t="s">
        <v>763</v>
      </c>
      <c r="B55" s="36">
        <v>0.255</v>
      </c>
    </row>
    <row r="56" spans="1:2">
      <c r="A56" s="36" t="s">
        <v>718</v>
      </c>
      <c r="B56" s="36">
        <v>0.25700000000000001</v>
      </c>
    </row>
    <row r="57" spans="1:2">
      <c r="A57" s="36" t="s">
        <v>719</v>
      </c>
      <c r="B57" s="36">
        <v>0.27700000000000002</v>
      </c>
    </row>
    <row r="58" spans="1:2">
      <c r="A58" s="36" t="s">
        <v>720</v>
      </c>
      <c r="B58" s="36">
        <v>0.27400000000000002</v>
      </c>
    </row>
    <row r="59" spans="1:2">
      <c r="A59" s="36" t="s">
        <v>773</v>
      </c>
      <c r="B59" s="36">
        <v>0.155</v>
      </c>
    </row>
    <row r="60" spans="1:2">
      <c r="A60" s="36" t="s">
        <v>774</v>
      </c>
      <c r="B60" s="36">
        <v>0.21</v>
      </c>
    </row>
    <row r="61" spans="1:2">
      <c r="A61" s="36" t="s">
        <v>721</v>
      </c>
      <c r="B61" s="36">
        <v>0.2707</v>
      </c>
    </row>
    <row r="62" spans="1:2">
      <c r="A62" s="36" t="s">
        <v>722</v>
      </c>
      <c r="B62" s="36">
        <v>0.27589999999999998</v>
      </c>
    </row>
    <row r="63" spans="1:2">
      <c r="A63" s="36" t="s">
        <v>723</v>
      </c>
      <c r="B63" s="36">
        <v>0.28199999999999997</v>
      </c>
    </row>
    <row r="64" spans="1:2">
      <c r="A64" s="36" t="s">
        <v>711</v>
      </c>
      <c r="B64" s="36">
        <v>0.16</v>
      </c>
    </row>
    <row r="65" spans="1:2">
      <c r="A65" s="36" t="s">
        <v>763</v>
      </c>
      <c r="B65" s="36">
        <v>0.31</v>
      </c>
    </row>
    <row r="66" spans="1:2">
      <c r="A66" s="36" t="s">
        <v>775</v>
      </c>
      <c r="B66" s="36">
        <v>0.3</v>
      </c>
    </row>
    <row r="67" spans="1:2">
      <c r="A67" s="36" t="s">
        <v>776</v>
      </c>
      <c r="B67" s="36">
        <v>0.29249999999999998</v>
      </c>
    </row>
    <row r="68" spans="1:2">
      <c r="A68" s="36" t="s">
        <v>724</v>
      </c>
      <c r="B68" s="36">
        <v>0.34799999999999998</v>
      </c>
    </row>
    <row r="69" spans="1:2">
      <c r="A69" s="36" t="s">
        <v>725</v>
      </c>
      <c r="B69" s="36">
        <v>0.34499999999999997</v>
      </c>
    </row>
    <row r="70" spans="1:2">
      <c r="A70" s="36" t="s">
        <v>726</v>
      </c>
      <c r="B70" s="36">
        <v>0.32650000000000001</v>
      </c>
    </row>
    <row r="71" spans="1:2">
      <c r="A71" s="36" t="s">
        <v>727</v>
      </c>
      <c r="B71" s="36">
        <v>0.26650000000000001</v>
      </c>
    </row>
    <row r="72" spans="1:2">
      <c r="A72" s="36" t="s">
        <v>728</v>
      </c>
      <c r="B72" s="36">
        <v>0.34150000000000003</v>
      </c>
    </row>
    <row r="73" spans="1:2">
      <c r="A73" s="36" t="s">
        <v>729</v>
      </c>
      <c r="B73" s="36">
        <v>0.39500000000000002</v>
      </c>
    </row>
    <row r="74" spans="1:2">
      <c r="A74" s="36" t="s">
        <v>730</v>
      </c>
      <c r="B74" s="36">
        <v>0.13350000000000001</v>
      </c>
    </row>
    <row r="75" spans="1:2">
      <c r="A75" s="36" t="s">
        <v>731</v>
      </c>
      <c r="B75" s="36">
        <v>0.14099999999999999</v>
      </c>
    </row>
    <row r="76" spans="1:2">
      <c r="A76" s="36" t="s">
        <v>732</v>
      </c>
      <c r="B76" s="36">
        <v>0.16900000000000001</v>
      </c>
    </row>
    <row r="77" spans="1:2">
      <c r="A77" s="36" t="s">
        <v>859</v>
      </c>
      <c r="B77" s="36">
        <v>0.23100000000000001</v>
      </c>
    </row>
    <row r="78" spans="1:2">
      <c r="A78" s="36" t="s">
        <v>860</v>
      </c>
      <c r="B78" s="36">
        <v>0.20250000000000001</v>
      </c>
    </row>
    <row r="79" spans="1:2">
      <c r="A79" s="36" t="s">
        <v>861</v>
      </c>
      <c r="B79" s="36">
        <v>0.11</v>
      </c>
    </row>
    <row r="80" spans="1:2">
      <c r="A80" s="36" t="s">
        <v>777</v>
      </c>
      <c r="B80" s="36">
        <v>0.36</v>
      </c>
    </row>
    <row r="81" spans="1:2">
      <c r="A81" s="36" t="s">
        <v>778</v>
      </c>
      <c r="B81" s="36">
        <v>0.42499999999999999</v>
      </c>
    </row>
    <row r="82" spans="1:2" ht="18">
      <c r="A82" s="36" t="s">
        <v>372</v>
      </c>
      <c r="B82" s="36">
        <v>0.1875</v>
      </c>
    </row>
    <row r="83" spans="1:2" ht="18">
      <c r="A83" s="36" t="s">
        <v>373</v>
      </c>
      <c r="B83" s="36">
        <v>0.17749999999999999</v>
      </c>
    </row>
    <row r="84" spans="1:2" ht="18">
      <c r="A84" s="36" t="s">
        <v>374</v>
      </c>
      <c r="B84" s="36">
        <v>0.1575</v>
      </c>
    </row>
    <row r="85" spans="1:2" ht="18">
      <c r="A85" s="36" t="s">
        <v>375</v>
      </c>
      <c r="B85" s="36">
        <v>0.11600000000000001</v>
      </c>
    </row>
    <row r="86" spans="1:2" ht="18">
      <c r="A86" s="36" t="s">
        <v>376</v>
      </c>
      <c r="B86" s="36">
        <v>9.5500000000000002E-2</v>
      </c>
    </row>
    <row r="87" spans="1:2">
      <c r="A87" s="36" t="s">
        <v>779</v>
      </c>
      <c r="B87" s="36">
        <v>0.27200000000000002</v>
      </c>
    </row>
    <row r="88" spans="1:2">
      <c r="A88" s="36" t="s">
        <v>780</v>
      </c>
      <c r="B88" s="36">
        <v>0.28899999999999998</v>
      </c>
    </row>
    <row r="89" spans="1:2">
      <c r="A89" s="36" t="s">
        <v>781</v>
      </c>
      <c r="B89" s="36">
        <v>0.29899999999999999</v>
      </c>
    </row>
    <row r="90" spans="1:2">
      <c r="A90" s="36" t="s">
        <v>782</v>
      </c>
      <c r="B90" s="36">
        <v>0.24829999999999999</v>
      </c>
    </row>
    <row r="91" spans="1:2">
      <c r="A91" s="36" t="s">
        <v>783</v>
      </c>
      <c r="B91" s="36">
        <v>0.36899999999999999</v>
      </c>
    </row>
    <row r="92" spans="1:2">
      <c r="A92" s="36" t="s">
        <v>715</v>
      </c>
      <c r="B92" s="36">
        <v>0.20200000000000001</v>
      </c>
    </row>
    <row r="93" spans="1:2">
      <c r="A93" s="36" t="s">
        <v>733</v>
      </c>
      <c r="B93" s="36">
        <v>0.23019999999999999</v>
      </c>
    </row>
    <row r="94" spans="1:2">
      <c r="A94" s="36" t="s">
        <v>734</v>
      </c>
      <c r="B94" s="36">
        <v>0.24110000000000001</v>
      </c>
    </row>
    <row r="95" spans="1:2" ht="18">
      <c r="A95" s="36" t="s">
        <v>735</v>
      </c>
      <c r="B95" s="36">
        <v>0.1244</v>
      </c>
    </row>
    <row r="96" spans="1:2" ht="18">
      <c r="A96" s="36" t="s">
        <v>784</v>
      </c>
      <c r="B96" s="36">
        <v>0.15029999999999999</v>
      </c>
    </row>
    <row r="97" spans="1:2" ht="18">
      <c r="A97" s="36" t="s">
        <v>785</v>
      </c>
      <c r="B97" s="36">
        <v>0.1142</v>
      </c>
    </row>
    <row r="98" spans="1:2">
      <c r="A98" s="36" t="s">
        <v>736</v>
      </c>
      <c r="B98" s="36">
        <v>0.36249999999999999</v>
      </c>
    </row>
    <row r="99" spans="1:2">
      <c r="A99" s="36" t="s">
        <v>737</v>
      </c>
      <c r="B99" s="36">
        <v>1.11E-2</v>
      </c>
    </row>
    <row r="100" spans="1:2">
      <c r="A100" s="36" t="s">
        <v>738</v>
      </c>
      <c r="B100" s="36">
        <v>0.1031</v>
      </c>
    </row>
    <row r="101" spans="1:2">
      <c r="A101" s="36" t="s">
        <v>736</v>
      </c>
      <c r="B101" s="36">
        <v>0.14549999999999999</v>
      </c>
    </row>
    <row r="102" spans="1:2">
      <c r="A102" s="36" t="s">
        <v>739</v>
      </c>
      <c r="B102" s="36">
        <v>0.16320000000000001</v>
      </c>
    </row>
    <row r="103" spans="1:2">
      <c r="A103" s="36" t="s">
        <v>740</v>
      </c>
      <c r="B103" s="36">
        <v>0.17019999999999999</v>
      </c>
    </row>
    <row r="104" spans="1:2">
      <c r="A104" s="36" t="s">
        <v>691</v>
      </c>
      <c r="B104" s="36">
        <v>0.27600000000000002</v>
      </c>
    </row>
    <row r="105" spans="1:2">
      <c r="A105" s="36" t="s">
        <v>692</v>
      </c>
      <c r="B105" s="36">
        <v>0.41199999999999998</v>
      </c>
    </row>
    <row r="106" spans="1:2">
      <c r="A106" s="36" t="s">
        <v>693</v>
      </c>
      <c r="B106" s="36">
        <v>0.372</v>
      </c>
    </row>
    <row r="107" spans="1:2">
      <c r="A107" s="36" t="s">
        <v>862</v>
      </c>
      <c r="B107" s="36">
        <v>0.22489999999999999</v>
      </c>
    </row>
    <row r="108" spans="1:2">
      <c r="A108" s="36" t="s">
        <v>863</v>
      </c>
      <c r="B108" s="36">
        <v>0.2059</v>
      </c>
    </row>
    <row r="109" spans="1:2">
      <c r="A109" s="36" t="s">
        <v>864</v>
      </c>
      <c r="B109" s="36">
        <v>0.17849999999999999</v>
      </c>
    </row>
    <row r="110" spans="1:2">
      <c r="A110" s="36" t="s">
        <v>865</v>
      </c>
      <c r="B110" s="36">
        <v>0.1258</v>
      </c>
    </row>
    <row r="111" spans="1:2">
      <c r="A111" s="36" t="s">
        <v>866</v>
      </c>
      <c r="B111" s="36">
        <v>0.05</v>
      </c>
    </row>
    <row r="112" spans="1:2">
      <c r="A112" s="36" t="s">
        <v>867</v>
      </c>
      <c r="B112" s="36">
        <v>5.2999999999999999E-2</v>
      </c>
    </row>
    <row r="113" spans="1:2">
      <c r="A113" s="36" t="s">
        <v>868</v>
      </c>
      <c r="B113" s="36">
        <v>3.7999999999999999E-2</v>
      </c>
    </row>
    <row r="114" spans="1:2">
      <c r="A114" s="36" t="s">
        <v>869</v>
      </c>
      <c r="B114" s="36">
        <v>1.4999999999999999E-2</v>
      </c>
    </row>
    <row r="115" spans="1:2" ht="18">
      <c r="A115" s="36" t="s">
        <v>847</v>
      </c>
      <c r="B115" s="36">
        <v>0.46060000000000001</v>
      </c>
    </row>
    <row r="116" spans="1:2" ht="18">
      <c r="A116" s="36" t="s">
        <v>59</v>
      </c>
      <c r="B116" s="36">
        <v>0.46110000000000001</v>
      </c>
    </row>
    <row r="117" spans="1:2" ht="18">
      <c r="A117" s="36" t="s">
        <v>60</v>
      </c>
      <c r="B117" s="36">
        <v>0.49859999999999999</v>
      </c>
    </row>
    <row r="118" spans="1:2">
      <c r="A118" s="36" t="s">
        <v>786</v>
      </c>
      <c r="B118" s="36">
        <v>0.3125</v>
      </c>
    </row>
    <row r="119" spans="1:2">
      <c r="A119" s="36" t="s">
        <v>787</v>
      </c>
      <c r="B119" s="36">
        <v>0.23499999999999999</v>
      </c>
    </row>
    <row r="120" spans="1:2">
      <c r="A120" s="36" t="s">
        <v>870</v>
      </c>
      <c r="B120" s="36">
        <v>0.29299999999999998</v>
      </c>
    </row>
    <row r="121" spans="1:2">
      <c r="A121" s="36" t="s">
        <v>871</v>
      </c>
      <c r="B121" s="36">
        <v>0.26550000000000001</v>
      </c>
    </row>
    <row r="122" spans="1:2">
      <c r="A122" s="36" t="s">
        <v>864</v>
      </c>
      <c r="B122" s="36">
        <v>0.19750000000000001</v>
      </c>
    </row>
    <row r="123" spans="1:2">
      <c r="A123" s="36" t="s">
        <v>788</v>
      </c>
      <c r="B123" s="36">
        <v>8.0000000000000004E-4</v>
      </c>
    </row>
    <row r="124" spans="1:2">
      <c r="A124" s="36" t="s">
        <v>789</v>
      </c>
      <c r="B124" s="36">
        <v>1.2999999999999999E-3</v>
      </c>
    </row>
    <row r="125" spans="1:2">
      <c r="A125" s="36" t="s">
        <v>790</v>
      </c>
      <c r="B125" s="36">
        <v>2.3E-3</v>
      </c>
    </row>
    <row r="126" spans="1:2">
      <c r="A126" s="36" t="s">
        <v>791</v>
      </c>
      <c r="B126" s="36">
        <v>3.3E-3</v>
      </c>
    </row>
    <row r="127" spans="1:2">
      <c r="A127" s="36" t="s">
        <v>792</v>
      </c>
      <c r="B127" s="36">
        <v>4.7999999999999996E-3</v>
      </c>
    </row>
    <row r="128" spans="1:2">
      <c r="A128" s="36" t="s">
        <v>793</v>
      </c>
      <c r="B128" s="36">
        <v>6.7999999999999996E-3</v>
      </c>
    </row>
    <row r="129" spans="1:2">
      <c r="A129" s="36" t="s">
        <v>864</v>
      </c>
      <c r="B129" s="36">
        <v>0.1855</v>
      </c>
    </row>
    <row r="130" spans="1:2">
      <c r="A130" s="36" t="s">
        <v>872</v>
      </c>
      <c r="B130" s="36">
        <v>0.1273</v>
      </c>
    </row>
    <row r="131" spans="1:2">
      <c r="A131" s="36" t="s">
        <v>873</v>
      </c>
      <c r="B131" s="36">
        <v>0.1774</v>
      </c>
    </row>
    <row r="132" spans="1:2" ht="18">
      <c r="A132" s="36" t="s">
        <v>741</v>
      </c>
      <c r="B132" s="36">
        <v>5.6899999999999999E-2</v>
      </c>
    </row>
    <row r="133" spans="1:2" ht="18">
      <c r="A133" s="36" t="s">
        <v>742</v>
      </c>
      <c r="B133" s="36">
        <v>0.1409</v>
      </c>
    </row>
    <row r="134" spans="1:2" ht="18">
      <c r="A134" s="36" t="s">
        <v>743</v>
      </c>
      <c r="B134" s="36">
        <v>0.14990000000000001</v>
      </c>
    </row>
    <row r="135" spans="1:2" ht="18">
      <c r="A135" s="36" t="s">
        <v>744</v>
      </c>
      <c r="B135" s="36">
        <v>0.19439999999999999</v>
      </c>
    </row>
    <row r="136" spans="1:2" ht="18">
      <c r="A136" s="36" t="s">
        <v>745</v>
      </c>
      <c r="B136" s="36">
        <v>0.2208</v>
      </c>
    </row>
    <row r="137" spans="1:2" ht="18">
      <c r="A137" s="36" t="s">
        <v>794</v>
      </c>
      <c r="B137" s="36">
        <v>0.21340000000000001</v>
      </c>
    </row>
    <row r="138" spans="1:2" ht="18">
      <c r="A138" s="36" t="s">
        <v>795</v>
      </c>
      <c r="B138" s="36">
        <v>0.23480000000000001</v>
      </c>
    </row>
    <row r="139" spans="1:2" ht="18">
      <c r="A139" s="36" t="s">
        <v>796</v>
      </c>
      <c r="B139" s="36">
        <v>0.23899999999999999</v>
      </c>
    </row>
    <row r="140" spans="1:2" ht="18">
      <c r="A140" s="36" t="s">
        <v>797</v>
      </c>
      <c r="B140" s="36">
        <v>0.25940000000000002</v>
      </c>
    </row>
    <row r="141" spans="1:2" ht="18">
      <c r="A141" s="36" t="s">
        <v>746</v>
      </c>
      <c r="B141" s="36">
        <v>0.41799999999999998</v>
      </c>
    </row>
    <row r="142" spans="1:2">
      <c r="A142" s="36" t="s">
        <v>777</v>
      </c>
      <c r="B142" s="36">
        <v>0.27500000000000002</v>
      </c>
    </row>
    <row r="143" spans="1:2" ht="18">
      <c r="A143" s="36" t="s">
        <v>747</v>
      </c>
      <c r="B143" s="36">
        <v>0.317</v>
      </c>
    </row>
    <row r="144" spans="1:2" ht="18">
      <c r="A144" s="36" t="s">
        <v>798</v>
      </c>
      <c r="B144" s="36">
        <v>0.3</v>
      </c>
    </row>
    <row r="145" spans="1:2" ht="18">
      <c r="A145" s="36" t="s">
        <v>799</v>
      </c>
      <c r="B145" s="36">
        <v>0.18820000000000001</v>
      </c>
    </row>
    <row r="146" spans="1:2" ht="18">
      <c r="A146" s="36" t="s">
        <v>800</v>
      </c>
      <c r="B146" s="36">
        <v>0.15340000000000001</v>
      </c>
    </row>
    <row r="147" spans="1:2" ht="18">
      <c r="A147" s="36" t="s">
        <v>748</v>
      </c>
      <c r="B147" s="36">
        <v>0.61890000000000001</v>
      </c>
    </row>
    <row r="148" spans="1:2" ht="18">
      <c r="A148" s="36" t="s">
        <v>801</v>
      </c>
      <c r="B148" s="36">
        <v>0.49220000000000003</v>
      </c>
    </row>
    <row r="149" spans="1:2" ht="18">
      <c r="A149" s="36" t="s">
        <v>802</v>
      </c>
      <c r="B149" s="36">
        <v>0.66859999999999997</v>
      </c>
    </row>
    <row r="150" spans="1:2" ht="18">
      <c r="A150" s="36" t="s">
        <v>803</v>
      </c>
      <c r="B150" s="36">
        <v>0.74509999999999998</v>
      </c>
    </row>
    <row r="151" spans="1:2" ht="18">
      <c r="A151" s="36" t="s">
        <v>848</v>
      </c>
      <c r="B151" s="36">
        <v>0.372</v>
      </c>
    </row>
    <row r="152" spans="1:2" ht="18">
      <c r="A152" s="36" t="s">
        <v>849</v>
      </c>
      <c r="B152" s="36">
        <v>0.214</v>
      </c>
    </row>
    <row r="153" spans="1:2" ht="18">
      <c r="A153" s="36" t="s">
        <v>850</v>
      </c>
      <c r="B153" s="36">
        <v>0.34</v>
      </c>
    </row>
    <row r="154" spans="1:2" ht="18">
      <c r="A154" s="36" t="s">
        <v>851</v>
      </c>
      <c r="B154" s="36">
        <v>0.44500000000000001</v>
      </c>
    </row>
    <row r="155" spans="1:2" ht="18">
      <c r="A155" s="36" t="s">
        <v>852</v>
      </c>
      <c r="B155" s="36">
        <v>0.46</v>
      </c>
    </row>
    <row r="156" spans="1:2" ht="18">
      <c r="A156" s="36" t="s">
        <v>853</v>
      </c>
      <c r="B156" s="36">
        <v>0.2238</v>
      </c>
    </row>
    <row r="157" spans="1:2" ht="18">
      <c r="A157" s="36" t="s">
        <v>854</v>
      </c>
      <c r="B157" s="36">
        <v>0.24940000000000001</v>
      </c>
    </row>
    <row r="158" spans="1:2" ht="18">
      <c r="A158" s="36" t="s">
        <v>855</v>
      </c>
      <c r="B158" s="36">
        <v>0.27800000000000002</v>
      </c>
    </row>
    <row r="159" spans="1:2" ht="18">
      <c r="A159" s="36" t="s">
        <v>856</v>
      </c>
      <c r="B159" s="36">
        <v>0.28989999999999999</v>
      </c>
    </row>
    <row r="160" spans="1:2" ht="18">
      <c r="A160" s="36" t="s">
        <v>857</v>
      </c>
      <c r="B160" s="36">
        <v>0.31069999999999998</v>
      </c>
    </row>
    <row r="161" spans="1:2" ht="18">
      <c r="A161" s="36" t="s">
        <v>804</v>
      </c>
      <c r="B161" s="36">
        <v>0.21</v>
      </c>
    </row>
    <row r="162" spans="1:2" ht="18">
      <c r="A162" s="36" t="s">
        <v>858</v>
      </c>
      <c r="B162" s="36">
        <v>0.5</v>
      </c>
    </row>
    <row r="163" spans="1:2">
      <c r="A163" s="36" t="s">
        <v>874</v>
      </c>
      <c r="B163" s="36">
        <v>0.38600000000000001</v>
      </c>
    </row>
    <row r="164" spans="1:2">
      <c r="A164" s="36" t="s">
        <v>875</v>
      </c>
      <c r="B164" s="36">
        <v>0.32600000000000001</v>
      </c>
    </row>
    <row r="165" spans="1:2" ht="18">
      <c r="A165" s="36" t="s">
        <v>749</v>
      </c>
      <c r="B165" s="36">
        <v>0.61580000000000001</v>
      </c>
    </row>
    <row r="166" spans="1:2" ht="18">
      <c r="A166" s="36" t="s">
        <v>135</v>
      </c>
      <c r="B166" s="36">
        <v>0.50600000000000001</v>
      </c>
    </row>
    <row r="167" spans="1:2" ht="18">
      <c r="A167" s="36" t="s">
        <v>136</v>
      </c>
      <c r="B167" s="36">
        <v>0.48130000000000001</v>
      </c>
    </row>
    <row r="168" spans="1:2" ht="18">
      <c r="A168" s="36" t="s">
        <v>137</v>
      </c>
      <c r="B168" s="36">
        <v>0.4506</v>
      </c>
    </row>
    <row r="169" spans="1:2" ht="18">
      <c r="A169" s="36" t="s">
        <v>805</v>
      </c>
      <c r="B169" s="36">
        <v>0.1895</v>
      </c>
    </row>
    <row r="170" spans="1:2" ht="18">
      <c r="A170" s="36" t="s">
        <v>806</v>
      </c>
      <c r="B170" s="36">
        <v>0.23419999999999999</v>
      </c>
    </row>
    <row r="171" spans="1:2" ht="18">
      <c r="A171" s="36" t="s">
        <v>807</v>
      </c>
      <c r="B171" s="36">
        <v>0.28179999999999999</v>
      </c>
    </row>
    <row r="172" spans="1:2" ht="18">
      <c r="A172" s="36" t="s">
        <v>808</v>
      </c>
      <c r="B172" s="36">
        <v>0.31069999999999998</v>
      </c>
    </row>
    <row r="173" spans="1:2" ht="18">
      <c r="A173" s="36" t="s">
        <v>809</v>
      </c>
      <c r="B173" s="36">
        <v>0.3175</v>
      </c>
    </row>
    <row r="174" spans="1:2" ht="18">
      <c r="A174" s="36" t="s">
        <v>750</v>
      </c>
      <c r="B174" s="36">
        <v>0.21340000000000001</v>
      </c>
    </row>
    <row r="175" spans="1:2" ht="18">
      <c r="A175" s="36" t="s">
        <v>810</v>
      </c>
      <c r="B175" s="36">
        <v>0.10970000000000001</v>
      </c>
    </row>
    <row r="176" spans="1:2" ht="18">
      <c r="A176" s="36" t="s">
        <v>811</v>
      </c>
      <c r="B176" s="36">
        <v>6.5699999999999995E-2</v>
      </c>
    </row>
    <row r="177" spans="1:2" ht="18">
      <c r="A177" s="36" t="s">
        <v>812</v>
      </c>
      <c r="B177" s="36">
        <v>0.1452</v>
      </c>
    </row>
    <row r="178" spans="1:2" ht="18">
      <c r="A178" s="36" t="s">
        <v>813</v>
      </c>
      <c r="B178" s="36">
        <v>0.14149999999999999</v>
      </c>
    </row>
    <row r="179" spans="1:2" ht="18">
      <c r="A179" s="36" t="s">
        <v>814</v>
      </c>
      <c r="B179" s="36">
        <v>0.14449999999999999</v>
      </c>
    </row>
    <row r="180" spans="1:2" ht="18">
      <c r="A180" s="36" t="s">
        <v>815</v>
      </c>
      <c r="B180" s="36">
        <v>0.16109999999999999</v>
      </c>
    </row>
    <row r="181" spans="1:2" ht="18">
      <c r="A181" s="36" t="s">
        <v>816</v>
      </c>
      <c r="B181" s="36">
        <v>0.18440000000000001</v>
      </c>
    </row>
    <row r="182" spans="1:2" ht="18">
      <c r="A182" s="36" t="s">
        <v>817</v>
      </c>
      <c r="B182" s="36">
        <v>0.1774</v>
      </c>
    </row>
    <row r="183" spans="1:2" ht="18">
      <c r="A183" s="36" t="s">
        <v>818</v>
      </c>
      <c r="B183" s="36">
        <v>0.18770000000000001</v>
      </c>
    </row>
    <row r="184" spans="1:2" ht="18">
      <c r="A184" s="36" t="s">
        <v>819</v>
      </c>
      <c r="B184" s="36">
        <v>0.2215</v>
      </c>
    </row>
    <row r="185" spans="1:2" ht="18">
      <c r="A185" s="36" t="s">
        <v>751</v>
      </c>
      <c r="B185" s="36">
        <v>9.2100000000000001E-2</v>
      </c>
    </row>
    <row r="186" spans="1:2" ht="18">
      <c r="A186" s="36" t="s">
        <v>752</v>
      </c>
      <c r="B186" s="36">
        <v>0.1842</v>
      </c>
    </row>
    <row r="187" spans="1:2" ht="18">
      <c r="A187" s="36" t="s">
        <v>750</v>
      </c>
      <c r="B187" s="36">
        <v>0.20530000000000001</v>
      </c>
    </row>
    <row r="188" spans="1:2">
      <c r="A188" s="36" t="s">
        <v>876</v>
      </c>
      <c r="B188" s="36">
        <v>0.2445</v>
      </c>
    </row>
    <row r="189" spans="1:2" ht="18">
      <c r="A189" s="36" t="s">
        <v>741</v>
      </c>
      <c r="B189" s="36">
        <v>0.2752</v>
      </c>
    </row>
    <row r="190" spans="1:2" ht="18">
      <c r="A190" s="36" t="s">
        <v>753</v>
      </c>
      <c r="B190" s="36">
        <v>0.39900000000000002</v>
      </c>
    </row>
    <row r="191" spans="1:2" ht="18">
      <c r="A191" s="36" t="s">
        <v>820</v>
      </c>
      <c r="B191" s="36">
        <v>5.1900000000000002E-2</v>
      </c>
    </row>
    <row r="192" spans="1:2" ht="18">
      <c r="A192" s="36" t="s">
        <v>821</v>
      </c>
      <c r="B192" s="36">
        <v>9.74E-2</v>
      </c>
    </row>
    <row r="193" spans="1:2" ht="18">
      <c r="A193" s="36" t="s">
        <v>810</v>
      </c>
      <c r="B193" s="36">
        <v>0.1111</v>
      </c>
    </row>
    <row r="194" spans="1:2">
      <c r="A194" s="36" t="s">
        <v>877</v>
      </c>
      <c r="B194" s="36">
        <v>0.15559999999999999</v>
      </c>
    </row>
    <row r="195" spans="1:2" ht="18">
      <c r="A195" s="36" t="s">
        <v>822</v>
      </c>
      <c r="B195" s="36">
        <v>0.18940000000000001</v>
      </c>
    </row>
    <row r="196" spans="1:2" ht="18">
      <c r="A196" s="36" t="s">
        <v>823</v>
      </c>
      <c r="B196" s="36">
        <v>0.25080000000000002</v>
      </c>
    </row>
    <row r="197" spans="1:2" ht="18">
      <c r="A197" s="36" t="s">
        <v>824</v>
      </c>
      <c r="B197" s="36">
        <v>0.21959999999999999</v>
      </c>
    </row>
    <row r="198" spans="1:2" ht="18">
      <c r="A198" s="36" t="s">
        <v>825</v>
      </c>
      <c r="B198" s="36">
        <v>0.2392</v>
      </c>
    </row>
    <row r="199" spans="1:2" ht="18">
      <c r="A199" s="36" t="s">
        <v>826</v>
      </c>
      <c r="B199" s="36">
        <v>0.2039</v>
      </c>
    </row>
    <row r="200" spans="1:2">
      <c r="A200" s="36" t="s">
        <v>827</v>
      </c>
      <c r="B200" s="36">
        <v>0.111</v>
      </c>
    </row>
    <row r="201" spans="1:2" ht="18">
      <c r="A201" s="36" t="s">
        <v>828</v>
      </c>
      <c r="B201" s="36">
        <v>8.3000000000000001E-3</v>
      </c>
    </row>
    <row r="202" spans="1:2">
      <c r="A202" s="36" t="s">
        <v>878</v>
      </c>
      <c r="B202" s="36">
        <v>1.47E-2</v>
      </c>
    </row>
    <row r="203" spans="1:2" ht="18">
      <c r="A203" s="36" t="s">
        <v>829</v>
      </c>
      <c r="B203" s="36">
        <v>1.54E-2</v>
      </c>
    </row>
    <row r="204" spans="1:2" ht="18">
      <c r="A204" s="36" t="s">
        <v>830</v>
      </c>
      <c r="B204" s="36">
        <v>1.6799999999999999E-2</v>
      </c>
    </row>
    <row r="205" spans="1:2" ht="18">
      <c r="A205" s="36" t="s">
        <v>831</v>
      </c>
      <c r="B205" s="36">
        <v>2.6100000000000002E-2</v>
      </c>
    </row>
    <row r="206" spans="1:2" ht="18">
      <c r="A206" s="36" t="s">
        <v>751</v>
      </c>
      <c r="B206" s="36">
        <v>5.5800000000000002E-2</v>
      </c>
    </row>
    <row r="207" spans="1:2" ht="18">
      <c r="A207" s="36" t="s">
        <v>750</v>
      </c>
      <c r="B207" s="36">
        <v>0.18859999999999999</v>
      </c>
    </row>
    <row r="208" spans="1:2">
      <c r="A208" s="36" t="s">
        <v>876</v>
      </c>
      <c r="B208" s="36">
        <v>0.22950000000000001</v>
      </c>
    </row>
    <row r="209" spans="1:2" ht="18">
      <c r="A209" s="36" t="s">
        <v>741</v>
      </c>
      <c r="B209" s="36">
        <v>0.25430000000000003</v>
      </c>
    </row>
    <row r="210" spans="1:2" ht="18">
      <c r="A210" s="36" t="s">
        <v>753</v>
      </c>
      <c r="B210" s="36">
        <v>0.2903</v>
      </c>
    </row>
    <row r="211" spans="1:2" ht="18">
      <c r="A211" s="36" t="s">
        <v>832</v>
      </c>
      <c r="B211" s="36">
        <v>0.1361</v>
      </c>
    </row>
    <row r="212" spans="1:2" ht="18">
      <c r="A212" s="36" t="s">
        <v>833</v>
      </c>
      <c r="B212" s="36">
        <v>0.1429</v>
      </c>
    </row>
    <row r="213" spans="1:2" ht="18">
      <c r="A213" s="36" t="s">
        <v>834</v>
      </c>
      <c r="B213" s="36">
        <v>0.14979999999999999</v>
      </c>
    </row>
    <row r="214" spans="1:2" ht="18">
      <c r="A214" s="36" t="s">
        <v>835</v>
      </c>
      <c r="B214" s="36">
        <v>0.18110000000000001</v>
      </c>
    </row>
    <row r="215" spans="1:2" ht="18">
      <c r="A215" s="36" t="s">
        <v>754</v>
      </c>
      <c r="B215" s="36">
        <v>0.12479999999999999</v>
      </c>
    </row>
    <row r="216" spans="1:2" ht="18">
      <c r="A216" s="36" t="s">
        <v>836</v>
      </c>
      <c r="B216" s="36">
        <v>4.0099999999999997E-2</v>
      </c>
    </row>
    <row r="217" spans="1:2" ht="18">
      <c r="A217" s="36" t="s">
        <v>837</v>
      </c>
      <c r="B217" s="36">
        <v>3.39E-2</v>
      </c>
    </row>
    <row r="218" spans="1:2" ht="18">
      <c r="A218" s="36" t="s">
        <v>755</v>
      </c>
      <c r="B218" s="36">
        <v>0.14180000000000001</v>
      </c>
    </row>
    <row r="219" spans="1:2" ht="18">
      <c r="A219" s="36" t="s">
        <v>838</v>
      </c>
      <c r="B219" s="36">
        <v>6.9099999999999995E-2</v>
      </c>
    </row>
    <row r="220" spans="1:2" ht="18">
      <c r="A220" s="36" t="s">
        <v>839</v>
      </c>
      <c r="B220" s="36">
        <v>5.8200000000000002E-2</v>
      </c>
    </row>
    <row r="221" spans="1:2" ht="18">
      <c r="A221" s="36" t="s">
        <v>840</v>
      </c>
      <c r="B221" s="36">
        <v>5.45E-2</v>
      </c>
    </row>
    <row r="222" spans="1:2" ht="18">
      <c r="A222" s="36" t="s">
        <v>841</v>
      </c>
      <c r="B222" s="36">
        <v>5.2699999999999997E-2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r...Z2c </vt:lpstr>
      <vt:lpstr>Sheet1</vt:lpstr>
      <vt:lpstr>oxygen vacancy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Mengran Li</cp:lastModifiedBy>
  <dcterms:created xsi:type="dcterms:W3CDTF">2015-06-05T18:19:34Z</dcterms:created>
  <dcterms:modified xsi:type="dcterms:W3CDTF">2022-01-03T18:32:19Z</dcterms:modified>
</cp:coreProperties>
</file>