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13_ncr:1_{54BA8CAD-A5A9-4CEE-86BD-809A7AC2B656}" xr6:coauthVersionLast="47" xr6:coauthVersionMax="47" xr10:uidLastSave="{00000000-0000-0000-0000-000000000000}"/>
  <bookViews>
    <workbookView xWindow="-120" yWindow="-120" windowWidth="19440" windowHeight="11520" xr2:uid="{5B0E971E-5B25-49C2-AFAC-D2C4AE69A1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E29" i="1"/>
  <c r="E28" i="1"/>
  <c r="E27" i="1"/>
  <c r="E26" i="1"/>
  <c r="E25" i="1"/>
  <c r="E24" i="1"/>
  <c r="H20" i="1"/>
  <c r="H16" i="1"/>
  <c r="H17" i="1"/>
  <c r="H18" i="1"/>
  <c r="H19" i="1"/>
  <c r="H15" i="1"/>
  <c r="G19" i="1"/>
  <c r="G16" i="1"/>
  <c r="G17" i="1"/>
  <c r="G18" i="1"/>
  <c r="G15" i="1"/>
  <c r="F16" i="1"/>
  <c r="F17" i="1"/>
  <c r="F18" i="1"/>
  <c r="F19" i="1"/>
  <c r="F15" i="1"/>
  <c r="E22" i="1"/>
  <c r="E20" i="1"/>
  <c r="E16" i="1"/>
  <c r="E17" i="1"/>
  <c r="E18" i="1"/>
  <c r="E19" i="1"/>
  <c r="E15" i="1"/>
  <c r="E9" i="1"/>
  <c r="D9" i="1"/>
</calcChain>
</file>

<file path=xl/sharedStrings.xml><?xml version="1.0" encoding="utf-8"?>
<sst xmlns="http://schemas.openxmlformats.org/spreadsheetml/2006/main" count="55" uniqueCount="47">
  <si>
    <t>Caso: Consumo  diario de agua potable en hogares</t>
  </si>
  <si>
    <t>objetivo:  Estimar el consumo promedio diario de agua potable(litros) por hogar</t>
  </si>
  <si>
    <t>Estrato</t>
  </si>
  <si>
    <t>Urbano</t>
  </si>
  <si>
    <t>Rural</t>
  </si>
  <si>
    <t>Dominio: fuente de agua</t>
  </si>
  <si>
    <t>Red publica</t>
  </si>
  <si>
    <t>pozo</t>
  </si>
  <si>
    <t>N°de hogares</t>
  </si>
  <si>
    <t>Tamaño de muestra</t>
  </si>
  <si>
    <t xml:space="preserve">total </t>
  </si>
  <si>
    <t>Diseño del muestreo</t>
  </si>
  <si>
    <t xml:space="preserve">Hogar </t>
  </si>
  <si>
    <t>H1</t>
  </si>
  <si>
    <t>H3</t>
  </si>
  <si>
    <t>H2</t>
  </si>
  <si>
    <t>H4</t>
  </si>
  <si>
    <t>H5</t>
  </si>
  <si>
    <r>
      <t>π</t>
    </r>
    <r>
      <rPr>
        <vertAlign val="subscript"/>
        <sz val="11"/>
        <color theme="1"/>
        <rFont val="Calibri"/>
        <family val="2"/>
      </rPr>
      <t>i</t>
    </r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</si>
  <si>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</si>
  <si>
    <r>
      <rPr>
        <b/>
        <sz val="11"/>
        <color theme="1"/>
        <rFont val="Calibri"/>
        <family val="2"/>
        <scheme val="minor"/>
      </rPr>
      <t>Tipo de muestreo:</t>
    </r>
    <r>
      <rPr>
        <sz val="11"/>
        <color theme="1"/>
        <rFont val="Calibri"/>
        <family val="2"/>
        <scheme val="minor"/>
      </rPr>
      <t xml:space="preserve"> estratitificado por zona</t>
    </r>
  </si>
  <si>
    <r>
      <rPr>
        <b/>
        <sz val="11"/>
        <color theme="1"/>
        <rFont val="Calibri"/>
        <family val="2"/>
        <scheme val="minor"/>
      </rPr>
      <t>dominio de estudio:</t>
    </r>
    <r>
      <rPr>
        <sz val="11"/>
        <color theme="1"/>
        <rFont val="Calibri"/>
        <family val="2"/>
        <scheme val="minor"/>
      </rPr>
      <t xml:space="preserve"> fuente de agua</t>
    </r>
  </si>
  <si>
    <t>yi/πi</t>
  </si>
  <si>
    <t>t_est_y</t>
  </si>
  <si>
    <t>y_est_HT</t>
  </si>
  <si>
    <t>N=</t>
  </si>
  <si>
    <t>litros/dia</t>
  </si>
  <si>
    <t>litros por dia</t>
  </si>
  <si>
    <t>v( t_est_y)=</t>
  </si>
  <si>
    <t>(1-πi)</t>
  </si>
  <si>
    <t>(1-πi)/πi**2</t>
  </si>
  <si>
    <t>(1-πi)/πi**2* yi**2</t>
  </si>
  <si>
    <t>(litros por dia)^2</t>
  </si>
  <si>
    <t>v( y_bar_est_HT)=</t>
  </si>
  <si>
    <t>% cv =</t>
  </si>
  <si>
    <t>EE(y_bar_est_HT)=</t>
  </si>
  <si>
    <t>LSC =</t>
  </si>
  <si>
    <t>LIC =</t>
  </si>
  <si>
    <t>95 % de confianza</t>
  </si>
  <si>
    <t xml:space="preserve">suponga que se seleccionaron 5 hogares de ese grupo con los siguientes datos. </t>
  </si>
  <si>
    <t xml:space="preserve">Estrato: urbano </t>
  </si>
  <si>
    <t xml:space="preserve"> Red Publica</t>
  </si>
  <si>
    <t>Dado que el numeto total de hogares en el dominio urbano urbano , red publica es 6000. Calcule la media estimada dl consumo diario de agua por hogar usando el estimato HT</t>
  </si>
  <si>
    <t>y_bar_ est_HT =</t>
  </si>
  <si>
    <t>N1=</t>
  </si>
  <si>
    <t>v( y_bar_est_d)=</t>
  </si>
  <si>
    <t>EE(y_bar_est_d)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</si>
</sst>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0" xfId="0" applyFon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Fill="1" applyBorder="1"/>
    <xf numFmtId="2" fontId="0" fillId="0" borderId="0" xfId="0" applyNumberForma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177799</xdr:colOff>
      <xdr:row>13</xdr:row>
      <xdr:rowOff>50799</xdr:rowOff>
    </xdr:from>
    <xdr:ext cx="2796118" cy="4216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5744F9D-F39F-435F-ABA0-8627A436697D}"/>
                </a:ext>
              </a:extLst>
            </xdr:cNvPr>
            <xdr:cNvSpPr txBox="1"/>
          </xdr:nvSpPr>
          <xdr:spPr>
            <a:xfrm>
              <a:off x="9745132" y="3289299"/>
              <a:ext cx="2796118" cy="421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𝑣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𝑒𝑠𝑡</m:t>
                                </m:r>
                              </m:sub>
                            </m:sSub>
                          </m:e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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𝑆</m:t>
                        </m:r>
                      </m:sub>
                      <m:sup/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PE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π</m:t>
                                </m:r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l-GR" sz="110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∗∗</m:t>
                                </m:r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∗∗2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5744F9D-F39F-435F-ABA0-8627A436697D}"/>
                </a:ext>
              </a:extLst>
            </xdr:cNvPr>
            <xdr:cNvSpPr txBox="1"/>
          </xdr:nvSpPr>
          <xdr:spPr>
            <a:xfrm>
              <a:off x="9745132" y="3289299"/>
              <a:ext cx="2796118" cy="421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𝑣(█(𝑡_𝑒𝑠𝑡@𝑦))=</a:t>
              </a:r>
              <a:r>
                <a:rPr lang="es-PE" sz="1100" i="0">
                  <a:latin typeface="Cambria Math" panose="02040503050406030204" pitchFamily="18" charset="0"/>
                </a:rPr>
                <a:t>∑8_(</a:t>
              </a:r>
              <a:r>
                <a:rPr lang="es-MX" sz="1100" b="0" i="0">
                  <a:latin typeface="Cambria Math" panose="02040503050406030204" pitchFamily="18" charset="0"/>
                </a:rPr>
                <a:t>𝑖</a:t>
              </a:r>
              <a:r>
                <a:rPr lang="es-MX" sz="1100" b="0" i="0">
                  <a:latin typeface="Cambria Math" panose="02040503050406030204" pitchFamily="18" charset="0"/>
                  <a:sym typeface="Symbol" panose="05050102010706020507" pitchFamily="18" charset="2"/>
                </a:rPr>
                <a:t>𝑆</a:t>
              </a:r>
              <a:r>
                <a:rPr lang="es-PE" sz="1100" b="0" i="0">
                  <a:latin typeface="Cambria Math" panose="02040503050406030204" pitchFamily="18" charset="0"/>
                  <a:sym typeface="Symbol" panose="05050102010706020507" pitchFamily="18" charset="2"/>
                </a:rPr>
                <a:t>)▒〖</a:t>
              </a:r>
              <a:r>
                <a:rPr lang="es-MX" sz="1100" b="0" i="0">
                  <a:latin typeface="Cambria Math" panose="02040503050406030204" pitchFamily="18" charset="0"/>
                  <a:sym typeface="Symbol" panose="05050102010706020507" pitchFamily="18" charset="2"/>
                </a:rPr>
                <a:t>(</a:t>
              </a:r>
              <a:r>
                <a:rPr lang="es-PE" sz="1100" b="0" i="0">
                  <a:latin typeface="Cambria Math" panose="02040503050406030204" pitchFamily="18" charset="0"/>
                  <a:sym typeface="Symbol" panose="05050102010706020507" pitchFamily="18" charset="2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1−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s-MX" sz="1100" b="0" i="0">
                  <a:latin typeface="Cambria Math" panose="02040503050406030204" pitchFamily="18" charset="0"/>
                </a:rPr>
                <a:t>𝑖</a:t>
              </a:r>
              <a:r>
                <a:rPr lang="es-PE" sz="1100" b="0" i="0">
                  <a:latin typeface="Cambria Math" panose="02040503050406030204" pitchFamily="18" charset="0"/>
                </a:rPr>
                <a:t>)/(</a:t>
              </a:r>
              <a:r>
                <a:rPr lang="el-GR" sz="1100" i="0">
                  <a:latin typeface="Cambria Math" panose="02040503050406030204" pitchFamily="18" charset="0"/>
                </a:rPr>
                <a:t>𝜋</a:t>
              </a:r>
              <a:r>
                <a:rPr lang="es-MX" sz="1100" b="0" i="0">
                  <a:latin typeface="Cambria Math" panose="02040503050406030204" pitchFamily="18" charset="0"/>
                </a:rPr>
                <a:t>∗∗2_𝑖</a:t>
              </a:r>
              <a:r>
                <a:rPr lang="es-PE" sz="1100" b="0" i="0">
                  <a:latin typeface="Cambria Math" panose="02040503050406030204" pitchFamily="18" charset="0"/>
                </a:rPr>
                <a:t> )</a:t>
              </a:r>
              <a:r>
                <a:rPr lang="es-MX" sz="1100" b="0" i="0">
                  <a:latin typeface="Cambria Math" panose="02040503050406030204" pitchFamily="18" charset="0"/>
                </a:rPr>
                <a:t>)𝑦𝑖∗∗2</a:t>
              </a:r>
              <a:r>
                <a:rPr lang="es-PE" sz="1100" b="0" i="0">
                  <a:latin typeface="Cambria Math" panose="02040503050406030204" pitchFamily="18" charset="0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26BB-A1DC-499C-B911-6E1EB33A6155}">
  <dimension ref="A1:H36"/>
  <sheetViews>
    <sheetView tabSelected="1" topLeftCell="A28" zoomScale="90" zoomScaleNormal="90" workbookViewId="0">
      <selection activeCell="D15" sqref="D15:D19"/>
    </sheetView>
  </sheetViews>
  <sheetFormatPr baseColWidth="10" defaultRowHeight="15" x14ac:dyDescent="0.25"/>
  <cols>
    <col min="1" max="1" width="63.5703125" customWidth="1"/>
    <col min="2" max="2" width="17.7109375" customWidth="1"/>
    <col min="3" max="3" width="23.140625" bestFit="1" customWidth="1"/>
    <col min="4" max="4" width="16.7109375" customWidth="1"/>
    <col min="5" max="5" width="18.5703125" bestFit="1" customWidth="1"/>
    <col min="8" max="8" width="17.5703125" bestFit="1" customWidth="1"/>
  </cols>
  <sheetData>
    <row r="1" spans="1:8" ht="30" x14ac:dyDescent="0.25">
      <c r="A1" s="11" t="s">
        <v>0</v>
      </c>
    </row>
    <row r="2" spans="1:8" ht="45" x14ac:dyDescent="0.25">
      <c r="A2" s="1" t="s">
        <v>1</v>
      </c>
    </row>
    <row r="4" spans="1:8" x14ac:dyDescent="0.25">
      <c r="B4" s="3" t="s">
        <v>2</v>
      </c>
      <c r="C4" s="3" t="s">
        <v>5</v>
      </c>
      <c r="D4" s="3" t="s">
        <v>8</v>
      </c>
      <c r="E4" s="3" t="s">
        <v>9</v>
      </c>
    </row>
    <row r="5" spans="1:8" x14ac:dyDescent="0.25">
      <c r="B5" s="2" t="s">
        <v>3</v>
      </c>
      <c r="C5" s="2" t="s">
        <v>6</v>
      </c>
      <c r="D5" s="2">
        <v>6000</v>
      </c>
      <c r="E5" s="2">
        <v>300</v>
      </c>
    </row>
    <row r="6" spans="1:8" x14ac:dyDescent="0.25">
      <c r="B6" s="4" t="s">
        <v>3</v>
      </c>
      <c r="C6" s="4" t="s">
        <v>7</v>
      </c>
      <c r="D6" s="4">
        <v>2000</v>
      </c>
      <c r="E6" s="4">
        <v>100</v>
      </c>
    </row>
    <row r="7" spans="1:8" x14ac:dyDescent="0.25">
      <c r="B7" s="4" t="s">
        <v>4</v>
      </c>
      <c r="C7" s="4" t="s">
        <v>6</v>
      </c>
      <c r="D7" s="4">
        <v>1000</v>
      </c>
      <c r="E7" s="4">
        <v>100</v>
      </c>
    </row>
    <row r="8" spans="1:8" x14ac:dyDescent="0.25">
      <c r="B8" s="5" t="s">
        <v>4</v>
      </c>
      <c r="C8" s="5" t="s">
        <v>7</v>
      </c>
      <c r="D8" s="5">
        <v>1000</v>
      </c>
      <c r="E8" s="5">
        <v>100</v>
      </c>
    </row>
    <row r="9" spans="1:8" x14ac:dyDescent="0.25">
      <c r="B9" t="s">
        <v>10</v>
      </c>
      <c r="D9">
        <f>SUM(D5:D8)</f>
        <v>10000</v>
      </c>
      <c r="E9">
        <f>SUM(E5:E8)</f>
        <v>600</v>
      </c>
    </row>
    <row r="10" spans="1:8" x14ac:dyDescent="0.25">
      <c r="A10" s="6" t="s">
        <v>11</v>
      </c>
    </row>
    <row r="11" spans="1:8" x14ac:dyDescent="0.25">
      <c r="A11" t="s">
        <v>20</v>
      </c>
    </row>
    <row r="12" spans="1:8" x14ac:dyDescent="0.25">
      <c r="A12" t="s">
        <v>21</v>
      </c>
    </row>
    <row r="13" spans="1:8" ht="30" x14ac:dyDescent="0.25">
      <c r="A13" s="1" t="s">
        <v>39</v>
      </c>
      <c r="E13" s="7"/>
    </row>
    <row r="14" spans="1:8" ht="18" x14ac:dyDescent="0.35">
      <c r="A14" t="s">
        <v>40</v>
      </c>
      <c r="B14" s="3" t="s">
        <v>12</v>
      </c>
      <c r="C14" s="3" t="s">
        <v>19</v>
      </c>
      <c r="D14" s="7" t="s">
        <v>18</v>
      </c>
      <c r="E14" s="7" t="s">
        <v>22</v>
      </c>
      <c r="F14" s="12" t="s">
        <v>29</v>
      </c>
      <c r="G14" t="s">
        <v>30</v>
      </c>
      <c r="H14" t="s">
        <v>31</v>
      </c>
    </row>
    <row r="15" spans="1:8" x14ac:dyDescent="0.25">
      <c r="A15" t="s">
        <v>41</v>
      </c>
      <c r="B15" s="2" t="s">
        <v>13</v>
      </c>
      <c r="C15" s="8">
        <v>350</v>
      </c>
      <c r="D15" s="8">
        <v>0.05</v>
      </c>
      <c r="E15" s="15">
        <f>C15/D15</f>
        <v>7000</v>
      </c>
      <c r="F15">
        <f>1-D15</f>
        <v>0.95</v>
      </c>
      <c r="G15">
        <f>F15/D15^2</f>
        <v>379.99999999999989</v>
      </c>
      <c r="H15">
        <f>G15*C15^2</f>
        <v>46549999.999999985</v>
      </c>
    </row>
    <row r="16" spans="1:8" x14ac:dyDescent="0.25">
      <c r="B16" s="4" t="s">
        <v>15</v>
      </c>
      <c r="C16" s="9">
        <v>420</v>
      </c>
      <c r="D16" s="9">
        <v>0.1</v>
      </c>
      <c r="E16" s="16">
        <f>C16/D16</f>
        <v>4200</v>
      </c>
      <c r="F16">
        <f t="shared" ref="F16:F19" si="0">1-D16</f>
        <v>0.9</v>
      </c>
      <c r="G16">
        <f t="shared" ref="G16:G19" si="1">F16/D16^2</f>
        <v>89.999999999999986</v>
      </c>
      <c r="H16">
        <f t="shared" ref="H16:H22" si="2">G16*C16^2</f>
        <v>15875999.999999998</v>
      </c>
    </row>
    <row r="17" spans="1:8" x14ac:dyDescent="0.25">
      <c r="B17" s="4" t="s">
        <v>14</v>
      </c>
      <c r="C17" s="9">
        <v>390</v>
      </c>
      <c r="D17" s="9">
        <v>0.08</v>
      </c>
      <c r="E17" s="16">
        <f t="shared" ref="E16:E19" si="3">C17/D17</f>
        <v>4875</v>
      </c>
      <c r="F17">
        <f t="shared" si="0"/>
        <v>0.92</v>
      </c>
      <c r="G17">
        <f t="shared" si="1"/>
        <v>143.75</v>
      </c>
      <c r="H17">
        <f t="shared" si="2"/>
        <v>21864375</v>
      </c>
    </row>
    <row r="18" spans="1:8" x14ac:dyDescent="0.25">
      <c r="B18" s="4" t="s">
        <v>16</v>
      </c>
      <c r="C18" s="9">
        <v>410</v>
      </c>
      <c r="D18" s="9">
        <v>0.06</v>
      </c>
      <c r="E18" s="16">
        <f t="shared" si="3"/>
        <v>6833.3333333333339</v>
      </c>
      <c r="F18">
        <f t="shared" si="0"/>
        <v>0.94</v>
      </c>
      <c r="G18">
        <f t="shared" si="1"/>
        <v>261.11111111111109</v>
      </c>
      <c r="H18">
        <f t="shared" si="2"/>
        <v>43892777.777777776</v>
      </c>
    </row>
    <row r="19" spans="1:8" x14ac:dyDescent="0.25">
      <c r="B19" s="5" t="s">
        <v>17</v>
      </c>
      <c r="C19" s="10">
        <v>375</v>
      </c>
      <c r="D19" s="10">
        <v>0.04</v>
      </c>
      <c r="E19" s="17">
        <f t="shared" si="3"/>
        <v>9375</v>
      </c>
      <c r="F19">
        <f t="shared" si="0"/>
        <v>0.96</v>
      </c>
      <c r="G19">
        <f>F19/D19^2</f>
        <v>600</v>
      </c>
      <c r="H19">
        <f t="shared" si="2"/>
        <v>84375000</v>
      </c>
    </row>
    <row r="20" spans="1:8" x14ac:dyDescent="0.25">
      <c r="D20" t="s">
        <v>23</v>
      </c>
      <c r="E20" s="18">
        <f>SUM(E15:E19)</f>
        <v>32283.333333333336</v>
      </c>
      <c r="F20" t="s">
        <v>27</v>
      </c>
      <c r="H20" s="18">
        <f>SUM(H15:H19)</f>
        <v>212558152.77777776</v>
      </c>
    </row>
    <row r="21" spans="1:8" x14ac:dyDescent="0.25">
      <c r="D21" t="s">
        <v>25</v>
      </c>
      <c r="E21">
        <v>10000</v>
      </c>
    </row>
    <row r="22" spans="1:8" x14ac:dyDescent="0.25">
      <c r="D22" t="s">
        <v>24</v>
      </c>
      <c r="E22" s="14">
        <f>E20/E21</f>
        <v>3.2283333333333335</v>
      </c>
      <c r="F22" t="s">
        <v>26</v>
      </c>
    </row>
    <row r="24" spans="1:8" x14ac:dyDescent="0.25">
      <c r="D24" t="s">
        <v>28</v>
      </c>
      <c r="E24" s="14">
        <f>H20</f>
        <v>212558152.77777776</v>
      </c>
      <c r="F24" t="s">
        <v>32</v>
      </c>
    </row>
    <row r="25" spans="1:8" x14ac:dyDescent="0.25">
      <c r="D25" t="s">
        <v>33</v>
      </c>
      <c r="E25">
        <f>E24/E21^2</f>
        <v>2.1255815277777774</v>
      </c>
    </row>
    <row r="26" spans="1:8" x14ac:dyDescent="0.25">
      <c r="D26" t="s">
        <v>35</v>
      </c>
      <c r="E26">
        <f>SQRT(E25)</f>
        <v>1.4579374224491863</v>
      </c>
      <c r="F26" t="s">
        <v>26</v>
      </c>
    </row>
    <row r="27" spans="1:8" x14ac:dyDescent="0.25">
      <c r="D27" t="s">
        <v>34</v>
      </c>
      <c r="E27">
        <f>E26/E22*100</f>
        <v>45.160684226613931</v>
      </c>
    </row>
    <row r="28" spans="1:8" x14ac:dyDescent="0.25">
      <c r="C28" t="s">
        <v>38</v>
      </c>
      <c r="D28" t="s">
        <v>37</v>
      </c>
      <c r="E28">
        <f>E22-1.96*E26</f>
        <v>0.37077598533292822</v>
      </c>
    </row>
    <row r="29" spans="1:8" x14ac:dyDescent="0.25">
      <c r="D29" t="s">
        <v>36</v>
      </c>
      <c r="E29">
        <f>E22+1.96*E26</f>
        <v>6.0858906813337388</v>
      </c>
    </row>
    <row r="31" spans="1:8" ht="45" x14ac:dyDescent="0.25">
      <c r="A31" s="1" t="s">
        <v>42</v>
      </c>
    </row>
    <row r="32" spans="1:8" x14ac:dyDescent="0.25">
      <c r="B32" t="s">
        <v>44</v>
      </c>
      <c r="C32">
        <v>6000</v>
      </c>
    </row>
    <row r="33" spans="2:4" x14ac:dyDescent="0.25">
      <c r="B33" t="s">
        <v>43</v>
      </c>
      <c r="C33" s="13">
        <f>E20/C32</f>
        <v>5.3805555555555555</v>
      </c>
      <c r="D33" t="s">
        <v>26</v>
      </c>
    </row>
    <row r="34" spans="2:4" x14ac:dyDescent="0.25">
      <c r="B34" t="s">
        <v>28</v>
      </c>
      <c r="C34" s="14">
        <f>E24</f>
        <v>212558152.77777776</v>
      </c>
    </row>
    <row r="35" spans="2:4" x14ac:dyDescent="0.25">
      <c r="B35" t="s">
        <v>45</v>
      </c>
      <c r="C35">
        <f>C34/C32^2</f>
        <v>5.9043931327160486</v>
      </c>
    </row>
    <row r="36" spans="2:4" x14ac:dyDescent="0.25">
      <c r="B36" t="s">
        <v>46</v>
      </c>
      <c r="C36" s="13">
        <f>SQRT(C35)</f>
        <v>2.4298957040819773</v>
      </c>
      <c r="D36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Rosas</dc:creator>
  <cp:lastModifiedBy>Javier Rosas</cp:lastModifiedBy>
  <dcterms:created xsi:type="dcterms:W3CDTF">2025-06-03T13:30:08Z</dcterms:created>
  <dcterms:modified xsi:type="dcterms:W3CDTF">2025-06-03T14:51:34Z</dcterms:modified>
</cp:coreProperties>
</file>