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l/Desktop/IBE1122(401)_Accounting/Class No.2/"/>
    </mc:Choice>
  </mc:AlternateContent>
  <xr:revisionPtr revIDLastSave="1" documentId="13_ncr:1_{215903B2-6D65-044A-8B5C-260486BECAED}" xr6:coauthVersionLast="47" xr6:coauthVersionMax="47" xr10:uidLastSave="{EB31479A-2648-47E2-9D38-AE083D8BE304}"/>
  <bookViews>
    <workbookView xWindow="0" yWindow="500" windowWidth="24240" windowHeight="131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0" i="1" l="1"/>
  <c r="T20" i="1"/>
  <c r="V22" i="1"/>
  <c r="R20" i="1"/>
  <c r="P20" i="1"/>
  <c r="N20" i="1"/>
  <c r="L20" i="1"/>
  <c r="J20" i="1"/>
  <c r="H20" i="1"/>
  <c r="F20" i="1"/>
  <c r="D20" i="1"/>
  <c r="B20" i="1"/>
  <c r="J22" i="1"/>
  <c r="J24" i="1"/>
  <c r="P22" i="1"/>
  <c r="P24" i="1"/>
</calcChain>
</file>

<file path=xl/sharedStrings.xml><?xml version="1.0" encoding="utf-8"?>
<sst xmlns="http://schemas.openxmlformats.org/spreadsheetml/2006/main" count="81" uniqueCount="30">
  <si>
    <t>Problem 2-3</t>
  </si>
  <si>
    <t>Assets</t>
  </si>
  <si>
    <t>=</t>
  </si>
  <si>
    <t>Liabilities</t>
  </si>
  <si>
    <t>+</t>
  </si>
  <si>
    <t>Stockholders' Equities</t>
  </si>
  <si>
    <t>Remarks</t>
  </si>
  <si>
    <t>Date</t>
  </si>
  <si>
    <t>Cash</t>
  </si>
  <si>
    <t>Accounts Receivable</t>
  </si>
  <si>
    <t>Supplies</t>
  </si>
  <si>
    <t>Prepaid Insurance</t>
  </si>
  <si>
    <t>Equipment</t>
  </si>
  <si>
    <t>Film Library</t>
  </si>
  <si>
    <t>Notes Payble</t>
  </si>
  <si>
    <t>Accounts Payable</t>
  </si>
  <si>
    <t>Unearned Service Revenue</t>
  </si>
  <si>
    <t>Share Capital-Ordinary</t>
  </si>
  <si>
    <t>Retained Earnings</t>
  </si>
  <si>
    <t>Beg. Balances</t>
  </si>
  <si>
    <t>Service Revenue</t>
  </si>
  <si>
    <t>Rent Expense</t>
  </si>
  <si>
    <t>Salaries Expense</t>
  </si>
  <si>
    <t>Utilities Expesne</t>
  </si>
  <si>
    <t>Balance</t>
  </si>
  <si>
    <t>Balance on May 31</t>
  </si>
  <si>
    <t>Total Assets</t>
  </si>
  <si>
    <t>Total Liabilities</t>
  </si>
  <si>
    <t>Total Stockholders' Equity</t>
  </si>
  <si>
    <t xml:space="preserve">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</si>
</sst>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4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4" fillId="0" borderId="1" xfId="0" applyFont="1" applyBorder="1"/>
    <xf numFmtId="0" fontId="6" fillId="0" borderId="0" xfId="0" applyFont="1"/>
    <xf numFmtId="0" fontId="7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shrinkToFi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shrinkToFit="1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shrinkToFit="1"/>
    </xf>
    <xf numFmtId="164" fontId="8" fillId="0" borderId="0" xfId="1" applyNumberFormat="1" applyFont="1"/>
    <xf numFmtId="0" fontId="9" fillId="0" borderId="0" xfId="0" applyFont="1"/>
    <xf numFmtId="0" fontId="9" fillId="0" borderId="0" xfId="0" applyFont="1" applyAlignment="1">
      <alignment horizontal="center"/>
    </xf>
    <xf numFmtId="0" fontId="8" fillId="0" borderId="0" xfId="0" applyFont="1"/>
    <xf numFmtId="164" fontId="8" fillId="0" borderId="0" xfId="0" applyNumberFormat="1" applyFont="1"/>
    <xf numFmtId="0" fontId="1" fillId="0" borderId="0" xfId="0" applyFont="1"/>
    <xf numFmtId="16" fontId="1" fillId="0" borderId="1" xfId="0" applyNumberFormat="1" applyFont="1" applyBorder="1"/>
    <xf numFmtId="164" fontId="1" fillId="0" borderId="1" xfId="1" applyNumberFormat="1" applyFont="1" applyBorder="1"/>
    <xf numFmtId="43" fontId="1" fillId="0" borderId="1" xfId="1" applyFont="1" applyBorder="1"/>
    <xf numFmtId="16" fontId="0" fillId="0" borderId="1" xfId="0" applyNumberFormat="1" applyBorder="1"/>
    <xf numFmtId="164" fontId="0" fillId="0" borderId="1" xfId="1" applyNumberFormat="1" applyFont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1" applyNumberFormat="1" applyFont="1" applyBorder="1"/>
    <xf numFmtId="164" fontId="0" fillId="0" borderId="1" xfId="1" applyNumberFormat="1" applyFont="1" applyBorder="1" applyAlignment="1">
      <alignment horizontal="right"/>
    </xf>
    <xf numFmtId="0" fontId="0" fillId="0" borderId="5" xfId="0" applyBorder="1"/>
    <xf numFmtId="0" fontId="0" fillId="2" borderId="5" xfId="0" applyFill="1" applyBorder="1" applyAlignment="1">
      <alignment horizontal="center"/>
    </xf>
    <xf numFmtId="164" fontId="0" fillId="0" borderId="5" xfId="1" applyNumberFormat="1" applyFont="1" applyBorder="1"/>
    <xf numFmtId="3" fontId="0" fillId="0" borderId="5" xfId="1" applyNumberFormat="1" applyFont="1" applyBorder="1"/>
    <xf numFmtId="164" fontId="1" fillId="0" borderId="6" xfId="0" applyNumberFormat="1" applyFont="1" applyBorder="1"/>
    <xf numFmtId="0" fontId="1" fillId="0" borderId="6" xfId="0" applyFont="1" applyBorder="1"/>
    <xf numFmtId="0" fontId="1" fillId="2" borderId="6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</cellXfs>
  <cellStyles count="2">
    <cellStyle name="千位分隔" xfId="1" builtinId="3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44"/>
  <sheetViews>
    <sheetView tabSelected="1" zoomScaleNormal="100" workbookViewId="0">
      <selection activeCell="P28" sqref="P28"/>
    </sheetView>
  </sheetViews>
  <sheetFormatPr defaultColWidth="8.85546875" defaultRowHeight="15"/>
  <cols>
    <col min="1" max="1" width="7.85546875" customWidth="1"/>
    <col min="2" max="2" width="9" customWidth="1"/>
    <col min="3" max="3" width="2.42578125" customWidth="1"/>
    <col min="4" max="4" width="15.7109375" customWidth="1"/>
    <col min="5" max="5" width="2.42578125" customWidth="1"/>
    <col min="6" max="6" width="8.42578125" customWidth="1"/>
    <col min="7" max="7" width="2.7109375" customWidth="1"/>
    <col min="8" max="8" width="9.85546875" customWidth="1"/>
    <col min="9" max="9" width="3.7109375" customWidth="1"/>
    <col min="10" max="10" width="9.42578125" customWidth="1"/>
    <col min="11" max="11" width="2.85546875" customWidth="1"/>
    <col min="12" max="12" width="10" customWidth="1"/>
    <col min="13" max="13" width="3.85546875" customWidth="1"/>
    <col min="14" max="14" width="12.42578125" customWidth="1"/>
    <col min="15" max="15" width="3.140625" customWidth="1"/>
    <col min="16" max="16" width="14" customWidth="1"/>
    <col min="17" max="17" width="3.7109375" customWidth="1"/>
    <col min="18" max="18" width="16.85546875" customWidth="1"/>
    <col min="19" max="19" width="2.85546875" customWidth="1"/>
    <col min="20" max="20" width="15.7109375" customWidth="1"/>
    <col min="21" max="21" width="2.42578125" customWidth="1"/>
    <col min="22" max="22" width="14.7109375" customWidth="1"/>
    <col min="23" max="23" width="19.7109375" customWidth="1"/>
  </cols>
  <sheetData>
    <row r="2" spans="1:23">
      <c r="A2" s="19" t="s">
        <v>0</v>
      </c>
    </row>
    <row r="3" spans="1:23" ht="18.95">
      <c r="A3" s="1"/>
      <c r="B3" s="40" t="s">
        <v>1</v>
      </c>
      <c r="C3" s="41"/>
      <c r="D3" s="41"/>
      <c r="E3" s="41"/>
      <c r="F3" s="41"/>
      <c r="G3" s="41"/>
      <c r="H3" s="41"/>
      <c r="I3" s="41"/>
      <c r="J3" s="41"/>
      <c r="K3" s="41"/>
      <c r="L3" s="42"/>
      <c r="M3" s="11" t="s">
        <v>2</v>
      </c>
      <c r="N3" s="37" t="s">
        <v>3</v>
      </c>
      <c r="O3" s="38"/>
      <c r="P3" s="38"/>
      <c r="Q3" s="38"/>
      <c r="R3" s="39"/>
      <c r="S3" s="3" t="s">
        <v>4</v>
      </c>
      <c r="T3" s="37" t="s">
        <v>5</v>
      </c>
      <c r="U3" s="38"/>
      <c r="V3" s="39"/>
      <c r="W3" s="2" t="s">
        <v>6</v>
      </c>
    </row>
    <row r="4" spans="1:23" ht="32.25" customHeight="1">
      <c r="A4" s="6" t="s">
        <v>7</v>
      </c>
      <c r="B4" s="2" t="s">
        <v>8</v>
      </c>
      <c r="C4" s="6" t="s">
        <v>4</v>
      </c>
      <c r="D4" s="13" t="s">
        <v>9</v>
      </c>
      <c r="E4" s="6" t="s">
        <v>4</v>
      </c>
      <c r="F4" s="8" t="s">
        <v>10</v>
      </c>
      <c r="G4" s="6" t="s">
        <v>4</v>
      </c>
      <c r="H4" s="9" t="s">
        <v>11</v>
      </c>
      <c r="I4" s="9" t="s">
        <v>4</v>
      </c>
      <c r="J4" s="8" t="s">
        <v>12</v>
      </c>
      <c r="K4" s="9" t="s">
        <v>4</v>
      </c>
      <c r="L4" s="8" t="s">
        <v>13</v>
      </c>
      <c r="M4" s="12" t="s">
        <v>2</v>
      </c>
      <c r="N4" s="10" t="s">
        <v>14</v>
      </c>
      <c r="O4" s="2" t="s">
        <v>4</v>
      </c>
      <c r="P4" s="13" t="s">
        <v>15</v>
      </c>
      <c r="Q4" s="7" t="s">
        <v>4</v>
      </c>
      <c r="R4" s="7" t="s">
        <v>16</v>
      </c>
      <c r="S4" s="6" t="s">
        <v>4</v>
      </c>
      <c r="T4" s="7" t="s">
        <v>17</v>
      </c>
      <c r="U4" s="6" t="s">
        <v>4</v>
      </c>
      <c r="V4" s="7" t="s">
        <v>18</v>
      </c>
      <c r="W4" s="1"/>
    </row>
    <row r="5" spans="1:23" s="4" customFormat="1">
      <c r="A5" s="20">
        <v>43952</v>
      </c>
      <c r="B5" s="21">
        <v>300000</v>
      </c>
      <c r="C5" s="6" t="s">
        <v>4</v>
      </c>
      <c r="D5" s="21">
        <v>2000</v>
      </c>
      <c r="E5" s="22"/>
      <c r="F5" s="6"/>
      <c r="G5" s="6"/>
      <c r="H5" s="6"/>
      <c r="I5" s="6" t="s">
        <v>4</v>
      </c>
      <c r="J5" s="21">
        <v>150000</v>
      </c>
      <c r="K5" s="6"/>
      <c r="L5" s="6"/>
      <c r="M5" s="12" t="s">
        <v>2</v>
      </c>
      <c r="N5" s="2"/>
      <c r="O5" s="2"/>
      <c r="P5" s="21">
        <v>150000</v>
      </c>
      <c r="Q5" s="6"/>
      <c r="R5" s="6"/>
      <c r="S5" s="6"/>
      <c r="T5" s="21">
        <v>300000</v>
      </c>
      <c r="U5" s="6" t="s">
        <v>4</v>
      </c>
      <c r="V5" s="21">
        <v>2000</v>
      </c>
      <c r="W5" s="1" t="s">
        <v>19</v>
      </c>
    </row>
    <row r="6" spans="1:23" s="4" customFormat="1">
      <c r="A6" s="23">
        <v>43952</v>
      </c>
      <c r="B6" s="1"/>
      <c r="C6" s="1"/>
      <c r="D6" s="1"/>
      <c r="E6" s="1" t="s">
        <v>4</v>
      </c>
      <c r="F6" s="24">
        <v>100</v>
      </c>
      <c r="G6" s="1"/>
      <c r="H6" s="1"/>
      <c r="I6" s="1"/>
      <c r="J6" s="1"/>
      <c r="K6" s="1"/>
      <c r="L6" s="1"/>
      <c r="M6" s="25" t="s">
        <v>2</v>
      </c>
      <c r="N6" s="26"/>
      <c r="O6" s="26" t="s">
        <v>4</v>
      </c>
      <c r="P6" s="24">
        <v>100</v>
      </c>
      <c r="Q6" s="1"/>
      <c r="R6" s="1"/>
      <c r="S6" s="1"/>
      <c r="T6" s="1"/>
      <c r="U6" s="1"/>
      <c r="V6" s="1"/>
      <c r="W6" s="1"/>
    </row>
    <row r="7" spans="1:23" s="4" customFormat="1">
      <c r="A7" s="23">
        <v>43954</v>
      </c>
      <c r="B7" s="27">
        <v>-15000</v>
      </c>
      <c r="C7" s="1"/>
      <c r="D7" s="1"/>
      <c r="E7" s="1"/>
      <c r="F7" s="1"/>
      <c r="G7" s="1"/>
      <c r="H7" s="1"/>
      <c r="I7" s="1"/>
      <c r="J7" s="1"/>
      <c r="K7" s="1" t="s">
        <v>4</v>
      </c>
      <c r="L7" s="24">
        <v>30000</v>
      </c>
      <c r="M7" s="25" t="s">
        <v>2</v>
      </c>
      <c r="N7" s="26"/>
      <c r="O7" s="26" t="s">
        <v>4</v>
      </c>
      <c r="P7" s="24">
        <v>15000</v>
      </c>
      <c r="Q7" s="1"/>
      <c r="R7" s="1"/>
      <c r="S7" s="1"/>
      <c r="T7" s="1"/>
      <c r="U7" s="1"/>
      <c r="V7" s="1"/>
      <c r="W7" s="1"/>
    </row>
    <row r="8" spans="1:23" s="4" customFormat="1">
      <c r="A8" s="23">
        <v>43956</v>
      </c>
      <c r="B8" s="24">
        <v>50000</v>
      </c>
      <c r="C8" s="1"/>
      <c r="D8" s="1"/>
      <c r="E8" s="1"/>
      <c r="F8" s="1"/>
      <c r="G8" s="1"/>
      <c r="H8" s="1"/>
      <c r="I8" s="1"/>
      <c r="J8" s="1"/>
      <c r="K8" s="1"/>
      <c r="L8" s="1"/>
      <c r="M8" s="25" t="s">
        <v>2</v>
      </c>
      <c r="N8" s="26"/>
      <c r="O8" s="26"/>
      <c r="P8" s="1"/>
      <c r="Q8" s="1"/>
      <c r="R8" s="1"/>
      <c r="S8" s="1"/>
      <c r="T8" s="1"/>
      <c r="U8" s="1"/>
      <c r="V8" s="24">
        <v>50000</v>
      </c>
      <c r="W8" s="1" t="s">
        <v>20</v>
      </c>
    </row>
    <row r="9" spans="1:23" s="4" customFormat="1">
      <c r="A9" s="23">
        <v>43958</v>
      </c>
      <c r="B9" s="1"/>
      <c r="C9" s="1" t="s">
        <v>4</v>
      </c>
      <c r="D9" s="24">
        <v>70000</v>
      </c>
      <c r="E9" s="1"/>
      <c r="F9" s="1"/>
      <c r="G9" s="1"/>
      <c r="H9" s="1"/>
      <c r="I9" s="1"/>
      <c r="J9" s="1"/>
      <c r="K9" s="1"/>
      <c r="L9" s="1"/>
      <c r="M9" s="25" t="s">
        <v>2</v>
      </c>
      <c r="N9" s="26"/>
      <c r="O9" s="26"/>
      <c r="P9" s="1"/>
      <c r="Q9" s="1"/>
      <c r="R9" s="1"/>
      <c r="S9" s="1"/>
      <c r="T9" s="1"/>
      <c r="U9" s="1" t="s">
        <v>4</v>
      </c>
      <c r="V9" s="24">
        <v>70000</v>
      </c>
      <c r="W9" s="1" t="s">
        <v>20</v>
      </c>
    </row>
    <row r="10" spans="1:23" s="4" customFormat="1">
      <c r="A10" s="23">
        <v>43960</v>
      </c>
      <c r="B10" s="24">
        <v>9000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25" t="s">
        <v>2</v>
      </c>
      <c r="N10" s="26"/>
      <c r="O10" s="26"/>
      <c r="P10" s="1"/>
      <c r="Q10" s="1" t="s">
        <v>4</v>
      </c>
      <c r="R10" s="24">
        <v>9000</v>
      </c>
      <c r="S10" s="1"/>
      <c r="T10" s="1"/>
      <c r="U10" s="1"/>
      <c r="V10" s="1"/>
      <c r="W10" s="1"/>
    </row>
    <row r="11" spans="1:23" s="4" customFormat="1">
      <c r="A11" s="23">
        <v>43962</v>
      </c>
      <c r="B11" s="1"/>
      <c r="C11" s="1"/>
      <c r="D11" s="24">
        <v>11000</v>
      </c>
      <c r="E11" s="1"/>
      <c r="F11" s="1"/>
      <c r="G11" s="1"/>
      <c r="H11" s="1"/>
      <c r="I11" s="1"/>
      <c r="J11" s="1"/>
      <c r="K11" s="1"/>
      <c r="L11" s="1"/>
      <c r="M11" s="25" t="s">
        <v>2</v>
      </c>
      <c r="N11" s="26"/>
      <c r="O11" s="26"/>
      <c r="P11" s="1"/>
      <c r="Q11" s="1"/>
      <c r="R11" s="1"/>
      <c r="S11" s="1"/>
      <c r="T11" s="1"/>
      <c r="U11" s="1"/>
      <c r="V11" s="24">
        <v>11000</v>
      </c>
      <c r="W11" s="1" t="s">
        <v>20</v>
      </c>
    </row>
    <row r="12" spans="1:23" s="4" customFormat="1">
      <c r="A12" s="23">
        <v>43964</v>
      </c>
      <c r="B12" s="24">
        <v>13000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25" t="s">
        <v>2</v>
      </c>
      <c r="N12" s="28">
        <v>13000</v>
      </c>
      <c r="O12" s="26"/>
      <c r="P12" s="1"/>
      <c r="Q12" s="1"/>
      <c r="R12" s="1"/>
      <c r="S12" s="1"/>
      <c r="T12" s="1"/>
      <c r="U12" s="1"/>
      <c r="V12" s="1"/>
      <c r="W12" s="1"/>
    </row>
    <row r="13" spans="1:23" s="4" customFormat="1">
      <c r="A13" s="23">
        <v>43966</v>
      </c>
      <c r="B13" s="27">
        <v>-1500</v>
      </c>
      <c r="C13" s="1"/>
      <c r="D13" s="1"/>
      <c r="E13" s="1"/>
      <c r="F13" s="1"/>
      <c r="G13" s="1" t="s">
        <v>4</v>
      </c>
      <c r="H13" s="24">
        <v>1500</v>
      </c>
      <c r="I13" s="1"/>
      <c r="J13" s="1"/>
      <c r="K13" s="1"/>
      <c r="L13" s="1"/>
      <c r="M13" s="25" t="s">
        <v>2</v>
      </c>
      <c r="N13" s="26"/>
      <c r="O13" s="26"/>
      <c r="P13" s="1"/>
      <c r="Q13" s="1"/>
      <c r="R13" s="1"/>
      <c r="S13" s="1"/>
      <c r="T13" s="1"/>
      <c r="U13" s="1"/>
      <c r="V13" s="1"/>
      <c r="W13" s="1"/>
    </row>
    <row r="14" spans="1:23" s="4" customFormat="1">
      <c r="A14" s="23">
        <v>43968</v>
      </c>
      <c r="B14" s="27">
        <v>-17000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25" t="s">
        <v>2</v>
      </c>
      <c r="N14" s="1"/>
      <c r="O14" s="1"/>
      <c r="P14" s="27">
        <v>-17000</v>
      </c>
      <c r="Q14" s="1"/>
      <c r="R14" s="1"/>
      <c r="S14" s="1"/>
      <c r="T14" s="1"/>
      <c r="U14" s="1"/>
      <c r="V14" s="1"/>
      <c r="W14" s="1"/>
    </row>
    <row r="15" spans="1:23" s="4" customFormat="1">
      <c r="A15" s="23">
        <v>43970</v>
      </c>
      <c r="B15" s="1"/>
      <c r="C15" s="1"/>
      <c r="D15" s="1"/>
      <c r="E15" s="1"/>
      <c r="F15" s="1"/>
      <c r="G15" s="1"/>
      <c r="H15" s="1"/>
      <c r="I15" s="1"/>
      <c r="J15" s="24">
        <v>1900</v>
      </c>
      <c r="K15" s="1"/>
      <c r="L15" s="1"/>
      <c r="M15" s="25" t="s">
        <v>2</v>
      </c>
      <c r="N15" s="24"/>
      <c r="O15" s="1"/>
      <c r="P15" s="1">
        <v>1900</v>
      </c>
      <c r="Q15" s="1"/>
      <c r="R15" s="1"/>
      <c r="S15" s="1"/>
      <c r="T15" s="1"/>
      <c r="U15" s="1"/>
      <c r="V15" s="1"/>
      <c r="W15" s="1"/>
    </row>
    <row r="16" spans="1:23" s="4" customFormat="1">
      <c r="A16" s="23">
        <v>43972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25" t="s">
        <v>2</v>
      </c>
      <c r="N16" s="1"/>
      <c r="O16" s="1"/>
      <c r="P16" s="24">
        <v>2100</v>
      </c>
      <c r="Q16" s="1"/>
      <c r="R16" s="1"/>
      <c r="S16" s="1"/>
      <c r="T16" s="1"/>
      <c r="U16" s="1"/>
      <c r="V16" s="27">
        <v>-2100</v>
      </c>
      <c r="W16" s="1" t="s">
        <v>21</v>
      </c>
    </row>
    <row r="17" spans="1:23" s="4" customFormat="1">
      <c r="A17" s="23">
        <v>43974</v>
      </c>
      <c r="B17" s="24">
        <v>2300</v>
      </c>
      <c r="C17" s="1"/>
      <c r="D17" s="27">
        <v>-2300</v>
      </c>
      <c r="E17" s="1"/>
      <c r="F17" s="1"/>
      <c r="G17" s="1"/>
      <c r="H17" s="1"/>
      <c r="I17" s="1"/>
      <c r="J17" s="1"/>
      <c r="K17" s="1"/>
      <c r="L17" s="1"/>
      <c r="M17" s="25" t="s">
        <v>2</v>
      </c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s="4" customFormat="1">
      <c r="A18" s="23">
        <v>43976</v>
      </c>
      <c r="B18" s="27">
        <v>-25000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25" t="s">
        <v>2</v>
      </c>
      <c r="N18" s="1"/>
      <c r="O18" s="1"/>
      <c r="P18" s="1"/>
      <c r="Q18" s="1"/>
      <c r="R18" s="1"/>
      <c r="S18" s="1"/>
      <c r="T18" s="1"/>
      <c r="U18" s="1"/>
      <c r="V18" s="27">
        <v>-25000</v>
      </c>
      <c r="W18" s="1" t="s">
        <v>22</v>
      </c>
    </row>
    <row r="19" spans="1:23" s="4" customFormat="1" ht="15.95" thickBot="1">
      <c r="A19" s="23">
        <v>43978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30" t="s">
        <v>2</v>
      </c>
      <c r="N19" s="29"/>
      <c r="O19" s="29"/>
      <c r="P19" s="31">
        <v>2700</v>
      </c>
      <c r="Q19" s="29"/>
      <c r="R19" s="29"/>
      <c r="S19" s="29"/>
      <c r="T19" s="29"/>
      <c r="U19" s="29"/>
      <c r="V19" s="32">
        <v>-2700</v>
      </c>
      <c r="W19" s="1" t="s">
        <v>23</v>
      </c>
    </row>
    <row r="20" spans="1:23" s="4" customFormat="1">
      <c r="A20" s="6" t="s">
        <v>24</v>
      </c>
      <c r="B20" s="33">
        <f>SUM(B5:B19)</f>
        <v>315800</v>
      </c>
      <c r="C20" s="34" t="s">
        <v>4</v>
      </c>
      <c r="D20" s="33">
        <f>SUM(D5:D19)</f>
        <v>80700</v>
      </c>
      <c r="E20" s="34" t="s">
        <v>4</v>
      </c>
      <c r="F20" s="33">
        <f>SUM(F5:F19)</f>
        <v>100</v>
      </c>
      <c r="G20" s="34" t="s">
        <v>4</v>
      </c>
      <c r="H20" s="33">
        <f>SUM(H5:H19)</f>
        <v>1500</v>
      </c>
      <c r="I20" s="34" t="s">
        <v>4</v>
      </c>
      <c r="J20" s="33">
        <f>SUM(J5:J19)</f>
        <v>151900</v>
      </c>
      <c r="K20" s="34" t="s">
        <v>4</v>
      </c>
      <c r="L20" s="33">
        <f>SUM(L5:L19)</f>
        <v>30000</v>
      </c>
      <c r="M20" s="35" t="s">
        <v>2</v>
      </c>
      <c r="N20" s="33">
        <f>SUM(N5:N19)</f>
        <v>13000</v>
      </c>
      <c r="O20" s="34" t="s">
        <v>4</v>
      </c>
      <c r="P20" s="33">
        <f>SUM(P5:P19)</f>
        <v>154800</v>
      </c>
      <c r="Q20" s="34" t="s">
        <v>4</v>
      </c>
      <c r="R20" s="33">
        <f>SUM(R5:R19)</f>
        <v>9000</v>
      </c>
      <c r="S20" s="34" t="s">
        <v>4</v>
      </c>
      <c r="T20" s="33">
        <f>SUM(T5:T19)</f>
        <v>300000</v>
      </c>
      <c r="U20" s="34" t="s">
        <v>4</v>
      </c>
      <c r="V20" s="33">
        <f>SUM(V5:V19)</f>
        <v>103200</v>
      </c>
      <c r="W20" s="6" t="s">
        <v>25</v>
      </c>
    </row>
    <row r="21" spans="1:2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>
      <c r="A22" s="5"/>
      <c r="B22" s="36" t="s">
        <v>26</v>
      </c>
      <c r="C22" s="36"/>
      <c r="D22" s="36"/>
      <c r="E22" s="36"/>
      <c r="F22" s="36"/>
      <c r="G22" s="36"/>
      <c r="H22" s="36"/>
      <c r="I22" s="36"/>
      <c r="J22" s="14">
        <f>SUM(B20:L20)</f>
        <v>580000</v>
      </c>
      <c r="K22" s="15"/>
      <c r="L22" s="15"/>
      <c r="M22" s="16" t="s">
        <v>2</v>
      </c>
      <c r="N22" s="17" t="s">
        <v>27</v>
      </c>
      <c r="O22" s="17"/>
      <c r="P22" s="18">
        <f>SUM(N20:R20)</f>
        <v>176800</v>
      </c>
      <c r="Q22" s="17" t="s">
        <v>4</v>
      </c>
      <c r="R22" s="17" t="s">
        <v>28</v>
      </c>
      <c r="S22" s="15"/>
      <c r="T22" s="15"/>
      <c r="U22" s="15"/>
      <c r="V22" s="18">
        <f>SUM(T20:V20)</f>
        <v>403200</v>
      </c>
      <c r="W22" s="5"/>
    </row>
    <row r="23" spans="1:23">
      <c r="A23" s="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5"/>
    </row>
    <row r="24" spans="1:23">
      <c r="A24" s="5"/>
      <c r="B24" s="15"/>
      <c r="C24" s="15"/>
      <c r="D24" s="15"/>
      <c r="E24" s="15"/>
      <c r="F24" s="15"/>
      <c r="G24" s="15"/>
      <c r="H24" s="15"/>
      <c r="I24" s="15"/>
      <c r="J24" s="18">
        <f>J22</f>
        <v>580000</v>
      </c>
      <c r="K24" s="15"/>
      <c r="L24" s="15"/>
      <c r="M24" s="15" t="s">
        <v>2</v>
      </c>
      <c r="N24" s="15"/>
      <c r="O24" s="15"/>
      <c r="P24" s="18">
        <f>P22+V22</f>
        <v>580000</v>
      </c>
      <c r="Q24" s="15"/>
      <c r="R24" s="15"/>
      <c r="S24" s="15"/>
      <c r="T24" s="15"/>
      <c r="U24" s="15"/>
      <c r="V24" s="15"/>
      <c r="W24" s="5"/>
    </row>
    <row r="25" spans="1:2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 t="s">
        <v>29</v>
      </c>
      <c r="Q28" s="4"/>
      <c r="R28" s="4"/>
      <c r="S28" s="4"/>
      <c r="T28" s="4"/>
      <c r="U28" s="4"/>
      <c r="V28" s="4"/>
    </row>
    <row r="29" spans="1:2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2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</sheetData>
  <mergeCells count="4">
    <mergeCell ref="B22:I22"/>
    <mergeCell ref="T3:V3"/>
    <mergeCell ref="N3:R3"/>
    <mergeCell ref="B3:L3"/>
  </mergeCells>
  <pageMargins left="0.7" right="0.7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604647502D464DB3C9F191A7992FE3" ma:contentTypeVersion="6" ma:contentTypeDescription="Create a new document." ma:contentTypeScope="" ma:versionID="96b68f7f2ca66169afeca9d7b9e017fa">
  <xsd:schema xmlns:xsd="http://www.w3.org/2001/XMLSchema" xmlns:xs="http://www.w3.org/2001/XMLSchema" xmlns:p="http://schemas.microsoft.com/office/2006/metadata/properties" xmlns:ns2="e6fa4125-463c-4b93-92e5-36844e38f3e7" xmlns:ns3="ab87a665-c4e7-4879-8f0e-1fd59f377cd7" targetNamespace="http://schemas.microsoft.com/office/2006/metadata/properties" ma:root="true" ma:fieldsID="49ba5845210b9b12a0ee46ec5c77ab05" ns2:_="" ns3:_="">
    <xsd:import namespace="e6fa4125-463c-4b93-92e5-36844e38f3e7"/>
    <xsd:import namespace="ab87a665-c4e7-4879-8f0e-1fd59f377c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fa4125-463c-4b93-92e5-36844e38f3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87a665-c4e7-4879-8f0e-1fd59f377cd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007035-E829-4493-ACB4-478D67536468}"/>
</file>

<file path=customXml/itemProps2.xml><?xml version="1.0" encoding="utf-8"?>
<ds:datastoreItem xmlns:ds="http://schemas.openxmlformats.org/officeDocument/2006/customXml" ds:itemID="{F391C3A2-4044-47B8-B568-43F097748F04}"/>
</file>

<file path=customXml/itemProps3.xml><?xml version="1.0" encoding="utf-8"?>
<ds:datastoreItem xmlns:ds="http://schemas.openxmlformats.org/officeDocument/2006/customXml" ds:itemID="{5B7DB594-0087-4B4B-A491-79AB1E3C90A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Pooh</dc:creator>
  <cp:keywords/>
  <dc:description/>
  <cp:lastModifiedBy>ZHENG FANG</cp:lastModifiedBy>
  <cp:revision/>
  <dcterms:created xsi:type="dcterms:W3CDTF">2020-06-09T12:51:03Z</dcterms:created>
  <dcterms:modified xsi:type="dcterms:W3CDTF">2023-06-26T12:56:55Z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0x010100E6604647502D464DB3C9F191A7992FE3</vt:lpwstr>
  </property>
  <property fmtid="{D5CDD505-2E9C-101B-9397-08002B2CF9AE}" pid="3" name="MediaServiceImageTags">
    <vt:lpwstr/>
  </property>
</Properties>
</file>