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5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L:\SecondYear(FirstSemester)\Math_and_Statistics_for_DataScience\"/>
    </mc:Choice>
  </mc:AlternateContent>
  <xr:revisionPtr revIDLastSave="0" documentId="8_{D7FB45F1-5C25-4912-AFD5-DEEA2494B0EE}" xr6:coauthVersionLast="47" xr6:coauthVersionMax="47" xr10:uidLastSave="{00000000-0000-0000-0000-000000000000}"/>
  <bookViews>
    <workbookView xWindow="-108" yWindow="-108" windowWidth="23256" windowHeight="12456"/>
  </bookViews>
  <sheets>
    <sheet name="customer1" sheetId="1" r:id="rId1"/>
  </sheets>
  <definedNames>
    <definedName name="_xlchart.v1.0" hidden="1">customer1!$C$10:$I$14</definedName>
    <definedName name="_xlchart.v1.1" hidden="1">customer1!$C$3:$C$23</definedName>
    <definedName name="_xlchart.v1.10" hidden="1">customer1!$F$10:$F$14</definedName>
    <definedName name="_xlchart.v1.11" hidden="1">customer1!$F$15:$F$29</definedName>
    <definedName name="_xlchart.v1.12" hidden="1">customer1!$F$2:$F$14</definedName>
    <definedName name="_xlchart.v1.13" hidden="1">customer1!$G$10:$G$14</definedName>
    <definedName name="_xlchart.v1.14" hidden="1">customer1!$G$15:$G$29</definedName>
    <definedName name="_xlchart.v1.15" hidden="1">customer1!$G$2:$G$14</definedName>
    <definedName name="_xlchart.v1.16" hidden="1">customer1!$H$10:$H$14</definedName>
    <definedName name="_xlchart.v1.17" hidden="1">customer1!$H$15:$H$29</definedName>
    <definedName name="_xlchart.v1.18" hidden="1">customer1!$H$2:$H$14</definedName>
    <definedName name="_xlchart.v1.19" hidden="1">customer1!$I$10:$I$13</definedName>
    <definedName name="_xlchart.v1.2" hidden="1">customer1!$C$3:$C$29</definedName>
    <definedName name="_xlchart.v1.20" hidden="1">customer1!$I$10:$I$14</definedName>
    <definedName name="_xlchart.v1.21" hidden="1">customer1!$I$10:$I$29</definedName>
    <definedName name="_xlchart.v1.22" hidden="1">customer1!$I$15:$I$29</definedName>
    <definedName name="_xlchart.v1.23" hidden="1">customer1!$I$1:$I$4</definedName>
    <definedName name="_xlchart.v1.24" hidden="1">customer1!$I$2:$I$14</definedName>
    <definedName name="_xlchart.v1.25" hidden="1">customer1!$I$2:$I$3</definedName>
    <definedName name="_xlchart.v1.26" hidden="1">customer1!$I$2:$I$4</definedName>
    <definedName name="_xlchart.v1.27" hidden="1">customer1!$I$2:$I$9</definedName>
    <definedName name="_xlchart.v1.28" hidden="1">customer1!$J$10</definedName>
    <definedName name="_xlchart.v1.29" hidden="1">customer1!$J$10:$J$11</definedName>
    <definedName name="_xlchart.v1.3" hidden="1">customer1!$D$3:$D$23</definedName>
    <definedName name="_xlchart.v1.30" hidden="1">customer1!$J$10:$J$13</definedName>
    <definedName name="_xlchart.v1.31" hidden="1">customer1!$J$10:$J$14</definedName>
    <definedName name="_xlchart.v1.32" hidden="1">customer1!$J$10:$J$16</definedName>
    <definedName name="_xlchart.v1.33" hidden="1">customer1!$J$10:$J$28</definedName>
    <definedName name="_xlchart.v1.34" hidden="1">customer1!$J$10:$J$29</definedName>
    <definedName name="_xlchart.v1.35" hidden="1">customer1!$J$1:$J$4</definedName>
    <definedName name="_xlchart.v1.36" hidden="1">customer1!$J$1:$J$9</definedName>
    <definedName name="_xlchart.v1.37" hidden="1">customer1!$J$2:$J$3</definedName>
    <definedName name="_xlchart.v1.38" hidden="1">customer1!$J$2:$J$4</definedName>
    <definedName name="_xlchart.v1.39" hidden="1">customer1!$J$2:$J$9</definedName>
    <definedName name="_xlchart.v1.4" hidden="1">customer1!$D$3:$D$29</definedName>
    <definedName name="_xlchart.v1.40" hidden="1">customer1!$J$3:$J$9</definedName>
    <definedName name="_xlchart.v1.41" hidden="1">customer1!$K$10</definedName>
    <definedName name="_xlchart.v1.42" hidden="1">customer1!$K$10:$K$11</definedName>
    <definedName name="_xlchart.v1.43" hidden="1">customer1!$K$10:$K$13</definedName>
    <definedName name="_xlchart.v1.44" hidden="1">customer1!$K$10:$K$14</definedName>
    <definedName name="_xlchart.v1.45" hidden="1">customer1!$K$10:$K$16</definedName>
    <definedName name="_xlchart.v1.46" hidden="1">customer1!$K$10:$K$28</definedName>
    <definedName name="_xlchart.v1.47" hidden="1">customer1!$K$10:$K$29</definedName>
    <definedName name="_xlchart.v1.48" hidden="1">customer1!$K$1:$K$4</definedName>
    <definedName name="_xlchart.v1.49" hidden="1">customer1!$K$1:$K$9</definedName>
    <definedName name="_xlchart.v1.5" hidden="1">customer1!$E$10:$E$14</definedName>
    <definedName name="_xlchart.v1.50" hidden="1">customer1!$K$2:$K$3</definedName>
    <definedName name="_xlchart.v1.51" hidden="1">customer1!$K$2:$K$4</definedName>
    <definedName name="_xlchart.v1.52" hidden="1">customer1!$K$2:$K$9</definedName>
    <definedName name="_xlchart.v1.53" hidden="1">customer1!$K$3:$K$9</definedName>
    <definedName name="_xlchart.v1.54" hidden="1">customer1!$L$10</definedName>
    <definedName name="_xlchart.v1.55" hidden="1">customer1!$L$10:$L$13</definedName>
    <definedName name="_xlchart.v1.56" hidden="1">customer1!$L$10:$L$14</definedName>
    <definedName name="_xlchart.v1.57" hidden="1">customer1!$L$10:$L$16</definedName>
    <definedName name="_xlchart.v1.58" hidden="1">customer1!$L$10:$L$28</definedName>
    <definedName name="_xlchart.v1.59" hidden="1">customer1!$L$10:$L$29</definedName>
    <definedName name="_xlchart.v1.6" hidden="1">customer1!$E$15:$E$29</definedName>
    <definedName name="_xlchart.v1.60" hidden="1">customer1!$L$1:$L$4</definedName>
    <definedName name="_xlchart.v1.61" hidden="1">customer1!$L$1:$L$9</definedName>
    <definedName name="_xlchart.v1.62" hidden="1">customer1!$L$2:$L$3</definedName>
    <definedName name="_xlchart.v1.63" hidden="1">customer1!$L$2:$L$4</definedName>
    <definedName name="_xlchart.v1.64" hidden="1">customer1!$L$2:$L$9</definedName>
    <definedName name="_xlchart.v1.65" hidden="1">customer1!$L$3:$L$9</definedName>
    <definedName name="_xlchart.v1.66" hidden="1">customer1!$K$10:$K$14</definedName>
    <definedName name="_xlchart.v1.67" hidden="1">customer1!$L$10:$L$14</definedName>
    <definedName name="_xlchart.v1.68" hidden="1">customer1!$J$10:$J$14</definedName>
    <definedName name="_xlchart.v1.69" hidden="1">customer1!$G$19</definedName>
    <definedName name="_xlchart.v1.7" hidden="1">customer1!$E$2:$E$14</definedName>
    <definedName name="_xlchart.v1.70" hidden="1">customer1!$H$18:$I$18</definedName>
    <definedName name="_xlchart.v1.71" hidden="1">customer1!$H$19:$I$19</definedName>
    <definedName name="_xlchart.v1.72" hidden="1">customer1!$J$10:$J$14</definedName>
    <definedName name="_xlchart.v1.73" hidden="1">customer1!$J$10:$J$14</definedName>
    <definedName name="_xlchart.v1.74" hidden="1">customer1!$K$10:$K$14</definedName>
    <definedName name="_xlchart.v1.75" hidden="1">customer1!$J$10:$J$14</definedName>
    <definedName name="_xlchart.v1.76" hidden="1">customer1!$K$11:$K$15</definedName>
    <definedName name="_xlchart.v1.77" hidden="1">customer1!$J$10:$J$14</definedName>
    <definedName name="_xlchart.v1.78" hidden="1">customer1!$K$10:$K$14</definedName>
    <definedName name="_xlchart.v1.79" hidden="1">customer1!$L$10:$L$14</definedName>
    <definedName name="_xlchart.v1.8" hidden="1">customer1!$E$3:$E$23</definedName>
    <definedName name="_xlchart.v1.80" hidden="1">customer1!$J$10:$J$14</definedName>
    <definedName name="_xlchart.v1.81" hidden="1">customer1!$L$10:$L$14</definedName>
    <definedName name="_xlchart.v1.82" hidden="1">customer1!$J$10:$J$14</definedName>
    <definedName name="_xlchart.v1.83" hidden="1">customer1!$J$10:$J$14</definedName>
    <definedName name="_xlchart.v1.9" hidden="1">customer1!$E$3:$E$29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4" i="1" l="1"/>
  <c r="K10" i="1"/>
  <c r="L10" i="1"/>
  <c r="K11" i="1"/>
  <c r="L11" i="1"/>
  <c r="K12" i="1"/>
  <c r="L12" i="1"/>
  <c r="K13" i="1"/>
  <c r="L13" i="1"/>
  <c r="K14" i="1"/>
  <c r="L14" i="1"/>
  <c r="J11" i="1"/>
  <c r="J13" i="1"/>
  <c r="J14" i="1"/>
  <c r="J12" i="1"/>
  <c r="J10" i="1"/>
  <c r="K7" i="1"/>
  <c r="K8" i="1" s="1"/>
  <c r="J7" i="1"/>
  <c r="J8" i="1" s="1"/>
  <c r="L7" i="1"/>
  <c r="L4" i="1"/>
  <c r="K3" i="1"/>
  <c r="L3" i="1"/>
  <c r="K2" i="1"/>
  <c r="L2" i="1"/>
  <c r="J3" i="1"/>
  <c r="J4" i="1"/>
  <c r="J2" i="1"/>
</calcChain>
</file>

<file path=xl/sharedStrings.xml><?xml version="1.0" encoding="utf-8"?>
<sst xmlns="http://purl.oclc.org/ooxml/spreadsheetml/main" count="226" uniqueCount="22">
  <si>
    <t>CustomerID</t>
  </si>
  <si>
    <t>Gender</t>
  </si>
  <si>
    <t>Age</t>
  </si>
  <si>
    <t>Annual Income (k$)</t>
  </si>
  <si>
    <t>Spending Score (1-100)</t>
  </si>
  <si>
    <t>Male</t>
  </si>
  <si>
    <t>Female</t>
  </si>
  <si>
    <t>Income</t>
  </si>
  <si>
    <t>Score</t>
  </si>
  <si>
    <t>Mean</t>
  </si>
  <si>
    <t>Variance</t>
  </si>
  <si>
    <t>Standard Deviation</t>
  </si>
  <si>
    <t>Total</t>
  </si>
  <si>
    <t>proportion</t>
  </si>
  <si>
    <t>Frequency</t>
  </si>
  <si>
    <t>Minimum</t>
  </si>
  <si>
    <t>Median</t>
  </si>
  <si>
    <t>Lower Quartile</t>
  </si>
  <si>
    <t>Upper Quartile</t>
  </si>
  <si>
    <t>Maximum</t>
  </si>
  <si>
    <t>StudentID - 6511163</t>
  </si>
  <si>
    <t>Lut Lat Aung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</si>
</sst>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_xlchart.v1.77</cx:f>
      </cx:numDim>
    </cx:data>
  </cx:chartData>
  <cx:chart>
    <cx:title pos="t" align="ctr" overlay="0">
      <cx:tx>
        <cx:txData>
          <cx:v>Age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Age</a:t>
          </a:r>
        </a:p>
      </cx:txPr>
    </cx:title>
    <cx:plotArea>
      <cx:plotAreaRegion>
        <cx:series layoutId="boxWhisker" uniqueId="{78DA7615-10F3-4A19-892B-D3F14FAE0492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_xlchart.v1.74</cx:f>
      </cx:numDim>
    </cx:data>
  </cx:chartData>
  <cx:chart>
    <cx:title pos="t" align="ctr" overlay="0">
      <cx:tx>
        <cx:txData>
          <cx:v>Income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Income</a:t>
          </a:r>
        </a:p>
      </cx:txPr>
    </cx:title>
    <cx:plotArea>
      <cx:plotAreaRegion>
        <cx:series layoutId="boxWhisker" uniqueId="{77B1C431-BE7E-4B03-B793-FC277B2573CD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_xlchart.v1.67</cx:f>
      </cx:numDim>
    </cx:data>
  </cx:chartData>
  <cx:chart>
    <cx:title pos="t" align="ctr" overlay="0">
      <cx:tx>
        <cx:txData>
          <cx:v>Scoe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Scoe</a:t>
          </a:r>
        </a:p>
      </cx:txPr>
    </cx:title>
    <cx:plotArea>
      <cx:plotAreaRegion>
        <cx:series layoutId="boxWhisker" uniqueId="{DF1E80C3-DC48-486E-B2E3-DCDC3B0248C2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_xlchart.v1.83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/>
            </a:pPr>
            <a:r>
              <a:rPr lang="en-US" sz="1400" b="0" i="0" u="none" strike="noStrike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Calibri" panose="020F0502020204030204"/>
              </a:rPr>
              <a:t>Age</a:t>
            </a:r>
          </a:p>
          <a:p xmlns:a="http://schemas.openxmlformats.org/drawingml/2006/main">
            <a:pPr algn="ctr" rtl="0">
              <a:defRPr/>
            </a:pPr>
            <a:endParaRPr 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7EEA5BF5-50E9-40A1-B8D5-F7CC3F518D1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_xlchart.v1.76</cx:f>
      </cx:numDim>
    </cx:data>
  </cx:chartData>
  <cx:chart>
    <cx:title pos="t" align="ctr" overlay="0">
      <cx:tx>
        <cx:txData>
          <cx:v>Income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Income</a:t>
          </a:r>
        </a:p>
      </cx:txPr>
    </cx:title>
    <cx:plotArea>
      <cx:plotAreaRegion>
        <cx:series layoutId="clusteredColumn" uniqueId="{9F16BC68-9FF8-4624-A24A-CA1E56BE1DE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_xlchart.v1.81</cx:f>
      </cx:numDim>
    </cx:data>
  </cx:chartData>
  <cx:chart>
    <cx:title pos="t" align="ctr" overlay="0">
      <cx:tx>
        <cx:txData>
          <cx:v>Score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Score</a:t>
          </a:r>
        </a:p>
      </cx:txPr>
    </cx:title>
    <cx:plotArea>
      <cx:plotAreaRegion>
        <cx:series layoutId="clusteredColumn" uniqueId="{A2534509-C59E-41C0-B4C5-0DD71764CC0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52584</xdr:colOff>
      <xdr:row>14</xdr:row>
      <xdr:rowOff>181215</xdr:rowOff>
    </xdr:from>
    <xdr:to>
      <xdr:col>9</xdr:col>
      <xdr:colOff>245806</xdr:colOff>
      <xdr:row>29</xdr:row>
      <xdr:rowOff>175428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A73508E-1024-2E7E-0A8E-43819FD606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9423" y="2762183"/>
              <a:ext cx="2221125" cy="27595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426210</xdr:colOff>
      <xdr:row>15</xdr:row>
      <xdr:rowOff>14066</xdr:rowOff>
    </xdr:from>
    <xdr:to>
      <xdr:col>13</xdr:col>
      <xdr:colOff>189271</xdr:colOff>
      <xdr:row>30</xdr:row>
      <xdr:rowOff>8279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EEF93E23-2810-4AAA-B7AE-11E000C504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00952" y="2779389"/>
              <a:ext cx="2221125" cy="27595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357384</xdr:colOff>
      <xdr:row>14</xdr:row>
      <xdr:rowOff>166466</xdr:rowOff>
    </xdr:from>
    <xdr:to>
      <xdr:col>17</xdr:col>
      <xdr:colOff>120444</xdr:colOff>
      <xdr:row>29</xdr:row>
      <xdr:rowOff>160679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38A9CBAE-5BDA-48D2-93E6-7D44D2A82C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90190" y="2747434"/>
              <a:ext cx="2221125" cy="27595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150963</xdr:colOff>
      <xdr:row>30</xdr:row>
      <xdr:rowOff>116456</xdr:rowOff>
    </xdr:from>
    <xdr:to>
      <xdr:col>9</xdr:col>
      <xdr:colOff>215661</xdr:colOff>
      <xdr:row>45</xdr:row>
      <xdr:rowOff>56071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158E591C-24F2-7105-9E00-BCFF2CC760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46321" y="5723626"/>
              <a:ext cx="209190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536234</xdr:colOff>
      <xdr:row>30</xdr:row>
      <xdr:rowOff>102495</xdr:rowOff>
    </xdr:from>
    <xdr:to>
      <xdr:col>13</xdr:col>
      <xdr:colOff>192324</xdr:colOff>
      <xdr:row>45</xdr:row>
      <xdr:rowOff>42110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0843CE28-7861-446D-9AEB-CCF8B75848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64843" y="5734669"/>
              <a:ext cx="2085655" cy="27557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375478</xdr:colOff>
      <xdr:row>30</xdr:row>
      <xdr:rowOff>77304</xdr:rowOff>
    </xdr:from>
    <xdr:to>
      <xdr:col>17</xdr:col>
      <xdr:colOff>31568</xdr:colOff>
      <xdr:row>45</xdr:row>
      <xdr:rowOff>16919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9B3171DE-5BC9-452A-AC2E-9E0181E7B6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33652" y="5709478"/>
              <a:ext cx="2085655" cy="27557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201"/>
  <sheetViews>
    <sheetView tabSelected="1" zoomScale="51" zoomScaleNormal="76" workbookViewId="0">
      <selection activeCell="P5" sqref="P5"/>
    </sheetView>
  </sheetViews>
  <sheetFormatPr defaultRowHeight="14.4" x14ac:dyDescent="0.3"/>
  <cols>
    <col min="4" max="4" width="22.77734375" customWidth="1"/>
    <col min="5" max="5" width="20.5546875" customWidth="1"/>
    <col min="9" max="9" width="20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J1" t="s">
        <v>2</v>
      </c>
      <c r="K1" t="s">
        <v>7</v>
      </c>
      <c r="L1" t="s">
        <v>8</v>
      </c>
    </row>
    <row r="2" spans="1:14" x14ac:dyDescent="0.3">
      <c r="A2">
        <v>1</v>
      </c>
      <c r="B2" t="s">
        <v>5</v>
      </c>
      <c r="C2">
        <v>19</v>
      </c>
      <c r="D2">
        <v>15</v>
      </c>
      <c r="E2">
        <v>39</v>
      </c>
      <c r="I2" t="s">
        <v>9</v>
      </c>
      <c r="J2">
        <f>AVERAGE(C2:C201)</f>
        <v>38.85</v>
      </c>
      <c r="K2">
        <f t="shared" ref="K2:L2" si="0">AVERAGE(D2:D201)</f>
        <v>60.56</v>
      </c>
      <c r="L2">
        <f t="shared" si="0"/>
        <v>50.2</v>
      </c>
      <c r="N2" t="s">
        <v>20</v>
      </c>
    </row>
    <row r="3" spans="1:14" x14ac:dyDescent="0.3">
      <c r="A3">
        <v>2</v>
      </c>
      <c r="B3" t="s">
        <v>5</v>
      </c>
      <c r="C3">
        <v>21</v>
      </c>
      <c r="D3">
        <v>15</v>
      </c>
      <c r="E3">
        <v>81</v>
      </c>
      <c r="I3" t="s">
        <v>10</v>
      </c>
      <c r="J3">
        <f>_xlfn.VAR.S(C2:C201)</f>
        <v>195.13316582914572</v>
      </c>
      <c r="K3">
        <f t="shared" ref="K3:L3" si="1">_xlfn.VAR.S(D2:D201)</f>
        <v>689.83557788944734</v>
      </c>
      <c r="L3">
        <f t="shared" si="1"/>
        <v>666.8542713567839</v>
      </c>
      <c r="N3" t="s">
        <v>21</v>
      </c>
    </row>
    <row r="4" spans="1:14" x14ac:dyDescent="0.3">
      <c r="A4">
        <v>3</v>
      </c>
      <c r="B4" t="s">
        <v>6</v>
      </c>
      <c r="C4">
        <v>20</v>
      </c>
      <c r="D4">
        <v>16</v>
      </c>
      <c r="E4">
        <v>6</v>
      </c>
      <c r="I4" t="s">
        <v>11</v>
      </c>
      <c r="J4">
        <f xml:space="preserve"> _xlfn.STDEV.S(C2:C201)</f>
        <v>13.969007331558879</v>
      </c>
      <c r="K4">
        <f t="shared" ref="K4:L4" si="2" xml:space="preserve"> _xlfn.STDEV.S(D2:D201)</f>
        <v>26.264721165271247</v>
      </c>
      <c r="L4">
        <f t="shared" si="2"/>
        <v>25.823521668370173</v>
      </c>
    </row>
    <row r="5" spans="1:14" x14ac:dyDescent="0.3">
      <c r="A5">
        <v>4</v>
      </c>
      <c r="B5" t="s">
        <v>6</v>
      </c>
      <c r="C5">
        <v>23</v>
      </c>
      <c r="D5">
        <v>16</v>
      </c>
      <c r="E5">
        <v>77</v>
      </c>
    </row>
    <row r="6" spans="1:14" x14ac:dyDescent="0.3">
      <c r="A6">
        <v>5</v>
      </c>
      <c r="B6" t="s">
        <v>6</v>
      </c>
      <c r="C6">
        <v>31</v>
      </c>
      <c r="D6">
        <v>17</v>
      </c>
      <c r="E6">
        <v>40</v>
      </c>
      <c r="J6" t="s">
        <v>5</v>
      </c>
      <c r="K6" t="s">
        <v>6</v>
      </c>
      <c r="L6" t="s">
        <v>12</v>
      </c>
    </row>
    <row r="7" spans="1:14" x14ac:dyDescent="0.3">
      <c r="A7">
        <v>6</v>
      </c>
      <c r="B7" t="s">
        <v>6</v>
      </c>
      <c r="C7">
        <v>22</v>
      </c>
      <c r="D7">
        <v>17</v>
      </c>
      <c r="E7">
        <v>76</v>
      </c>
      <c r="I7" t="s">
        <v>14</v>
      </c>
      <c r="J7">
        <f>COUNTIF(B2:B201, J6)</f>
        <v>88</v>
      </c>
      <c r="K7">
        <f>COUNTIF(B2:B201, K6)</f>
        <v>112</v>
      </c>
      <c r="L7">
        <f xml:space="preserve"> COUNT(A2:A201)</f>
        <v>200</v>
      </c>
    </row>
    <row r="8" spans="1:14" x14ac:dyDescent="0.3">
      <c r="A8">
        <v>7</v>
      </c>
      <c r="B8" t="s">
        <v>6</v>
      </c>
      <c r="C8">
        <v>35</v>
      </c>
      <c r="D8">
        <v>18</v>
      </c>
      <c r="E8">
        <v>6</v>
      </c>
      <c r="I8" t="s">
        <v>13</v>
      </c>
      <c r="J8">
        <f>J7/L7</f>
        <v>0.44</v>
      </c>
      <c r="K8">
        <f>K7/L7</f>
        <v>0.56000000000000005</v>
      </c>
    </row>
    <row r="9" spans="1:14" x14ac:dyDescent="0.3">
      <c r="A9">
        <v>8</v>
      </c>
      <c r="B9" t="s">
        <v>6</v>
      </c>
      <c r="C9">
        <v>23</v>
      </c>
      <c r="D9">
        <v>18</v>
      </c>
      <c r="E9">
        <v>94</v>
      </c>
      <c r="J9" t="s">
        <v>2</v>
      </c>
      <c r="K9" t="s">
        <v>7</v>
      </c>
      <c r="L9" t="s">
        <v>8</v>
      </c>
    </row>
    <row r="10" spans="1:14" x14ac:dyDescent="0.3">
      <c r="A10">
        <v>9</v>
      </c>
      <c r="B10" t="s">
        <v>5</v>
      </c>
      <c r="C10">
        <v>64</v>
      </c>
      <c r="D10">
        <v>19</v>
      </c>
      <c r="E10">
        <v>3</v>
      </c>
      <c r="I10" t="s">
        <v>15</v>
      </c>
      <c r="J10">
        <f>MIN(C2:C201)</f>
        <v>18</v>
      </c>
      <c r="K10">
        <f t="shared" ref="K10:L10" si="3">MIN(D2:D201)</f>
        <v>15</v>
      </c>
      <c r="L10">
        <f t="shared" si="3"/>
        <v>1</v>
      </c>
    </row>
    <row r="11" spans="1:14" x14ac:dyDescent="0.3">
      <c r="A11">
        <v>10</v>
      </c>
      <c r="B11" t="s">
        <v>6</v>
      </c>
      <c r="C11">
        <v>30</v>
      </c>
      <c r="D11">
        <v>19</v>
      </c>
      <c r="E11">
        <v>72</v>
      </c>
      <c r="I11" t="s">
        <v>17</v>
      </c>
      <c r="J11">
        <f>QUARTILE(C2:C201, 1)</f>
        <v>28.75</v>
      </c>
      <c r="K11">
        <f t="shared" ref="K11:L11" si="4">QUARTILE(D2:D201, 1)</f>
        <v>41.5</v>
      </c>
      <c r="L11">
        <f t="shared" si="4"/>
        <v>34.75</v>
      </c>
    </row>
    <row r="12" spans="1:14" x14ac:dyDescent="0.3">
      <c r="A12">
        <v>11</v>
      </c>
      <c r="B12" t="s">
        <v>5</v>
      </c>
      <c r="C12">
        <v>67</v>
      </c>
      <c r="D12">
        <v>19</v>
      </c>
      <c r="E12">
        <v>14</v>
      </c>
      <c r="I12" t="s">
        <v>16</v>
      </c>
      <c r="J12">
        <f>MEDIAN(C2:C201)</f>
        <v>36</v>
      </c>
      <c r="K12">
        <f t="shared" ref="K12:L12" si="5">MEDIAN(D2:D201)</f>
        <v>61.5</v>
      </c>
      <c r="L12">
        <f t="shared" si="5"/>
        <v>50</v>
      </c>
    </row>
    <row r="13" spans="1:14" x14ac:dyDescent="0.3">
      <c r="A13">
        <v>12</v>
      </c>
      <c r="B13" t="s">
        <v>6</v>
      </c>
      <c r="C13">
        <v>35</v>
      </c>
      <c r="D13">
        <v>19</v>
      </c>
      <c r="E13">
        <v>99</v>
      </c>
      <c r="I13" t="s">
        <v>18</v>
      </c>
      <c r="J13">
        <f>QUARTILE(C2:C201, 3)</f>
        <v>49</v>
      </c>
      <c r="K13">
        <f t="shared" ref="K13:L13" si="6">QUARTILE(D2:D201, 3)</f>
        <v>78</v>
      </c>
      <c r="L13">
        <f t="shared" si="6"/>
        <v>73</v>
      </c>
    </row>
    <row r="14" spans="1:14" x14ac:dyDescent="0.3">
      <c r="A14">
        <v>13</v>
      </c>
      <c r="B14" t="s">
        <v>6</v>
      </c>
      <c r="C14">
        <v>58</v>
      </c>
      <c r="D14">
        <v>20</v>
      </c>
      <c r="E14">
        <v>15</v>
      </c>
      <c r="I14" t="s">
        <v>19</v>
      </c>
      <c r="J14">
        <f>MAX(C2:C201)</f>
        <v>70</v>
      </c>
      <c r="K14">
        <f t="shared" ref="K14:L14" si="7">MAX(D2:D201)</f>
        <v>137</v>
      </c>
      <c r="L14">
        <f t="shared" si="7"/>
        <v>99</v>
      </c>
    </row>
    <row r="15" spans="1:14" x14ac:dyDescent="0.3">
      <c r="A15">
        <v>14</v>
      </c>
      <c r="B15" t="s">
        <v>6</v>
      </c>
      <c r="C15">
        <v>24</v>
      </c>
      <c r="D15">
        <v>20</v>
      </c>
      <c r="E15">
        <v>77</v>
      </c>
    </row>
    <row r="16" spans="1:14" x14ac:dyDescent="0.3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 Lat Aung</dc:creator>
  <cp:lastModifiedBy>Lut Lat Aung</cp:lastModifiedBy>
  <dcterms:created xsi:type="dcterms:W3CDTF">2023-06-21T03:51:38Z</dcterms:created>
  <dcterms:modified xsi:type="dcterms:W3CDTF">2023-06-21T04:34:37Z</dcterms:modified>
</cp:coreProperties>
</file>