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kampus\KKN\Hidroponik\proposal\"/>
    </mc:Choice>
  </mc:AlternateContent>
  <bookViews>
    <workbookView xWindow="-120" yWindow="-120" windowWidth="20730" windowHeight="11160"/>
  </bookViews>
  <sheets>
    <sheet name="Rincian" sheetId="2" r:id="rId1"/>
    <sheet name="Total" sheetId="1" r:id="rId2"/>
  </sheets>
  <definedNames>
    <definedName name="_xlnm.Print_Area" localSheetId="0">Rincian!$A$1:$K$50</definedName>
    <definedName name="_xlnm.Print_Area" localSheetId="1">Total!$A$1:$H$29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2" l="1"/>
  <c r="K24" i="2"/>
  <c r="K15" i="2"/>
  <c r="K16" i="2"/>
  <c r="K17" i="2"/>
  <c r="K18" i="2"/>
  <c r="K19" i="2"/>
  <c r="K20" i="2"/>
  <c r="K21" i="2"/>
  <c r="K22" i="2"/>
  <c r="K23" i="2"/>
  <c r="K25" i="2"/>
  <c r="K26" i="2"/>
  <c r="K27" i="2"/>
  <c r="K28" i="2"/>
  <c r="K29" i="2"/>
  <c r="K30" i="2"/>
  <c r="K31" i="2"/>
  <c r="K32" i="2"/>
  <c r="G35" i="2"/>
  <c r="J35" i="2" s="1"/>
  <c r="G34" i="2"/>
  <c r="J34" i="2" s="1"/>
  <c r="G33" i="2"/>
  <c r="J33" i="2" s="1"/>
  <c r="G32" i="2"/>
  <c r="J32" i="2" s="1"/>
  <c r="G31" i="2"/>
  <c r="G30" i="2"/>
  <c r="J30" i="2" s="1"/>
  <c r="G29" i="2"/>
  <c r="G28" i="2"/>
  <c r="J28" i="2" s="1"/>
  <c r="G27" i="2"/>
  <c r="G26" i="2"/>
  <c r="G25" i="2"/>
  <c r="G24" i="2"/>
  <c r="J24" i="2" s="1"/>
  <c r="G23" i="2"/>
  <c r="G22" i="2"/>
  <c r="G21" i="2"/>
  <c r="G20" i="2"/>
  <c r="G19" i="2"/>
  <c r="G18" i="2"/>
  <c r="G17" i="2"/>
  <c r="G16" i="2"/>
  <c r="J31" i="2"/>
  <c r="G15" i="2"/>
  <c r="J27" i="2"/>
  <c r="K35" i="2" l="1"/>
  <c r="K34" i="2"/>
  <c r="K33" i="2"/>
  <c r="J29" i="2"/>
  <c r="J26" i="2"/>
  <c r="J25" i="2"/>
  <c r="F17" i="1"/>
  <c r="J20" i="2" l="1"/>
  <c r="J19" i="2" l="1"/>
  <c r="J17" i="2" l="1"/>
  <c r="J16" i="2"/>
  <c r="J18" i="2"/>
</calcChain>
</file>

<file path=xl/sharedStrings.xml><?xml version="1.0" encoding="utf-8"?>
<sst xmlns="http://schemas.openxmlformats.org/spreadsheetml/2006/main" count="157" uniqueCount="79">
  <si>
    <t>No</t>
  </si>
  <si>
    <t>Kode Akun</t>
  </si>
  <si>
    <t>Rincian</t>
  </si>
  <si>
    <t>Nominal</t>
  </si>
  <si>
    <t>Diajukan,</t>
  </si>
  <si>
    <t>Diketahui,</t>
  </si>
  <si>
    <t>Dikeluarkan,</t>
  </si>
  <si>
    <t>Ketua Jurusan Teknologi Infrastruktur dan Kewilayahan</t>
  </si>
  <si>
    <t>Verifikator</t>
  </si>
  <si>
    <t>Bendahara Pengeluaran</t>
  </si>
  <si>
    <t>Dr. Rahayu Sulistyorini, S.T., M.T.</t>
  </si>
  <si>
    <t>Eko Feri Kurniawan, S.Si, M.Si.</t>
  </si>
  <si>
    <t>Samsul Bahri, S.Sos.</t>
  </si>
  <si>
    <t>NIP. 19741004 200003 2 002</t>
  </si>
  <si>
    <t>NIP.19751123 199903 1 004</t>
  </si>
  <si>
    <t>NIP.198207132008021003</t>
  </si>
  <si>
    <t>Ketua Pelaksana</t>
  </si>
  <si>
    <t>Uraian</t>
  </si>
  <si>
    <t>Suplier</t>
  </si>
  <si>
    <t>QTY</t>
  </si>
  <si>
    <t>Satuan</t>
  </si>
  <si>
    <t xml:space="preserve">Harga Satuan </t>
  </si>
  <si>
    <t>Total Sebelum Pajak</t>
  </si>
  <si>
    <t>PPN</t>
  </si>
  <si>
    <t>Total</t>
  </si>
  <si>
    <t>TOTAL</t>
  </si>
  <si>
    <t>Rp -</t>
  </si>
  <si>
    <t>Lampung Selatan, 11 Oktober  2019</t>
  </si>
  <si>
    <t>Diketahui/Disetujui,</t>
  </si>
  <si>
    <t>NIP. 19751123 199903 1 004</t>
  </si>
  <si>
    <t>NIP. 198207132008021003</t>
  </si>
  <si>
    <t>Eko Feri Kurniawan, S.Si., M.Si.</t>
  </si>
  <si>
    <t xml:space="preserve">Jumlah diterima </t>
  </si>
  <si>
    <t>M. Surya Anggara</t>
  </si>
  <si>
    <t>TOTAL LAPORAN PERTANGGUNGJAWABAN</t>
  </si>
  <si>
    <t>Kuliah Lapangan Pengantar Perencanaan Kepariwisataan</t>
  </si>
  <si>
    <t>Program Studi Perencanaan Wilayah dan Kota</t>
  </si>
  <si>
    <t>Periode Kegiatan 8-10 November 2019</t>
  </si>
  <si>
    <t>Buah</t>
  </si>
  <si>
    <t>Belanja Bahan</t>
  </si>
  <si>
    <t>1. Belanja Bahan</t>
  </si>
  <si>
    <t>PPh 22 (3%)</t>
  </si>
  <si>
    <t>Belanja Sewa</t>
  </si>
  <si>
    <t>Belanja Honor</t>
  </si>
  <si>
    <t>Belanja Dinas</t>
  </si>
  <si>
    <t>Kuliah Kerja Nyata Pembelajaran Pemerdayaan Masyarakat (KKN PPM)</t>
  </si>
  <si>
    <t>Insititut Teknologi Sumatera</t>
  </si>
  <si>
    <t>RANCANGAN ANGGARAN BIAYA PEMBUATAN SMART HIDROPNIK</t>
  </si>
  <si>
    <t>2019/2020</t>
  </si>
  <si>
    <t>Yamano SP 1600</t>
  </si>
  <si>
    <t xml:space="preserve">Lampung Jaya Aquarium </t>
  </si>
  <si>
    <t>SIM 800 GPRS</t>
  </si>
  <si>
    <t>Retro Aksesoris</t>
  </si>
  <si>
    <t>Timah</t>
  </si>
  <si>
    <t>Lucky Elektronik</t>
  </si>
  <si>
    <t>Modul Hidrometer</t>
  </si>
  <si>
    <t>Sensor Ketinggian Air</t>
  </si>
  <si>
    <t>Step Down 5A</t>
  </si>
  <si>
    <t xml:space="preserve">Larutan PCB </t>
  </si>
  <si>
    <t>Toko Elektronik Lamp</t>
  </si>
  <si>
    <t>Adaptor 1A 12V</t>
  </si>
  <si>
    <t>Toko "JUARA"</t>
  </si>
  <si>
    <t>Soffel</t>
  </si>
  <si>
    <t>Indomaret</t>
  </si>
  <si>
    <t>Botol</t>
  </si>
  <si>
    <t>DHT 11</t>
  </si>
  <si>
    <t>Saklar Otomatis Relay</t>
  </si>
  <si>
    <t>Arduino</t>
  </si>
  <si>
    <t>Lutfi Arazi</t>
  </si>
  <si>
    <t>Pipa 1 inci</t>
  </si>
  <si>
    <t>Pipa 1/2 inci</t>
  </si>
  <si>
    <t>Pipa 3 inci</t>
  </si>
  <si>
    <t>Selang air kecil</t>
  </si>
  <si>
    <t>Meter</t>
  </si>
  <si>
    <t>Sambungan L pipa 1 inci</t>
  </si>
  <si>
    <t>Sambungan L pipa 1/2 inci</t>
  </si>
  <si>
    <t xml:space="preserve">Lem Paralon </t>
  </si>
  <si>
    <t>Tutup pipa 3 inci</t>
  </si>
  <si>
    <t>Tutup pipa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</si>
</sst>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Rp&quot;* #,##0_-;\-&quot;Rp&quot;* #,##0_-;_-&quot;Rp&quot;* &quot;-&quot;_-;_-@_-"/>
    <numFmt numFmtId="165" formatCode="&quot;Rp&quot;#,##0_);[Red]\(&quot;Rp&quot;#,##0\)"/>
    <numFmt numFmtId="166" formatCode="_(&quot;Rp&quot;* #,##0_);_(&quot;Rp&quot;* \(#,##0\);_(&quot;Rp&quot;* &quot;-&quot;_);_(@_)"/>
    <numFmt numFmtId="167" formatCode="_-[$Rp-421]* #,##0_ ;_-[$Rp-421]* \-#,##0\ ;_-[$Rp-421]* &quot;-&quot;??_ ;_-@_ "/>
    <numFmt numFmtId="168" formatCode="&quot;Rp&quot;#,##0;[Red]&quot;Rp&quot;#,##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7" fontId="0" fillId="0" borderId="0" xfId="0" applyNumberFormat="1"/>
    <xf numFmtId="0" fontId="11" fillId="0" borderId="0" xfId="0" applyFont="1" applyAlignment="1"/>
    <xf numFmtId="166" fontId="11" fillId="0" borderId="0" xfId="0" applyNumberFormat="1" applyFont="1" applyAlignment="1"/>
    <xf numFmtId="0" fontId="11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 indent="4"/>
    </xf>
    <xf numFmtId="0" fontId="12" fillId="0" borderId="0" xfId="0" applyFont="1" applyFill="1" applyAlignment="1">
      <alignment horizontal="center"/>
    </xf>
    <xf numFmtId="166" fontId="11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6" fontId="9" fillId="0" borderId="0" xfId="0" applyNumberFormat="1" applyFont="1" applyAlignment="1"/>
    <xf numFmtId="0" fontId="9" fillId="0" borderId="0" xfId="0" applyFont="1" applyAlignment="1">
      <alignment horizontal="left" indent="4"/>
    </xf>
    <xf numFmtId="0" fontId="9" fillId="0" borderId="0" xfId="0" applyFont="1" applyFill="1" applyBorder="1"/>
    <xf numFmtId="0" fontId="9" fillId="0" borderId="0" xfId="0" applyFont="1" applyBorder="1"/>
    <xf numFmtId="165" fontId="9" fillId="0" borderId="0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5" fontId="8" fillId="0" borderId="1" xfId="0" applyNumberFormat="1" applyFont="1" applyBorder="1" applyAlignment="1">
      <alignment horizontal="left"/>
    </xf>
    <xf numFmtId="165" fontId="9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0" fontId="6" fillId="0" borderId="0" xfId="0" applyFont="1"/>
    <xf numFmtId="168" fontId="6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 applyAlignment="1"/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166" fontId="0" fillId="0" borderId="0" xfId="0" applyNumberFormat="1" applyAlignment="1">
      <alignment vertical="top"/>
    </xf>
    <xf numFmtId="0" fontId="11" fillId="0" borderId="0" xfId="0" applyFont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64" fontId="11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0" fontId="9" fillId="0" borderId="0" xfId="0" applyFont="1" applyAlignment="1">
      <alignment vertical="top"/>
    </xf>
    <xf numFmtId="0" fontId="9" fillId="0" borderId="1" xfId="0" applyFont="1" applyFill="1" applyBorder="1" applyAlignment="1">
      <alignment horizontal="center"/>
    </xf>
    <xf numFmtId="165" fontId="9" fillId="0" borderId="1" xfId="0" applyNumberFormat="1" applyFont="1" applyFill="1" applyBorder="1" applyAlignment="1">
      <alignment horizontal="left"/>
    </xf>
    <xf numFmtId="167" fontId="9" fillId="0" borderId="1" xfId="0" applyNumberFormat="1" applyFont="1" applyFill="1" applyBorder="1" applyAlignment="1">
      <alignment horizontal="center"/>
    </xf>
    <xf numFmtId="168" fontId="0" fillId="0" borderId="1" xfId="0" applyNumberFormat="1" applyFill="1" applyBorder="1" applyAlignment="1">
      <alignment horizontal="left"/>
    </xf>
    <xf numFmtId="0" fontId="9" fillId="0" borderId="0" xfId="0" applyFont="1" applyFill="1"/>
    <xf numFmtId="0" fontId="0" fillId="0" borderId="0" xfId="0" applyFill="1"/>
    <xf numFmtId="165" fontId="7" fillId="0" borderId="1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left"/>
    </xf>
    <xf numFmtId="165" fontId="3" fillId="0" borderId="1" xfId="0" applyNumberFormat="1" applyFont="1" applyFill="1" applyBorder="1" applyAlignment="1">
      <alignment horizontal="left"/>
    </xf>
    <xf numFmtId="0" fontId="5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11" fillId="0" borderId="0" xfId="0" applyNumberFormat="1" applyFont="1" applyAlignment="1">
      <alignment horizontal="left"/>
    </xf>
    <xf numFmtId="166" fontId="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167" fontId="1" fillId="0" borderId="1" xfId="0" applyNumberFormat="1" applyFont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left" vertical="center"/>
    </xf>
    <xf numFmtId="168" fontId="6" fillId="0" borderId="1" xfId="0" applyNumberFormat="1" applyFont="1" applyFill="1" applyBorder="1" applyAlignment="1">
      <alignment horizontal="left" vertical="center"/>
    </xf>
    <xf numFmtId="165" fontId="8" fillId="0" borderId="1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5" fontId="3" fillId="0" borderId="4" xfId="0" applyNumberFormat="1" applyFont="1" applyFill="1" applyBorder="1" applyAlignment="1">
      <alignment horizontal="left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8" fontId="1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22412</xdr:rowOff>
    </xdr:from>
    <xdr:to>
      <xdr:col>10</xdr:col>
      <xdr:colOff>0</xdr:colOff>
      <xdr:row>5</xdr:row>
      <xdr:rowOff>0</xdr:rowOff>
    </xdr:to>
    <xdr:pic>
      <xdr:nvPicPr>
        <xdr:cNvPr id="3" name="Picture 2" descr="Description: D:\Logo ITERA 2016\kop-atas 2016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12"/>
          <a:ext cx="12765823" cy="906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27214</xdr:rowOff>
    </xdr:from>
    <xdr:to>
      <xdr:col>8</xdr:col>
      <xdr:colOff>9525</xdr:colOff>
      <xdr:row>5</xdr:row>
      <xdr:rowOff>19050</xdr:rowOff>
    </xdr:to>
    <xdr:pic>
      <xdr:nvPicPr>
        <xdr:cNvPr id="2" name="Picture 1" descr="Description: D:\Logo ITERA 2016\kop-atas 2016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7214"/>
          <a:ext cx="10295164" cy="944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8"/>
  <sheetViews>
    <sheetView tabSelected="1" topLeftCell="D9" zoomScale="55" zoomScaleNormal="55" workbookViewId="0">
      <selection activeCell="O31" sqref="O31"/>
    </sheetView>
  </sheetViews>
  <sheetFormatPr defaultRowHeight="15" x14ac:dyDescent="0.25"/>
  <cols>
    <col min="1" max="1" width="7" customWidth="1"/>
    <col min="2" max="2" width="31.7109375" customWidth="1"/>
    <col min="3" max="3" width="38" customWidth="1"/>
    <col min="4" max="4" width="8" customWidth="1"/>
    <col min="5" max="5" width="14.85546875" bestFit="1" customWidth="1"/>
    <col min="6" max="6" width="23.42578125" customWidth="1"/>
    <col min="7" max="7" width="25.42578125" customWidth="1"/>
    <col min="8" max="8" width="10.42578125" customWidth="1"/>
    <col min="9" max="9" width="15.42578125" customWidth="1"/>
    <col min="10" max="10" width="17.28515625" customWidth="1"/>
    <col min="11" max="11" width="20.5703125" customWidth="1"/>
    <col min="12" max="12" width="26" customWidth="1"/>
    <col min="13" max="13" width="10.5703125" customWidth="1"/>
    <col min="14" max="14" width="7.28515625" customWidth="1"/>
    <col min="15" max="15" width="24.7109375" customWidth="1"/>
    <col min="16" max="16" width="27.42578125" customWidth="1"/>
    <col min="17" max="17" width="19.7109375" customWidth="1"/>
  </cols>
  <sheetData>
    <row r="1" spans="1:13" x14ac:dyDescent="0.25">
      <c r="A1" s="6"/>
      <c r="C1" s="6"/>
      <c r="D1" s="6"/>
    </row>
    <row r="2" spans="1:13" x14ac:dyDescent="0.25">
      <c r="A2" s="6"/>
      <c r="C2" s="6"/>
      <c r="D2" s="6"/>
    </row>
    <row r="3" spans="1:13" x14ac:dyDescent="0.25">
      <c r="A3" s="6"/>
      <c r="C3" s="6"/>
      <c r="D3" s="6"/>
    </row>
    <row r="4" spans="1:13" x14ac:dyDescent="0.25">
      <c r="A4" s="6"/>
      <c r="C4" s="6"/>
      <c r="D4" s="6"/>
    </row>
    <row r="5" spans="1:13" ht="15" customHeigh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1:13" ht="15" customHeight="1" x14ac:dyDescent="0.3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3" ht="18.75" x14ac:dyDescent="0.3">
      <c r="A7" s="75" t="s">
        <v>47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27"/>
      <c r="M7" s="27"/>
    </row>
    <row r="8" spans="1:13" ht="18.75" x14ac:dyDescent="0.3">
      <c r="A8" s="75" t="s">
        <v>45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27"/>
      <c r="M8" s="27"/>
    </row>
    <row r="9" spans="1:13" ht="18.75" x14ac:dyDescent="0.3">
      <c r="A9" s="75" t="s">
        <v>46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27"/>
      <c r="M9" s="27"/>
    </row>
    <row r="10" spans="1:13" ht="18.75" x14ac:dyDescent="0.3">
      <c r="A10" s="75" t="s">
        <v>48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27"/>
      <c r="M10" s="27"/>
    </row>
    <row r="11" spans="1:13" x14ac:dyDescent="0.25">
      <c r="A11" s="6"/>
      <c r="C11" s="6"/>
      <c r="D11" s="6"/>
    </row>
    <row r="12" spans="1:13" x14ac:dyDescent="0.25">
      <c r="L12" s="20"/>
      <c r="M12" s="10"/>
    </row>
    <row r="13" spans="1:13" x14ac:dyDescent="0.25">
      <c r="A13" s="76" t="s">
        <v>40</v>
      </c>
      <c r="B13" s="76"/>
      <c r="C13" s="4"/>
      <c r="L13" s="20"/>
      <c r="M13" s="10"/>
    </row>
    <row r="14" spans="1:13" ht="15.75" x14ac:dyDescent="0.25">
      <c r="A14" s="49" t="s">
        <v>0</v>
      </c>
      <c r="B14" s="49" t="s">
        <v>17</v>
      </c>
      <c r="C14" s="49" t="s">
        <v>18</v>
      </c>
      <c r="D14" s="49" t="s">
        <v>19</v>
      </c>
      <c r="E14" s="49" t="s">
        <v>20</v>
      </c>
      <c r="F14" s="49" t="s">
        <v>21</v>
      </c>
      <c r="G14" s="49" t="s">
        <v>22</v>
      </c>
      <c r="H14" s="49" t="s">
        <v>23</v>
      </c>
      <c r="I14" s="49" t="s">
        <v>41</v>
      </c>
      <c r="J14" s="49" t="s">
        <v>32</v>
      </c>
      <c r="K14" s="49" t="s">
        <v>24</v>
      </c>
    </row>
    <row r="15" spans="1:13" x14ac:dyDescent="0.25">
      <c r="A15" s="12">
        <v>1</v>
      </c>
      <c r="B15" s="68" t="s">
        <v>49</v>
      </c>
      <c r="C15" s="68" t="s">
        <v>50</v>
      </c>
      <c r="D15" s="12">
        <v>1</v>
      </c>
      <c r="E15" s="46" t="s">
        <v>38</v>
      </c>
      <c r="F15" s="23">
        <v>80000</v>
      </c>
      <c r="G15" s="19">
        <f>D15*F15</f>
        <v>80000</v>
      </c>
      <c r="H15" s="18" t="s">
        <v>26</v>
      </c>
      <c r="I15" s="73" t="s">
        <v>26</v>
      </c>
      <c r="J15" s="19">
        <v>80000</v>
      </c>
      <c r="K15" s="25">
        <f>G15</f>
        <v>80000</v>
      </c>
    </row>
    <row r="16" spans="1:13" s="59" customFormat="1" x14ac:dyDescent="0.25">
      <c r="A16" s="54">
        <v>2</v>
      </c>
      <c r="B16" s="69" t="s">
        <v>51</v>
      </c>
      <c r="C16" s="69" t="s">
        <v>52</v>
      </c>
      <c r="D16" s="54">
        <v>1</v>
      </c>
      <c r="E16" s="52" t="s">
        <v>38</v>
      </c>
      <c r="F16" s="55">
        <v>75000</v>
      </c>
      <c r="G16" s="19">
        <f t="shared" ref="G16:G35" si="0">D16*F16</f>
        <v>75000</v>
      </c>
      <c r="H16" s="74" t="s">
        <v>26</v>
      </c>
      <c r="I16" s="56" t="s">
        <v>26</v>
      </c>
      <c r="J16" s="60">
        <f t="shared" ref="J16:J19" si="1">G16</f>
        <v>75000</v>
      </c>
      <c r="K16" s="25">
        <f t="shared" ref="K16:K35" si="2">G16</f>
        <v>75000</v>
      </c>
    </row>
    <row r="17" spans="1:28" x14ac:dyDescent="0.25">
      <c r="A17" s="12">
        <v>3</v>
      </c>
      <c r="B17" s="68" t="s">
        <v>53</v>
      </c>
      <c r="C17" s="68" t="s">
        <v>54</v>
      </c>
      <c r="D17" s="12">
        <v>1</v>
      </c>
      <c r="E17" s="46" t="s">
        <v>38</v>
      </c>
      <c r="F17" s="21">
        <v>15000</v>
      </c>
      <c r="G17" s="19">
        <f t="shared" si="0"/>
        <v>15000</v>
      </c>
      <c r="H17" s="18" t="s">
        <v>26</v>
      </c>
      <c r="I17" s="18" t="s">
        <v>26</v>
      </c>
      <c r="J17" s="22">
        <f t="shared" si="1"/>
        <v>15000</v>
      </c>
      <c r="K17" s="25">
        <f t="shared" si="2"/>
        <v>15000</v>
      </c>
    </row>
    <row r="18" spans="1:28" s="59" customFormat="1" x14ac:dyDescent="0.25">
      <c r="A18" s="54">
        <v>4</v>
      </c>
      <c r="B18" s="63" t="s">
        <v>55</v>
      </c>
      <c r="C18" s="63" t="s">
        <v>54</v>
      </c>
      <c r="D18" s="63">
        <v>1</v>
      </c>
      <c r="E18" s="63" t="s">
        <v>38</v>
      </c>
      <c r="F18" s="57">
        <v>12000</v>
      </c>
      <c r="G18" s="19">
        <f t="shared" si="0"/>
        <v>12000</v>
      </c>
      <c r="H18" s="56" t="s">
        <v>26</v>
      </c>
      <c r="I18" s="56" t="s">
        <v>26</v>
      </c>
      <c r="J18" s="57">
        <f t="shared" si="1"/>
        <v>12000</v>
      </c>
      <c r="K18" s="25">
        <f t="shared" si="2"/>
        <v>12000</v>
      </c>
    </row>
    <row r="19" spans="1:28" s="59" customFormat="1" x14ac:dyDescent="0.25">
      <c r="A19" s="54">
        <v>5</v>
      </c>
      <c r="B19" s="69" t="s">
        <v>56</v>
      </c>
      <c r="C19" s="69" t="s">
        <v>54</v>
      </c>
      <c r="D19" s="54">
        <v>1</v>
      </c>
      <c r="E19" s="52" t="s">
        <v>38</v>
      </c>
      <c r="F19" s="55">
        <v>6000</v>
      </c>
      <c r="G19" s="19">
        <f t="shared" si="0"/>
        <v>6000</v>
      </c>
      <c r="H19" s="56" t="s">
        <v>26</v>
      </c>
      <c r="I19" s="56" t="s">
        <v>26</v>
      </c>
      <c r="J19" s="57">
        <f t="shared" si="1"/>
        <v>6000</v>
      </c>
      <c r="K19" s="25">
        <f t="shared" si="2"/>
        <v>6000</v>
      </c>
      <c r="L19" s="64"/>
    </row>
    <row r="20" spans="1:28" s="59" customFormat="1" x14ac:dyDescent="0.25">
      <c r="A20" s="54">
        <v>6</v>
      </c>
      <c r="B20" s="69" t="s">
        <v>57</v>
      </c>
      <c r="C20" s="69" t="s">
        <v>54</v>
      </c>
      <c r="D20" s="54">
        <v>1</v>
      </c>
      <c r="E20" s="69" t="s">
        <v>38</v>
      </c>
      <c r="F20" s="55">
        <v>30000</v>
      </c>
      <c r="G20" s="19">
        <f t="shared" si="0"/>
        <v>30000</v>
      </c>
      <c r="H20" s="56" t="s">
        <v>26</v>
      </c>
      <c r="I20" s="56" t="s">
        <v>26</v>
      </c>
      <c r="J20" s="57">
        <f>G20</f>
        <v>30000</v>
      </c>
      <c r="K20" s="25">
        <f t="shared" si="2"/>
        <v>30000</v>
      </c>
      <c r="L20" s="64"/>
    </row>
    <row r="21" spans="1:28" s="59" customFormat="1" ht="15" customHeight="1" x14ac:dyDescent="0.25">
      <c r="A21" s="54">
        <v>7</v>
      </c>
      <c r="B21" s="69" t="s">
        <v>58</v>
      </c>
      <c r="C21" s="69" t="s">
        <v>59</v>
      </c>
      <c r="D21" s="54">
        <v>1</v>
      </c>
      <c r="E21" s="52" t="s">
        <v>38</v>
      </c>
      <c r="F21" s="55">
        <v>15000</v>
      </c>
      <c r="G21" s="19">
        <f t="shared" si="0"/>
        <v>15000</v>
      </c>
      <c r="H21" s="56" t="s">
        <v>26</v>
      </c>
      <c r="I21" s="56" t="s">
        <v>26</v>
      </c>
      <c r="J21" s="57">
        <v>15000</v>
      </c>
      <c r="K21" s="25">
        <f t="shared" si="2"/>
        <v>15000</v>
      </c>
      <c r="L21" s="61"/>
    </row>
    <row r="22" spans="1:28" s="59" customFormat="1" x14ac:dyDescent="0.25">
      <c r="A22" s="54">
        <v>8</v>
      </c>
      <c r="B22" s="69" t="s">
        <v>60</v>
      </c>
      <c r="C22" s="69" t="s">
        <v>61</v>
      </c>
      <c r="D22" s="52">
        <v>1</v>
      </c>
      <c r="E22" s="69" t="s">
        <v>38</v>
      </c>
      <c r="F22" s="65">
        <v>17500</v>
      </c>
      <c r="G22" s="19">
        <f t="shared" si="0"/>
        <v>17500</v>
      </c>
      <c r="H22" s="56" t="s">
        <v>26</v>
      </c>
      <c r="I22" s="56" t="s">
        <v>26</v>
      </c>
      <c r="J22" s="57">
        <v>17500</v>
      </c>
      <c r="K22" s="25">
        <f t="shared" si="2"/>
        <v>17500</v>
      </c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</row>
    <row r="23" spans="1:28" s="59" customFormat="1" x14ac:dyDescent="0.25">
      <c r="A23" s="54">
        <v>9</v>
      </c>
      <c r="B23" s="69" t="s">
        <v>62</v>
      </c>
      <c r="C23" s="69" t="s">
        <v>63</v>
      </c>
      <c r="D23" s="52">
        <v>1</v>
      </c>
      <c r="E23" s="69" t="s">
        <v>64</v>
      </c>
      <c r="F23" s="55">
        <v>10000</v>
      </c>
      <c r="G23" s="19">
        <f t="shared" si="0"/>
        <v>10000</v>
      </c>
      <c r="H23" s="56" t="s">
        <v>26</v>
      </c>
      <c r="I23" s="56" t="s">
        <v>26</v>
      </c>
      <c r="J23" s="57">
        <v>10000</v>
      </c>
      <c r="K23" s="25">
        <f t="shared" si="2"/>
        <v>10000</v>
      </c>
      <c r="L23" s="58"/>
    </row>
    <row r="24" spans="1:28" s="59" customFormat="1" x14ac:dyDescent="0.25">
      <c r="A24" s="54">
        <v>10</v>
      </c>
      <c r="B24" s="77" t="s">
        <v>69</v>
      </c>
      <c r="C24" s="69"/>
      <c r="D24" s="54">
        <v>1</v>
      </c>
      <c r="E24" s="52" t="s">
        <v>38</v>
      </c>
      <c r="F24" s="55"/>
      <c r="G24" s="78">
        <f t="shared" si="0"/>
        <v>0</v>
      </c>
      <c r="H24" s="56" t="s">
        <v>26</v>
      </c>
      <c r="I24" s="56" t="s">
        <v>26</v>
      </c>
      <c r="J24" s="60">
        <f>G24</f>
        <v>0</v>
      </c>
      <c r="K24" s="79">
        <f>G24</f>
        <v>0</v>
      </c>
      <c r="L24" s="58"/>
    </row>
    <row r="25" spans="1:28" s="59" customFormat="1" x14ac:dyDescent="0.25">
      <c r="A25" s="54">
        <v>11</v>
      </c>
      <c r="B25" s="77" t="s">
        <v>70</v>
      </c>
      <c r="C25" s="69"/>
      <c r="D25" s="54">
        <v>1</v>
      </c>
      <c r="E25" s="52" t="s">
        <v>38</v>
      </c>
      <c r="F25" s="55"/>
      <c r="G25" s="78">
        <f t="shared" si="0"/>
        <v>0</v>
      </c>
      <c r="H25" s="56" t="s">
        <v>26</v>
      </c>
      <c r="I25" s="56" t="s">
        <v>26</v>
      </c>
      <c r="J25" s="60">
        <f t="shared" ref="J25:J27" si="3">G25</f>
        <v>0</v>
      </c>
      <c r="K25" s="79">
        <f t="shared" si="2"/>
        <v>0</v>
      </c>
      <c r="L25" s="58"/>
    </row>
    <row r="26" spans="1:28" s="59" customFormat="1" x14ac:dyDescent="0.25">
      <c r="A26" s="54">
        <v>12</v>
      </c>
      <c r="B26" s="77" t="s">
        <v>71</v>
      </c>
      <c r="C26" s="69"/>
      <c r="D26" s="54">
        <v>1</v>
      </c>
      <c r="E26" s="52" t="s">
        <v>38</v>
      </c>
      <c r="F26" s="80"/>
      <c r="G26" s="78">
        <f t="shared" si="0"/>
        <v>0</v>
      </c>
      <c r="H26" s="56" t="s">
        <v>26</v>
      </c>
      <c r="I26" s="56" t="s">
        <v>26</v>
      </c>
      <c r="J26" s="55">
        <f t="shared" si="3"/>
        <v>0</v>
      </c>
      <c r="K26" s="79">
        <f t="shared" si="2"/>
        <v>0</v>
      </c>
    </row>
    <row r="27" spans="1:28" x14ac:dyDescent="0.25">
      <c r="A27" s="54">
        <v>13</v>
      </c>
      <c r="B27" s="63" t="s">
        <v>72</v>
      </c>
      <c r="C27" s="63"/>
      <c r="D27" s="63">
        <v>2</v>
      </c>
      <c r="E27" s="63" t="s">
        <v>73</v>
      </c>
      <c r="F27" s="57"/>
      <c r="G27" s="78">
        <f t="shared" si="0"/>
        <v>0</v>
      </c>
      <c r="H27" s="56" t="s">
        <v>26</v>
      </c>
      <c r="I27" s="56" t="s">
        <v>26</v>
      </c>
      <c r="J27" s="57">
        <f t="shared" si="3"/>
        <v>0</v>
      </c>
      <c r="K27" s="79">
        <f t="shared" si="2"/>
        <v>0</v>
      </c>
      <c r="M27" s="10"/>
    </row>
    <row r="28" spans="1:28" x14ac:dyDescent="0.25">
      <c r="A28" s="54">
        <v>14</v>
      </c>
      <c r="B28" s="77" t="s">
        <v>74</v>
      </c>
      <c r="C28" s="69"/>
      <c r="D28" s="54">
        <v>4</v>
      </c>
      <c r="E28" s="52" t="s">
        <v>38</v>
      </c>
      <c r="F28" s="55"/>
      <c r="G28" s="78">
        <f t="shared" si="0"/>
        <v>0</v>
      </c>
      <c r="H28" s="56" t="s">
        <v>26</v>
      </c>
      <c r="I28" s="56" t="s">
        <v>26</v>
      </c>
      <c r="J28" s="57">
        <f>G28</f>
        <v>0</v>
      </c>
      <c r="K28" s="79">
        <f t="shared" si="2"/>
        <v>0</v>
      </c>
    </row>
    <row r="29" spans="1:28" x14ac:dyDescent="0.25">
      <c r="A29" s="54">
        <v>15</v>
      </c>
      <c r="B29" s="77" t="s">
        <v>75</v>
      </c>
      <c r="C29" s="69"/>
      <c r="D29" s="54">
        <v>3</v>
      </c>
      <c r="E29" s="69" t="s">
        <v>38</v>
      </c>
      <c r="F29" s="55"/>
      <c r="G29" s="78">
        <f t="shared" si="0"/>
        <v>0</v>
      </c>
      <c r="H29" s="56" t="s">
        <v>26</v>
      </c>
      <c r="I29" s="56" t="s">
        <v>26</v>
      </c>
      <c r="J29" s="57">
        <f t="shared" ref="J29:J35" si="4">G29</f>
        <v>0</v>
      </c>
      <c r="K29" s="79">
        <f t="shared" si="2"/>
        <v>0</v>
      </c>
    </row>
    <row r="30" spans="1:28" x14ac:dyDescent="0.25">
      <c r="A30" s="54">
        <v>16</v>
      </c>
      <c r="B30" s="77" t="s">
        <v>76</v>
      </c>
      <c r="C30" s="69"/>
      <c r="D30" s="54">
        <v>1</v>
      </c>
      <c r="E30" s="52" t="s">
        <v>38</v>
      </c>
      <c r="F30" s="55"/>
      <c r="G30" s="78">
        <f t="shared" si="0"/>
        <v>0</v>
      </c>
      <c r="H30" s="56" t="s">
        <v>26</v>
      </c>
      <c r="I30" s="56" t="s">
        <v>26</v>
      </c>
      <c r="J30" s="57">
        <f t="shared" si="4"/>
        <v>0</v>
      </c>
      <c r="K30" s="79">
        <f t="shared" si="2"/>
        <v>0</v>
      </c>
    </row>
    <row r="31" spans="1:28" x14ac:dyDescent="0.25">
      <c r="A31" s="54">
        <v>17</v>
      </c>
      <c r="B31" s="77" t="s">
        <v>77</v>
      </c>
      <c r="C31" s="69"/>
      <c r="D31" s="52">
        <v>6</v>
      </c>
      <c r="E31" s="69" t="s">
        <v>38</v>
      </c>
      <c r="F31" s="65"/>
      <c r="G31" s="78">
        <f t="shared" si="0"/>
        <v>0</v>
      </c>
      <c r="H31" s="56" t="s">
        <v>26</v>
      </c>
      <c r="I31" s="56" t="s">
        <v>26</v>
      </c>
      <c r="J31" s="57">
        <f t="shared" si="4"/>
        <v>0</v>
      </c>
      <c r="K31" s="79">
        <f t="shared" si="2"/>
        <v>0</v>
      </c>
    </row>
    <row r="32" spans="1:28" x14ac:dyDescent="0.25">
      <c r="A32" s="54">
        <v>18</v>
      </c>
      <c r="B32" s="77" t="s">
        <v>78</v>
      </c>
      <c r="C32" s="69"/>
      <c r="D32" s="52">
        <v>4</v>
      </c>
      <c r="E32" s="77" t="s">
        <v>38</v>
      </c>
      <c r="F32" s="55"/>
      <c r="G32" s="78">
        <f t="shared" si="0"/>
        <v>0</v>
      </c>
      <c r="H32" s="56" t="s">
        <v>26</v>
      </c>
      <c r="I32" s="56" t="s">
        <v>26</v>
      </c>
      <c r="J32" s="57">
        <f t="shared" si="4"/>
        <v>0</v>
      </c>
      <c r="K32" s="79">
        <f t="shared" si="2"/>
        <v>0</v>
      </c>
    </row>
    <row r="33" spans="1:11" x14ac:dyDescent="0.25">
      <c r="A33" s="54">
        <v>10</v>
      </c>
      <c r="B33" s="69" t="s">
        <v>65</v>
      </c>
      <c r="C33" s="69" t="s">
        <v>54</v>
      </c>
      <c r="D33" s="52">
        <v>1</v>
      </c>
      <c r="E33" s="69" t="s">
        <v>38</v>
      </c>
      <c r="F33" s="55">
        <v>20000</v>
      </c>
      <c r="G33" s="78">
        <f t="shared" si="0"/>
        <v>20000</v>
      </c>
      <c r="H33" s="56" t="s">
        <v>26</v>
      </c>
      <c r="I33" s="56" t="s">
        <v>26</v>
      </c>
      <c r="J33" s="57">
        <f t="shared" si="4"/>
        <v>20000</v>
      </c>
      <c r="K33" s="79">
        <f t="shared" si="2"/>
        <v>20000</v>
      </c>
    </row>
    <row r="34" spans="1:11" x14ac:dyDescent="0.25">
      <c r="A34" s="54">
        <v>11</v>
      </c>
      <c r="B34" s="69" t="s">
        <v>66</v>
      </c>
      <c r="C34" s="69" t="s">
        <v>54</v>
      </c>
      <c r="D34" s="52">
        <v>1</v>
      </c>
      <c r="E34" s="69" t="s">
        <v>38</v>
      </c>
      <c r="F34" s="65">
        <v>5000</v>
      </c>
      <c r="G34" s="78">
        <f t="shared" si="0"/>
        <v>5000</v>
      </c>
      <c r="H34" s="56" t="s">
        <v>26</v>
      </c>
      <c r="I34" s="56" t="s">
        <v>26</v>
      </c>
      <c r="J34" s="57">
        <f t="shared" si="4"/>
        <v>5000</v>
      </c>
      <c r="K34" s="79">
        <f t="shared" si="2"/>
        <v>5000</v>
      </c>
    </row>
    <row r="35" spans="1:11" x14ac:dyDescent="0.25">
      <c r="A35" s="81">
        <v>12</v>
      </c>
      <c r="B35" s="82" t="s">
        <v>67</v>
      </c>
      <c r="C35" s="82" t="s">
        <v>52</v>
      </c>
      <c r="D35" s="81">
        <v>1</v>
      </c>
      <c r="E35" s="82" t="s">
        <v>38</v>
      </c>
      <c r="F35" s="83">
        <v>85000</v>
      </c>
      <c r="G35" s="78">
        <f t="shared" si="0"/>
        <v>85000</v>
      </c>
      <c r="H35" s="56" t="s">
        <v>26</v>
      </c>
      <c r="I35" s="56" t="s">
        <v>26</v>
      </c>
      <c r="J35" s="57">
        <f t="shared" si="4"/>
        <v>85000</v>
      </c>
      <c r="K35" s="79">
        <f t="shared" si="2"/>
        <v>85000</v>
      </c>
    </row>
    <row r="36" spans="1:11" x14ac:dyDescent="0.25">
      <c r="A36" s="84" t="s">
        <v>25</v>
      </c>
      <c r="B36" s="85"/>
      <c r="C36" s="85"/>
      <c r="D36" s="85"/>
      <c r="E36" s="85"/>
      <c r="F36" s="85"/>
      <c r="G36" s="85"/>
      <c r="H36" s="85"/>
      <c r="I36" s="85"/>
      <c r="J36" s="86"/>
      <c r="K36" s="87">
        <f>SUM(K15:K35)</f>
        <v>370500</v>
      </c>
    </row>
    <row r="41" spans="1:11" x14ac:dyDescent="0.25">
      <c r="A41" s="39" t="s">
        <v>4</v>
      </c>
      <c r="B41" s="10"/>
      <c r="C41" s="67" t="s">
        <v>5</v>
      </c>
      <c r="D41" s="9"/>
      <c r="E41" s="10"/>
      <c r="F41" s="10"/>
      <c r="G41" s="70" t="s">
        <v>28</v>
      </c>
      <c r="H41" s="3"/>
      <c r="I41" s="10"/>
      <c r="J41" s="4" t="s">
        <v>6</v>
      </c>
    </row>
    <row r="42" spans="1:11" ht="30" x14ac:dyDescent="0.25">
      <c r="A42" s="66" t="s">
        <v>16</v>
      </c>
      <c r="C42" s="40" t="s">
        <v>7</v>
      </c>
      <c r="D42" s="40"/>
      <c r="E42" s="40"/>
      <c r="F42" s="10"/>
      <c r="G42" s="71" t="s">
        <v>8</v>
      </c>
      <c r="H42" s="13"/>
      <c r="I42" s="10"/>
      <c r="J42" s="53" t="s">
        <v>9</v>
      </c>
    </row>
    <row r="43" spans="1:11" x14ac:dyDescent="0.25">
      <c r="A43" s="11"/>
      <c r="C43" s="40"/>
      <c r="D43" s="40"/>
      <c r="E43" s="40"/>
      <c r="F43" s="10"/>
      <c r="G43" s="14"/>
      <c r="H43" s="14"/>
      <c r="I43" s="10"/>
      <c r="J43" s="10"/>
    </row>
    <row r="44" spans="1:11" x14ac:dyDescent="0.25">
      <c r="A44" s="11"/>
      <c r="C44" s="32"/>
      <c r="D44" s="33"/>
      <c r="E44" s="34"/>
      <c r="F44" s="17"/>
      <c r="G44" s="14"/>
      <c r="H44" s="14"/>
      <c r="I44" s="10"/>
      <c r="J44" s="10"/>
    </row>
    <row r="45" spans="1:11" ht="15" customHeight="1" x14ac:dyDescent="0.25">
      <c r="A45" s="11"/>
      <c r="B45" s="10"/>
      <c r="C45" s="32"/>
      <c r="D45" s="33"/>
      <c r="E45" s="34"/>
      <c r="F45" s="10"/>
      <c r="G45" s="14"/>
      <c r="H45" s="14"/>
      <c r="I45" s="10"/>
      <c r="J45" s="10"/>
    </row>
    <row r="46" spans="1:11" x14ac:dyDescent="0.25">
      <c r="A46" s="10"/>
      <c r="C46" s="32"/>
      <c r="D46" s="32"/>
      <c r="E46" s="34"/>
      <c r="F46" s="10"/>
      <c r="G46" s="10"/>
      <c r="H46" s="10"/>
      <c r="I46" s="10"/>
      <c r="J46" s="10"/>
    </row>
    <row r="47" spans="1:11" x14ac:dyDescent="0.25">
      <c r="A47" s="72" t="s">
        <v>68</v>
      </c>
      <c r="C47" s="30" t="s">
        <v>10</v>
      </c>
      <c r="D47" s="35"/>
      <c r="E47" s="34"/>
      <c r="F47" s="10"/>
      <c r="G47" s="15" t="s">
        <v>11</v>
      </c>
      <c r="H47" s="15"/>
      <c r="I47" s="10"/>
      <c r="J47" s="10" t="s">
        <v>12</v>
      </c>
    </row>
    <row r="48" spans="1:11" x14ac:dyDescent="0.25">
      <c r="A48" s="11"/>
      <c r="C48" s="30" t="s">
        <v>13</v>
      </c>
      <c r="D48" s="35"/>
      <c r="E48" s="34"/>
      <c r="F48" s="10"/>
      <c r="G48" s="16" t="s">
        <v>14</v>
      </c>
      <c r="H48" s="16"/>
      <c r="I48" s="10"/>
      <c r="J48" s="10" t="s">
        <v>15</v>
      </c>
    </row>
  </sheetData>
  <mergeCells count="6">
    <mergeCell ref="A36:J36"/>
    <mergeCell ref="A7:K7"/>
    <mergeCell ref="A8:K8"/>
    <mergeCell ref="A9:K9"/>
    <mergeCell ref="A10:K10"/>
    <mergeCell ref="A13:B13"/>
  </mergeCells>
  <printOptions horizontalCentered="1"/>
  <pageMargins left="0.78740157480314965" right="0.78740157480314965" top="0.78740157480314965" bottom="0.78740157480314965" header="0.78740157480314965" footer="0.78740157480314965"/>
  <pageSetup paperSize="9" scale="55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zoomScale="70" zoomScaleNormal="70" workbookViewId="0">
      <selection activeCell="F18" sqref="F18"/>
    </sheetView>
  </sheetViews>
  <sheetFormatPr defaultRowHeight="15" x14ac:dyDescent="0.25"/>
  <cols>
    <col min="1" max="1" width="10.42578125" customWidth="1"/>
    <col min="2" max="2" width="9.85546875" customWidth="1"/>
    <col min="3" max="3" width="6.28515625" customWidth="1"/>
    <col min="4" max="4" width="31.5703125" customWidth="1"/>
    <col min="5" max="5" width="28.140625" customWidth="1"/>
    <col min="6" max="6" width="34.7109375" customWidth="1"/>
    <col min="8" max="8" width="24.42578125" customWidth="1"/>
    <col min="9" max="9" width="10.140625" customWidth="1"/>
    <col min="10" max="10" width="9.140625" customWidth="1"/>
  </cols>
  <sheetData>
    <row r="2" spans="1:12" x14ac:dyDescent="0.25">
      <c r="F2" s="1"/>
    </row>
    <row r="3" spans="1:12" x14ac:dyDescent="0.25">
      <c r="F3" s="1"/>
    </row>
    <row r="4" spans="1:12" x14ac:dyDescent="0.25">
      <c r="F4" s="1"/>
    </row>
    <row r="5" spans="1:12" x14ac:dyDescent="0.25">
      <c r="F5" s="1"/>
    </row>
    <row r="6" spans="1:12" x14ac:dyDescent="0.25">
      <c r="F6" s="1"/>
    </row>
    <row r="7" spans="1:12" ht="18.75" x14ac:dyDescent="0.3">
      <c r="A7" s="75" t="s">
        <v>34</v>
      </c>
      <c r="B7" s="75"/>
      <c r="C7" s="75"/>
      <c r="D7" s="75"/>
      <c r="E7" s="75"/>
      <c r="F7" s="75"/>
      <c r="G7" s="75"/>
      <c r="H7" s="75"/>
      <c r="I7" s="27"/>
      <c r="J7" s="27"/>
      <c r="K7" s="27"/>
      <c r="L7" s="27"/>
    </row>
    <row r="8" spans="1:12" ht="18.75" x14ac:dyDescent="0.3">
      <c r="A8" s="75" t="s">
        <v>35</v>
      </c>
      <c r="B8" s="75"/>
      <c r="C8" s="75"/>
      <c r="D8" s="75"/>
      <c r="E8" s="75"/>
      <c r="F8" s="75"/>
      <c r="G8" s="75"/>
      <c r="H8" s="75"/>
      <c r="I8" s="27"/>
      <c r="J8" s="27"/>
      <c r="K8" s="27"/>
      <c r="L8" s="27"/>
    </row>
    <row r="9" spans="1:12" ht="18.75" x14ac:dyDescent="0.3">
      <c r="A9" s="75" t="s">
        <v>36</v>
      </c>
      <c r="B9" s="75"/>
      <c r="C9" s="75"/>
      <c r="D9" s="75"/>
      <c r="E9" s="75"/>
      <c r="F9" s="75"/>
      <c r="G9" s="75"/>
      <c r="H9" s="75"/>
      <c r="I9" s="27"/>
      <c r="J9" s="27"/>
      <c r="K9" s="27"/>
      <c r="L9" s="27"/>
    </row>
    <row r="10" spans="1:12" ht="18.75" x14ac:dyDescent="0.3">
      <c r="A10" s="75" t="s">
        <v>37</v>
      </c>
      <c r="B10" s="75"/>
      <c r="C10" s="75"/>
      <c r="D10" s="75"/>
      <c r="E10" s="75"/>
      <c r="F10" s="75"/>
      <c r="G10" s="75"/>
      <c r="H10" s="75"/>
      <c r="I10" s="27"/>
      <c r="J10" s="27"/>
      <c r="K10" s="27"/>
      <c r="L10" s="27"/>
    </row>
    <row r="11" spans="1:12" x14ac:dyDescent="0.25">
      <c r="F11" s="1"/>
    </row>
    <row r="12" spans="1:12" ht="15.75" x14ac:dyDescent="0.25">
      <c r="C12" s="49" t="s">
        <v>0</v>
      </c>
      <c r="D12" s="49" t="s">
        <v>1</v>
      </c>
      <c r="E12" s="49" t="s">
        <v>2</v>
      </c>
      <c r="F12" s="49" t="s">
        <v>3</v>
      </c>
    </row>
    <row r="13" spans="1:12" ht="19.5" customHeight="1" x14ac:dyDescent="0.25">
      <c r="C13" s="26">
        <v>1</v>
      </c>
      <c r="D13" s="47"/>
      <c r="E13" s="26" t="s">
        <v>39</v>
      </c>
      <c r="F13" s="48">
        <v>428750</v>
      </c>
      <c r="I13" s="5"/>
      <c r="J13" s="5"/>
      <c r="K13" s="5"/>
    </row>
    <row r="14" spans="1:12" x14ac:dyDescent="0.25">
      <c r="C14" s="26">
        <v>2</v>
      </c>
      <c r="D14" s="47"/>
      <c r="E14" s="26" t="s">
        <v>42</v>
      </c>
      <c r="F14" s="48">
        <v>21700000</v>
      </c>
    </row>
    <row r="15" spans="1:12" x14ac:dyDescent="0.25">
      <c r="C15" s="26">
        <v>3</v>
      </c>
      <c r="D15" s="47"/>
      <c r="E15" s="26" t="s">
        <v>43</v>
      </c>
      <c r="F15" s="48">
        <v>1800000</v>
      </c>
    </row>
    <row r="16" spans="1:12" x14ac:dyDescent="0.25">
      <c r="C16" s="26">
        <v>4</v>
      </c>
      <c r="D16" s="47"/>
      <c r="E16" s="26" t="s">
        <v>44</v>
      </c>
      <c r="F16" s="48">
        <v>3200000</v>
      </c>
    </row>
    <row r="17" spans="1:9" ht="15.75" customHeight="1" x14ac:dyDescent="0.25">
      <c r="C17" s="50" t="s">
        <v>24</v>
      </c>
      <c r="D17" s="50"/>
      <c r="E17" s="50"/>
      <c r="F17" s="51">
        <f>SUM(F13:F16)</f>
        <v>27128750</v>
      </c>
      <c r="I17" s="36"/>
    </row>
    <row r="18" spans="1:9" ht="15.75" customHeight="1" x14ac:dyDescent="0.25">
      <c r="I18" s="36"/>
    </row>
    <row r="21" spans="1:9" x14ac:dyDescent="0.25">
      <c r="A21" s="2"/>
      <c r="G21" s="41" t="s">
        <v>27</v>
      </c>
      <c r="H21" s="41"/>
    </row>
    <row r="22" spans="1:9" ht="15.75" x14ac:dyDescent="0.25">
      <c r="A22" s="2" t="s">
        <v>4</v>
      </c>
      <c r="C22" s="8"/>
      <c r="D22" s="2" t="s">
        <v>5</v>
      </c>
      <c r="E22" s="2"/>
      <c r="F22" s="3" t="s">
        <v>28</v>
      </c>
      <c r="G22" s="44" t="s">
        <v>6</v>
      </c>
      <c r="H22" s="44"/>
      <c r="I22" s="24"/>
    </row>
    <row r="23" spans="1:9" ht="30" x14ac:dyDescent="0.25">
      <c r="A23" s="43" t="s">
        <v>16</v>
      </c>
      <c r="B23" s="43"/>
      <c r="C23" s="8"/>
      <c r="D23" s="45" t="s">
        <v>7</v>
      </c>
      <c r="E23" s="31"/>
      <c r="F23" s="38" t="s">
        <v>8</v>
      </c>
      <c r="G23" s="43" t="s">
        <v>9</v>
      </c>
      <c r="H23" s="43"/>
      <c r="I23" s="24"/>
    </row>
    <row r="24" spans="1:9" ht="15.75" x14ac:dyDescent="0.25">
      <c r="A24" s="37"/>
      <c r="B24" s="37"/>
      <c r="C24" s="8"/>
      <c r="D24" s="45"/>
      <c r="E24" s="31"/>
      <c r="F24" s="38"/>
      <c r="G24" s="37"/>
      <c r="H24" s="37"/>
    </row>
    <row r="25" spans="1:9" x14ac:dyDescent="0.25">
      <c r="A25" s="6"/>
      <c r="D25" s="34"/>
      <c r="F25" s="7"/>
    </row>
    <row r="26" spans="1:9" x14ac:dyDescent="0.25">
      <c r="A26" s="6"/>
      <c r="D26" s="34"/>
      <c r="F26" s="7"/>
    </row>
    <row r="27" spans="1:9" ht="15.75" customHeight="1" x14ac:dyDescent="0.25">
      <c r="D27" s="34"/>
    </row>
    <row r="28" spans="1:9" x14ac:dyDescent="0.25">
      <c r="A28" s="42" t="s">
        <v>33</v>
      </c>
      <c r="B28" s="42"/>
      <c r="D28" s="30" t="s">
        <v>10</v>
      </c>
      <c r="E28" s="24"/>
      <c r="F28" s="28" t="s">
        <v>31</v>
      </c>
      <c r="G28" s="30" t="s">
        <v>12</v>
      </c>
      <c r="H28" s="30"/>
    </row>
    <row r="29" spans="1:9" x14ac:dyDescent="0.25">
      <c r="D29" s="30" t="s">
        <v>13</v>
      </c>
      <c r="E29" s="24"/>
      <c r="F29" s="29" t="s">
        <v>29</v>
      </c>
      <c r="G29" s="30" t="s">
        <v>30</v>
      </c>
      <c r="H29" s="30"/>
    </row>
  </sheetData>
  <mergeCells count="4">
    <mergeCell ref="A10:H10"/>
    <mergeCell ref="A7:H7"/>
    <mergeCell ref="A8:H8"/>
    <mergeCell ref="A9:H9"/>
  </mergeCells>
  <printOptions horizontalCentered="1"/>
  <pageMargins left="0.78740157480314965" right="0.78740157480314965" top="0.78740157480314965" bottom="0.78740157480314965" header="0.78740157480314965" footer="0.78740157480314965"/>
  <pageSetup paperSize="9"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Rincian</vt:lpstr>
      <vt:lpstr>Total</vt:lpstr>
      <vt:lpstr>Rincian!Print_Area</vt:lpstr>
      <vt:lpstr>Total!Print_Area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lestari</dc:creator>
  <cp:lastModifiedBy>asus</cp:lastModifiedBy>
  <cp:lastPrinted>2019-11-18T16:21:29Z</cp:lastPrinted>
  <dcterms:created xsi:type="dcterms:W3CDTF">2017-11-02T06:24:47Z</dcterms:created>
  <dcterms:modified xsi:type="dcterms:W3CDTF">2021-10-18T02:32:40Z</dcterms:modified>
</cp:coreProperties>
</file>