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iazhar\Desktop\"/>
    </mc:Choice>
  </mc:AlternateContent>
  <xr:revisionPtr revIDLastSave="0" documentId="8_{D30786B2-B3A7-4B15-B53F-6A2C28D2021A}" xr6:coauthVersionLast="47" xr6:coauthVersionMax="47" xr10:uidLastSave="{00000000-0000-0000-0000-000000000000}"/>
  <bookViews>
    <workbookView xWindow="-120" yWindow="330" windowWidth="20730" windowHeight="11310" xr2:uid="{106303DE-4DD1-4A7D-A6CF-421BA7BD6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" i="1" l="1"/>
  <c r="AD12" i="1"/>
  <c r="AD11" i="1"/>
  <c r="AD10" i="1"/>
  <c r="AD6" i="1"/>
  <c r="AD5" i="1"/>
  <c r="AD7" i="1"/>
  <c r="AD8" i="1"/>
  <c r="AD4" i="1"/>
  <c r="D11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S11" i="1"/>
  <c r="S12" i="1"/>
  <c r="S13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Z3" i="1"/>
  <c r="AA3" i="1"/>
  <c r="AB3" i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S5" i="1"/>
  <c r="S6" i="1"/>
  <c r="S7" i="1"/>
  <c r="S8" i="1"/>
  <c r="S4" i="1"/>
  <c r="V3" i="1"/>
  <c r="W3" i="1"/>
  <c r="U3" i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N4" i="1"/>
  <c r="N5" i="1"/>
  <c r="N6" i="1"/>
  <c r="N7" i="1"/>
  <c r="N8" i="1"/>
  <c r="O3" i="1"/>
  <c r="P3" i="1" s="1"/>
  <c r="Q3" i="1" s="1"/>
  <c r="R3" i="1" s="1"/>
  <c r="J4" i="1"/>
  <c r="I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3" i="1"/>
  <c r="K3" i="1" s="1"/>
  <c r="L3" i="1" s="1"/>
  <c r="M3" i="1" s="1"/>
  <c r="E3" i="1"/>
  <c r="F3" i="1" s="1"/>
  <c r="G3" i="1" s="1"/>
  <c r="H3" i="1" s="1"/>
  <c r="C10" i="1"/>
  <c r="I5" i="1"/>
  <c r="I6" i="1"/>
  <c r="I7" i="1"/>
  <c r="I8" i="1"/>
  <c r="D13" i="1"/>
  <c r="D12" i="1"/>
  <c r="D10" i="1"/>
  <c r="C12" i="1"/>
  <c r="C11" i="1"/>
  <c r="X5" i="1"/>
  <c r="X6" i="1"/>
  <c r="X7" i="1"/>
  <c r="X8" i="1"/>
  <c r="X4" i="1"/>
  <c r="X10" i="1" l="1"/>
  <c r="X11" i="1"/>
  <c r="X12" i="1"/>
  <c r="X13" i="1"/>
  <c r="S10" i="1"/>
  <c r="N13" i="1"/>
  <c r="N12" i="1"/>
  <c r="N11" i="1"/>
  <c r="N10" i="1"/>
</calcChain>
</file>

<file path=xl/sharedStrings.xml><?xml version="1.0" encoding="utf-8"?>
<sst xmlns="http://schemas.openxmlformats.org/spreadsheetml/2006/main" count="24" uniqueCount="24">
  <si>
    <t>employee payroll</t>
  </si>
  <si>
    <t>last name</t>
  </si>
  <si>
    <t>first name</t>
  </si>
  <si>
    <t>hourly wage</t>
  </si>
  <si>
    <t>pay</t>
  </si>
  <si>
    <t>azhar</t>
  </si>
  <si>
    <t>upi</t>
  </si>
  <si>
    <t>lia</t>
  </si>
  <si>
    <t>eden</t>
  </si>
  <si>
    <t>otong</t>
  </si>
  <si>
    <t>surotong</t>
  </si>
  <si>
    <t>putri</t>
  </si>
  <si>
    <t>resti</t>
  </si>
  <si>
    <t>ucup</t>
  </si>
  <si>
    <t>surucup</t>
  </si>
  <si>
    <t>house worked</t>
  </si>
  <si>
    <t>max</t>
  </si>
  <si>
    <t>min</t>
  </si>
  <si>
    <t>avg</t>
  </si>
  <si>
    <t>total</t>
  </si>
  <si>
    <t>overtime hour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</si>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</sst>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421]* #,##0.00_-;\-[$Rp-421]* #,##0.00_-;_-[$Rp-421]* &quot;-&quot;??_-;_-@_-"/>
    <numFmt numFmtId="165" formatCode="[$Rp-421]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9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E6D3-752E-4970-B30A-97568ACFAE8B}">
  <sheetPr>
    <pageSetUpPr fitToPage="1"/>
  </sheetPr>
  <dimension ref="A1:AD14"/>
  <sheetViews>
    <sheetView tabSelected="1" topLeftCell="R1" zoomScale="76" zoomScaleNormal="76" workbookViewId="0">
      <selection activeCell="AD6" sqref="AD6"/>
    </sheetView>
  </sheetViews>
  <sheetFormatPr defaultRowHeight="15" x14ac:dyDescent="0.25"/>
  <cols>
    <col min="2" max="2" width="12.85546875" bestFit="1" customWidth="1"/>
    <col min="3" max="3" width="14.140625" customWidth="1"/>
    <col min="4" max="4" width="13.7109375" bestFit="1" customWidth="1"/>
    <col min="5" max="6" width="13.7109375" customWidth="1"/>
    <col min="7" max="13" width="11.85546875" customWidth="1"/>
    <col min="14" max="14" width="16.7109375" customWidth="1"/>
    <col min="15" max="15" width="17.28515625" customWidth="1"/>
    <col min="16" max="16" width="16.85546875" customWidth="1"/>
    <col min="17" max="17" width="16.7109375" customWidth="1"/>
    <col min="18" max="18" width="17.5703125" customWidth="1"/>
    <col min="19" max="19" width="15.140625" bestFit="1" customWidth="1"/>
    <col min="20" max="23" width="15.140625" customWidth="1"/>
    <col min="24" max="24" width="17" customWidth="1"/>
    <col min="25" max="25" width="16.5703125" customWidth="1"/>
    <col min="26" max="28" width="16.7109375" bestFit="1" customWidth="1"/>
    <col min="30" max="30" width="19" customWidth="1"/>
  </cols>
  <sheetData>
    <row r="1" spans="1:30" x14ac:dyDescent="0.25">
      <c r="A1" t="s">
        <v>0</v>
      </c>
    </row>
    <row r="2" spans="1:30" x14ac:dyDescent="0.25">
      <c r="D2" t="s">
        <v>15</v>
      </c>
      <c r="I2" t="s">
        <v>20</v>
      </c>
      <c r="N2" t="s">
        <v>4</v>
      </c>
      <c r="S2" t="s">
        <v>21</v>
      </c>
      <c r="X2" t="s">
        <v>22</v>
      </c>
      <c r="AD2" t="s">
        <v>23</v>
      </c>
    </row>
    <row r="3" spans="1:30" x14ac:dyDescent="0.25">
      <c r="A3" t="s">
        <v>1</v>
      </c>
      <c r="B3" t="s">
        <v>2</v>
      </c>
      <c r="C3" t="s">
        <v>3</v>
      </c>
      <c r="D3" s="4">
        <v>44562</v>
      </c>
      <c r="E3" s="4">
        <f>D3+7</f>
        <v>44569</v>
      </c>
      <c r="F3" s="4">
        <f t="shared" ref="F3:H3" si="0">E3+7</f>
        <v>44576</v>
      </c>
      <c r="G3" s="4">
        <f t="shared" si="0"/>
        <v>44583</v>
      </c>
      <c r="H3" s="4">
        <f t="shared" si="0"/>
        <v>44590</v>
      </c>
      <c r="I3" s="6">
        <v>44562</v>
      </c>
      <c r="J3" s="6">
        <f>I3+7</f>
        <v>44569</v>
      </c>
      <c r="K3" s="6">
        <f t="shared" ref="K3:M3" si="1">J3+7</f>
        <v>44576</v>
      </c>
      <c r="L3" s="6">
        <f t="shared" si="1"/>
        <v>44583</v>
      </c>
      <c r="M3" s="6">
        <f t="shared" si="1"/>
        <v>44590</v>
      </c>
      <c r="N3" s="8">
        <v>44562</v>
      </c>
      <c r="O3" s="8">
        <f>N3+7</f>
        <v>44569</v>
      </c>
      <c r="P3" s="8">
        <f t="shared" ref="P3:R3" si="2">O3+7</f>
        <v>44576</v>
      </c>
      <c r="Q3" s="8">
        <f t="shared" si="2"/>
        <v>44583</v>
      </c>
      <c r="R3" s="8">
        <f t="shared" si="2"/>
        <v>44590</v>
      </c>
      <c r="S3" s="10">
        <v>44562</v>
      </c>
      <c r="T3" s="10">
        <f>S3+7</f>
        <v>44569</v>
      </c>
      <c r="U3" s="10">
        <f>T3+7</f>
        <v>44576</v>
      </c>
      <c r="V3" s="10">
        <f>U3+7</f>
        <v>44583</v>
      </c>
      <c r="W3" s="10">
        <f>V3+7</f>
        <v>44590</v>
      </c>
      <c r="X3" s="12">
        <v>44562</v>
      </c>
      <c r="Y3" s="12">
        <f>X3+7</f>
        <v>44569</v>
      </c>
      <c r="Z3" s="12">
        <f t="shared" ref="Z3:AB3" si="3">Y3+7</f>
        <v>44576</v>
      </c>
      <c r="AA3" s="12">
        <f t="shared" si="3"/>
        <v>44583</v>
      </c>
      <c r="AB3" s="12">
        <f t="shared" si="3"/>
        <v>44590</v>
      </c>
    </row>
    <row r="4" spans="1:30" x14ac:dyDescent="0.25">
      <c r="A4" t="s">
        <v>5</v>
      </c>
      <c r="B4" t="s">
        <v>6</v>
      </c>
      <c r="C4" s="1">
        <v>20000</v>
      </c>
      <c r="D4" s="5">
        <v>40</v>
      </c>
      <c r="E4" s="5">
        <v>35</v>
      </c>
      <c r="F4" s="5">
        <v>33</v>
      </c>
      <c r="G4" s="5">
        <v>40</v>
      </c>
      <c r="H4" s="5">
        <v>34</v>
      </c>
      <c r="I4" s="7">
        <f>IF(D4&gt;30,D4-30,0)</f>
        <v>10</v>
      </c>
      <c r="J4" s="7">
        <f>IF(E4&gt;30,E4-30,0)</f>
        <v>5</v>
      </c>
      <c r="K4" s="7">
        <f t="shared" ref="K4:M4" si="4">IF(F4&gt;30,F4-30,0)</f>
        <v>3</v>
      </c>
      <c r="L4" s="7">
        <f t="shared" si="4"/>
        <v>10</v>
      </c>
      <c r="M4" s="7">
        <f t="shared" si="4"/>
        <v>4</v>
      </c>
      <c r="N4" s="9">
        <f>$C4*D4</f>
        <v>800000</v>
      </c>
      <c r="O4" s="9">
        <f t="shared" ref="O4:R8" si="5">$C4*E4</f>
        <v>700000</v>
      </c>
      <c r="P4" s="9">
        <f t="shared" si="5"/>
        <v>660000</v>
      </c>
      <c r="Q4" s="9">
        <f t="shared" si="5"/>
        <v>800000</v>
      </c>
      <c r="R4" s="9">
        <f t="shared" si="5"/>
        <v>680000</v>
      </c>
      <c r="S4" s="11">
        <f>0.5*$C4*I4</f>
        <v>100000</v>
      </c>
      <c r="T4" s="11">
        <f t="shared" ref="T4:W8" si="6">0.5*$C4*J4</f>
        <v>50000</v>
      </c>
      <c r="U4" s="11">
        <f t="shared" si="6"/>
        <v>30000</v>
      </c>
      <c r="V4" s="11">
        <f t="shared" si="6"/>
        <v>100000</v>
      </c>
      <c r="W4" s="11">
        <f t="shared" si="6"/>
        <v>40000</v>
      </c>
      <c r="X4" s="13">
        <f>SUM(N4+S4)</f>
        <v>900000</v>
      </c>
      <c r="Y4" s="13">
        <f t="shared" ref="Y4:AB8" si="7">SUM(O4+T4)</f>
        <v>750000</v>
      </c>
      <c r="Z4" s="13">
        <f t="shared" si="7"/>
        <v>690000</v>
      </c>
      <c r="AA4" s="13">
        <f t="shared" si="7"/>
        <v>900000</v>
      </c>
      <c r="AB4" s="13">
        <f t="shared" si="7"/>
        <v>720000</v>
      </c>
      <c r="AD4" s="13">
        <f>SUM(X4:AB4)</f>
        <v>3960000</v>
      </c>
    </row>
    <row r="5" spans="1:30" x14ac:dyDescent="0.25">
      <c r="A5" t="s">
        <v>8</v>
      </c>
      <c r="B5" t="s">
        <v>7</v>
      </c>
      <c r="C5" s="1">
        <v>23000</v>
      </c>
      <c r="D5" s="5">
        <v>42</v>
      </c>
      <c r="E5" s="5">
        <v>33</v>
      </c>
      <c r="F5" s="5">
        <v>39</v>
      </c>
      <c r="G5" s="5">
        <v>41</v>
      </c>
      <c r="H5" s="5">
        <v>40</v>
      </c>
      <c r="I5" s="7">
        <f t="shared" ref="I5:M8" si="8">IF(D5&gt;30,D5-30,0)</f>
        <v>12</v>
      </c>
      <c r="J5" s="7">
        <f t="shared" si="8"/>
        <v>3</v>
      </c>
      <c r="K5" s="7">
        <f t="shared" si="8"/>
        <v>9</v>
      </c>
      <c r="L5" s="7">
        <f t="shared" si="8"/>
        <v>11</v>
      </c>
      <c r="M5" s="7">
        <f t="shared" si="8"/>
        <v>10</v>
      </c>
      <c r="N5" s="9">
        <f t="shared" ref="N5:O8" si="9">$C5*D5</f>
        <v>966000</v>
      </c>
      <c r="O5" s="9">
        <f t="shared" si="5"/>
        <v>759000</v>
      </c>
      <c r="P5" s="9">
        <f t="shared" si="5"/>
        <v>897000</v>
      </c>
      <c r="Q5" s="9">
        <f t="shared" si="5"/>
        <v>943000</v>
      </c>
      <c r="R5" s="9">
        <f t="shared" si="5"/>
        <v>920000</v>
      </c>
      <c r="S5" s="11">
        <f t="shared" ref="S5:S8" si="10">0.5*$C5*I5</f>
        <v>138000</v>
      </c>
      <c r="T5" s="11">
        <f t="shared" si="6"/>
        <v>34500</v>
      </c>
      <c r="U5" s="11">
        <f t="shared" si="6"/>
        <v>103500</v>
      </c>
      <c r="V5" s="11">
        <f t="shared" si="6"/>
        <v>126500</v>
      </c>
      <c r="W5" s="11">
        <f t="shared" si="6"/>
        <v>115000</v>
      </c>
      <c r="X5" s="13">
        <f>SUM(N5+S5)</f>
        <v>1104000</v>
      </c>
      <c r="Y5" s="13">
        <f t="shared" si="7"/>
        <v>793500</v>
      </c>
      <c r="Z5" s="13">
        <f t="shared" si="7"/>
        <v>1000500</v>
      </c>
      <c r="AA5" s="13">
        <f t="shared" si="7"/>
        <v>1069500</v>
      </c>
      <c r="AB5" s="13">
        <f t="shared" si="7"/>
        <v>1035000</v>
      </c>
      <c r="AD5" s="13">
        <f>SUM(X5:AB5)</f>
        <v>5002500</v>
      </c>
    </row>
    <row r="6" spans="1:30" x14ac:dyDescent="0.25">
      <c r="A6" t="s">
        <v>10</v>
      </c>
      <c r="B6" t="s">
        <v>9</v>
      </c>
      <c r="C6" s="1">
        <v>30000</v>
      </c>
      <c r="D6" s="5">
        <v>30</v>
      </c>
      <c r="E6" s="5">
        <v>21</v>
      </c>
      <c r="F6" s="5">
        <v>44</v>
      </c>
      <c r="G6" s="5">
        <v>40</v>
      </c>
      <c r="H6" s="5">
        <v>25</v>
      </c>
      <c r="I6" s="7">
        <f t="shared" si="8"/>
        <v>0</v>
      </c>
      <c r="J6" s="7">
        <f t="shared" si="8"/>
        <v>0</v>
      </c>
      <c r="K6" s="7">
        <f t="shared" si="8"/>
        <v>14</v>
      </c>
      <c r="L6" s="7">
        <f t="shared" si="8"/>
        <v>10</v>
      </c>
      <c r="M6" s="7">
        <f t="shared" si="8"/>
        <v>0</v>
      </c>
      <c r="N6" s="9">
        <f t="shared" si="9"/>
        <v>900000</v>
      </c>
      <c r="O6" s="9">
        <f t="shared" si="5"/>
        <v>630000</v>
      </c>
      <c r="P6" s="9">
        <f t="shared" si="5"/>
        <v>1320000</v>
      </c>
      <c r="Q6" s="9">
        <f t="shared" si="5"/>
        <v>1200000</v>
      </c>
      <c r="R6" s="9">
        <f t="shared" si="5"/>
        <v>750000</v>
      </c>
      <c r="S6" s="11">
        <f t="shared" si="10"/>
        <v>0</v>
      </c>
      <c r="T6" s="11">
        <f t="shared" si="6"/>
        <v>0</v>
      </c>
      <c r="U6" s="11">
        <f t="shared" si="6"/>
        <v>210000</v>
      </c>
      <c r="V6" s="11">
        <f t="shared" si="6"/>
        <v>150000</v>
      </c>
      <c r="W6" s="11">
        <f t="shared" si="6"/>
        <v>0</v>
      </c>
      <c r="X6" s="13">
        <f>SUM(N6+S6)</f>
        <v>900000</v>
      </c>
      <c r="Y6" s="13">
        <f t="shared" si="7"/>
        <v>630000</v>
      </c>
      <c r="Z6" s="13">
        <f t="shared" si="7"/>
        <v>1530000</v>
      </c>
      <c r="AA6" s="13">
        <f t="shared" si="7"/>
        <v>1350000</v>
      </c>
      <c r="AB6" s="13">
        <f t="shared" si="7"/>
        <v>750000</v>
      </c>
      <c r="AD6" s="13">
        <f>SUM(X6:AB6)</f>
        <v>5160000</v>
      </c>
    </row>
    <row r="7" spans="1:30" x14ac:dyDescent="0.25">
      <c r="A7" t="s">
        <v>12</v>
      </c>
      <c r="B7" t="s">
        <v>11</v>
      </c>
      <c r="C7" s="1">
        <v>15000</v>
      </c>
      <c r="D7" s="5">
        <v>25</v>
      </c>
      <c r="E7" s="5">
        <v>27</v>
      </c>
      <c r="F7" s="5">
        <v>41</v>
      </c>
      <c r="G7" s="5">
        <v>34</v>
      </c>
      <c r="H7" s="5">
        <v>43</v>
      </c>
      <c r="I7" s="7">
        <f t="shared" si="8"/>
        <v>0</v>
      </c>
      <c r="J7" s="7">
        <f t="shared" si="8"/>
        <v>0</v>
      </c>
      <c r="K7" s="7">
        <f t="shared" si="8"/>
        <v>11</v>
      </c>
      <c r="L7" s="7">
        <f t="shared" si="8"/>
        <v>4</v>
      </c>
      <c r="M7" s="7">
        <f t="shared" si="8"/>
        <v>13</v>
      </c>
      <c r="N7" s="9">
        <f t="shared" si="9"/>
        <v>375000</v>
      </c>
      <c r="O7" s="9">
        <f t="shared" si="5"/>
        <v>405000</v>
      </c>
      <c r="P7" s="9">
        <f t="shared" si="5"/>
        <v>615000</v>
      </c>
      <c r="Q7" s="9">
        <f t="shared" si="5"/>
        <v>510000</v>
      </c>
      <c r="R7" s="9">
        <f t="shared" si="5"/>
        <v>645000</v>
      </c>
      <c r="S7" s="11">
        <f t="shared" si="10"/>
        <v>0</v>
      </c>
      <c r="T7" s="11">
        <f t="shared" si="6"/>
        <v>0</v>
      </c>
      <c r="U7" s="11">
        <f t="shared" si="6"/>
        <v>82500</v>
      </c>
      <c r="V7" s="11">
        <f t="shared" si="6"/>
        <v>30000</v>
      </c>
      <c r="W7" s="11">
        <f t="shared" si="6"/>
        <v>97500</v>
      </c>
      <c r="X7" s="13">
        <f>SUM(N7+S7)</f>
        <v>375000</v>
      </c>
      <c r="Y7" s="13">
        <f t="shared" si="7"/>
        <v>405000</v>
      </c>
      <c r="Z7" s="13">
        <f t="shared" si="7"/>
        <v>697500</v>
      </c>
      <c r="AA7" s="13">
        <f t="shared" si="7"/>
        <v>540000</v>
      </c>
      <c r="AB7" s="13">
        <f t="shared" si="7"/>
        <v>742500</v>
      </c>
      <c r="AD7" s="13">
        <f t="shared" ref="AD5:AD8" si="11">SUM(X7:AB7)</f>
        <v>2760000</v>
      </c>
    </row>
    <row r="8" spans="1:30" x14ac:dyDescent="0.25">
      <c r="A8" t="s">
        <v>14</v>
      </c>
      <c r="B8" t="s">
        <v>13</v>
      </c>
      <c r="C8" s="1">
        <v>17000</v>
      </c>
      <c r="D8" s="5">
        <v>28</v>
      </c>
      <c r="E8" s="5">
        <v>27</v>
      </c>
      <c r="F8" s="5">
        <v>34</v>
      </c>
      <c r="G8" s="5">
        <v>37</v>
      </c>
      <c r="H8" s="5">
        <v>36</v>
      </c>
      <c r="I8" s="7">
        <f t="shared" si="8"/>
        <v>0</v>
      </c>
      <c r="J8" s="7">
        <f t="shared" si="8"/>
        <v>0</v>
      </c>
      <c r="K8" s="7">
        <f t="shared" si="8"/>
        <v>4</v>
      </c>
      <c r="L8" s="7">
        <f t="shared" si="8"/>
        <v>7</v>
      </c>
      <c r="M8" s="7">
        <f t="shared" si="8"/>
        <v>6</v>
      </c>
      <c r="N8" s="9">
        <f t="shared" si="9"/>
        <v>476000</v>
      </c>
      <c r="O8" s="9">
        <f t="shared" si="5"/>
        <v>459000</v>
      </c>
      <c r="P8" s="9">
        <f t="shared" si="5"/>
        <v>578000</v>
      </c>
      <c r="Q8" s="9">
        <f t="shared" si="5"/>
        <v>629000</v>
      </c>
      <c r="R8" s="9">
        <f t="shared" si="5"/>
        <v>612000</v>
      </c>
      <c r="S8" s="11">
        <f t="shared" si="10"/>
        <v>0</v>
      </c>
      <c r="T8" s="11">
        <f t="shared" si="6"/>
        <v>0</v>
      </c>
      <c r="U8" s="11">
        <f t="shared" si="6"/>
        <v>34000</v>
      </c>
      <c r="V8" s="11">
        <f t="shared" si="6"/>
        <v>59500</v>
      </c>
      <c r="W8" s="11">
        <f t="shared" si="6"/>
        <v>51000</v>
      </c>
      <c r="X8" s="13">
        <f>SUM(N8+S8)</f>
        <v>476000</v>
      </c>
      <c r="Y8" s="13">
        <f t="shared" si="7"/>
        <v>459000</v>
      </c>
      <c r="Z8" s="13">
        <f t="shared" si="7"/>
        <v>612000</v>
      </c>
      <c r="AA8" s="13">
        <f t="shared" si="7"/>
        <v>688500</v>
      </c>
      <c r="AB8" s="13">
        <f t="shared" si="7"/>
        <v>663000</v>
      </c>
      <c r="AD8" s="13">
        <f t="shared" si="11"/>
        <v>2898500</v>
      </c>
    </row>
    <row r="10" spans="1:30" x14ac:dyDescent="0.25">
      <c r="A10" t="s">
        <v>16</v>
      </c>
      <c r="C10" s="1">
        <f>MAX(C4:C8)</f>
        <v>30000</v>
      </c>
      <c r="D10" s="2">
        <f>MAX(D4:D8)</f>
        <v>42</v>
      </c>
      <c r="E10" s="2"/>
      <c r="F10" s="2"/>
      <c r="G10" s="2"/>
      <c r="H10" s="2"/>
      <c r="I10" s="2"/>
      <c r="J10" s="2"/>
      <c r="K10" s="2"/>
      <c r="L10" s="2"/>
      <c r="M10" s="2"/>
      <c r="N10" s="3">
        <f>MAX(N4:N8)</f>
        <v>966000</v>
      </c>
      <c r="O10" s="3">
        <f t="shared" ref="O10:R10" si="12">MAX(O4:O8)</f>
        <v>759000</v>
      </c>
      <c r="P10" s="3">
        <f t="shared" si="12"/>
        <v>1320000</v>
      </c>
      <c r="Q10" s="3">
        <f t="shared" si="12"/>
        <v>1200000</v>
      </c>
      <c r="R10" s="3">
        <f t="shared" si="12"/>
        <v>920000</v>
      </c>
      <c r="S10" s="3">
        <f t="shared" ref="S10:X10" si="13">MAX(S4:S8)</f>
        <v>138000</v>
      </c>
      <c r="T10" s="3">
        <f t="shared" ref="T10:W10" si="14">MAX(T4:T8)</f>
        <v>50000</v>
      </c>
      <c r="U10" s="3">
        <f t="shared" si="14"/>
        <v>210000</v>
      </c>
      <c r="V10" s="3">
        <f t="shared" si="14"/>
        <v>150000</v>
      </c>
      <c r="W10" s="3">
        <f t="shared" si="14"/>
        <v>115000</v>
      </c>
      <c r="X10" s="3">
        <f t="shared" si="13"/>
        <v>1104000</v>
      </c>
      <c r="Y10" s="3">
        <f t="shared" ref="Y10:AB10" si="15">MAX(Y4:Y8)</f>
        <v>793500</v>
      </c>
      <c r="Z10" s="3">
        <f t="shared" si="15"/>
        <v>1530000</v>
      </c>
      <c r="AA10" s="3">
        <f t="shared" si="15"/>
        <v>1350000</v>
      </c>
      <c r="AB10" s="3">
        <f t="shared" si="15"/>
        <v>1035000</v>
      </c>
      <c r="AD10" s="3">
        <f t="shared" ref="AD10" si="16">MAX(AD4:AD8)</f>
        <v>5160000</v>
      </c>
    </row>
    <row r="11" spans="1:30" x14ac:dyDescent="0.25">
      <c r="A11" t="s">
        <v>17</v>
      </c>
      <c r="C11" s="1">
        <f>MIN(C4:C8)</f>
        <v>15000</v>
      </c>
      <c r="D11" s="2">
        <f>MIN(D4:D8)</f>
        <v>25</v>
      </c>
      <c r="E11" s="2"/>
      <c r="F11" s="2"/>
      <c r="G11" s="2"/>
      <c r="H11" s="2"/>
      <c r="I11" s="2"/>
      <c r="J11" s="2"/>
      <c r="K11" s="2"/>
      <c r="L11" s="2"/>
      <c r="M11" s="2"/>
      <c r="N11" s="3">
        <f>MIN(N4:N8)</f>
        <v>375000</v>
      </c>
      <c r="O11" s="3">
        <f t="shared" ref="O11:R11" si="17">MIN(O4:O8)</f>
        <v>405000</v>
      </c>
      <c r="P11" s="3">
        <f t="shared" si="17"/>
        <v>578000</v>
      </c>
      <c r="Q11" s="3">
        <f t="shared" si="17"/>
        <v>510000</v>
      </c>
      <c r="R11" s="3">
        <f t="shared" si="17"/>
        <v>612000</v>
      </c>
      <c r="S11" s="3">
        <f>MIN(S4:S8)</f>
        <v>0</v>
      </c>
      <c r="T11" s="3">
        <f t="shared" ref="T11:W11" si="18">MIN(T4:T8)</f>
        <v>0</v>
      </c>
      <c r="U11" s="3">
        <f t="shared" si="18"/>
        <v>30000</v>
      </c>
      <c r="V11" s="3">
        <f t="shared" si="18"/>
        <v>30000</v>
      </c>
      <c r="W11" s="3">
        <f t="shared" si="18"/>
        <v>0</v>
      </c>
      <c r="X11" s="3">
        <f t="shared" ref="X11:AB11" si="19">MIN(X4:X8)</f>
        <v>375000</v>
      </c>
      <c r="Y11" s="3">
        <f t="shared" si="19"/>
        <v>405000</v>
      </c>
      <c r="Z11" s="3">
        <f t="shared" si="19"/>
        <v>612000</v>
      </c>
      <c r="AA11" s="3">
        <f t="shared" si="19"/>
        <v>540000</v>
      </c>
      <c r="AB11" s="3">
        <f t="shared" si="19"/>
        <v>663000</v>
      </c>
      <c r="AD11" s="3">
        <f t="shared" ref="AD11" si="20">MIN(AD4:AD8)</f>
        <v>2760000</v>
      </c>
    </row>
    <row r="12" spans="1:30" x14ac:dyDescent="0.25">
      <c r="A12" t="s">
        <v>18</v>
      </c>
      <c r="C12" s="1">
        <f>AVERAGE(C4:C8)</f>
        <v>21000</v>
      </c>
      <c r="D12" s="2">
        <f>AVERAGE(D4:D8)</f>
        <v>33</v>
      </c>
      <c r="E12" s="2"/>
      <c r="F12" s="2"/>
      <c r="G12" s="2"/>
      <c r="H12" s="2"/>
      <c r="I12" s="2"/>
      <c r="J12" s="2"/>
      <c r="K12" s="2"/>
      <c r="L12" s="2"/>
      <c r="M12" s="2"/>
      <c r="N12" s="3">
        <f>AVERAGE(N4:N8)</f>
        <v>703400</v>
      </c>
      <c r="O12" s="3">
        <f t="shared" ref="O12:R12" si="21">AVERAGE(O4:O8)</f>
        <v>590600</v>
      </c>
      <c r="P12" s="3">
        <f t="shared" si="21"/>
        <v>814000</v>
      </c>
      <c r="Q12" s="3">
        <f t="shared" si="21"/>
        <v>816400</v>
      </c>
      <c r="R12" s="3">
        <f t="shared" si="21"/>
        <v>721400</v>
      </c>
      <c r="S12" s="3">
        <f>AVERAGE(S4:S8)</f>
        <v>47600</v>
      </c>
      <c r="T12" s="3">
        <f t="shared" ref="T12:W12" si="22">AVERAGE(T4:T8)</f>
        <v>16900</v>
      </c>
      <c r="U12" s="3">
        <f t="shared" si="22"/>
        <v>92000</v>
      </c>
      <c r="V12" s="3">
        <f t="shared" si="22"/>
        <v>93200</v>
      </c>
      <c r="W12" s="3">
        <f t="shared" si="22"/>
        <v>60700</v>
      </c>
      <c r="X12" s="3">
        <f t="shared" ref="X12:AB12" si="23">AVERAGE(X4:X8)</f>
        <v>751000</v>
      </c>
      <c r="Y12" s="3">
        <f t="shared" si="23"/>
        <v>607500</v>
      </c>
      <c r="Z12" s="3">
        <f t="shared" si="23"/>
        <v>906000</v>
      </c>
      <c r="AA12" s="3">
        <f t="shared" si="23"/>
        <v>909600</v>
      </c>
      <c r="AB12" s="3">
        <f t="shared" si="23"/>
        <v>782100</v>
      </c>
      <c r="AD12" s="3">
        <f t="shared" ref="AD12" si="24">AVERAGE(AD4:AD8)</f>
        <v>3956200</v>
      </c>
    </row>
    <row r="13" spans="1:30" x14ac:dyDescent="0.25">
      <c r="A13" t="s">
        <v>19</v>
      </c>
      <c r="D13" s="2">
        <f>SUM(D4:D8)</f>
        <v>165</v>
      </c>
      <c r="E13" s="2"/>
      <c r="F13" s="2"/>
      <c r="G13" s="2"/>
      <c r="H13" s="2"/>
      <c r="I13" s="2"/>
      <c r="J13" s="2"/>
      <c r="K13" s="2"/>
      <c r="L13" s="2"/>
      <c r="M13" s="2"/>
      <c r="N13" s="1">
        <f>SUM(N4:N8)</f>
        <v>3517000</v>
      </c>
      <c r="O13" s="1">
        <f t="shared" ref="O13:R13" si="25">SUM(O4:O8)</f>
        <v>2953000</v>
      </c>
      <c r="P13" s="1">
        <f t="shared" si="25"/>
        <v>4070000</v>
      </c>
      <c r="Q13" s="1">
        <f t="shared" si="25"/>
        <v>4082000</v>
      </c>
      <c r="R13" s="1">
        <f t="shared" si="25"/>
        <v>3607000</v>
      </c>
      <c r="S13" s="1">
        <f>SUM(S4:S8)</f>
        <v>238000</v>
      </c>
      <c r="T13" s="1">
        <f t="shared" ref="T13:W13" si="26">SUM(T4:T8)</f>
        <v>84500</v>
      </c>
      <c r="U13" s="1">
        <f t="shared" si="26"/>
        <v>460000</v>
      </c>
      <c r="V13" s="1">
        <f t="shared" si="26"/>
        <v>466000</v>
      </c>
      <c r="W13" s="1">
        <f t="shared" si="26"/>
        <v>303500</v>
      </c>
      <c r="X13" s="1">
        <f t="shared" ref="X13:AB13" si="27">SUM(X4:X8)</f>
        <v>3755000</v>
      </c>
      <c r="Y13" s="1">
        <f t="shared" si="27"/>
        <v>3037500</v>
      </c>
      <c r="Z13" s="1">
        <f t="shared" si="27"/>
        <v>4530000</v>
      </c>
      <c r="AA13" s="1">
        <f t="shared" si="27"/>
        <v>4548000</v>
      </c>
      <c r="AB13" s="1">
        <f t="shared" si="27"/>
        <v>3910500</v>
      </c>
      <c r="AD13" s="1">
        <f t="shared" ref="AD13" si="28">SUM(AD4:AD8)</f>
        <v>19781000</v>
      </c>
    </row>
    <row r="14" spans="1:30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pageSetup scale="2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Upiazhar</dc:creator>
  <cp:lastModifiedBy>Upiazhar</cp:lastModifiedBy>
  <cp:lastPrinted>2022-08-05T01:36:31Z</cp:lastPrinted>
  <dcterms:created xsi:type="dcterms:W3CDTF">2022-08-05T00:13:39Z</dcterms:created>
  <dcterms:modified xsi:type="dcterms:W3CDTF">2022-08-05T01:37:51Z</dcterms:modified>
</cp:coreProperties>
</file>