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1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xr:revisionPtr revIDLastSave="0" documentId="8_{29647D86-21F2-42F6-9723-699A4C28FAD1}" xr6:coauthVersionLast="47" xr6:coauthVersionMax="47" xr10:uidLastSave="{00000000-0000-0000-0000-000000000000}"/>
  <bookViews>
    <workbookView xWindow="240" yWindow="105" windowWidth="14805" windowHeight="8010" firstSheet="18" activeTab="15" xr2:uid="{00000000-000D-0000-FFFF-FFFF00000000}"/>
  </bookViews>
  <sheets>
    <sheet name="1. Team" sheetId="1" r:id="rId1"/>
    <sheet name="2. Product Vision" sheetId="2" r:id="rId2"/>
    <sheet name="3. Measures of Success" sheetId="3" r:id="rId3"/>
    <sheet name="4. Stakeholder Diagram" sheetId="4" r:id="rId4"/>
    <sheet name="5.1 Use Case Diagram" sheetId="5" r:id="rId5"/>
    <sheet name="5.2 Process Diagram" sheetId="6" r:id="rId6"/>
    <sheet name="5.3 UI Flow Diagram" sheetId="7" r:id="rId7"/>
    <sheet name="6.1 User Stories" sheetId="8" r:id="rId8"/>
    <sheet name="6.2 Product Backlog" sheetId="9" r:id="rId9"/>
    <sheet name="7. Velocity and Sprint Backlog " sheetId="10" r:id="rId10"/>
    <sheet name="8. Project Plan" sheetId="11" r:id="rId11"/>
    <sheet name="9. Scrum Ceremonies" sheetId="13" r:id="rId12"/>
    <sheet name="10. Burndown" sheetId="12" r:id="rId13"/>
    <sheet name="11. ERD" sheetId="14" r:id="rId14"/>
    <sheet name="12.1 Admin Wireframe" sheetId="15" r:id="rId15"/>
    <sheet name="12.2 BankStaff Wireframe" sheetId="16" r:id="rId16"/>
    <sheet name="12.3 Customer Wireframe" sheetId="17" r:id="rId17"/>
    <sheet name="12.4 GuestArea Wireframe" sheetId="18" r:id="rId18"/>
    <sheet name="13. Lesson Learned" sheetId="19"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1" l="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12" i="11"/>
  <c r="E13" i="11"/>
  <c r="E14" i="11"/>
  <c r="E15" i="11"/>
  <c r="E16" i="11"/>
  <c r="E6" i="11"/>
  <c r="E7" i="11"/>
  <c r="E8" i="11"/>
  <c r="E9" i="11"/>
  <c r="E10" i="11"/>
  <c r="E11" i="11"/>
  <c r="E5" i="11"/>
  <c r="L4" i="11"/>
  <c r="J5" i="10"/>
  <c r="J4" i="10"/>
</calcChain>
</file>

<file path=xl/sharedStrings.xml><?xml version="1.0" encoding="utf-8"?>
<sst xmlns="http://schemas.openxmlformats.org/spreadsheetml/2006/main" count="1315" uniqueCount="522">
  <si>
    <t>Team Member</t>
  </si>
  <si>
    <t>Role in Team</t>
  </si>
  <si>
    <t>Rules</t>
  </si>
  <si>
    <t>Scrum Values</t>
  </si>
  <si>
    <t>Michelle Rasebotsa</t>
  </si>
  <si>
    <t>Dev</t>
  </si>
  <si>
    <t>Collaborate respectfully</t>
  </si>
  <si>
    <t>Courage</t>
  </si>
  <si>
    <t>Elias Kekana</t>
  </si>
  <si>
    <t>Scrum Master (+Dev)</t>
  </si>
  <si>
    <t xml:space="preserve">Be punctual </t>
  </si>
  <si>
    <t>Focus</t>
  </si>
  <si>
    <t>Lerato Phetle</t>
  </si>
  <si>
    <t>Be open about impediments</t>
  </si>
  <si>
    <t>Commitment</t>
  </si>
  <si>
    <t>Luthando Jayiya</t>
  </si>
  <si>
    <t>Product Owner (+Dev)</t>
  </si>
  <si>
    <t>Have a learning mindset</t>
  </si>
  <si>
    <t>Respect</t>
  </si>
  <si>
    <t>Openness</t>
  </si>
  <si>
    <t>Product Goal</t>
  </si>
  <si>
    <t>Definition of Done</t>
  </si>
  <si>
    <t>To develop a banking application that allows for the creation, management and tracking of various types of bank accounts and customer information.</t>
  </si>
  <si>
    <t>When a minimum Viable product has been producted for the system. (Customer, Bank Staff and Admin Mode)</t>
  </si>
  <si>
    <t>Front Side</t>
  </si>
  <si>
    <t>Back Side</t>
  </si>
  <si>
    <t>MELLBANK</t>
  </si>
  <si>
    <t>The bank design system will be used to generate and organise data for a bank. We want to create, manage, and track different types of bank accounts, customer information, and the connections between accounts and customers.</t>
  </si>
  <si>
    <t>Logo</t>
  </si>
  <si>
    <r>
      <rPr>
        <b/>
        <sz val="11"/>
        <color rgb="FF000000"/>
        <rFont val="Aptos Narrow"/>
        <scheme val="minor"/>
      </rPr>
      <t xml:space="preserve">Account Management
</t>
    </r>
    <r>
      <rPr>
        <sz val="11"/>
        <color rgb="FF000000"/>
        <rFont val="Aptos Narrow"/>
        <scheme val="minor"/>
      </rPr>
      <t xml:space="preserve"> • Create, update, and close savings and current accounts for customers.
 • View a list of all available accounts and their balances.
 • Set and update the interest rate for savings and current accounts.
 • Withdraw and deposit funds in customer accounts.
 • Maintain a transaction history for all accounts.
</t>
    </r>
    <r>
      <rPr>
        <b/>
        <sz val="11"/>
        <color rgb="FF000000"/>
        <rFont val="Aptos Narrow"/>
        <scheme val="minor"/>
      </rPr>
      <t xml:space="preserve">Customer Management
</t>
    </r>
    <r>
      <rPr>
        <sz val="11"/>
        <color rgb="FF000000"/>
        <rFont val="Aptos Narrow"/>
        <scheme val="minor"/>
      </rPr>
      <t xml:space="preserve"> • View a list of all customers.
 • View detailed customer information.
 • Add new customers and update existing customer information.
 • Delete customers from the system.
</t>
    </r>
    <r>
      <rPr>
        <b/>
        <sz val="11"/>
        <color rgb="FF000000"/>
        <rFont val="Aptos Narrow"/>
        <scheme val="minor"/>
      </rPr>
      <t xml:space="preserve">User Management
</t>
    </r>
    <r>
      <rPr>
        <sz val="11"/>
        <color rgb="FF000000"/>
        <rFont val="Aptos Narrow"/>
        <scheme val="minor"/>
      </rPr>
      <t xml:space="preserve"> • Register new users and generate emails with credentials.
 • Update user information and delete users.
 • View and update user profiles.
 • View personal profiles and update profile information.
</t>
    </r>
    <r>
      <rPr>
        <b/>
        <sz val="11"/>
        <color rgb="FF000000"/>
        <rFont val="Aptos Narrow"/>
        <scheme val="minor"/>
      </rPr>
      <t xml:space="preserve">Administrative Features
</t>
    </r>
    <r>
      <rPr>
        <sz val="11"/>
        <color rgb="FF000000"/>
        <rFont val="Aptos Narrow"/>
        <scheme val="minor"/>
      </rPr>
      <t xml:space="preserve"> • Generate and send emails with credentials to customers after registration.
 • Ensure efficient and responsive system performance.
 • Maintain data integrity and security throughout all operations.</t>
    </r>
  </si>
  <si>
    <r>
      <rPr>
        <b/>
        <sz val="11"/>
        <color rgb="FF000000"/>
        <rFont val="Aptos Narrow"/>
        <scheme val="minor"/>
      </rPr>
      <t>• Security</t>
    </r>
    <r>
      <rPr>
        <sz val="11"/>
        <color rgb="FF000000"/>
        <rFont val="Aptos Narrow"/>
        <scheme val="minor"/>
      </rPr>
      <t xml:space="preserve">: Robust security measures to protect personal information
</t>
    </r>
    <r>
      <rPr>
        <b/>
        <sz val="11"/>
        <color rgb="FF000000"/>
        <rFont val="Aptos Narrow"/>
        <scheme val="minor"/>
      </rPr>
      <t>• Convenience</t>
    </r>
    <r>
      <rPr>
        <sz val="11"/>
        <color rgb="FF000000"/>
        <rFont val="Aptos Narrow"/>
        <scheme val="minor"/>
      </rPr>
      <t xml:space="preserve">: Offer convenient ways for customer's to make transactions
</t>
    </r>
    <r>
      <rPr>
        <b/>
        <sz val="11"/>
        <color rgb="FF000000"/>
        <rFont val="Aptos Narrow"/>
        <scheme val="minor"/>
      </rPr>
      <t>• Interest Rates</t>
    </r>
    <r>
      <rPr>
        <sz val="11"/>
        <color rgb="FF000000"/>
        <rFont val="Aptos Narrow"/>
        <scheme val="minor"/>
      </rPr>
      <t>: Competitive interest rates on saving accounts</t>
    </r>
  </si>
  <si>
    <t>• Individuals and businesses
• Require internet access.</t>
  </si>
  <si>
    <t>Features</t>
  </si>
  <si>
    <t>Criteria</t>
  </si>
  <si>
    <t>Admin Mode</t>
  </si>
  <si>
    <t xml:space="preserve">• Can create savings/current accounts for customers
• Can update savings/current acccounts for customers
• Can close savings/current accounts
• Can view list of available accounts
• Can View a list of customers
• Can view customer information
• Can add new customer
• Can update customer
• Can delete customer
• Can view transaction history 
• Can set/update the interest rate for savings/current accounts
• Can add new user by registering them
• Can update user information
• Can delete user
• Can view my profile
• Can update my profile
• Generate email with credentials to customer after registration
</t>
  </si>
  <si>
    <t>Bank Staff Mode</t>
  </si>
  <si>
    <t>• Can create savings/current accounts for customers
• Can update savings/current acccounts for customers
• Can view list of available accounts
• Can View a list of customers
• Can view customer information
• Can add new customer
• Can update customer
• Can view transaction history 
• Can set/update the interest rate for savings/current accounts
• Can view my profile
• Can update my profile
• Generate email with credentials to customer after registration</t>
  </si>
  <si>
    <t>Customer Mode</t>
  </si>
  <si>
    <t xml:space="preserve">• View Account balances and all available accounts
• Can Withdraw amount
• Can Deposit amount
• Can Update their Information
• Can view transaction history
• Can view my profile
• Can update my profile
</t>
  </si>
  <si>
    <t>Jabu(University Graduate)</t>
  </si>
  <si>
    <t>Characteristics</t>
  </si>
  <si>
    <t>Goals</t>
  </si>
  <si>
    <t>• Recent graduate</t>
  </si>
  <si>
    <t>• Travel to 50 different countries</t>
  </si>
  <si>
    <t>• Interested in saving money</t>
  </si>
  <si>
    <t>• Save up for the future</t>
  </si>
  <si>
    <t>• Hardworking and likes to travel</t>
  </si>
  <si>
    <t>• Have five streams of income</t>
  </si>
  <si>
    <t>• Just started working</t>
  </si>
  <si>
    <t>• Wants to buy his family a house</t>
  </si>
  <si>
    <t>Likes</t>
  </si>
  <si>
    <t>Dislikes</t>
  </si>
  <si>
    <t>• Convenient banking systems</t>
  </si>
  <si>
    <t>• High fees and bank charges</t>
  </si>
  <si>
    <t>• Traveling to different countries</t>
  </si>
  <si>
    <t>• Complicated bank processes</t>
  </si>
  <si>
    <t>• Trying out different restaurants</t>
  </si>
  <si>
    <t>• Poor customer service</t>
  </si>
  <si>
    <t>Sipho(Admin)</t>
  </si>
  <si>
    <t>• Admin at MELL Bank</t>
  </si>
  <si>
    <t>• Aims to ensure that the bank application runs smoothly</t>
  </si>
  <si>
    <t>• Good with various software</t>
  </si>
  <si>
    <t>• Improve productivity in the company</t>
  </si>
  <si>
    <t>• Detail oriented</t>
  </si>
  <si>
    <t>• Continuous improvement of the banking system</t>
  </si>
  <si>
    <t>• Works well with the development team</t>
  </si>
  <si>
    <t>• Find more ways to make the system easier to use</t>
  </si>
  <si>
    <t>• Automate systems and save time</t>
  </si>
  <si>
    <t>• Going outdoors; they would rather sit inside and manage their accounts indoors.</t>
  </si>
  <si>
    <t>• Organise their lives in a sequential way</t>
  </si>
  <si>
    <t>• Visualise their own data</t>
  </si>
  <si>
    <t>• Customer service challenges</t>
  </si>
  <si>
    <t>Sindi(Bank Staff)</t>
  </si>
  <si>
    <t>• Bank consultant with 15 years experience</t>
  </si>
  <si>
    <t>• Aims to give the best customer service</t>
  </si>
  <si>
    <t>• Highly panctual and organised</t>
  </si>
  <si>
    <t>• Cross-sell other bank products and services</t>
  </si>
  <si>
    <t>• Analytical minded</t>
  </si>
  <si>
    <t>• Aspires to have 30 years experience as a bank consultant.</t>
  </si>
  <si>
    <t>• Reliable</t>
  </si>
  <si>
    <t>• Wants to learn how the banking system works at a technical level.</t>
  </si>
  <si>
    <t>• Like math puzzles</t>
  </si>
  <si>
    <t>• Dislikes seeing customers frustrated by long wait times</t>
  </si>
  <si>
    <t>• Enjoys assisting customers with their banking needs</t>
  </si>
  <si>
    <t>• Rude customers</t>
  </si>
  <si>
    <t>• Fast and efficient systems</t>
  </si>
  <si>
    <t>• Slow and inefficient systems that hinder productivity</t>
  </si>
  <si>
    <t>Customer UI Flow Diagram</t>
  </si>
  <si>
    <t>Admin UI Flow Diagram</t>
  </si>
  <si>
    <t>Bank Staff UI Diagram</t>
  </si>
  <si>
    <t>User Stories</t>
  </si>
  <si>
    <t>Admininistrator</t>
  </si>
  <si>
    <t>As an Admin, I want to log into the system, so that I can view the Admin homepage.</t>
  </si>
  <si>
    <t>As an Admin, I want to see the admin homepage, so that I can access and manage the administrative functions</t>
  </si>
  <si>
    <t>As an Admin, I want to view all customers, so that I can oversee and manage  customer information</t>
  </si>
  <si>
    <t>As an Admin, I want to add a new customer, so that I can give access to new customers.</t>
  </si>
  <si>
    <t>As an Admin, I want to update customer information, so that I can keep customer information up to date.</t>
  </si>
  <si>
    <t>As an Admin, I want to delete customer users, so that I can control access to the system.</t>
  </si>
  <si>
    <t>As an Admin, I want to view all users of the system, so that I can manage access information.</t>
  </si>
  <si>
    <t>As an Admin, I want to view all bank staff, so that I can oversee and manage bank staff information.</t>
  </si>
  <si>
    <t>As an Admin, I want to add new bank staff, so that I can grant access to the system.</t>
  </si>
  <si>
    <t>As an Admin, I want to update bank staff information, so that I can keep it  up to date.</t>
  </si>
  <si>
    <t>As an Admin, I want do delete bank staff user's, so that I can control access to the system.</t>
  </si>
  <si>
    <t>As an Admin, I want to view all accounts, so that I can manage bank account information.</t>
  </si>
  <si>
    <t>As an Admin, I want to create a savings account for a customer, so that I can grant them access to a savings account.</t>
  </si>
  <si>
    <t>As an Admin, I want to create a current account for a customer, so that I can grant them access to a current account.</t>
  </si>
  <si>
    <t>As an Admin, I want to update savings accounts, so that I can keep it up to date.</t>
  </si>
  <si>
    <t>As an Admin I want to update current accounts, so that I can keep it up to date.</t>
  </si>
  <si>
    <t>As an Admin, I want to delete a savings account, so that I can deactivate it.</t>
  </si>
  <si>
    <t>As an Admin, I want to delete a current account, so that I can deactivate it.</t>
  </si>
  <si>
    <t>As an Admin, I want to mantain a transaction history for each account, so that I can display it to the customer.</t>
  </si>
  <si>
    <t>As an Admin, I want to send notifications to customers, so that I can keep them informed.</t>
  </si>
  <si>
    <t>As an Admin, I want to set an overdraft for a current account, so that a customer can take advantage of it.</t>
  </si>
  <si>
    <t>As an Admin, I want to logout of the system, so that I can end my shift.</t>
  </si>
  <si>
    <t>Bank Staff</t>
  </si>
  <si>
    <t>As a Bank Staff, I want to log into the system, so that I can see the Bank Staff homepage.</t>
  </si>
  <si>
    <t>As a Bank Staff, I want to see the Bank Staff homepage, so that I can manage accounts and customer information.</t>
  </si>
  <si>
    <t>As a Bank Staff, I want to add a new customer, so that I can register new clients in the banking system.</t>
  </si>
  <si>
    <t>As a Bank Staff, I want to open savings accounts for customers, so that I can give them access to savings account services.</t>
  </si>
  <si>
    <t>As a Bank Staff, I want to open current account for customers, so that I can give them access to current account services.</t>
  </si>
  <si>
    <t>As a Bank Staff, I want to view all bank accounts that belong to a customer, so that I can assist them with their queries.</t>
  </si>
  <si>
    <t>As a Bank Staff, I want to update the interest rate on savings accounts, so that I can keep the account balance accurate.</t>
  </si>
  <si>
    <t>As a Bank Staff, I want to create a current account without an overdraft amount and interest charge rate,  so that I can manage accounts.</t>
  </si>
  <si>
    <t>As a Bank Staff, I want to create a current account with an overdraft amount and interest charge rate,  so that I can manage provide overdraft services to customers.</t>
  </si>
  <si>
    <t>As a Bank Staff, I want to update overdraft amounts, so that I can manage overdraft charges.</t>
  </si>
  <si>
    <t>As a Bank Staff, I want to update overdraft interest rate amounts, so that I can manage overdraft interest rate charges.</t>
  </si>
  <si>
    <t>As a Bank Staff, I want to view the transaction history of an account, so that I can provide a detailed account statement to the customer.</t>
  </si>
  <si>
    <t>As a Bank Staff, I want to logout of the system, so that I can end my shift.</t>
  </si>
  <si>
    <t>Customer</t>
  </si>
  <si>
    <t>As a Customer, I want to log into the system, so that I can access the customer homepage.</t>
  </si>
  <si>
    <t>As a Customer, I want to see the customer homepage, so that I can access my accounts, profile, and banking services.</t>
  </si>
  <si>
    <t>As a Customer, I want to view my balance, so that I can manage my finances effectively.</t>
  </si>
  <si>
    <t>As a Customer, I want to see my accounts, so that I can perform transactions.</t>
  </si>
  <si>
    <t>As a Customer, I want to withdraw money from my savings account, so that I can access my money when I need it.</t>
  </si>
  <si>
    <t>As a Customer, I want to withdraw money from my current account, so that I can access my money when I need it.</t>
  </si>
  <si>
    <t>As a Customer, I want to deposit money into my savings account, so that I manage and save my money.</t>
  </si>
  <si>
    <t>As a Customer, I want to deposit money into my current account, so that I  manage and save my money.</t>
  </si>
  <si>
    <t>As a Customer, I want to view the transaction history of my accounts, so that I can track my withdrawals and deposits.</t>
  </si>
  <si>
    <t>As a Customer, I want to update my information, so that I can keep it up to date.</t>
  </si>
  <si>
    <t>As a Customer, I want to receive notifications about my account activities or changes, so that I am always informed about my banking status.</t>
  </si>
  <si>
    <t>As a Customer, I want to logout of the system, so that I can keep my information secure.</t>
  </si>
  <si>
    <t>No.</t>
  </si>
  <si>
    <t>Product Backlog</t>
  </si>
  <si>
    <t>Category</t>
  </si>
  <si>
    <t>Type</t>
  </si>
  <si>
    <t>Story points</t>
  </si>
  <si>
    <t>Priority</t>
  </si>
  <si>
    <t>Short Description</t>
  </si>
  <si>
    <t>Admin</t>
  </si>
  <si>
    <t>Functional</t>
  </si>
  <si>
    <t>Admin Login functionality</t>
  </si>
  <si>
    <t>As an admin, I want to logout of the system, so that I can end my shift.</t>
  </si>
  <si>
    <t>Admin logout functionality</t>
  </si>
  <si>
    <t>Admin homepage display</t>
  </si>
  <si>
    <t>Admin view customer list</t>
  </si>
  <si>
    <t>Admin adding new customers</t>
  </si>
  <si>
    <t>Admin updating  customer information</t>
  </si>
  <si>
    <t>Admin deleting a customer record</t>
  </si>
  <si>
    <t>Customer Login functionality</t>
  </si>
  <si>
    <t xml:space="preserve">As a Customer, I want to logout of the system, so that I can keep my information secure. </t>
  </si>
  <si>
    <t>Customer Logout functionality</t>
  </si>
  <si>
    <t>Customer viewing balance</t>
  </si>
  <si>
    <t>View my accounts</t>
  </si>
  <si>
    <t>Customer withdraw money from savings account</t>
  </si>
  <si>
    <t>Customer withdraw money from current account</t>
  </si>
  <si>
    <t>Customer depositing money into savings account</t>
  </si>
  <si>
    <t>Customer depositing money into current account</t>
  </si>
  <si>
    <t>View customer homepage</t>
  </si>
  <si>
    <t>BankStaff</t>
  </si>
  <si>
    <t>Bank Staff Login functionality</t>
  </si>
  <si>
    <t>Bank Staff Logout functionality</t>
  </si>
  <si>
    <t>Bank Staff homepage display</t>
  </si>
  <si>
    <t>Bank Staff adding new customers</t>
  </si>
  <si>
    <t>View all user accounts</t>
  </si>
  <si>
    <t>View all accounts</t>
  </si>
  <si>
    <t>Open a savings account</t>
  </si>
  <si>
    <t>As an Admin, I want to create a current account for a a customer, so that I can grant them access to a current account.</t>
  </si>
  <si>
    <t>Open a current account</t>
  </si>
  <si>
    <t>Update savings account</t>
  </si>
  <si>
    <t>As an admin I want to update current accounts, so that I can keep it up to date.</t>
  </si>
  <si>
    <t>Update current account</t>
  </si>
  <si>
    <t>Delete savings account</t>
  </si>
  <si>
    <t>As an admin, I want to delete a current account, so that I can deactivate it.</t>
  </si>
  <si>
    <t>Delete current account</t>
  </si>
  <si>
    <t>View my transaction history</t>
  </si>
  <si>
    <t>Update my information</t>
  </si>
  <si>
    <t>Receive notifications</t>
  </si>
  <si>
    <t>Open savings account</t>
  </si>
  <si>
    <t>Open current account</t>
  </si>
  <si>
    <t>View bank accounts of customer</t>
  </si>
  <si>
    <t>update/set interest rate for savings accounts</t>
  </si>
  <si>
    <t>Create current account without overdraft</t>
  </si>
  <si>
    <t>Create current with overdraft</t>
  </si>
  <si>
    <t>Update/set overdraft amount</t>
  </si>
  <si>
    <t>Update/set overdraft interest rate</t>
  </si>
  <si>
    <t>View transaction history of an account</t>
  </si>
  <si>
    <t>View bank staff</t>
  </si>
  <si>
    <t>add new bank staff</t>
  </si>
  <si>
    <t>Update bank staff details</t>
  </si>
  <si>
    <t>delete bank staff</t>
  </si>
  <si>
    <t>As a Bank Staff, I want to guarantee customer confidentiality, so that I can assure them their information is safe.</t>
  </si>
  <si>
    <t>Non-Functional</t>
  </si>
  <si>
    <t>Confidentiality for access to system information</t>
  </si>
  <si>
    <t xml:space="preserve">As a Customer, I want a smooth user experience in a bank system, so that I can easily do my banking </t>
  </si>
  <si>
    <t xml:space="preserve">Smooth user experience </t>
  </si>
  <si>
    <t>As an Admin, I want to use an efficient system, so i can be productive</t>
  </si>
  <si>
    <t>Reliable and efficient system</t>
  </si>
  <si>
    <t>As a bank staff, I want to see a well organized homepage after logging in, so that i can easily navigate to manage accounts and customer information</t>
  </si>
  <si>
    <t>Great user experience</t>
  </si>
  <si>
    <t>Time Estimate</t>
  </si>
  <si>
    <t>Bucket Size</t>
  </si>
  <si>
    <t>Priorities</t>
  </si>
  <si>
    <t>Sprint 1 Backlog</t>
  </si>
  <si>
    <t>Create requirements document</t>
  </si>
  <si>
    <t>medium</t>
  </si>
  <si>
    <t>Sprint Length</t>
  </si>
  <si>
    <t>2 weeks</t>
  </si>
  <si>
    <t>Setup Projects for collaboration</t>
  </si>
  <si>
    <t>med-large</t>
  </si>
  <si>
    <t>Max Velocity per Sprint</t>
  </si>
  <si>
    <t>Create ERD Diagram</t>
  </si>
  <si>
    <t>Make Entity Framework sample data</t>
  </si>
  <si>
    <t>Total Sprints</t>
  </si>
  <si>
    <t>Setting up REST API endpoints</t>
  </si>
  <si>
    <t>Log-in functionality web api</t>
  </si>
  <si>
    <t>small</t>
  </si>
  <si>
    <t>UI Design &amp; Wireframes</t>
  </si>
  <si>
    <t>Wireframes</t>
  </si>
  <si>
    <t>Log-In functionality front end</t>
  </si>
  <si>
    <t>Team Velocity</t>
  </si>
  <si>
    <t>Log-In functionality</t>
  </si>
  <si>
    <t>View Admin homepage</t>
  </si>
  <si>
    <t>MMR</t>
  </si>
  <si>
    <t>Robust authorization and authentication</t>
  </si>
  <si>
    <t>View Bank Staff homepage</t>
  </si>
  <si>
    <t>LP</t>
  </si>
  <si>
    <t>Update a customer</t>
  </si>
  <si>
    <t>View Customer homepage</t>
  </si>
  <si>
    <t>EK</t>
  </si>
  <si>
    <t>View List of customers</t>
  </si>
  <si>
    <t>smaller</t>
  </si>
  <si>
    <t>LJ</t>
  </si>
  <si>
    <t>Add new customer</t>
  </si>
  <si>
    <t>Delete a customer</t>
  </si>
  <si>
    <t>View customer details</t>
  </si>
  <si>
    <t>High</t>
  </si>
  <si>
    <t xml:space="preserve">Delete a customer </t>
  </si>
  <si>
    <t>Medium-High</t>
  </si>
  <si>
    <t>Deposit functionality</t>
  </si>
  <si>
    <t xml:space="preserve">Open current account </t>
  </si>
  <si>
    <t>large</t>
  </si>
  <si>
    <t xml:space="preserve">Medium </t>
  </si>
  <si>
    <t>Add a new user</t>
  </si>
  <si>
    <t>Medium-Low</t>
  </si>
  <si>
    <t>View List of Accounts</t>
  </si>
  <si>
    <t xml:space="preserve">small </t>
  </si>
  <si>
    <t>Low</t>
  </si>
  <si>
    <t>View account details</t>
  </si>
  <si>
    <t>Withdraw functionality</t>
  </si>
  <si>
    <t>View balance</t>
  </si>
  <si>
    <t>View user details</t>
  </si>
  <si>
    <t>Update account details</t>
  </si>
  <si>
    <t>View list of users</t>
  </si>
  <si>
    <t xml:space="preserve">Delete current account </t>
  </si>
  <si>
    <t xml:space="preserve">Delete savings customer </t>
  </si>
  <si>
    <t xml:space="preserve">Withdraw functionality </t>
  </si>
  <si>
    <t>View List of my accounts</t>
  </si>
  <si>
    <t>View details of my account</t>
  </si>
  <si>
    <t xml:space="preserve">View my transaction history </t>
  </si>
  <si>
    <t>View List of Users</t>
  </si>
  <si>
    <t xml:space="preserve">View user details </t>
  </si>
  <si>
    <t>Update user details</t>
  </si>
  <si>
    <t xml:space="preserve">Delete user </t>
  </si>
  <si>
    <t>View total of my bank balance</t>
  </si>
  <si>
    <t>View transactions made</t>
  </si>
  <si>
    <t>Sprint 2 Backlog</t>
  </si>
  <si>
    <t>Accessibility with text to speech</t>
  </si>
  <si>
    <t>Implement notification system</t>
  </si>
  <si>
    <t xml:space="preserve">Smooth &amp; efficient user experience </t>
  </si>
  <si>
    <t>Send automatic email to customer</t>
  </si>
  <si>
    <t>Generate bank statements (In account details)</t>
  </si>
  <si>
    <t>Two factor authentication to improve security</t>
  </si>
  <si>
    <t>Allow user to link multiple user accounts</t>
  </si>
  <si>
    <t>Add analytics and reports (In account details)</t>
  </si>
  <si>
    <t>Manage bank account daily limits</t>
  </si>
  <si>
    <t>Sprint 3 Backlog</t>
  </si>
  <si>
    <t>Allow online purchases (e.g airtime, electricity)</t>
  </si>
  <si>
    <t>Allow customers to apply for loans and credit cards</t>
  </si>
  <si>
    <t>Allow customers to view credit status</t>
  </si>
  <si>
    <t>Allow customer to book an appointment with a financial adviser</t>
  </si>
  <si>
    <t>Allow customers to transfer money from one account to another</t>
  </si>
  <si>
    <t xml:space="preserve">Allow customer to make a facade bank account (for security purposes)  </t>
  </si>
  <si>
    <t>Allow customer's to set debit orders</t>
  </si>
  <si>
    <t>Time Estimated
(hours)</t>
  </si>
  <si>
    <t>Assigned Team</t>
  </si>
  <si>
    <t>Sprint 1</t>
  </si>
  <si>
    <t xml:space="preserve">Sprint Size: </t>
  </si>
  <si>
    <t>Sprint Backlog (To do)</t>
  </si>
  <si>
    <t>In Progress</t>
  </si>
  <si>
    <t>Done</t>
  </si>
  <si>
    <t>Impediments</t>
  </si>
  <si>
    <t>Delete savings customer</t>
  </si>
  <si>
    <t>Smooth &amp; efficient user experience</t>
  </si>
  <si>
    <t>Sprint Planning:</t>
  </si>
  <si>
    <t>Initial Sprint Planning Meeting</t>
  </si>
  <si>
    <t>Tasks</t>
  </si>
  <si>
    <t>Completion Date</t>
  </si>
  <si>
    <t>Define overall goals for the project and assign roles</t>
  </si>
  <si>
    <t>Sprint Planning Meetings</t>
  </si>
  <si>
    <t>Sprint 2</t>
  </si>
  <si>
    <t>Sprint 3</t>
  </si>
  <si>
    <t>Timebox: 8h</t>
  </si>
  <si>
    <t>Define team rules and scrum values</t>
  </si>
  <si>
    <t>Create sprint backlog (8.Project Plan)</t>
  </si>
  <si>
    <t>Completion Date:</t>
  </si>
  <si>
    <t>Actual time: 6h 45m</t>
  </si>
  <si>
    <t>Create product vision</t>
  </si>
  <si>
    <t>Define order of priority for tasks</t>
  </si>
  <si>
    <t>Define measure of success</t>
  </si>
  <si>
    <t>Use bucket sizing technique to determine story points</t>
  </si>
  <si>
    <t>Time Taken: 6h 35m</t>
  </si>
  <si>
    <t>Time Taken: 5h 45m</t>
  </si>
  <si>
    <t>Time Taken: 6h 20m</t>
  </si>
  <si>
    <t>Determine team velocity and sprint backlog</t>
  </si>
  <si>
    <t>Determine type of task (functional/non-functional)</t>
  </si>
  <si>
    <t>Sprint 1 Goal:</t>
  </si>
  <si>
    <t>Sprint 2 Goal:</t>
  </si>
  <si>
    <t>Sprint 3 Goal:</t>
  </si>
  <si>
    <t>Create visioning artefacts (Use case, process and UI Flow diagrams)</t>
  </si>
  <si>
    <t>Determine team velocity and total backlog story points</t>
  </si>
  <si>
    <t>Produce a minimum Viable Product for MELLBank by Implementing Core features (Customer actions, basic transactions and Account Management)</t>
  </si>
  <si>
    <t>Implement a notification system where users can receive notifications when transactions are made in their respective accounts</t>
  </si>
  <si>
    <t>Refine transaction functionalities and apply different interest rates for different types of bank accounts</t>
  </si>
  <si>
    <t>Create personas</t>
  </si>
  <si>
    <t>Assign tasks to developers</t>
  </si>
  <si>
    <t>Define user stories</t>
  </si>
  <si>
    <t>Create Sprint goals</t>
  </si>
  <si>
    <t>Create the product backlog</t>
  </si>
  <si>
    <t>Create project plan</t>
  </si>
  <si>
    <t>Create definition of done</t>
  </si>
  <si>
    <t>Daily Scrums (Sprint 1):</t>
  </si>
  <si>
    <t>Daily Scrum Questions</t>
  </si>
  <si>
    <t>Monday (17/06/2024)</t>
  </si>
  <si>
    <t>Tuesday</t>
  </si>
  <si>
    <t>Wednesday</t>
  </si>
  <si>
    <t>Thursday</t>
  </si>
  <si>
    <t>Friday</t>
  </si>
  <si>
    <t>What did you do yesterday?</t>
  </si>
  <si>
    <t xml:space="preserve">- </t>
  </si>
  <si>
    <t>ERD and  sample data for savings account entity</t>
  </si>
  <si>
    <t>Wireframes &amp; EF Code 1st</t>
  </si>
  <si>
    <t>REST API and Angular Front End</t>
  </si>
  <si>
    <t>What are you doing today?</t>
  </si>
  <si>
    <t>Any impediments?</t>
  </si>
  <si>
    <t>None</t>
  </si>
  <si>
    <t>feeling ill</t>
  </si>
  <si>
    <t>feeling ill and  some network issues</t>
  </si>
  <si>
    <t>ERD and sample data for transaction entity, account</t>
  </si>
  <si>
    <t xml:space="preserve">Update ERD, EF Code 1st &amp; Naming Angular Components on Wireframes </t>
  </si>
  <si>
    <t>ERD and sample data for transaction entity</t>
  </si>
  <si>
    <t>view my transactions and my transactions details, then front end and tests</t>
  </si>
  <si>
    <t>ERD and sample data for customer and message</t>
  </si>
  <si>
    <t xml:space="preserve">Update ERD, EF Code 1st &amp; Labelling Components on Wireframes </t>
  </si>
  <si>
    <t>Admin Register Customer, admin seeing list of customers, update, deleted. Tests</t>
  </si>
  <si>
    <t>Loadshedding</t>
  </si>
  <si>
    <t>None (loadshedding might happen)</t>
  </si>
  <si>
    <t>ERD and sample data for current account entity</t>
  </si>
  <si>
    <t>REST API and Front End for current account, open/close account and Tests</t>
  </si>
  <si>
    <t>Network issue &amp; feeling ill</t>
  </si>
  <si>
    <t>Sprint 1 Day 1</t>
  </si>
  <si>
    <t>ID</t>
  </si>
  <si>
    <t>Developer</t>
  </si>
  <si>
    <t>Sprint Backlog (To do) Task</t>
  </si>
  <si>
    <t>InProgress</t>
  </si>
  <si>
    <t>Elias</t>
  </si>
  <si>
    <t>Create EFCODE1ST project and add necessary NuGet packages</t>
  </si>
  <si>
    <t>Create REST API, Test Project, Log4net and add necessary NuGet packages</t>
  </si>
  <si>
    <t>Implement IdentityHelper service</t>
  </si>
  <si>
    <t>Create Angular project and setup basic project structure</t>
  </si>
  <si>
    <t>In Angular, add guards and modules for user roles</t>
  </si>
  <si>
    <t>Create ERD Diagram &amp; Make Entity Framework sample data</t>
  </si>
  <si>
    <t>MELL</t>
  </si>
  <si>
    <t>EF: Create Interest rate &amp; Savings account classes and add sample data</t>
  </si>
  <si>
    <t>Michelle</t>
  </si>
  <si>
    <t>EF: Create Customer &amp; Message class and add sample data</t>
  </si>
  <si>
    <t>EF: Create Transaction class and add sample data</t>
  </si>
  <si>
    <t>Lerato</t>
  </si>
  <si>
    <t>EF: Create Current account class and add sample data</t>
  </si>
  <si>
    <t>Luthando</t>
  </si>
  <si>
    <t>Log-in functionality in rest api</t>
  </si>
  <si>
    <t>Sprint 1 Day 2</t>
  </si>
  <si>
    <t>Lerato &amp; Elias</t>
  </si>
  <si>
    <t>Update ERD and EF Code1st Project</t>
  </si>
  <si>
    <t>Adjusting the Sample Data In EF Code1st Project</t>
  </si>
  <si>
    <t>Michelle &amp; Luthando</t>
  </si>
  <si>
    <t>Wireframes for customer home pages</t>
  </si>
  <si>
    <t>Wireframes for bank staff home pages</t>
  </si>
  <si>
    <t>Wireframes for transaction and account management</t>
  </si>
  <si>
    <t>Wireframes for admin cusomer managment</t>
  </si>
  <si>
    <t>Add Labels to all Wireframes</t>
  </si>
  <si>
    <t>Naming all Components in Wireframes for Angular Project</t>
  </si>
  <si>
    <t>Sprint 1 Day 3</t>
  </si>
  <si>
    <t>Writing REST API Endpoints and Angular Components</t>
  </si>
  <si>
    <t>Setup basic REST API Endpoints and basic Front End</t>
  </si>
  <si>
    <t>Angular: Landing Page</t>
  </si>
  <si>
    <t>Angular: Admin Homepage</t>
  </si>
  <si>
    <t>Angular: Bank Staff Homepage</t>
  </si>
  <si>
    <t>Angular: Customer Homepage</t>
  </si>
  <si>
    <t>Customer Management</t>
  </si>
  <si>
    <t>REST API: Add Customer controller</t>
  </si>
  <si>
    <t>REST API: Implement get customers and get customer by id</t>
  </si>
  <si>
    <t>REST API: Implement register customer endpoint</t>
  </si>
  <si>
    <t>REST API: Implement update and delete customer</t>
  </si>
  <si>
    <t>Angular: Create the authentication service</t>
  </si>
  <si>
    <t>Angular: Create Login page</t>
  </si>
  <si>
    <t>Angular: Refactor the footer and header off the landing page</t>
  </si>
  <si>
    <t>Account Management</t>
  </si>
  <si>
    <t>REST API: Open savings account</t>
  </si>
  <si>
    <t>REST API: Close savings account</t>
  </si>
  <si>
    <t>REST API:  Get all savings accounts for customer</t>
  </si>
  <si>
    <t>REST API: Get savings account details</t>
  </si>
  <si>
    <t>Angular: Mange accounts in staff home</t>
  </si>
  <si>
    <t>Angular: View all savings accounts for customer</t>
  </si>
  <si>
    <t>REST API: Transaction Management end points</t>
  </si>
  <si>
    <t>REST API: Create a Deposit Money Endpoint</t>
  </si>
  <si>
    <t>Angular: Create the transaction service</t>
  </si>
  <si>
    <t>Angular: Implement the deposit method</t>
  </si>
  <si>
    <t>Angular: Create the deposit page</t>
  </si>
  <si>
    <t>Angular: Create withdraw page</t>
  </si>
  <si>
    <t>REST API: Get all transactions</t>
  </si>
  <si>
    <t>REST API: Get transaction details</t>
  </si>
  <si>
    <t>REST API: View my transactions</t>
  </si>
  <si>
    <t>REST API: View my transaction details</t>
  </si>
  <si>
    <t>About page, Service page, contact page</t>
  </si>
  <si>
    <t>Sprint 1 Day 4</t>
  </si>
  <si>
    <t>Implement the customer account's list on customer home page</t>
  </si>
  <si>
    <t>REST API: close savings account</t>
  </si>
  <si>
    <t>REST API: Current Account endpoints</t>
  </si>
  <si>
    <t>Angular: View Transactions</t>
  </si>
  <si>
    <t>Adapter Design Pattern</t>
  </si>
  <si>
    <t>Sprint Review:</t>
  </si>
  <si>
    <t>Feedback</t>
  </si>
  <si>
    <t>Sprint Review Meeting (10/06/2024)</t>
  </si>
  <si>
    <t>Timebox: 4h</t>
  </si>
  <si>
    <t>Actual time: 2h 30m</t>
  </si>
  <si>
    <t>Attendees:</t>
  </si>
  <si>
    <t>Sprint Retrospective:</t>
  </si>
  <si>
    <t>Positives</t>
  </si>
  <si>
    <t>Sprint Retrospective 1</t>
  </si>
  <si>
    <t>Date Completed: 13/06/2024</t>
  </si>
  <si>
    <t>Timebox: 2h</t>
  </si>
  <si>
    <t>Actual time: 1h 45m</t>
  </si>
  <si>
    <t>Future Improvements</t>
  </si>
  <si>
    <t>Sprint Retrospective 2</t>
  </si>
  <si>
    <t>Date Completed: 04/08/2023</t>
  </si>
  <si>
    <t>Actual time: 1h</t>
  </si>
  <si>
    <t>Sprint Retrospective 3</t>
  </si>
  <si>
    <t>Date Completed: 18/08/2023</t>
  </si>
  <si>
    <t>Actual time: 2h</t>
  </si>
  <si>
    <t>Sprint 4</t>
  </si>
  <si>
    <t>Sprints</t>
  </si>
  <si>
    <t>Start</t>
  </si>
  <si>
    <t>Day</t>
  </si>
  <si>
    <t>Points remaining</t>
  </si>
  <si>
    <t>Ideal Velocity</t>
  </si>
  <si>
    <t>Actual Velocity</t>
  </si>
  <si>
    <t>Remaining</t>
  </si>
  <si>
    <t>Projected</t>
  </si>
  <si>
    <t>Entity Relationship Diagram</t>
  </si>
  <si>
    <t>Auth</t>
  </si>
  <si>
    <t>Component name</t>
  </si>
  <si>
    <t>Component selector</t>
  </si>
  <si>
    <t>Description</t>
  </si>
  <si>
    <t>A</t>
  </si>
  <si>
    <t>Yes</t>
  </si>
  <si>
    <t>AdminHome</t>
  </si>
  <si>
    <t>Admin home page</t>
  </si>
  <si>
    <t>B</t>
  </si>
  <si>
    <t>Admin Panel</t>
  </si>
  <si>
    <t>C</t>
  </si>
  <si>
    <t>Footer</t>
  </si>
  <si>
    <t>footer for all pages</t>
  </si>
  <si>
    <t>D</t>
  </si>
  <si>
    <t>ManageAccounts</t>
  </si>
  <si>
    <t>E</t>
  </si>
  <si>
    <t>RegisterCustomer</t>
  </si>
  <si>
    <t>F</t>
  </si>
  <si>
    <t>ViewTransaction</t>
  </si>
  <si>
    <t>G</t>
  </si>
  <si>
    <t>ManageUsers</t>
  </si>
  <si>
    <t>H</t>
  </si>
  <si>
    <t>Header</t>
  </si>
  <si>
    <t>TransactionsDetails</t>
  </si>
  <si>
    <t>AccountDetails</t>
  </si>
  <si>
    <t>StaffHome</t>
  </si>
  <si>
    <t>ManageCustomers</t>
  </si>
  <si>
    <t>ViewTransactions</t>
  </si>
  <si>
    <t>TransactionsList</t>
  </si>
  <si>
    <t>AccountInfo</t>
  </si>
  <si>
    <t>Customer Register Page</t>
  </si>
  <si>
    <t>Customer List Page</t>
  </si>
  <si>
    <t>CustomerList</t>
  </si>
  <si>
    <t>Customer Update Page</t>
  </si>
  <si>
    <t>UpdateCustomer</t>
  </si>
  <si>
    <t>CustomerHome</t>
  </si>
  <si>
    <t>Customer home page</t>
  </si>
  <si>
    <t>CardImage</t>
  </si>
  <si>
    <t>Transactions</t>
  </si>
  <si>
    <t>CustomerTransaction</t>
  </si>
  <si>
    <t>Customer transaction page</t>
  </si>
  <si>
    <t>BalanceInfo</t>
  </si>
  <si>
    <t>Deposit</t>
  </si>
  <si>
    <t>Withdraw</t>
  </si>
  <si>
    <t>Lesson Learned</t>
  </si>
  <si>
    <t>Team</t>
  </si>
  <si>
    <t>Lesson</t>
  </si>
  <si>
    <t>Handling pressure helped me prioritize tasks, manage resources effectively, and stay focused on our goals.</t>
  </si>
  <si>
    <t>Adapting to unexpected challenges improved my problem-solving skills and resilience as a team</t>
  </si>
  <si>
    <t>Communication kept me aligned and efficient, especially under tight deadlines.</t>
  </si>
  <si>
    <t xml:space="preserve">Luthando </t>
  </si>
  <si>
    <t>Agile Project Management taught me the importance of adaptability, continuous improvement, and team collaboration.The use scrum and agile methodology enhanced my ability to deliver my work to my group quickly and efficiently. Maintaining clear communication, and fostering a culture of teamwork were key to achieving group project goals and meeting deadline expectations effectively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</si>
</sst>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4">
    <font>
      <sz val="11"/>
      <color theme="1"/>
      <name val="Aptos Narrow"/>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theme="1"/>
      <name val="Aptos Narrow"/>
      <family val="2"/>
      <scheme val="minor"/>
    </font>
    <font>
      <b/>
      <sz val="11"/>
      <color rgb="FF000000"/>
      <name val="Aptos Narrow"/>
      <scheme val="minor"/>
    </font>
    <font>
      <sz val="11"/>
      <color rgb="FF000000"/>
      <name val="Aptos Narrow"/>
      <scheme val="minor"/>
    </font>
    <font>
      <sz val="11"/>
      <color theme="0"/>
      <name val="Calibri"/>
      <scheme val="minor"/>
    </font>
    <font>
      <sz val="11"/>
      <color rgb="FF000000"/>
      <name val="Calibri"/>
      <family val="2"/>
      <charset val="1"/>
    </font>
    <font>
      <b/>
      <sz val="14"/>
      <color rgb="FF000000"/>
      <name val="Calibri"/>
      <family val="2"/>
      <charset val="1"/>
    </font>
    <font>
      <b/>
      <sz val="11"/>
      <color rgb="FF000000"/>
      <name val="Calibri"/>
      <family val="2"/>
      <charset val="1"/>
    </font>
    <font>
      <b/>
      <sz val="11"/>
      <color theme="0"/>
      <name val="Aptos Narrow"/>
      <family val="2"/>
      <scheme val="minor"/>
    </font>
    <font>
      <sz val="11"/>
      <color rgb="FF006100"/>
      <name val="Calibri"/>
      <scheme val="minor"/>
    </font>
    <font>
      <b/>
      <sz val="11"/>
      <color rgb="FFFFFFFF"/>
      <name val="Aptos Narrow"/>
      <scheme val="minor"/>
    </font>
    <font>
      <b/>
      <sz val="12"/>
      <color rgb="FF000000"/>
      <name val="Aptos Narrow"/>
      <scheme val="minor"/>
    </font>
    <font>
      <b/>
      <sz val="11"/>
      <color rgb="FF000000"/>
      <name val="Aptos Narrow"/>
      <charset val="1"/>
    </font>
    <font>
      <b/>
      <sz val="14"/>
      <color rgb="FFFFFFFF"/>
      <name val="Aptos Narrow"/>
      <family val="2"/>
      <scheme val="minor"/>
    </font>
    <font>
      <sz val="11"/>
      <color theme="1"/>
      <name val="Calibri"/>
    </font>
    <font>
      <b/>
      <sz val="11"/>
      <color theme="1"/>
      <name val="Calibri"/>
    </font>
    <font>
      <b/>
      <sz val="14"/>
      <color theme="0"/>
      <name val="Calibri"/>
    </font>
    <font>
      <b/>
      <sz val="11"/>
      <color rgb="FF000000"/>
      <name val="Aptos Narrow"/>
      <family val="2"/>
      <scheme val="minor"/>
    </font>
    <font>
      <sz val="11"/>
      <color theme="0"/>
      <name val="Calibri"/>
    </font>
    <font>
      <sz val="11"/>
      <color rgb="FF000000"/>
      <name val="Calibri"/>
      <charset val="1"/>
    </font>
    <font>
      <b/>
      <sz val="11"/>
      <color rgb="FFFFFFFF"/>
      <name val="Aptos Narrow"/>
      <family val="2"/>
      <scheme val="minor"/>
    </font>
    <font>
      <b/>
      <sz val="11"/>
      <color theme="1"/>
      <name val="Calibri"/>
      <scheme val="minor"/>
    </font>
    <font>
      <b/>
      <sz val="24"/>
      <color theme="1"/>
      <name val="Aptos Narrow"/>
      <family val="2"/>
      <scheme val="minor"/>
    </font>
    <font>
      <b/>
      <sz val="11"/>
      <color theme="1"/>
      <name val="Aptos Narrow"/>
      <charset val="1"/>
    </font>
    <font>
      <sz val="11"/>
      <color theme="1"/>
      <name val="Aptos Narrow"/>
      <charset val="1"/>
    </font>
    <font>
      <b/>
      <sz val="14"/>
      <color theme="1"/>
      <name val="Aptos Narrow"/>
      <family val="2"/>
      <scheme val="minor"/>
    </font>
    <font>
      <b/>
      <sz val="16"/>
      <color theme="1"/>
      <name val="Aptos Narrow"/>
      <family val="2"/>
      <scheme val="minor"/>
    </font>
    <font>
      <sz val="11"/>
      <color theme="1"/>
      <name val="Aptos Narrow"/>
      <family val="2"/>
      <scheme val="minor"/>
    </font>
    <font>
      <b/>
      <sz val="18"/>
      <color theme="1"/>
      <name val="Aptos Narrow"/>
      <family val="2"/>
      <scheme val="minor"/>
    </font>
  </fonts>
  <fills count="57">
    <fill>
      <patternFill patternType="none"/>
    </fill>
    <fill>
      <patternFill patternType="gray125"/>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rgb="FFC5E0B3"/>
        <bgColor indexed="64"/>
      </patternFill>
    </fill>
    <fill>
      <patternFill patternType="solid">
        <fgColor rgb="FFE2EFD9"/>
        <bgColor indexed="64"/>
      </patternFill>
    </fill>
    <fill>
      <patternFill patternType="solid">
        <fgColor rgb="FFDEEAF6"/>
        <bgColor indexed="64"/>
      </patternFill>
    </fill>
    <fill>
      <patternFill patternType="solid">
        <fgColor theme="5" tint="0.79998168889431442"/>
        <bgColor indexed="64"/>
      </patternFill>
    </fill>
    <fill>
      <patternFill patternType="solid">
        <fgColor theme="5"/>
        <bgColor theme="5"/>
      </patternFill>
    </fill>
    <fill>
      <patternFill patternType="solid">
        <fgColor theme="5" tint="0.79998168889431442"/>
        <bgColor theme="5" tint="0.79998168889431442"/>
      </patternFill>
    </fill>
    <fill>
      <patternFill patternType="solid">
        <fgColor rgb="FFBDD6EE"/>
        <bgColor indexed="64"/>
      </patternFill>
    </fill>
    <fill>
      <patternFill patternType="solid">
        <fgColor rgb="FFFFD965"/>
        <bgColor indexed="64"/>
      </patternFill>
    </fill>
    <fill>
      <patternFill patternType="solid">
        <fgColor rgb="FFFFF2CB"/>
        <bgColor indexed="64"/>
      </patternFill>
    </fill>
    <fill>
      <patternFill patternType="solid">
        <fgColor rgb="FFFEE598"/>
        <bgColor indexed="64"/>
      </patternFill>
    </fill>
    <fill>
      <patternFill patternType="solid">
        <fgColor rgb="FFC6EFCE"/>
      </patternFill>
    </fill>
    <fill>
      <patternFill patternType="solid">
        <fgColor theme="4"/>
      </patternFill>
    </fill>
    <fill>
      <patternFill patternType="solid">
        <fgColor theme="6"/>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4" tint="0.79998168889431442"/>
        <bgColor theme="4" tint="0.79998168889431442"/>
      </patternFill>
    </fill>
    <fill>
      <patternFill patternType="solid">
        <fgColor theme="4" tint="0.79998168889431442"/>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3" tint="0.89999084444715716"/>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EB96AA"/>
        <bgColor indexed="64"/>
      </patternFill>
    </fill>
    <fill>
      <patternFill patternType="solid">
        <fgColor rgb="FF76E3C6"/>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B8C8"/>
        <bgColor indexed="64"/>
      </patternFill>
    </fill>
    <fill>
      <patternFill patternType="solid">
        <fgColor rgb="FFB8FFEC"/>
        <bgColor indexed="64"/>
      </patternFill>
    </fill>
    <fill>
      <patternFill patternType="solid">
        <fgColor theme="5" tint="0.39997558519241921"/>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74">
    <border>
      <left/>
      <right/>
      <top/>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theme="5"/>
      </left>
      <right/>
      <top style="thin">
        <color theme="5"/>
      </top>
      <bottom/>
      <diagonal/>
    </border>
    <border>
      <left/>
      <right style="thin">
        <color theme="5"/>
      </right>
      <top style="thin">
        <color theme="5"/>
      </top>
      <bottom/>
      <diagonal/>
    </border>
    <border>
      <left style="thin">
        <color theme="5"/>
      </left>
      <right style="thin">
        <color theme="5"/>
      </right>
      <top style="thin">
        <color theme="5"/>
      </top>
      <bottom style="thin">
        <color theme="5"/>
      </bottom>
      <diagonal/>
    </border>
    <border>
      <left/>
      <right style="thin">
        <color theme="5"/>
      </right>
      <top style="thin">
        <color theme="5"/>
      </top>
      <bottom style="thin">
        <color theme="5"/>
      </bottom>
      <diagonal/>
    </border>
    <border>
      <left style="thin">
        <color theme="5"/>
      </left>
      <right style="thin">
        <color theme="5"/>
      </right>
      <top/>
      <bottom/>
      <diagonal/>
    </border>
    <border>
      <left/>
      <right style="thin">
        <color theme="5"/>
      </right>
      <top/>
      <bottom/>
      <diagonal/>
    </border>
    <border>
      <left style="thin">
        <color theme="5"/>
      </left>
      <right style="thin">
        <color theme="5"/>
      </right>
      <top/>
      <bottom style="thin">
        <color theme="5"/>
      </bottom>
      <diagonal/>
    </border>
    <border>
      <left/>
      <right style="thin">
        <color theme="5"/>
      </right>
      <top/>
      <bottom style="thin">
        <color theme="5"/>
      </bottom>
      <diagonal/>
    </border>
    <border>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style="thin">
        <color theme="5" tint="0.39997558519241921"/>
      </bottom>
      <diagonal/>
    </border>
    <border>
      <left style="medium">
        <color rgb="FF000000"/>
      </left>
      <right/>
      <top style="thin">
        <color theme="5" tint="0.39997558519241921"/>
      </top>
      <bottom style="thin">
        <color theme="5" tint="0.39997558519241921"/>
      </bottom>
      <diagonal/>
    </border>
    <border>
      <left style="medium">
        <color rgb="FF000000"/>
      </left>
      <right style="medium">
        <color rgb="FF000000"/>
      </right>
      <top style="medium">
        <color rgb="FF000000"/>
      </top>
      <bottom style="thin">
        <color theme="5" tint="0.39997558519241921"/>
      </bottom>
      <diagonal/>
    </border>
    <border>
      <left/>
      <right style="medium">
        <color rgb="FF000000"/>
      </right>
      <top style="thin">
        <color theme="5" tint="0.39997558519241921"/>
      </top>
      <bottom style="thin">
        <color theme="5" tint="0.39997558519241921"/>
      </bottom>
      <diagonal/>
    </border>
    <border>
      <left style="medium">
        <color rgb="FF000000"/>
      </left>
      <right style="medium">
        <color rgb="FF000000"/>
      </right>
      <top style="thin">
        <color theme="5" tint="0.39997558519241921"/>
      </top>
      <bottom style="thin">
        <color theme="5" tint="0.39997558519241921"/>
      </bottom>
      <diagonal/>
    </border>
    <border>
      <left/>
      <right style="medium">
        <color rgb="FF000000"/>
      </right>
      <top style="medium">
        <color rgb="FF000000"/>
      </top>
      <bottom style="thin">
        <color theme="5" tint="0.39997558519241921"/>
      </bottom>
      <diagonal/>
    </border>
    <border>
      <left style="medium">
        <color rgb="FF000000"/>
      </left>
      <right style="medium">
        <color rgb="FF000000"/>
      </right>
      <top style="thin">
        <color theme="5" tint="0.39997558519241921"/>
      </top>
      <bottom style="medium">
        <color rgb="FF000000"/>
      </bottom>
      <diagonal/>
    </border>
    <border>
      <left/>
      <right style="medium">
        <color rgb="FF000000"/>
      </right>
      <top style="thin">
        <color theme="5" tint="0.39997558519241921"/>
      </top>
      <bottom style="medium">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rgb="FF000000"/>
      </left>
      <right style="medium">
        <color rgb="FF000000"/>
      </right>
      <top/>
      <bottom style="thin">
        <color theme="5" tint="0.39997558519241921"/>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theme="5" tint="0.39997558519241921"/>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style="medium">
        <color rgb="FF000000"/>
      </left>
      <right/>
      <top style="medium">
        <color rgb="FF000000"/>
      </top>
      <bottom style="thin">
        <color theme="4" tint="0.39997558519241921"/>
      </bottom>
      <diagonal/>
    </border>
    <border>
      <left style="thin">
        <color theme="4" tint="0.39997558519241921"/>
      </left>
      <right/>
      <top style="medium">
        <color rgb="FF000000"/>
      </top>
      <bottom style="thin">
        <color theme="4" tint="0.39997558519241921"/>
      </bottom>
      <diagonal/>
    </border>
    <border>
      <left style="thin">
        <color theme="4" tint="0.39997558519241921"/>
      </left>
      <right style="medium">
        <color rgb="FF000000"/>
      </right>
      <top style="medium">
        <color rgb="FF000000"/>
      </top>
      <bottom style="thin">
        <color theme="4" tint="0.39997558519241921"/>
      </bottom>
      <diagonal/>
    </border>
    <border>
      <left style="medium">
        <color rgb="FF000000"/>
      </left>
      <right/>
      <top style="thin">
        <color theme="4" tint="0.39997558519241921"/>
      </top>
      <bottom style="thin">
        <color theme="4" tint="0.39997558519241921"/>
      </bottom>
      <diagonal/>
    </border>
    <border>
      <left style="thin">
        <color theme="4" tint="0.39997558519241921"/>
      </left>
      <right style="medium">
        <color rgb="FF000000"/>
      </right>
      <top style="thin">
        <color theme="4" tint="0.39997558519241921"/>
      </top>
      <bottom style="thin">
        <color theme="4" tint="0.39997558519241921"/>
      </bottom>
      <diagonal/>
    </border>
    <border>
      <left style="medium">
        <color rgb="FF000000"/>
      </left>
      <right/>
      <top style="thin">
        <color theme="4" tint="0.39997558519241921"/>
      </top>
      <bottom style="medium">
        <color rgb="FF000000"/>
      </bottom>
      <diagonal/>
    </border>
    <border>
      <left style="thin">
        <color theme="4" tint="0.39997558519241921"/>
      </left>
      <right/>
      <top style="thin">
        <color theme="4" tint="0.39997558519241921"/>
      </top>
      <bottom style="medium">
        <color rgb="FF000000"/>
      </bottom>
      <diagonal/>
    </border>
    <border>
      <left style="thin">
        <color theme="4" tint="0.39997558519241921"/>
      </left>
      <right style="medium">
        <color rgb="FF000000"/>
      </right>
      <top style="thin">
        <color theme="4" tint="0.39997558519241921"/>
      </top>
      <bottom style="medium">
        <color rgb="FF000000"/>
      </bottom>
      <diagonal/>
    </border>
    <border>
      <left style="medium">
        <color rgb="FF000000"/>
      </left>
      <right/>
      <top/>
      <bottom style="thin">
        <color theme="4" tint="0.39997558519241921"/>
      </bottom>
      <diagonal/>
    </border>
    <border>
      <left style="thin">
        <color theme="4" tint="0.39997558519241921"/>
      </left>
      <right/>
      <top/>
      <bottom style="thin">
        <color theme="4" tint="0.39997558519241921"/>
      </bottom>
      <diagonal/>
    </border>
    <border>
      <left style="thin">
        <color theme="4" tint="0.39997558519241921"/>
      </left>
      <right style="medium">
        <color rgb="FF000000"/>
      </right>
      <top/>
      <bottom style="thin">
        <color theme="4" tint="0.39997558519241921"/>
      </bottom>
      <diagonal/>
    </border>
    <border>
      <left style="medium">
        <color rgb="FF000000"/>
      </left>
      <right/>
      <top style="thin">
        <color theme="4" tint="0.39997558519241921"/>
      </top>
      <bottom/>
      <diagonal/>
    </border>
    <border>
      <left style="thin">
        <color theme="4" tint="0.39997558519241921"/>
      </left>
      <right/>
      <top style="thin">
        <color theme="4" tint="0.39997558519241921"/>
      </top>
      <bottom/>
      <diagonal/>
    </border>
    <border>
      <left style="thin">
        <color theme="4" tint="0.39997558519241921"/>
      </left>
      <right style="medium">
        <color rgb="FF000000"/>
      </right>
      <top style="thin">
        <color theme="4" tint="0.39997558519241921"/>
      </top>
      <bottom/>
      <diagonal/>
    </border>
    <border>
      <left/>
      <right/>
      <top/>
      <bottom style="thin">
        <color theme="4" tint="0.39997558519241921"/>
      </bottom>
      <diagonal/>
    </border>
    <border>
      <left style="medium">
        <color rgb="FF000000"/>
      </left>
      <right/>
      <top style="medium">
        <color rgb="FF000000"/>
      </top>
      <bottom style="thick">
        <color rgb="FF000000"/>
      </bottom>
      <diagonal/>
    </border>
    <border>
      <left/>
      <right style="thin">
        <color rgb="FF000000"/>
      </right>
      <top style="medium">
        <color rgb="FF000000"/>
      </top>
      <bottom style="thick">
        <color rgb="FF000000"/>
      </bottom>
      <diagonal/>
    </border>
    <border>
      <left/>
      <right/>
      <top style="medium">
        <color rgb="FF000000"/>
      </top>
      <bottom style="thick">
        <color rgb="FF000000"/>
      </bottom>
      <diagonal/>
    </border>
    <border>
      <left style="thin">
        <color rgb="FF000000"/>
      </left>
      <right/>
      <top style="medium">
        <color rgb="FF000000"/>
      </top>
      <bottom style="thick">
        <color rgb="FF000000"/>
      </bottom>
      <diagonal/>
    </border>
    <border>
      <left style="thin">
        <color rgb="FF000000"/>
      </left>
      <right style="medium">
        <color rgb="FF000000"/>
      </right>
      <top style="medium">
        <color rgb="FF000000"/>
      </top>
      <bottom style="thick">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style="thin">
        <color rgb="FFB2B2B2"/>
      </right>
      <top/>
      <bottom style="thin">
        <color rgb="FFB2B2B2"/>
      </bottom>
      <diagonal/>
    </border>
    <border>
      <left/>
      <right style="thin">
        <color rgb="FFB2B2B2"/>
      </right>
      <top style="thin">
        <color rgb="FFB2B2B2"/>
      </top>
      <bottom style="thin">
        <color rgb="FFB2B2B2"/>
      </bottom>
      <diagonal/>
    </border>
    <border>
      <left/>
      <right style="thin">
        <color rgb="FFB2B2B2"/>
      </right>
      <top style="thin">
        <color rgb="FFB2B2B2"/>
      </top>
      <bottom/>
      <diagonal/>
    </border>
    <border>
      <left style="thin">
        <color rgb="FFB2B2B2"/>
      </left>
      <right/>
      <top/>
      <bottom style="thin">
        <color rgb="FFB2B2B2"/>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s>
  <cellStyleXfs count="25">
    <xf numFmtId="0" fontId="0" fillId="0" borderId="0"/>
    <xf numFmtId="0" fontId="9"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14"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4" fillId="18" borderId="0" applyNumberFormat="0" applyBorder="0" applyAlignment="0" applyProtection="0"/>
    <xf numFmtId="0" fontId="9" fillId="19" borderId="0" applyNumberFormat="0" applyBorder="0" applyAlignment="0" applyProtection="0"/>
    <xf numFmtId="0" fontId="4" fillId="20" borderId="0" applyNumberFormat="0" applyBorder="0" applyAlignment="0" applyProtection="0"/>
    <xf numFmtId="0" fontId="3" fillId="22" borderId="0" applyNumberFormat="0" applyBorder="0" applyAlignment="0" applyProtection="0"/>
    <xf numFmtId="0" fontId="9"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9"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32" fillId="56" borderId="67" applyNumberFormat="0" applyFont="0" applyAlignment="0" applyProtection="0"/>
  </cellStyleXfs>
  <cellXfs count="301">
    <xf numFmtId="0" fontId="0" fillId="0" borderId="0" xfId="0"/>
    <xf numFmtId="0" fontId="0" fillId="0" borderId="1" xfId="0" applyBorder="1"/>
    <xf numFmtId="0" fontId="0" fillId="0" borderId="2" xfId="0" applyBorder="1"/>
    <xf numFmtId="0" fontId="0" fillId="0" borderId="2" xfId="0" applyBorder="1" applyAlignment="1">
      <alignment wrapText="1"/>
    </xf>
    <xf numFmtId="0" fontId="6" fillId="0" borderId="0" xfId="0" applyFont="1" applyAlignment="1">
      <alignment horizontal="center" vertical="center"/>
    </xf>
    <xf numFmtId="0" fontId="6" fillId="0" borderId="0" xfId="0" applyFont="1" applyAlignment="1">
      <alignment vertical="top"/>
    </xf>
    <xf numFmtId="0" fontId="8"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6" fillId="0" borderId="0" xfId="0" applyFont="1" applyAlignment="1">
      <alignment vertical="center"/>
    </xf>
    <xf numFmtId="0" fontId="0" fillId="0" borderId="0" xfId="0" applyAlignment="1">
      <alignment horizontal="center"/>
    </xf>
    <xf numFmtId="0" fontId="10" fillId="0" borderId="0" xfId="0" applyFont="1"/>
    <xf numFmtId="0" fontId="11" fillId="0" borderId="0" xfId="0" applyFont="1"/>
    <xf numFmtId="0" fontId="10" fillId="6" borderId="0" xfId="0" applyFont="1" applyFill="1"/>
    <xf numFmtId="0" fontId="12" fillId="0" borderId="0" xfId="0" applyFont="1"/>
    <xf numFmtId="0" fontId="10" fillId="7" borderId="0" xfId="0" applyFont="1" applyFill="1"/>
    <xf numFmtId="0" fontId="13" fillId="9" borderId="18" xfId="0" applyFont="1" applyFill="1" applyBorder="1"/>
    <xf numFmtId="0" fontId="0" fillId="10" borderId="19" xfId="0" applyFill="1" applyBorder="1"/>
    <xf numFmtId="0" fontId="0" fillId="10" borderId="20" xfId="0" applyFill="1" applyBorder="1"/>
    <xf numFmtId="0" fontId="0" fillId="10" borderId="21" xfId="0" applyFill="1" applyBorder="1"/>
    <xf numFmtId="0" fontId="0" fillId="0" borderId="22" xfId="0" applyBorder="1"/>
    <xf numFmtId="0" fontId="0" fillId="0" borderId="21" xfId="0" applyBorder="1"/>
    <xf numFmtId="0" fontId="0" fillId="10" borderId="22" xfId="0" applyFill="1" applyBorder="1"/>
    <xf numFmtId="0" fontId="0" fillId="0" borderId="11" xfId="0" applyBorder="1" applyAlignment="1">
      <alignment horizontal="center"/>
    </xf>
    <xf numFmtId="0" fontId="0" fillId="0" borderId="14" xfId="0" applyBorder="1" applyAlignment="1">
      <alignment horizontal="center"/>
    </xf>
    <xf numFmtId="0" fontId="0" fillId="0" borderId="12" xfId="0" applyBorder="1" applyAlignment="1">
      <alignment horizontal="left"/>
    </xf>
    <xf numFmtId="0" fontId="0" fillId="10" borderId="24" xfId="0" applyFill="1" applyBorder="1"/>
    <xf numFmtId="0" fontId="0" fillId="10" borderId="25" xfId="0" applyFill="1" applyBorder="1"/>
    <xf numFmtId="0" fontId="12" fillId="6" borderId="0" xfId="0" applyFont="1" applyFill="1"/>
    <xf numFmtId="0" fontId="10" fillId="5" borderId="0" xfId="0" applyFont="1" applyFill="1"/>
    <xf numFmtId="0" fontId="10" fillId="11" borderId="0" xfId="0" applyFont="1" applyFill="1"/>
    <xf numFmtId="0" fontId="10" fillId="12" borderId="0" xfId="0" applyFont="1" applyFill="1"/>
    <xf numFmtId="0" fontId="10" fillId="13" borderId="0" xfId="0" applyFont="1" applyFill="1"/>
    <xf numFmtId="0" fontId="10" fillId="14" borderId="0" xfId="0" applyFont="1" applyFill="1"/>
    <xf numFmtId="0" fontId="14" fillId="15" borderId="0" xfId="4"/>
    <xf numFmtId="0" fontId="0" fillId="21" borderId="26" xfId="0" applyFill="1" applyBorder="1" applyAlignment="1">
      <alignment horizontal="left" vertical="top"/>
    </xf>
    <xf numFmtId="164" fontId="0" fillId="0" borderId="0" xfId="0" applyNumberFormat="1"/>
    <xf numFmtId="0" fontId="0" fillId="10" borderId="21" xfId="0" applyFill="1" applyBorder="1" applyAlignment="1">
      <alignment wrapText="1"/>
    </xf>
    <xf numFmtId="0" fontId="13" fillId="9" borderId="30" xfId="0" applyFont="1" applyFill="1" applyBorder="1"/>
    <xf numFmtId="0" fontId="0" fillId="8" borderId="16" xfId="0" applyFill="1" applyBorder="1"/>
    <xf numFmtId="0" fontId="0" fillId="8" borderId="17" xfId="0" applyFill="1" applyBorder="1"/>
    <xf numFmtId="0" fontId="0" fillId="10" borderId="23" xfId="0" applyFill="1" applyBorder="1"/>
    <xf numFmtId="0" fontId="0" fillId="0" borderId="22" xfId="0" applyBorder="1" applyAlignment="1">
      <alignment horizontal="left" indent="1"/>
    </xf>
    <xf numFmtId="0" fontId="0" fillId="10" borderId="22" xfId="0" applyFill="1" applyBorder="1" applyAlignment="1">
      <alignment horizontal="left" indent="1"/>
    </xf>
    <xf numFmtId="0" fontId="0" fillId="0" borderId="31" xfId="0" applyBorder="1"/>
    <xf numFmtId="0" fontId="0" fillId="0" borderId="15" xfId="0" applyBorder="1"/>
    <xf numFmtId="0" fontId="6" fillId="0" borderId="11" xfId="0" applyFont="1" applyBorder="1"/>
    <xf numFmtId="0" fontId="6" fillId="0" borderId="0" xfId="0" applyFont="1"/>
    <xf numFmtId="0" fontId="6" fillId="0" borderId="1" xfId="0" applyFont="1" applyBorder="1"/>
    <xf numFmtId="0" fontId="6" fillId="0" borderId="15" xfId="0" applyFont="1" applyBorder="1" applyAlignment="1">
      <alignment horizontal="center"/>
    </xf>
    <xf numFmtId="0" fontId="6" fillId="0" borderId="16" xfId="0" applyFont="1" applyBorder="1" applyAlignment="1">
      <alignment horizontal="center"/>
    </xf>
    <xf numFmtId="0" fontId="6" fillId="0" borderId="17" xfId="0" applyFont="1" applyBorder="1" applyAlignment="1">
      <alignment horizontal="center"/>
    </xf>
    <xf numFmtId="0" fontId="0" fillId="21" borderId="26" xfId="0" applyFill="1" applyBorder="1" applyAlignment="1">
      <alignment vertical="top"/>
    </xf>
    <xf numFmtId="0" fontId="0" fillId="28" borderId="7" xfId="2" applyFont="1" applyFill="1" applyBorder="1"/>
    <xf numFmtId="0" fontId="0" fillId="28" borderId="8" xfId="2" applyFont="1" applyFill="1" applyBorder="1"/>
    <xf numFmtId="0" fontId="19" fillId="28" borderId="7" xfId="2" applyFont="1" applyFill="1" applyBorder="1"/>
    <xf numFmtId="0" fontId="19" fillId="28" borderId="8" xfId="2" applyFont="1" applyFill="1" applyBorder="1"/>
    <xf numFmtId="0" fontId="19" fillId="28" borderId="9" xfId="2" applyFont="1" applyFill="1" applyBorder="1"/>
    <xf numFmtId="0" fontId="19" fillId="28" borderId="10" xfId="2" applyFont="1" applyFill="1" applyBorder="1"/>
    <xf numFmtId="0" fontId="19" fillId="24" borderId="10" xfId="12" applyFont="1" applyBorder="1"/>
    <xf numFmtId="0" fontId="19" fillId="24" borderId="9" xfId="12" applyFont="1" applyBorder="1"/>
    <xf numFmtId="0" fontId="22" fillId="25" borderId="6" xfId="13" applyFont="1" applyBorder="1"/>
    <xf numFmtId="0" fontId="22" fillId="25" borderId="5" xfId="13" applyFont="1" applyBorder="1"/>
    <xf numFmtId="0" fontId="19" fillId="24" borderId="8" xfId="12" applyFont="1" applyBorder="1"/>
    <xf numFmtId="0" fontId="19" fillId="24" borderId="7" xfId="12" applyFont="1" applyBorder="1"/>
    <xf numFmtId="0" fontId="22" fillId="26" borderId="6" xfId="14" applyFont="1" applyBorder="1"/>
    <xf numFmtId="0" fontId="22" fillId="26" borderId="5" xfId="14" applyFont="1" applyBorder="1"/>
    <xf numFmtId="0" fontId="20" fillId="29" borderId="5" xfId="3" applyFont="1" applyFill="1" applyBorder="1"/>
    <xf numFmtId="0" fontId="20" fillId="29" borderId="6" xfId="3" applyFont="1" applyFill="1" applyBorder="1"/>
    <xf numFmtId="0" fontId="20" fillId="31" borderId="5" xfId="3" applyFont="1" applyFill="1" applyBorder="1"/>
    <xf numFmtId="0" fontId="20" fillId="31" borderId="6" xfId="3" applyFont="1" applyFill="1" applyBorder="1"/>
    <xf numFmtId="0" fontId="0" fillId="32" borderId="7" xfId="2" applyFont="1" applyFill="1" applyBorder="1"/>
    <xf numFmtId="0" fontId="0" fillId="32" borderId="8" xfId="2" applyFont="1" applyFill="1" applyBorder="1"/>
    <xf numFmtId="0" fontId="19" fillId="32" borderId="7" xfId="2" applyFont="1" applyFill="1" applyBorder="1"/>
    <xf numFmtId="0" fontId="19" fillId="32" borderId="8" xfId="2" applyFont="1" applyFill="1" applyBorder="1"/>
    <xf numFmtId="0" fontId="19" fillId="32" borderId="9" xfId="2" applyFont="1" applyFill="1" applyBorder="1"/>
    <xf numFmtId="0" fontId="19" fillId="32" borderId="10" xfId="2" applyFont="1" applyFill="1" applyBorder="1"/>
    <xf numFmtId="0" fontId="19" fillId="20" borderId="26" xfId="9" applyFont="1" applyBorder="1" applyAlignment="1">
      <alignment vertical="top"/>
    </xf>
    <xf numFmtId="0" fontId="19" fillId="20" borderId="26" xfId="9" applyFont="1" applyBorder="1" applyAlignment="1">
      <alignment horizontal="left" vertical="top"/>
    </xf>
    <xf numFmtId="0" fontId="19" fillId="18" borderId="26" xfId="7" applyFont="1" applyBorder="1" applyAlignment="1">
      <alignment horizontal="left" vertical="top"/>
    </xf>
    <xf numFmtId="0" fontId="19" fillId="22" borderId="26" xfId="10" applyFont="1" applyBorder="1" applyAlignment="1">
      <alignment vertical="top"/>
    </xf>
    <xf numFmtId="0" fontId="13" fillId="9" borderId="13" xfId="0" applyFont="1" applyFill="1" applyBorder="1"/>
    <xf numFmtId="164" fontId="0" fillId="0" borderId="22" xfId="0" applyNumberFormat="1" applyBorder="1"/>
    <xf numFmtId="0" fontId="13" fillId="9" borderId="2" xfId="0" applyFont="1" applyFill="1" applyBorder="1"/>
    <xf numFmtId="0" fontId="0" fillId="10" borderId="29" xfId="0" applyFill="1" applyBorder="1" applyAlignment="1">
      <alignment horizontal="left" indent="1"/>
    </xf>
    <xf numFmtId="0" fontId="0" fillId="10" borderId="35" xfId="0" applyFill="1" applyBorder="1"/>
    <xf numFmtId="164" fontId="0" fillId="0" borderId="19" xfId="0" applyNumberFormat="1" applyBorder="1"/>
    <xf numFmtId="0" fontId="22" fillId="0" borderId="0" xfId="0" applyFont="1"/>
    <xf numFmtId="0" fontId="10" fillId="7" borderId="0" xfId="0" applyFont="1" applyFill="1" applyAlignment="1">
      <alignment horizontal="left"/>
    </xf>
    <xf numFmtId="0" fontId="24" fillId="7" borderId="0" xfId="0" applyFont="1" applyFill="1"/>
    <xf numFmtId="16" fontId="0" fillId="0" borderId="0" xfId="0" applyNumberFormat="1"/>
    <xf numFmtId="0" fontId="10" fillId="7" borderId="0" xfId="0" applyFont="1" applyFill="1" applyAlignment="1">
      <alignment wrapText="1"/>
    </xf>
    <xf numFmtId="0" fontId="24" fillId="0" borderId="0" xfId="0" applyFont="1"/>
    <xf numFmtId="0" fontId="0" fillId="10" borderId="20" xfId="0" applyFill="1" applyBorder="1" applyAlignment="1">
      <alignment horizontal="left" indent="1"/>
    </xf>
    <xf numFmtId="164" fontId="0" fillId="10" borderId="21" xfId="0" applyNumberFormat="1" applyFill="1" applyBorder="1"/>
    <xf numFmtId="164" fontId="0" fillId="0" borderId="21" xfId="0" applyNumberFormat="1" applyBorder="1"/>
    <xf numFmtId="0" fontId="0" fillId="10" borderId="24" xfId="0" applyFill="1" applyBorder="1" applyAlignment="1">
      <alignment horizontal="left" indent="1"/>
    </xf>
    <xf numFmtId="164" fontId="0" fillId="10" borderId="25" xfId="0" applyNumberFormat="1" applyFill="1" applyBorder="1"/>
    <xf numFmtId="0" fontId="2" fillId="36" borderId="0" xfId="18"/>
    <xf numFmtId="0" fontId="0" fillId="42" borderId="0" xfId="0" applyFill="1"/>
    <xf numFmtId="0" fontId="0" fillId="43" borderId="0" xfId="0" applyFill="1"/>
    <xf numFmtId="0" fontId="24" fillId="44" borderId="0" xfId="0" applyFont="1" applyFill="1"/>
    <xf numFmtId="0" fontId="0" fillId="44" borderId="0" xfId="0" applyFill="1"/>
    <xf numFmtId="0" fontId="24" fillId="45" borderId="0" xfId="0" applyFont="1" applyFill="1"/>
    <xf numFmtId="0" fontId="24" fillId="8" borderId="0" xfId="0" applyFont="1"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24" fillId="51" borderId="0" xfId="0" applyFont="1" applyFill="1"/>
    <xf numFmtId="0" fontId="24" fillId="52" borderId="0" xfId="0" applyFont="1" applyFill="1"/>
    <xf numFmtId="0" fontId="0" fillId="8" borderId="19" xfId="0" applyFill="1" applyBorder="1" applyAlignment="1">
      <alignment wrapText="1"/>
    </xf>
    <xf numFmtId="0" fontId="0" fillId="10" borderId="22" xfId="0" applyFill="1" applyBorder="1" applyAlignment="1">
      <alignment wrapText="1"/>
    </xf>
    <xf numFmtId="0" fontId="0" fillId="0" borderId="0" xfId="0" applyAlignment="1">
      <alignment vertical="center" wrapText="1"/>
    </xf>
    <xf numFmtId="164" fontId="0" fillId="10" borderId="22" xfId="0" applyNumberFormat="1" applyFill="1" applyBorder="1"/>
    <xf numFmtId="164" fontId="0" fillId="10" borderId="24" xfId="0" applyNumberFormat="1" applyFill="1" applyBorder="1"/>
    <xf numFmtId="0" fontId="13" fillId="9" borderId="30" xfId="0" applyFont="1" applyFill="1" applyBorder="1" applyAlignment="1">
      <alignment horizontal="center"/>
    </xf>
    <xf numFmtId="0" fontId="13" fillId="9" borderId="20" xfId="0" applyFont="1" applyFill="1" applyBorder="1" applyAlignment="1">
      <alignment horizontal="center"/>
    </xf>
    <xf numFmtId="164" fontId="0" fillId="10" borderId="23" xfId="0" applyNumberFormat="1" applyFill="1" applyBorder="1"/>
    <xf numFmtId="0" fontId="13" fillId="9" borderId="31" xfId="0" applyFont="1" applyFill="1" applyBorder="1" applyAlignment="1">
      <alignment horizontal="center"/>
    </xf>
    <xf numFmtId="0" fontId="0" fillId="0" borderId="24" xfId="0" applyBorder="1" applyAlignment="1">
      <alignment horizontal="left" indent="1"/>
    </xf>
    <xf numFmtId="0" fontId="2" fillId="37" borderId="0" xfId="19"/>
    <xf numFmtId="0" fontId="9" fillId="19" borderId="0" xfId="8"/>
    <xf numFmtId="0" fontId="9" fillId="41" borderId="0" xfId="23" applyFont="1"/>
    <xf numFmtId="0" fontId="9" fillId="17" borderId="0" xfId="6"/>
    <xf numFmtId="0" fontId="9" fillId="38" borderId="36" xfId="20" applyFont="1" applyBorder="1"/>
    <xf numFmtId="0" fontId="9" fillId="38" borderId="39" xfId="20" applyFont="1" applyBorder="1"/>
    <xf numFmtId="0" fontId="9" fillId="35" borderId="0" xfId="17"/>
    <xf numFmtId="0" fontId="9" fillId="2" borderId="0" xfId="1"/>
    <xf numFmtId="0" fontId="2" fillId="39" borderId="0" xfId="21"/>
    <xf numFmtId="0" fontId="9" fillId="16" borderId="0" xfId="5"/>
    <xf numFmtId="0" fontId="2" fillId="34" borderId="0" xfId="16"/>
    <xf numFmtId="0" fontId="2" fillId="33" borderId="0" xfId="15"/>
    <xf numFmtId="0" fontId="2" fillId="40" borderId="0" xfId="22"/>
    <xf numFmtId="0" fontId="19" fillId="36" borderId="0" xfId="18" applyFont="1"/>
    <xf numFmtId="0" fontId="19" fillId="4" borderId="0" xfId="3" applyFont="1"/>
    <xf numFmtId="0" fontId="19" fillId="33" borderId="0" xfId="15" applyFont="1"/>
    <xf numFmtId="0" fontId="8" fillId="0" borderId="0" xfId="0" applyFont="1" applyAlignment="1">
      <alignment horizontal="left" vertical="center" wrapText="1"/>
    </xf>
    <xf numFmtId="0" fontId="24" fillId="53" borderId="0" xfId="0" applyFont="1" applyFill="1" applyAlignment="1">
      <alignment horizontal="center"/>
    </xf>
    <xf numFmtId="0" fontId="0" fillId="30" borderId="0" xfId="0" applyFill="1"/>
    <xf numFmtId="0" fontId="10" fillId="54" borderId="0" xfId="0" applyFont="1" applyFill="1"/>
    <xf numFmtId="0" fontId="10" fillId="54" borderId="0" xfId="0" applyFont="1" applyFill="1" applyAlignment="1">
      <alignment horizontal="left"/>
    </xf>
    <xf numFmtId="0" fontId="14" fillId="54" borderId="0" xfId="4" applyFill="1"/>
    <xf numFmtId="164" fontId="0" fillId="0" borderId="24" xfId="0" applyNumberFormat="1" applyBorder="1"/>
    <xf numFmtId="0" fontId="0" fillId="43" borderId="0" xfId="0" applyFill="1" applyAlignment="1">
      <alignment horizontal="center" wrapText="1"/>
    </xf>
    <xf numFmtId="0" fontId="0" fillId="42" borderId="0" xfId="0" applyFill="1" applyAlignment="1">
      <alignment horizontal="left" indent="1"/>
    </xf>
    <xf numFmtId="0" fontId="19" fillId="18" borderId="26" xfId="7" applyFont="1" applyBorder="1" applyAlignment="1">
      <alignment vertical="top"/>
    </xf>
    <xf numFmtId="0" fontId="19" fillId="18" borderId="26" xfId="7" applyFont="1" applyBorder="1" applyAlignment="1">
      <alignment horizontal="right" vertical="top"/>
    </xf>
    <xf numFmtId="0" fontId="19" fillId="20" borderId="26" xfId="9" applyFont="1" applyBorder="1" applyAlignment="1">
      <alignment horizontal="right" vertical="top"/>
    </xf>
    <xf numFmtId="0" fontId="19" fillId="22" borderId="42" xfId="10" applyFont="1" applyBorder="1" applyAlignment="1">
      <alignment vertical="top"/>
    </xf>
    <xf numFmtId="0" fontId="19" fillId="22" borderId="43" xfId="10" applyFont="1" applyBorder="1" applyAlignment="1">
      <alignment vertical="top"/>
    </xf>
    <xf numFmtId="0" fontId="19" fillId="22" borderId="44" xfId="10" applyFont="1" applyBorder="1" applyAlignment="1">
      <alignment vertical="top"/>
    </xf>
    <xf numFmtId="0" fontId="19" fillId="22" borderId="45" xfId="10" applyFont="1" applyBorder="1" applyAlignment="1">
      <alignment horizontal="left"/>
    </xf>
    <xf numFmtId="0" fontId="19" fillId="22" borderId="46" xfId="10" applyFont="1" applyBorder="1" applyAlignment="1">
      <alignment vertical="top"/>
    </xf>
    <xf numFmtId="0" fontId="19" fillId="22" borderId="45" xfId="10" applyFont="1" applyBorder="1" applyAlignment="1">
      <alignment horizontal="left" vertical="top"/>
    </xf>
    <xf numFmtId="0" fontId="19" fillId="18" borderId="45" xfId="7" applyFont="1" applyBorder="1" applyAlignment="1">
      <alignment vertical="top"/>
    </xf>
    <xf numFmtId="0" fontId="19" fillId="18" borderId="46" xfId="7" applyFont="1" applyBorder="1" applyAlignment="1">
      <alignment horizontal="left" vertical="top"/>
    </xf>
    <xf numFmtId="0" fontId="19" fillId="20" borderId="45" xfId="9" applyFont="1" applyBorder="1" applyAlignment="1">
      <alignment horizontal="left" vertical="top"/>
    </xf>
    <xf numFmtId="0" fontId="19" fillId="20" borderId="46" xfId="9" applyFont="1" applyBorder="1" applyAlignment="1">
      <alignment vertical="top"/>
    </xf>
    <xf numFmtId="0" fontId="19" fillId="20" borderId="45" xfId="9" applyFont="1" applyBorder="1" applyAlignment="1">
      <alignment vertical="top"/>
    </xf>
    <xf numFmtId="0" fontId="0" fillId="21" borderId="45" xfId="0" applyFill="1" applyBorder="1" applyAlignment="1">
      <alignment vertical="top"/>
    </xf>
    <xf numFmtId="0" fontId="0" fillId="21" borderId="46" xfId="0" applyFill="1" applyBorder="1" applyAlignment="1">
      <alignment vertical="top"/>
    </xf>
    <xf numFmtId="0" fontId="0" fillId="21" borderId="45" xfId="0" applyFill="1" applyBorder="1" applyAlignment="1">
      <alignment horizontal="left" vertical="top"/>
    </xf>
    <xf numFmtId="0" fontId="0" fillId="21" borderId="46" xfId="0" applyFill="1" applyBorder="1" applyAlignment="1">
      <alignment horizontal="left" vertical="top"/>
    </xf>
    <xf numFmtId="0" fontId="19" fillId="18" borderId="45" xfId="7" applyFont="1" applyBorder="1" applyAlignment="1">
      <alignment horizontal="left" vertical="top"/>
    </xf>
    <xf numFmtId="0" fontId="19" fillId="20" borderId="46" xfId="9" applyFont="1" applyBorder="1" applyAlignment="1">
      <alignment horizontal="left" vertical="top"/>
    </xf>
    <xf numFmtId="0" fontId="19" fillId="20" borderId="47" xfId="9" applyFont="1" applyBorder="1" applyAlignment="1">
      <alignment vertical="top"/>
    </xf>
    <xf numFmtId="0" fontId="19" fillId="20" borderId="48" xfId="9" applyFont="1" applyBorder="1" applyAlignment="1">
      <alignment vertical="top"/>
    </xf>
    <xf numFmtId="0" fontId="19" fillId="20" borderId="49" xfId="9" applyFont="1" applyBorder="1" applyAlignment="1">
      <alignment vertical="top"/>
    </xf>
    <xf numFmtId="0" fontId="2" fillId="36" borderId="31" xfId="18" applyBorder="1"/>
    <xf numFmtId="0" fontId="2" fillId="36" borderId="32" xfId="18" applyBorder="1"/>
    <xf numFmtId="0" fontId="2" fillId="36" borderId="34" xfId="18" applyBorder="1"/>
    <xf numFmtId="0" fontId="19" fillId="22" borderId="48" xfId="10" applyFont="1" applyBorder="1" applyAlignment="1">
      <alignment vertical="top"/>
    </xf>
    <xf numFmtId="0" fontId="19" fillId="18" borderId="42" xfId="7" applyFont="1" applyBorder="1" applyAlignment="1">
      <alignment vertical="top"/>
    </xf>
    <xf numFmtId="0" fontId="19" fillId="18" borderId="43" xfId="7" applyFont="1" applyBorder="1" applyAlignment="1">
      <alignment horizontal="left" vertical="top"/>
    </xf>
    <xf numFmtId="0" fontId="19" fillId="18" borderId="43" xfId="7" applyFont="1" applyBorder="1" applyAlignment="1">
      <alignment vertical="top"/>
    </xf>
    <xf numFmtId="0" fontId="19" fillId="18" borderId="44" xfId="7" applyFont="1" applyBorder="1" applyAlignment="1">
      <alignment horizontal="left" vertical="top"/>
    </xf>
    <xf numFmtId="0" fontId="19" fillId="22" borderId="53" xfId="10" applyFont="1" applyBorder="1" applyAlignment="1">
      <alignment horizontal="left" vertical="top"/>
    </xf>
    <xf numFmtId="0" fontId="19" fillId="22" borderId="54" xfId="10" applyFont="1" applyBorder="1" applyAlignment="1">
      <alignment vertical="top"/>
    </xf>
    <xf numFmtId="0" fontId="19" fillId="22" borderId="55" xfId="10" applyFont="1" applyBorder="1" applyAlignment="1">
      <alignment vertical="top"/>
    </xf>
    <xf numFmtId="0" fontId="19" fillId="20" borderId="42" xfId="9" applyFont="1" applyBorder="1" applyAlignment="1">
      <alignment horizontal="left" vertical="top"/>
    </xf>
    <xf numFmtId="0" fontId="19" fillId="20" borderId="43" xfId="9" applyFont="1" applyBorder="1" applyAlignment="1">
      <alignment vertical="top"/>
    </xf>
    <xf numFmtId="0" fontId="19" fillId="20" borderId="44" xfId="9" applyFont="1" applyBorder="1" applyAlignment="1">
      <alignment vertical="top"/>
    </xf>
    <xf numFmtId="0" fontId="19" fillId="18" borderId="53" xfId="7" applyFont="1" applyBorder="1" applyAlignment="1">
      <alignment vertical="top"/>
    </xf>
    <xf numFmtId="0" fontId="19" fillId="18" borderId="54" xfId="7" applyFont="1" applyBorder="1" applyAlignment="1">
      <alignment horizontal="left" vertical="top"/>
    </xf>
    <xf numFmtId="0" fontId="19" fillId="18" borderId="54" xfId="7" applyFont="1" applyBorder="1" applyAlignment="1">
      <alignment vertical="top"/>
    </xf>
    <xf numFmtId="0" fontId="19" fillId="18" borderId="55" xfId="7" applyFont="1" applyBorder="1" applyAlignment="1">
      <alignment vertical="top"/>
    </xf>
    <xf numFmtId="0" fontId="0" fillId="21" borderId="42" xfId="0" applyFill="1" applyBorder="1" applyAlignment="1">
      <alignment vertical="top"/>
    </xf>
    <xf numFmtId="0" fontId="0" fillId="21" borderId="43" xfId="0" applyFill="1" applyBorder="1" applyAlignment="1">
      <alignment vertical="top"/>
    </xf>
    <xf numFmtId="0" fontId="0" fillId="21" borderId="44" xfId="0" applyFill="1" applyBorder="1" applyAlignment="1">
      <alignment vertical="top"/>
    </xf>
    <xf numFmtId="0" fontId="0" fillId="21" borderId="48" xfId="0" applyFill="1" applyBorder="1" applyAlignment="1">
      <alignment horizontal="left" vertical="top"/>
    </xf>
    <xf numFmtId="0" fontId="0" fillId="21" borderId="49" xfId="0" applyFill="1" applyBorder="1" applyAlignment="1">
      <alignment horizontal="left" vertical="top"/>
    </xf>
    <xf numFmtId="0" fontId="19" fillId="20" borderId="53" xfId="9" applyFont="1" applyBorder="1" applyAlignment="1">
      <alignment horizontal="left" vertical="top"/>
    </xf>
    <xf numFmtId="0" fontId="19" fillId="20" borderId="54" xfId="9" applyFont="1" applyBorder="1" applyAlignment="1">
      <alignment vertical="top"/>
    </xf>
    <xf numFmtId="0" fontId="19" fillId="20" borderId="55" xfId="9" applyFont="1" applyBorder="1" applyAlignment="1">
      <alignment vertical="top"/>
    </xf>
    <xf numFmtId="0" fontId="19" fillId="18" borderId="42" xfId="7" applyFont="1" applyBorder="1" applyAlignment="1">
      <alignment horizontal="left" vertical="top"/>
    </xf>
    <xf numFmtId="0" fontId="0" fillId="21" borderId="53" xfId="0" applyFill="1" applyBorder="1" applyAlignment="1">
      <alignment horizontal="left" vertical="top"/>
    </xf>
    <xf numFmtId="0" fontId="0" fillId="21" borderId="54" xfId="0" applyFill="1" applyBorder="1" applyAlignment="1">
      <alignment horizontal="left" vertical="top"/>
    </xf>
    <xf numFmtId="0" fontId="0" fillId="21" borderId="55" xfId="0" applyFill="1" applyBorder="1" applyAlignment="1">
      <alignment horizontal="left" vertical="top"/>
    </xf>
    <xf numFmtId="0" fontId="0" fillId="21" borderId="42" xfId="0" applyFill="1" applyBorder="1" applyAlignment="1">
      <alignment horizontal="left" vertical="top"/>
    </xf>
    <xf numFmtId="0" fontId="0" fillId="21" borderId="43" xfId="0" applyFill="1" applyBorder="1" applyAlignment="1">
      <alignment horizontal="left" vertical="top"/>
    </xf>
    <xf numFmtId="0" fontId="0" fillId="21" borderId="44" xfId="0" applyFill="1" applyBorder="1" applyAlignment="1">
      <alignment horizontal="left" vertical="top"/>
    </xf>
    <xf numFmtId="0" fontId="0" fillId="21" borderId="47" xfId="0" applyFill="1" applyBorder="1" applyAlignment="1">
      <alignment vertical="top"/>
    </xf>
    <xf numFmtId="0" fontId="19" fillId="18" borderId="53" xfId="7" applyFont="1" applyBorder="1" applyAlignment="1">
      <alignment horizontal="left" vertical="top"/>
    </xf>
    <xf numFmtId="0" fontId="19" fillId="18" borderId="55" xfId="7" applyFont="1" applyBorder="1" applyAlignment="1">
      <alignment horizontal="left" vertical="top"/>
    </xf>
    <xf numFmtId="0" fontId="19" fillId="20" borderId="50" xfId="9" applyFont="1" applyBorder="1" applyAlignment="1">
      <alignment vertical="top"/>
    </xf>
    <xf numFmtId="0" fontId="19" fillId="20" borderId="56" xfId="9" applyFont="1" applyBorder="1" applyAlignment="1">
      <alignment vertical="top"/>
    </xf>
    <xf numFmtId="0" fontId="19" fillId="20" borderId="51" xfId="9" applyFont="1" applyBorder="1" applyAlignment="1">
      <alignment horizontal="right" vertical="top"/>
    </xf>
    <xf numFmtId="0" fontId="19" fillId="20" borderId="52" xfId="9" applyFont="1" applyBorder="1" applyAlignment="1">
      <alignment horizontal="left" vertical="top"/>
    </xf>
    <xf numFmtId="0" fontId="19" fillId="20" borderId="53" xfId="9" applyFont="1" applyBorder="1" applyAlignment="1">
      <alignment vertical="top"/>
    </xf>
    <xf numFmtId="0" fontId="19" fillId="20" borderId="54" xfId="9" applyFont="1" applyBorder="1" applyAlignment="1">
      <alignment horizontal="left" vertical="top"/>
    </xf>
    <xf numFmtId="0" fontId="19" fillId="20" borderId="54" xfId="9" applyFont="1" applyBorder="1" applyAlignment="1">
      <alignment horizontal="right" vertical="top"/>
    </xf>
    <xf numFmtId="0" fontId="19" fillId="20" borderId="55" xfId="9" applyFont="1" applyBorder="1" applyAlignment="1">
      <alignment horizontal="left" vertical="top"/>
    </xf>
    <xf numFmtId="0" fontId="26" fillId="36" borderId="31" xfId="18" applyFont="1" applyBorder="1" applyAlignment="1">
      <alignment wrapText="1"/>
    </xf>
    <xf numFmtId="0" fontId="26" fillId="36" borderId="15" xfId="18" applyFont="1" applyBorder="1" applyAlignment="1">
      <alignment wrapText="1"/>
    </xf>
    <xf numFmtId="0" fontId="26" fillId="36" borderId="11" xfId="18" applyFont="1" applyBorder="1" applyAlignment="1">
      <alignment wrapText="1"/>
    </xf>
    <xf numFmtId="0" fontId="0" fillId="0" borderId="31" xfId="0" applyBorder="1" applyAlignment="1">
      <alignment horizontal="left" wrapText="1" indent="1"/>
    </xf>
    <xf numFmtId="0" fontId="0" fillId="0" borderId="32" xfId="0" applyBorder="1" applyAlignment="1">
      <alignment horizontal="left" wrapText="1" indent="1"/>
    </xf>
    <xf numFmtId="0" fontId="0" fillId="0" borderId="34" xfId="0" applyBorder="1" applyAlignment="1">
      <alignment horizontal="left" wrapText="1" indent="1"/>
    </xf>
    <xf numFmtId="0" fontId="0" fillId="0" borderId="15" xfId="0" applyBorder="1" applyAlignment="1">
      <alignment horizontal="left" wrapText="1" indent="1"/>
    </xf>
    <xf numFmtId="0" fontId="0" fillId="0" borderId="16" xfId="0" applyBorder="1" applyAlignment="1">
      <alignment horizontal="left" wrapText="1" indent="1"/>
    </xf>
    <xf numFmtId="0" fontId="0" fillId="0" borderId="17" xfId="0" applyBorder="1" applyAlignment="1">
      <alignment horizontal="left" wrapText="1" indent="1"/>
    </xf>
    <xf numFmtId="0" fontId="6" fillId="0" borderId="16" xfId="0" applyFont="1" applyBorder="1" applyAlignment="1">
      <alignment horizontal="center" vertical="center"/>
    </xf>
    <xf numFmtId="0" fontId="17" fillId="0" borderId="16" xfId="0" applyFont="1" applyBorder="1" applyAlignment="1">
      <alignment horizontal="center" vertical="center"/>
    </xf>
    <xf numFmtId="0" fontId="13" fillId="9" borderId="2" xfId="0" applyFont="1" applyFill="1" applyBorder="1" applyAlignment="1">
      <alignment horizontal="center"/>
    </xf>
    <xf numFmtId="0" fontId="13" fillId="9" borderId="14" xfId="0" applyFont="1" applyFill="1" applyBorder="1" applyAlignment="1">
      <alignment horizontal="center"/>
    </xf>
    <xf numFmtId="0" fontId="0" fillId="0" borderId="33" xfId="0" applyBorder="1" applyAlignment="1">
      <alignment horizontal="left" wrapText="1" indent="1"/>
    </xf>
    <xf numFmtId="0" fontId="0" fillId="0" borderId="0" xfId="0" applyAlignment="1">
      <alignment horizontal="left" wrapText="1" indent="1"/>
    </xf>
    <xf numFmtId="0" fontId="0" fillId="10" borderId="22" xfId="0" applyFill="1" applyBorder="1" applyAlignment="1">
      <alignment horizontal="left" wrapText="1" indent="1"/>
    </xf>
    <xf numFmtId="0" fontId="0" fillId="8" borderId="16" xfId="0" applyFill="1" applyBorder="1" applyAlignment="1">
      <alignment wrapText="1"/>
    </xf>
    <xf numFmtId="0" fontId="28" fillId="55" borderId="57" xfId="0" applyFont="1" applyFill="1" applyBorder="1"/>
    <xf numFmtId="0" fontId="28" fillId="55" borderId="58" xfId="0" applyFont="1" applyFill="1" applyBorder="1"/>
    <xf numFmtId="0" fontId="28" fillId="55" borderId="59" xfId="0" applyFont="1" applyFill="1" applyBorder="1"/>
    <xf numFmtId="0" fontId="28" fillId="55" borderId="60" xfId="0" applyFont="1" applyFill="1" applyBorder="1"/>
    <xf numFmtId="0" fontId="28" fillId="55" borderId="61" xfId="0" applyFont="1" applyFill="1" applyBorder="1"/>
    <xf numFmtId="0" fontId="29" fillId="55" borderId="63" xfId="0" applyFont="1" applyFill="1" applyBorder="1"/>
    <xf numFmtId="0" fontId="29" fillId="55" borderId="64" xfId="0" applyFont="1" applyFill="1" applyBorder="1"/>
    <xf numFmtId="0" fontId="29" fillId="55" borderId="62" xfId="0" applyFont="1" applyFill="1" applyBorder="1"/>
    <xf numFmtId="0" fontId="29" fillId="55" borderId="65" xfId="0" applyFont="1" applyFill="1" applyBorder="1"/>
    <xf numFmtId="0" fontId="29" fillId="55" borderId="66" xfId="0" applyFont="1" applyFill="1" applyBorder="1"/>
    <xf numFmtId="0" fontId="13" fillId="9" borderId="13" xfId="0" applyFont="1" applyFill="1" applyBorder="1" applyAlignment="1">
      <alignment wrapText="1"/>
    </xf>
    <xf numFmtId="0" fontId="13" fillId="9" borderId="13" xfId="0" applyFont="1" applyFill="1" applyBorder="1" applyAlignment="1">
      <alignment horizontal="center"/>
    </xf>
    <xf numFmtId="0" fontId="13" fillId="9" borderId="11" xfId="0" applyFont="1" applyFill="1" applyBorder="1" applyAlignment="1">
      <alignment horizontal="center"/>
    </xf>
    <xf numFmtId="0" fontId="21" fillId="30" borderId="3" xfId="1" applyFont="1" applyFill="1" applyBorder="1" applyAlignment="1">
      <alignment horizontal="center"/>
    </xf>
    <xf numFmtId="0" fontId="21" fillId="30" borderId="4" xfId="1" applyFont="1" applyFill="1" applyBorder="1" applyAlignment="1">
      <alignment horizontal="center"/>
    </xf>
    <xf numFmtId="0" fontId="0" fillId="0" borderId="0" xfId="0" applyAlignment="1">
      <alignment horizontal="center"/>
    </xf>
    <xf numFmtId="0" fontId="18" fillId="23" borderId="3" xfId="11" applyFont="1" applyBorder="1" applyAlignment="1">
      <alignment horizontal="center"/>
    </xf>
    <xf numFmtId="0" fontId="23" fillId="23" borderId="4" xfId="11" applyFont="1" applyBorder="1" applyAlignment="1">
      <alignment horizontal="center"/>
    </xf>
    <xf numFmtId="0" fontId="21" fillId="27" borderId="3" xfId="1" applyFont="1" applyFill="1" applyBorder="1" applyAlignment="1">
      <alignment horizontal="center"/>
    </xf>
    <xf numFmtId="0" fontId="21" fillId="27" borderId="4" xfId="1" applyFont="1" applyFill="1" applyBorder="1" applyAlignment="1">
      <alignment horizontal="center"/>
    </xf>
    <xf numFmtId="0" fontId="0" fillId="21" borderId="26" xfId="0" applyFill="1" applyBorder="1" applyAlignment="1">
      <alignment horizontal="left"/>
    </xf>
    <xf numFmtId="0" fontId="0" fillId="21" borderId="27" xfId="0" applyFill="1" applyBorder="1" applyAlignment="1">
      <alignment horizontal="left"/>
    </xf>
    <xf numFmtId="0" fontId="0" fillId="21" borderId="28" xfId="0" applyFill="1" applyBorder="1" applyAlignment="1">
      <alignment horizontal="left"/>
    </xf>
    <xf numFmtId="0" fontId="0" fillId="21" borderId="26" xfId="0" applyFill="1" applyBorder="1" applyAlignment="1">
      <alignment horizontal="left" vertical="top"/>
    </xf>
    <xf numFmtId="0" fontId="0" fillId="21" borderId="27" xfId="0" applyFill="1" applyBorder="1" applyAlignment="1">
      <alignment horizontal="left" vertical="top"/>
    </xf>
    <xf numFmtId="0" fontId="0" fillId="21" borderId="28" xfId="0" applyFill="1" applyBorder="1" applyAlignment="1">
      <alignment horizontal="left" vertical="top"/>
    </xf>
    <xf numFmtId="0" fontId="16" fillId="0" borderId="0" xfId="0" applyFont="1" applyAlignment="1">
      <alignment horizontal="center"/>
    </xf>
    <xf numFmtId="0" fontId="15" fillId="16" borderId="26" xfId="5" applyFont="1" applyBorder="1" applyAlignment="1">
      <alignment horizontal="center"/>
    </xf>
    <xf numFmtId="0" fontId="15" fillId="16" borderId="27" xfId="5" applyFont="1" applyBorder="1" applyAlignment="1">
      <alignment horizontal="center"/>
    </xf>
    <xf numFmtId="0" fontId="15" fillId="16" borderId="28" xfId="5" applyFont="1" applyBorder="1" applyAlignment="1">
      <alignment horizontal="center"/>
    </xf>
    <xf numFmtId="0" fontId="19" fillId="18" borderId="26" xfId="7" applyFont="1" applyBorder="1" applyAlignment="1">
      <alignment horizontal="left" vertical="top"/>
    </xf>
    <xf numFmtId="0" fontId="19" fillId="18" borderId="27" xfId="7" applyFont="1" applyBorder="1" applyAlignment="1">
      <alignment horizontal="left" vertical="top"/>
    </xf>
    <xf numFmtId="0" fontId="19" fillId="18" borderId="28" xfId="7" applyFont="1" applyBorder="1" applyAlignment="1">
      <alignment horizontal="left" vertical="top"/>
    </xf>
    <xf numFmtId="0" fontId="25" fillId="17" borderId="26" xfId="6" applyFont="1" applyBorder="1" applyAlignment="1">
      <alignment horizontal="center"/>
    </xf>
    <xf numFmtId="0" fontId="23" fillId="17" borderId="27" xfId="6" applyFont="1" applyBorder="1" applyAlignment="1">
      <alignment horizontal="center"/>
    </xf>
    <xf numFmtId="0" fontId="23" fillId="17" borderId="28" xfId="6" applyFont="1" applyBorder="1" applyAlignment="1">
      <alignment horizontal="center"/>
    </xf>
    <xf numFmtId="0" fontId="25" fillId="19" borderId="26" xfId="8" applyFont="1" applyBorder="1" applyAlignment="1">
      <alignment horizontal="center"/>
    </xf>
    <xf numFmtId="0" fontId="25" fillId="19" borderId="27" xfId="8" applyFont="1" applyBorder="1" applyAlignment="1">
      <alignment horizontal="center"/>
    </xf>
    <xf numFmtId="0" fontId="25" fillId="19" borderId="28" xfId="8" applyFont="1" applyBorder="1" applyAlignment="1">
      <alignment horizontal="center"/>
    </xf>
    <xf numFmtId="0" fontId="19" fillId="20" borderId="26" xfId="9" applyFont="1" applyBorder="1" applyAlignment="1">
      <alignment horizontal="left" vertical="top"/>
    </xf>
    <xf numFmtId="0" fontId="19" fillId="20" borderId="27" xfId="9" applyFont="1" applyBorder="1" applyAlignment="1">
      <alignment horizontal="left" vertical="top"/>
    </xf>
    <xf numFmtId="0" fontId="19" fillId="20" borderId="28" xfId="9" applyFont="1" applyBorder="1" applyAlignment="1">
      <alignment horizontal="left" vertical="top"/>
    </xf>
    <xf numFmtId="0" fontId="24" fillId="53" borderId="0" xfId="0" applyFont="1" applyFill="1" applyAlignment="1">
      <alignment horizontal="center"/>
    </xf>
    <xf numFmtId="0" fontId="13" fillId="9" borderId="12" xfId="0" applyFont="1" applyFill="1" applyBorder="1" applyAlignment="1">
      <alignment horizontal="center"/>
    </xf>
    <xf numFmtId="0" fontId="13" fillId="9" borderId="13" xfId="0" applyFont="1" applyFill="1" applyBorder="1" applyAlignment="1">
      <alignment horizontal="center"/>
    </xf>
    <xf numFmtId="0" fontId="13" fillId="9" borderId="31" xfId="0" applyFont="1" applyFill="1" applyBorder="1" applyAlignment="1">
      <alignment horizontal="center"/>
    </xf>
    <xf numFmtId="0" fontId="13" fillId="9" borderId="11" xfId="0" applyFont="1" applyFill="1" applyBorder="1" applyAlignment="1">
      <alignment horizontal="center"/>
    </xf>
    <xf numFmtId="0" fontId="27" fillId="0" borderId="0" xfId="0" applyFont="1" applyAlignment="1">
      <alignment horizontal="center" vertical="center"/>
    </xf>
    <xf numFmtId="0" fontId="30" fillId="0" borderId="0" xfId="0" applyFont="1" applyAlignment="1">
      <alignment horizontal="center" vertical="center"/>
    </xf>
    <xf numFmtId="0" fontId="30" fillId="0" borderId="0" xfId="0" applyFont="1" applyAlignment="1">
      <alignment horizontal="center"/>
    </xf>
    <xf numFmtId="0" fontId="31" fillId="0" borderId="0" xfId="0" applyFont="1" applyAlignment="1">
      <alignment horizontal="center"/>
    </xf>
    <xf numFmtId="0" fontId="2" fillId="41" borderId="68" xfId="23" applyBorder="1"/>
    <xf numFmtId="0" fontId="2" fillId="41" borderId="71" xfId="23" applyBorder="1"/>
    <xf numFmtId="0" fontId="33" fillId="56" borderId="72" xfId="24" applyFont="1" applyBorder="1" applyAlignment="1">
      <alignment horizontal="center" vertical="center"/>
    </xf>
    <xf numFmtId="0" fontId="33" fillId="56" borderId="69" xfId="24" applyFont="1" applyBorder="1" applyAlignment="1">
      <alignment horizontal="center" vertical="center"/>
    </xf>
    <xf numFmtId="0" fontId="4" fillId="20" borderId="69" xfId="9" applyBorder="1" applyAlignment="1">
      <alignment horizontal="left" vertical="center" indent="1"/>
    </xf>
    <xf numFmtId="0" fontId="4" fillId="20" borderId="72" xfId="9" applyBorder="1" applyAlignment="1">
      <alignment horizontal="left" vertical="center" wrapText="1" indent="1"/>
    </xf>
    <xf numFmtId="0" fontId="4" fillId="20" borderId="70" xfId="9" applyBorder="1" applyAlignment="1">
      <alignment horizontal="left" vertical="center" indent="1"/>
    </xf>
    <xf numFmtId="0" fontId="4" fillId="20" borderId="73" xfId="9" applyBorder="1" applyAlignment="1">
      <alignment horizontal="left" vertical="center" wrapText="1" indent="1"/>
    </xf>
    <xf numFmtId="0" fontId="0" fillId="0" borderId="20" xfId="0" applyBorder="1" applyAlignment="1">
      <alignment horizontal="left" indent="1"/>
    </xf>
    <xf numFmtId="0" fontId="13" fillId="9" borderId="15" xfId="0" applyFont="1" applyFill="1" applyBorder="1" applyAlignment="1">
      <alignment horizontal="center"/>
    </xf>
    <xf numFmtId="0" fontId="13" fillId="9" borderId="11" xfId="0" applyFont="1" applyFill="1" applyBorder="1" applyAlignment="1">
      <alignment wrapText="1"/>
    </xf>
    <xf numFmtId="0" fontId="10" fillId="12" borderId="0" xfId="0" applyFont="1" applyFill="1" applyAlignment="1"/>
    <xf numFmtId="0" fontId="10" fillId="0" borderId="0" xfId="0" applyFont="1" applyAlignment="1"/>
    <xf numFmtId="0" fontId="1" fillId="18" borderId="37" xfId="7" applyFont="1" applyBorder="1"/>
    <xf numFmtId="0" fontId="1" fillId="18" borderId="38" xfId="7" applyFont="1" applyBorder="1"/>
    <xf numFmtId="0" fontId="1" fillId="4" borderId="0" xfId="3" applyFont="1"/>
    <xf numFmtId="0" fontId="1" fillId="18" borderId="40" xfId="7" applyFont="1" applyBorder="1"/>
    <xf numFmtId="0" fontId="1" fillId="18" borderId="41" xfId="7" applyFont="1" applyBorder="1"/>
  </cellXfs>
  <cellStyles count="25">
    <cellStyle name="20% - Accent1" xfId="10" builtinId="30"/>
    <cellStyle name="20% - Accent3" xfId="7" builtinId="38"/>
    <cellStyle name="20% - Accent4" xfId="2" builtinId="42"/>
    <cellStyle name="20% - Accent5" xfId="9" builtinId="46"/>
    <cellStyle name="20% - Accent6" xfId="12" builtinId="50"/>
    <cellStyle name="40% - Accent1" xfId="15" builtinId="31"/>
    <cellStyle name="40% - Accent2" xfId="18" builtinId="35"/>
    <cellStyle name="40% - Accent4" xfId="3" builtinId="43"/>
    <cellStyle name="40% - Accent5" xfId="22" builtinId="47"/>
    <cellStyle name="40% - Accent6" xfId="13" builtinId="51"/>
    <cellStyle name="60% - Accent1" xfId="16" builtinId="32"/>
    <cellStyle name="60% - Accent2" xfId="19" builtinId="36"/>
    <cellStyle name="60% - Accent3" xfId="20" builtinId="40"/>
    <cellStyle name="60% - Accent4" xfId="21" builtinId="44"/>
    <cellStyle name="60% - Accent5" xfId="23" builtinId="48"/>
    <cellStyle name="60% - Accent6" xfId="14" builtinId="52"/>
    <cellStyle name="Accent1" xfId="5" builtinId="29"/>
    <cellStyle name="Accent2" xfId="17" builtinId="33"/>
    <cellStyle name="Accent3" xfId="6" builtinId="37"/>
    <cellStyle name="Accent4" xfId="1" builtinId="41"/>
    <cellStyle name="Accent5" xfId="8" builtinId="45"/>
    <cellStyle name="Accent6" xfId="11" builtinId="49"/>
    <cellStyle name="Good" xfId="4" builtinId="26"/>
    <cellStyle name="Normal" xfId="0" builtinId="0"/>
    <cellStyle name="Note" xfId="24" builtinId="10"/>
  </cellStyles>
  <dxfs count="36">
    <dxf>
      <font>
        <color theme="0"/>
        <name val="Calibri"/>
      </font>
      <fill>
        <patternFill patternType="solid">
          <fgColor theme="8" tint="0.79998168889431442"/>
          <bgColor indexed="65"/>
        </patternFill>
      </fill>
      <alignment horizontal="left" wrapText="1" relativeIndent="1"/>
    </dxf>
    <dxf>
      <font>
        <color theme="0"/>
        <name val="Calibri"/>
      </font>
      <fill>
        <patternFill patternType="solid">
          <fgColor theme="8" tint="0.79998168889431442"/>
          <bgColor indexed="65"/>
        </patternFill>
      </fill>
      <alignment horizontal="left" vertical="center" relativeIndent="1"/>
    </dxf>
    <dxf>
      <border diagonalUp="0" diagonalDown="0">
        <left style="thin">
          <color rgb="FFB2B2B2"/>
        </left>
        <right style="thin">
          <color rgb="FFB2B2B2"/>
        </right>
        <top style="thin">
          <color rgb="FFB2B2B2"/>
        </top>
        <bottom style="thin">
          <color rgb="FFB2B2B2"/>
        </bottom>
      </border>
    </dxf>
    <dxf>
      <font>
        <color theme="0"/>
        <name val="Calibri"/>
      </font>
      <fill>
        <patternFill patternType="solid">
          <fgColor theme="8" tint="0.79998168889431442"/>
          <bgColor indexed="65"/>
        </patternFill>
      </fill>
      <alignment horizontal="left" relativeIndent="1"/>
    </dxf>
    <dxf>
      <font>
        <color theme="0"/>
        <name val="Calibri"/>
      </font>
      <fill>
        <patternFill patternType="solid">
          <fgColor theme="8" tint="0.39997558519241921"/>
          <bgColor indexed="65"/>
        </patternFill>
      </fill>
    </dxf>
    <dxf>
      <alignment horizontal="left" wrapText="1" relativeIndent="1"/>
      <border>
        <left style="medium">
          <color rgb="FF000000"/>
        </left>
        <right style="medium">
          <color rgb="FF000000"/>
        </right>
      </border>
    </dxf>
    <dxf>
      <alignment horizontal="left" wrapText="1" relativeIndent="1"/>
      <border>
        <left style="medium">
          <color rgb="FF000000"/>
        </left>
        <right style="medium">
          <color rgb="FF000000"/>
        </right>
      </border>
    </dxf>
    <dxf>
      <alignment horizontal="left" wrapText="1" relativeIndent="1"/>
      <border>
        <left style="medium">
          <color rgb="FF000000"/>
        </left>
        <right style="medium">
          <color rgb="FF000000"/>
        </right>
      </border>
    </dxf>
    <dxf>
      <alignment horizontal="left" wrapText="1" relativeIndent="1"/>
      <border>
        <left style="medium">
          <color rgb="FF000000"/>
        </left>
        <right style="medium">
          <color rgb="FF000000"/>
        </right>
      </border>
    </dxf>
    <dxf>
      <alignment horizontal="left" wrapText="1" relativeIndent="1"/>
      <border>
        <left style="medium">
          <color rgb="FF000000"/>
        </left>
        <right style="medium">
          <color rgb="FF000000"/>
        </right>
      </border>
    </dxf>
    <dxf>
      <border>
        <left style="medium">
          <color rgb="FF000000"/>
        </left>
        <right style="medium">
          <color rgb="FF000000"/>
        </right>
      </border>
    </dxf>
    <dxf>
      <font>
        <b/>
      </font>
      <alignment horizontal="center"/>
    </dxf>
    <dxf>
      <border>
        <bottom style="medium">
          <color rgb="FF000000"/>
        </bottom>
      </border>
    </dxf>
    <dxf>
      <border>
        <left style="medium">
          <color rgb="FF000000"/>
        </left>
        <right style="medium">
          <color rgb="FF000000"/>
        </right>
        <top style="medium">
          <color rgb="FF000000"/>
        </top>
        <bottom style="medium">
          <color rgb="FF000000"/>
        </bottom>
      </border>
    </dxf>
    <dxf>
      <numFmt numFmtId="164" formatCode="[$-F800]dddd\,\ mmmm\ dd\,\ yyyy"/>
    </dxf>
    <dxf>
      <alignment horizontal="left" wrapText="1" relativeIndent="1"/>
      <border>
        <left style="medium">
          <color rgb="FF000000"/>
        </left>
        <right style="medium">
          <color rgb="FF000000"/>
        </right>
      </border>
    </dxf>
    <dxf>
      <alignment horizontal="left" wrapText="1" relativeIndent="1"/>
    </dxf>
    <dxf>
      <border>
        <bottom style="medium">
          <color rgb="FF000000"/>
        </bottom>
      </border>
    </dxf>
    <dxf>
      <border>
        <left style="medium">
          <color rgb="FF000000"/>
        </left>
        <right style="medium">
          <color rgb="FF000000"/>
        </right>
        <top style="medium">
          <color rgb="FF000000"/>
        </top>
        <bottom style="medium">
          <color rgb="FF000000"/>
        </bottom>
      </border>
    </dxf>
    <dxf>
      <alignment wrapText="1"/>
    </dxf>
    <dxf>
      <border>
        <left style="medium">
          <color rgb="FF000000"/>
        </left>
        <right style="medium">
          <color rgb="FF000000"/>
        </right>
        <top style="medium">
          <color rgb="FF000000"/>
        </top>
        <bottom style="medium">
          <color rgb="FF000000"/>
        </bottom>
      </border>
    </dxf>
    <dxf>
      <alignment wrapText="1"/>
    </dxf>
    <dxf>
      <alignment wrapText="1"/>
    </dxf>
    <dxf>
      <alignment wrapText="1"/>
    </dxf>
    <dxf>
      <border>
        <left style="medium">
          <color rgb="FF000000"/>
        </left>
        <right style="medium">
          <color rgb="FF000000"/>
        </right>
        <top style="medium">
          <color rgb="FF000000"/>
        </top>
        <bottom style="medium">
          <color rgb="FF000000"/>
        </bottom>
      </border>
    </dxf>
    <dxf>
      <alignment wrapText="1"/>
    </dxf>
    <dxf>
      <alignment vertical="center" wrapText="1"/>
    </dxf>
    <dxf>
      <border>
        <bottom style="medium">
          <color rgb="FF000000"/>
        </bottom>
      </border>
    </dxf>
    <dxf>
      <border>
        <left style="medium">
          <color rgb="FF000000"/>
        </left>
        <right style="medium">
          <color rgb="FF000000"/>
        </right>
        <top style="medium">
          <color rgb="FF000000"/>
        </top>
        <bottom style="medium">
          <color rgb="FF000000"/>
        </bottom>
      </border>
    </dxf>
    <dxf>
      <alignment vertical="center" wrapText="1"/>
    </dxf>
    <dxf>
      <border>
        <bottom style="medium">
          <color rgb="FF000000"/>
        </bottom>
      </border>
    </dxf>
    <dxf>
      <border>
        <left style="medium">
          <color rgb="FF000000"/>
        </left>
        <right style="medium">
          <color rgb="FF000000"/>
        </right>
        <top style="medium">
          <color rgb="FF000000"/>
        </top>
        <bottom style="medium">
          <color rgb="FF000000"/>
        </bottom>
      </border>
    </dxf>
    <dxf>
      <border>
        <bottom style="medium">
          <color rgb="FF000000"/>
        </bottom>
      </border>
    </dxf>
    <dxf>
      <border>
        <left style="medium">
          <color rgb="FF000000"/>
        </left>
        <right style="medium">
          <color rgb="FF000000"/>
        </right>
        <top style="medium">
          <color rgb="FF000000"/>
        </top>
        <bottom style="medium">
          <color rgb="FF000000"/>
        </bottom>
      </border>
    </dxf>
    <dxf>
      <border outline="0">
        <bottom style="medium">
          <color rgb="FF000000"/>
        </bottom>
      </border>
    </dxf>
    <dxf>
      <border outline="0">
        <left style="medium">
          <color rgb="FF000000"/>
        </left>
        <right style="medium">
          <color rgb="FF000000"/>
        </right>
        <top style="medium">
          <color rgb="FF000000"/>
        </top>
        <bottom style="medium">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Burndown'!$N$3</c:f>
              <c:strCache>
                <c:ptCount val="1"/>
                <c:pt idx="0">
                  <c:v>Points remaining</c:v>
                </c:pt>
              </c:strCache>
            </c:strRef>
          </c:tx>
          <c:spPr>
            <a:ln w="28575" cap="rnd">
              <a:solidFill>
                <a:schemeClr val="accent2"/>
              </a:solidFill>
              <a:round/>
            </a:ln>
            <a:effectLst/>
          </c:spPr>
          <c:marker>
            <c:symbol val="none"/>
          </c:marker>
          <c:val>
            <c:numRef>
              <c:f>'10. Burndown'!$N$4:$N$13</c:f>
              <c:numCache>
                <c:formatCode>General</c:formatCode>
                <c:ptCount val="10"/>
                <c:pt idx="0">
                  <c:v>24</c:v>
                </c:pt>
                <c:pt idx="1">
                  <c:v>23</c:v>
                </c:pt>
                <c:pt idx="2">
                  <c:v>21</c:v>
                </c:pt>
                <c:pt idx="3">
                  <c:v>15</c:v>
                </c:pt>
                <c:pt idx="4">
                  <c:v>14</c:v>
                </c:pt>
                <c:pt idx="5">
                  <c:v>10</c:v>
                </c:pt>
                <c:pt idx="6">
                  <c:v>7</c:v>
                </c:pt>
                <c:pt idx="7">
                  <c:v>5</c:v>
                </c:pt>
                <c:pt idx="8">
                  <c:v>3</c:v>
                </c:pt>
                <c:pt idx="9">
                  <c:v>1</c:v>
                </c:pt>
              </c:numCache>
            </c:numRef>
          </c:val>
          <c:smooth val="0"/>
          <c:extLst>
            <c:ext xmlns:c16="http://schemas.microsoft.com/office/drawing/2014/chart" uri="{C3380CC4-5D6E-409C-BE32-E72D297353CC}">
              <c16:uniqueId val="{00000003-78CA-402B-A473-595E3B67B886}"/>
            </c:ext>
          </c:extLst>
        </c:ser>
        <c:dLbls>
          <c:showLegendKey val="0"/>
          <c:showVal val="0"/>
          <c:showCatName val="0"/>
          <c:showSerName val="0"/>
          <c:showPercent val="0"/>
          <c:showBubbleSize val="0"/>
        </c:dLbls>
        <c:smooth val="0"/>
        <c:axId val="857380872"/>
        <c:axId val="136852488"/>
      </c:lineChart>
      <c:catAx>
        <c:axId val="85738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2488"/>
        <c:crosses val="autoZero"/>
        <c:auto val="1"/>
        <c:lblAlgn val="ctr"/>
        <c:lblOffset val="100"/>
        <c:noMultiLvlLbl val="0"/>
      </c:catAx>
      <c:valAx>
        <c:axId val="13685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380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Burndown'!$Q$3</c:f>
              <c:strCache>
                <c:ptCount val="1"/>
                <c:pt idx="0">
                  <c:v>Points remaining</c:v>
                </c:pt>
              </c:strCache>
            </c:strRef>
          </c:tx>
          <c:spPr>
            <a:ln w="28575" cap="rnd">
              <a:solidFill>
                <a:srgbClr val="00B0F0"/>
              </a:solidFill>
              <a:prstDash val="solid"/>
              <a:round/>
            </a:ln>
            <a:effectLst/>
          </c:spPr>
          <c:marker>
            <c:symbol val="none"/>
          </c:marker>
          <c:val>
            <c:numRef>
              <c:f>'10. Burndown'!$Q$4:$Q$13</c:f>
              <c:numCache>
                <c:formatCode>General</c:formatCode>
                <c:ptCount val="10"/>
                <c:pt idx="0">
                  <c:v>24</c:v>
                </c:pt>
                <c:pt idx="1">
                  <c:v>22</c:v>
                </c:pt>
                <c:pt idx="2">
                  <c:v>19</c:v>
                </c:pt>
                <c:pt idx="3">
                  <c:v>16</c:v>
                </c:pt>
                <c:pt idx="4">
                  <c:v>13</c:v>
                </c:pt>
                <c:pt idx="5">
                  <c:v>10</c:v>
                </c:pt>
                <c:pt idx="6">
                  <c:v>7</c:v>
                </c:pt>
                <c:pt idx="7">
                  <c:v>5</c:v>
                </c:pt>
                <c:pt idx="8">
                  <c:v>4</c:v>
                </c:pt>
                <c:pt idx="9">
                  <c:v>1</c:v>
                </c:pt>
              </c:numCache>
            </c:numRef>
          </c:val>
          <c:smooth val="0"/>
          <c:extLst>
            <c:ext xmlns:c16="http://schemas.microsoft.com/office/drawing/2014/chart" uri="{C3380CC4-5D6E-409C-BE32-E72D297353CC}">
              <c16:uniqueId val="{00000003-A345-4225-8BB9-7659B7BB6D8C}"/>
            </c:ext>
          </c:extLst>
        </c:ser>
        <c:dLbls>
          <c:showLegendKey val="0"/>
          <c:showVal val="0"/>
          <c:showCatName val="0"/>
          <c:showSerName val="0"/>
          <c:showPercent val="0"/>
          <c:showBubbleSize val="0"/>
        </c:dLbls>
        <c:smooth val="0"/>
        <c:axId val="799704584"/>
        <c:axId val="799706632"/>
      </c:lineChart>
      <c:catAx>
        <c:axId val="79970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06632"/>
        <c:crosses val="autoZero"/>
        <c:auto val="1"/>
        <c:lblAlgn val="ctr"/>
        <c:lblOffset val="100"/>
        <c:noMultiLvlLbl val="0"/>
      </c:catAx>
      <c:valAx>
        <c:axId val="7997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Burndown'!$T$3</c:f>
              <c:strCache>
                <c:ptCount val="1"/>
                <c:pt idx="0">
                  <c:v>Points remaining</c:v>
                </c:pt>
              </c:strCache>
            </c:strRef>
          </c:tx>
          <c:spPr>
            <a:ln w="28575" cap="rnd">
              <a:solidFill>
                <a:srgbClr val="0070C0"/>
              </a:solidFill>
              <a:prstDash val="solid"/>
              <a:round/>
            </a:ln>
            <a:effectLst/>
          </c:spPr>
          <c:marker>
            <c:symbol val="none"/>
          </c:marker>
          <c:val>
            <c:numRef>
              <c:f>'10. Burndown'!$T$4:$T$13</c:f>
              <c:numCache>
                <c:formatCode>General</c:formatCode>
                <c:ptCount val="10"/>
                <c:pt idx="0">
                  <c:v>24</c:v>
                </c:pt>
                <c:pt idx="1">
                  <c:v>17</c:v>
                </c:pt>
                <c:pt idx="2">
                  <c:v>15</c:v>
                </c:pt>
                <c:pt idx="3">
                  <c:v>11</c:v>
                </c:pt>
                <c:pt idx="4">
                  <c:v>10</c:v>
                </c:pt>
                <c:pt idx="5">
                  <c:v>9</c:v>
                </c:pt>
                <c:pt idx="6">
                  <c:v>5</c:v>
                </c:pt>
                <c:pt idx="7">
                  <c:v>1</c:v>
                </c:pt>
                <c:pt idx="8">
                  <c:v>0</c:v>
                </c:pt>
                <c:pt idx="9">
                  <c:v>0</c:v>
                </c:pt>
              </c:numCache>
            </c:numRef>
          </c:val>
          <c:smooth val="0"/>
          <c:extLst>
            <c:ext xmlns:c16="http://schemas.microsoft.com/office/drawing/2014/chart" uri="{C3380CC4-5D6E-409C-BE32-E72D297353CC}">
              <c16:uniqueId val="{00000003-D52C-4319-80A1-9EBF84341A9C}"/>
            </c:ext>
          </c:extLst>
        </c:ser>
        <c:dLbls>
          <c:showLegendKey val="0"/>
          <c:showVal val="0"/>
          <c:showCatName val="0"/>
          <c:showSerName val="0"/>
          <c:showPercent val="0"/>
          <c:showBubbleSize val="0"/>
        </c:dLbls>
        <c:smooth val="0"/>
        <c:axId val="154942984"/>
        <c:axId val="154953224"/>
      </c:lineChart>
      <c:catAx>
        <c:axId val="15494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53224"/>
        <c:crosses val="autoZero"/>
        <c:auto val="1"/>
        <c:lblAlgn val="ctr"/>
        <c:lblOffset val="100"/>
        <c:noMultiLvlLbl val="0"/>
      </c:catAx>
      <c:valAx>
        <c:axId val="15495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42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'10. Burndown'!$B$4</c:f>
              <c:strCache>
                <c:ptCount val="1"/>
                <c:pt idx="0">
                  <c:v>Ideal Velocity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'10. Burndown'!$C$3:$G$3</c:f>
              <c:strCache>
                <c:ptCount val="5"/>
                <c:pt idx="0">
                  <c:v>Start</c:v>
                </c:pt>
                <c:pt idx="1">
                  <c:v>Sprint 1</c:v>
                </c:pt>
                <c:pt idx="2">
                  <c:v>Sprint 2</c:v>
                </c:pt>
                <c:pt idx="3">
                  <c:v>Sprint 3</c:v>
                </c:pt>
                <c:pt idx="4">
                  <c:v>Sprint 4</c:v>
                </c:pt>
              </c:strCache>
            </c:strRef>
          </c:cat>
          <c:val>
            <c:numRef>
              <c:f>'10. Burndown'!$C$4:$G$4</c:f>
              <c:numCache>
                <c:formatCode>General</c:formatCode>
                <c:ptCount val="5"/>
                <c:pt idx="0">
                  <c:v>24</c:v>
                </c:pt>
                <c:pt idx="1">
                  <c:v>24</c:v>
                </c:pt>
                <c:pt idx="2">
                  <c:v>24</c:v>
                </c:pt>
                <c:pt idx="3">
                  <c:v>24</c:v>
                </c:pt>
                <c:pt idx="4">
                  <c:v>24</c:v>
                </c:pt>
              </c:numCache>
            </c:numRef>
          </c:val>
          <c:smooth val="0"/>
          <c:extLst>
            <c:ext xmlns:c16="http://schemas.microsoft.com/office/drawing/2014/chart" uri="{C3380CC4-5D6E-409C-BE32-E72D297353CC}">
              <c16:uniqueId val="{00000001-2649-463F-B29D-D2B2A52610DE}"/>
            </c:ext>
          </c:extLst>
        </c:ser>
        <c:ser>
          <c:idx val="1"/>
          <c:order val="1"/>
          <c:tx>
            <c:strRef>
              <c:f>'10. Burndown'!$B$5</c:f>
              <c:strCache>
                <c:ptCount val="1"/>
                <c:pt idx="0">
                  <c:v>Actual Velocity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'10. Burndown'!$C$3:$G$3</c:f>
              <c:strCache>
                <c:ptCount val="5"/>
                <c:pt idx="0">
                  <c:v>Start</c:v>
                </c:pt>
                <c:pt idx="1">
                  <c:v>Sprint 1</c:v>
                </c:pt>
                <c:pt idx="2">
                  <c:v>Sprint 2</c:v>
                </c:pt>
                <c:pt idx="3">
                  <c:v>Sprint 3</c:v>
                </c:pt>
                <c:pt idx="4">
                  <c:v>Sprint 4</c:v>
                </c:pt>
              </c:strCache>
            </c:strRef>
          </c:cat>
          <c:val>
            <c:numRef>
              <c:f>'10. Burndown'!$C$5:$G$5</c:f>
              <c:numCache>
                <c:formatCode>General</c:formatCode>
                <c:ptCount val="5"/>
                <c:pt idx="0">
                  <c:v>24</c:v>
                </c:pt>
                <c:pt idx="1">
                  <c:v>22</c:v>
                </c:pt>
                <c:pt idx="2">
                  <c:v>23</c:v>
                </c:pt>
                <c:pt idx="3">
                  <c:v>23</c:v>
                </c:pt>
                <c:pt idx="4">
                  <c:v>10</c:v>
                </c:pt>
              </c:numCache>
            </c:numRef>
          </c:val>
          <c:smooth val="0"/>
          <c:extLst>
            <c:ext xmlns:c16="http://schemas.microsoft.com/office/drawing/2014/chart" uri="{C3380CC4-5D6E-409C-BE32-E72D297353CC}">
              <c16:uniqueId val="{00000003-2649-463F-B29D-D2B2A52610DE}"/>
            </c:ext>
          </c:extLst>
        </c:ser>
        <c:ser>
          <c:idx val="2"/>
          <c:order val="2"/>
          <c:tx>
            <c:strRef>
              <c:f>'10. Burndown'!$B$6</c:f>
              <c:strCache>
                <c:ptCount val="1"/>
                <c:pt idx="0">
                  <c:v>Remaining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'10. Burndown'!$C$3:$G$3</c:f>
              <c:strCache>
                <c:ptCount val="5"/>
                <c:pt idx="0">
                  <c:v>Start</c:v>
                </c:pt>
                <c:pt idx="1">
                  <c:v>Sprint 1</c:v>
                </c:pt>
                <c:pt idx="2">
                  <c:v>Sprint 2</c:v>
                </c:pt>
                <c:pt idx="3">
                  <c:v>Sprint 3</c:v>
                </c:pt>
                <c:pt idx="4">
                  <c:v>Sprint 4</c:v>
                </c:pt>
              </c:strCache>
            </c:strRef>
          </c:cat>
          <c:val>
            <c:numRef>
              <c:f>'10. Burndown'!$C$6:$G$6</c:f>
              <c:numCache>
                <c:formatCode>General</c:formatCode>
                <c:ptCount val="5"/>
                <c:pt idx="0">
                  <c:v>30</c:v>
                </c:pt>
                <c:pt idx="1">
                  <c:v>20</c:v>
                </c:pt>
                <c:pt idx="2">
                  <c:v>17</c:v>
                </c:pt>
                <c:pt idx="3">
                  <c:v>8</c:v>
                </c:pt>
                <c:pt idx="4">
                  <c:v>0</c:v>
                </c:pt>
              </c:numCache>
            </c:numRef>
          </c:val>
          <c:smooth val="0"/>
          <c:extLst>
            <c:ext xmlns:c16="http://schemas.microsoft.com/office/drawing/2014/chart" uri="{C3380CC4-5D6E-409C-BE32-E72D297353CC}">
              <c16:uniqueId val="{00000005-2649-463F-B29D-D2B2A52610DE}"/>
            </c:ext>
          </c:extLst>
        </c:ser>
        <c:ser>
          <c:idx val="3"/>
          <c:order val="3"/>
          <c:tx>
            <c:strRef>
              <c:f>'10. Burndown'!$B$7</c:f>
              <c:strCache>
                <c:ptCount val="1"/>
                <c:pt idx="0">
                  <c:v>Projected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'10. Burndown'!$C$3:$G$3</c:f>
              <c:strCache>
                <c:ptCount val="5"/>
                <c:pt idx="0">
                  <c:v>Start</c:v>
                </c:pt>
                <c:pt idx="1">
                  <c:v>Sprint 1</c:v>
                </c:pt>
                <c:pt idx="2">
                  <c:v>Sprint 2</c:v>
                </c:pt>
                <c:pt idx="3">
                  <c:v>Sprint 3</c:v>
                </c:pt>
                <c:pt idx="4">
                  <c:v>Sprint 4</c:v>
                </c:pt>
              </c:strCache>
            </c:strRef>
          </c:cat>
          <c:val>
            <c:numRef>
              <c:f>'10. Burndown'!$C$7:$G$7</c:f>
              <c:numCache>
                <c:formatCode>General</c:formatCode>
                <c:ptCount val="5"/>
                <c:pt idx="0">
                  <c:v>30</c:v>
                </c:pt>
                <c:pt idx="1">
                  <c:v>20</c:v>
                </c:pt>
                <c:pt idx="2">
                  <c:v>17</c:v>
                </c:pt>
                <c:pt idx="3">
                  <c:v>8</c:v>
                </c:pt>
                <c:pt idx="4">
                  <c:v>0</c:v>
                </c:pt>
              </c:numCache>
            </c:numRef>
          </c:val>
          <c:smooth val="0"/>
          <c:extLst>
            <c:ext xmlns:c16="http://schemas.microsoft.com/office/drawing/2014/chart" uri="{C3380CC4-5D6E-409C-BE32-E72D297353CC}">
              <c16:uniqueId val="{00000007-2649-463F-B29D-D2B2A52610DE}"/>
            </c:ext>
          </c:extLst>
        </c:ser>
        <c:dLbls>
          <c:showLegendKey val="0"/>
          <c:showVal val="0"/>
          <c:showCatName val="0"/>
          <c:showSerName val="0"/>
          <c:showPercent val="0"/>
          <c:showBubbleSize val="0"/>
        </c:dLbls>
        <c:marker val="1"/>
        <c:smooth val="0"/>
        <c:axId val="349830152"/>
        <c:axId val="518411272"/>
      </c:lineChart>
      <c:catAx>
        <c:axId val="34983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11272"/>
        <c:crosses val="autoZero"/>
        <c:auto val="1"/>
        <c:lblAlgn val="ctr"/>
        <c:lblOffset val="100"/>
        <c:noMultiLvlLbl val="0"/>
      </c:catAx>
      <c:valAx>
        <c:axId val="51841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30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'10. Burndown'!$K$3</c:f>
              <c:strCache>
                <c:ptCount val="1"/>
                <c:pt idx="0">
                  <c:v>Points remaining</c:v>
                </c:pt>
              </c:strCache>
            </c:strRef>
          </c:tx>
          <c:spPr>
            <a:ln w="28575" cap="rnd">
              <a:solidFill>
                <a:srgbClr val="A02B93"/>
              </a:solidFill>
              <a:prstDash val="solid"/>
              <a:round/>
            </a:ln>
            <a:effectLst/>
          </c:spPr>
          <c:marker>
            <c:symbol val="none"/>
          </c:marker>
          <c:val>
            <c:numRef>
              <c:f>'10. Burndown'!$K$4:$K$13</c:f>
              <c:numCache>
                <c:formatCode>General</c:formatCode>
                <c:ptCount val="10"/>
                <c:pt idx="0">
                  <c:v>24</c:v>
                </c:pt>
                <c:pt idx="1">
                  <c:v>20</c:v>
                </c:pt>
                <c:pt idx="2">
                  <c:v>17</c:v>
                </c:pt>
                <c:pt idx="3">
                  <c:v>15</c:v>
                </c:pt>
                <c:pt idx="4">
                  <c:v>11</c:v>
                </c:pt>
                <c:pt idx="5">
                  <c:v>9</c:v>
                </c:pt>
                <c:pt idx="6">
                  <c:v>8</c:v>
                </c:pt>
                <c:pt idx="7">
                  <c:v>5</c:v>
                </c:pt>
                <c:pt idx="8">
                  <c:v>3</c:v>
                </c:pt>
                <c:pt idx="9">
                  <c:v>2</c:v>
                </c:pt>
              </c:numCache>
            </c:numRef>
          </c:val>
          <c:smooth val="0"/>
          <c:extLst>
            <c:ext xmlns:c16="http://schemas.microsoft.com/office/drawing/2014/chart" uri="{C3380CC4-5D6E-409C-BE32-E72D297353CC}">
              <c16:uniqueId val="{00000003-8EEC-415B-AB31-8A3B11EE8E53}"/>
            </c:ext>
          </c:extLst>
        </c:ser>
        <c:dLbls>
          <c:showLegendKey val="0"/>
          <c:showVal val="0"/>
          <c:showCatName val="0"/>
          <c:showSerName val="0"/>
          <c:showPercent val="0"/>
          <c:showBubbleSize val="0"/>
        </c:dLbls>
        <c:smooth val="0"/>
        <c:axId val="1892482056"/>
        <c:axId val="1896418824"/>
      </c:lineChart>
      <c:catAx>
        <c:axId val="1892482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418824"/>
        <c:crosses val="autoZero"/>
        <c:auto val="1"/>
        <c:lblAlgn val="ctr"/>
        <c:lblOffset val="100"/>
        <c:noMultiLvlLbl val="0"/>
      </c:catAx>
      <c:valAx>
        <c:axId val="1896418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Points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82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image" Target="../media/image20.png"/><Relationship Id="rId4" Type="http://schemas.openxmlformats.org/officeDocument/2006/relationships/image" Target="../media/image2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4</xdr:row>
      <xdr:rowOff>171450</xdr:rowOff>
    </xdr:from>
    <xdr:to>
      <xdr:col>1</xdr:col>
      <xdr:colOff>2190750</xdr:colOff>
      <xdr:row>4</xdr:row>
      <xdr:rowOff>2076450</xdr:rowOff>
    </xdr:to>
    <xdr:pic>
      <xdr:nvPicPr>
        <xdr:cNvPr id="2" name="Picture 1">
          <a:extLst>
            <a:ext uri="{FF2B5EF4-FFF2-40B4-BE49-F238E27FC236}">
              <a16:creationId xmlns:a16="http://schemas.microsoft.com/office/drawing/2014/main" id="{264EDE04-E3A2-745C-4C56-B510F1CBBEDD}"/>
            </a:ext>
          </a:extLst>
        </xdr:cNvPr>
        <xdr:cNvPicPr>
          <a:picLocks noChangeAspect="1"/>
        </xdr:cNvPicPr>
      </xdr:nvPicPr>
      <xdr:blipFill>
        <a:blip xmlns:r="http://schemas.openxmlformats.org/officeDocument/2006/relationships" r:embed="rId1"/>
        <a:stretch>
          <a:fillRect/>
        </a:stretch>
      </xdr:blipFill>
      <xdr:spPr>
        <a:xfrm>
          <a:off x="619125" y="1657350"/>
          <a:ext cx="2181225" cy="1905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19050</xdr:colOff>
      <xdr:row>28</xdr:row>
      <xdr:rowOff>142875</xdr:rowOff>
    </xdr:to>
    <xdr:pic>
      <xdr:nvPicPr>
        <xdr:cNvPr id="2" name="Picture 1">
          <a:extLst>
            <a:ext uri="{FF2B5EF4-FFF2-40B4-BE49-F238E27FC236}">
              <a16:creationId xmlns:a16="http://schemas.microsoft.com/office/drawing/2014/main" id="{566C9A5B-325D-7A57-C756-4C47E5F06B7E}"/>
            </a:ext>
          </a:extLst>
        </xdr:cNvPr>
        <xdr:cNvPicPr>
          <a:picLocks noChangeAspect="1"/>
        </xdr:cNvPicPr>
      </xdr:nvPicPr>
      <xdr:blipFill>
        <a:blip xmlns:r="http://schemas.openxmlformats.org/officeDocument/2006/relationships" r:embed="rId1"/>
        <a:stretch>
          <a:fillRect/>
        </a:stretch>
      </xdr:blipFill>
      <xdr:spPr>
        <a:xfrm>
          <a:off x="0" y="0"/>
          <a:ext cx="7334250" cy="5476875"/>
        </a:xfrm>
        <a:prstGeom prst="rect">
          <a:avLst/>
        </a:prstGeom>
      </xdr:spPr>
    </xdr:pic>
    <xdr:clientData/>
  </xdr:twoCellAnchor>
  <xdr:twoCellAnchor editAs="oneCell">
    <xdr:from>
      <xdr:col>0</xdr:col>
      <xdr:colOff>0</xdr:colOff>
      <xdr:row>31</xdr:row>
      <xdr:rowOff>0</xdr:rowOff>
    </xdr:from>
    <xdr:to>
      <xdr:col>12</xdr:col>
      <xdr:colOff>38100</xdr:colOff>
      <xdr:row>59</xdr:row>
      <xdr:rowOff>152400</xdr:rowOff>
    </xdr:to>
    <xdr:pic>
      <xdr:nvPicPr>
        <xdr:cNvPr id="3" name="Picture 2">
          <a:extLst>
            <a:ext uri="{FF2B5EF4-FFF2-40B4-BE49-F238E27FC236}">
              <a16:creationId xmlns:a16="http://schemas.microsoft.com/office/drawing/2014/main" id="{A4A743A2-C8DA-5869-0449-8D05F4647619}"/>
            </a:ext>
            <a:ext uri="{147F2762-F138-4A5C-976F-8EAC2B608ADB}">
              <a16:predDERef xmlns:a16="http://schemas.microsoft.com/office/drawing/2014/main" pred="{566C9A5B-325D-7A57-C756-4C47E5F06B7E}"/>
            </a:ext>
          </a:extLst>
        </xdr:cNvPr>
        <xdr:cNvPicPr>
          <a:picLocks noChangeAspect="1"/>
        </xdr:cNvPicPr>
      </xdr:nvPicPr>
      <xdr:blipFill>
        <a:blip xmlns:r="http://schemas.openxmlformats.org/officeDocument/2006/relationships" r:embed="rId2"/>
        <a:stretch>
          <a:fillRect/>
        </a:stretch>
      </xdr:blipFill>
      <xdr:spPr>
        <a:xfrm>
          <a:off x="0" y="5905500"/>
          <a:ext cx="7353300" cy="5486400"/>
        </a:xfrm>
        <a:prstGeom prst="rect">
          <a:avLst/>
        </a:prstGeom>
      </xdr:spPr>
    </xdr:pic>
    <xdr:clientData/>
  </xdr:twoCellAnchor>
  <xdr:twoCellAnchor editAs="oneCell">
    <xdr:from>
      <xdr:col>0</xdr:col>
      <xdr:colOff>0</xdr:colOff>
      <xdr:row>61</xdr:row>
      <xdr:rowOff>171450</xdr:rowOff>
    </xdr:from>
    <xdr:to>
      <xdr:col>11</xdr:col>
      <xdr:colOff>571500</xdr:colOff>
      <xdr:row>90</xdr:row>
      <xdr:rowOff>85725</xdr:rowOff>
    </xdr:to>
    <xdr:pic>
      <xdr:nvPicPr>
        <xdr:cNvPr id="4" name="Picture 3">
          <a:extLst>
            <a:ext uri="{FF2B5EF4-FFF2-40B4-BE49-F238E27FC236}">
              <a16:creationId xmlns:a16="http://schemas.microsoft.com/office/drawing/2014/main" id="{8E52C278-8284-F443-08CA-9C905724F2FC}"/>
            </a:ext>
            <a:ext uri="{147F2762-F138-4A5C-976F-8EAC2B608ADB}">
              <a16:predDERef xmlns:a16="http://schemas.microsoft.com/office/drawing/2014/main" pred="{A4A743A2-C8DA-5869-0449-8D05F4647619}"/>
            </a:ext>
          </a:extLst>
        </xdr:cNvPr>
        <xdr:cNvPicPr>
          <a:picLocks noChangeAspect="1"/>
        </xdr:cNvPicPr>
      </xdr:nvPicPr>
      <xdr:blipFill>
        <a:blip xmlns:r="http://schemas.openxmlformats.org/officeDocument/2006/relationships" r:embed="rId3"/>
        <a:stretch>
          <a:fillRect/>
        </a:stretch>
      </xdr:blipFill>
      <xdr:spPr>
        <a:xfrm>
          <a:off x="0" y="11791950"/>
          <a:ext cx="7277100" cy="5438775"/>
        </a:xfrm>
        <a:prstGeom prst="rect">
          <a:avLst/>
        </a:prstGeom>
      </xdr:spPr>
    </xdr:pic>
    <xdr:clientData/>
  </xdr:twoCellAnchor>
  <xdr:twoCellAnchor editAs="oneCell">
    <xdr:from>
      <xdr:col>0</xdr:col>
      <xdr:colOff>57150</xdr:colOff>
      <xdr:row>92</xdr:row>
      <xdr:rowOff>28575</xdr:rowOff>
    </xdr:from>
    <xdr:to>
      <xdr:col>11</xdr:col>
      <xdr:colOff>533400</xdr:colOff>
      <xdr:row>120</xdr:row>
      <xdr:rowOff>66675</xdr:rowOff>
    </xdr:to>
    <xdr:pic>
      <xdr:nvPicPr>
        <xdr:cNvPr id="5" name="Picture 4">
          <a:extLst>
            <a:ext uri="{FF2B5EF4-FFF2-40B4-BE49-F238E27FC236}">
              <a16:creationId xmlns:a16="http://schemas.microsoft.com/office/drawing/2014/main" id="{2DD218B1-B898-0C64-7EB8-99271287F90C}"/>
            </a:ext>
            <a:ext uri="{147F2762-F138-4A5C-976F-8EAC2B608ADB}">
              <a16:predDERef xmlns:a16="http://schemas.microsoft.com/office/drawing/2014/main" pred="{8E52C278-8284-F443-08CA-9C905724F2FC}"/>
            </a:ext>
          </a:extLst>
        </xdr:cNvPr>
        <xdr:cNvPicPr>
          <a:picLocks noChangeAspect="1"/>
        </xdr:cNvPicPr>
      </xdr:nvPicPr>
      <xdr:blipFill>
        <a:blip xmlns:r="http://schemas.openxmlformats.org/officeDocument/2006/relationships" r:embed="rId4"/>
        <a:stretch>
          <a:fillRect/>
        </a:stretch>
      </xdr:blipFill>
      <xdr:spPr>
        <a:xfrm>
          <a:off x="57150" y="17554575"/>
          <a:ext cx="7181850" cy="5372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419100</xdr:colOff>
      <xdr:row>30</xdr:row>
      <xdr:rowOff>38100</xdr:rowOff>
    </xdr:to>
    <xdr:pic>
      <xdr:nvPicPr>
        <xdr:cNvPr id="2" name="Picture 1">
          <a:extLst>
            <a:ext uri="{FF2B5EF4-FFF2-40B4-BE49-F238E27FC236}">
              <a16:creationId xmlns:a16="http://schemas.microsoft.com/office/drawing/2014/main" id="{F2E367A0-9379-9950-F93E-29A7D762519D}"/>
            </a:ext>
          </a:extLst>
        </xdr:cNvPr>
        <xdr:cNvPicPr>
          <a:picLocks noChangeAspect="1"/>
        </xdr:cNvPicPr>
      </xdr:nvPicPr>
      <xdr:blipFill>
        <a:blip xmlns:r="http://schemas.openxmlformats.org/officeDocument/2006/relationships" r:embed="rId1"/>
        <a:stretch>
          <a:fillRect/>
        </a:stretch>
      </xdr:blipFill>
      <xdr:spPr>
        <a:xfrm>
          <a:off x="0" y="0"/>
          <a:ext cx="7734300" cy="5753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9</xdr:row>
      <xdr:rowOff>9525</xdr:rowOff>
    </xdr:from>
    <xdr:to>
      <xdr:col>5</xdr:col>
      <xdr:colOff>361950</xdr:colOff>
      <xdr:row>14</xdr:row>
      <xdr:rowOff>85725</xdr:rowOff>
    </xdr:to>
    <xdr:sp macro="" textlink="">
      <xdr:nvSpPr>
        <xdr:cNvPr id="21" name="Oval 2">
          <a:extLst>
            <a:ext uri="{FF2B5EF4-FFF2-40B4-BE49-F238E27FC236}">
              <a16:creationId xmlns:a16="http://schemas.microsoft.com/office/drawing/2014/main" id="{99C0010C-E082-4A2A-9125-2F8882BD7C0B}"/>
            </a:ext>
            <a:ext uri="{147F2762-F138-4A5C-976F-8EAC2B608ADB}">
              <a16:predDERef xmlns:a16="http://schemas.microsoft.com/office/drawing/2014/main" pred="{8DA12AAF-B6CB-471A-B0A4-E18ECC240AEB}"/>
            </a:ext>
          </a:extLst>
        </xdr:cNvPr>
        <xdr:cNvSpPr/>
      </xdr:nvSpPr>
      <xdr:spPr>
        <a:xfrm>
          <a:off x="2343150" y="1533525"/>
          <a:ext cx="1066800" cy="10287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ctr">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cs typeface="Calibri" panose="020F0502020204030204" pitchFamily="34" charset="0"/>
            </a:rPr>
            <a:t>MELL</a:t>
          </a:r>
        </a:p>
        <a:p>
          <a:pPr marL="0" indent="0" algn="ctr"/>
          <a:r>
            <a:rPr lang="en-US" sz="1100" b="0" i="0" u="none" strike="noStrike">
              <a:solidFill>
                <a:schemeClr val="lt1"/>
              </a:solidFill>
              <a:latin typeface="Calibri" panose="020F0502020204030204" pitchFamily="34" charset="0"/>
              <a:cs typeface="Calibri" panose="020F0502020204030204" pitchFamily="34" charset="0"/>
            </a:rPr>
            <a:t>BANK</a:t>
          </a:r>
        </a:p>
      </xdr:txBody>
    </xdr:sp>
    <xdr:clientData/>
  </xdr:twoCellAnchor>
  <xdr:twoCellAnchor>
    <xdr:from>
      <xdr:col>64</xdr:col>
      <xdr:colOff>0</xdr:colOff>
      <xdr:row>25</xdr:row>
      <xdr:rowOff>0</xdr:rowOff>
    </xdr:from>
    <xdr:to>
      <xdr:col>65</xdr:col>
      <xdr:colOff>457200</xdr:colOff>
      <xdr:row>30</xdr:row>
      <xdr:rowOff>114300</xdr:rowOff>
    </xdr:to>
    <xdr:sp macro="" textlink="">
      <xdr:nvSpPr>
        <xdr:cNvPr id="14" name="Oval 3">
          <a:extLst>
            <a:ext uri="{FF2B5EF4-FFF2-40B4-BE49-F238E27FC236}">
              <a16:creationId xmlns:a16="http://schemas.microsoft.com/office/drawing/2014/main" id="{D4BB138C-EFCB-49A8-A883-445655BB4D26}"/>
            </a:ext>
            <a:ext uri="{147F2762-F138-4A5C-976F-8EAC2B608ADB}">
              <a16:predDERef xmlns:a16="http://schemas.microsoft.com/office/drawing/2014/main" pred="{99C0010C-E082-4A2A-9125-2F8882BD7C0B}"/>
            </a:ext>
          </a:extLst>
        </xdr:cNvPr>
        <xdr:cNvSpPr/>
      </xdr:nvSpPr>
      <xdr:spPr>
        <a:xfrm>
          <a:off x="39014400" y="4572000"/>
          <a:ext cx="1066800" cy="1066800"/>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cs typeface="Calibri" panose="020F0502020204030204" pitchFamily="34" charset="0"/>
            </a:rPr>
            <a:t>FDM Trainers</a:t>
          </a:r>
        </a:p>
      </xdr:txBody>
    </xdr:sp>
    <xdr:clientData/>
  </xdr:twoCellAnchor>
  <xdr:twoCellAnchor>
    <xdr:from>
      <xdr:col>0</xdr:col>
      <xdr:colOff>238125</xdr:colOff>
      <xdr:row>3</xdr:row>
      <xdr:rowOff>9525</xdr:rowOff>
    </xdr:from>
    <xdr:to>
      <xdr:col>2</xdr:col>
      <xdr:colOff>85725</xdr:colOff>
      <xdr:row>8</xdr:row>
      <xdr:rowOff>114300</xdr:rowOff>
    </xdr:to>
    <xdr:sp macro="" textlink="">
      <xdr:nvSpPr>
        <xdr:cNvPr id="18" name="Oval 5">
          <a:extLst>
            <a:ext uri="{FF2B5EF4-FFF2-40B4-BE49-F238E27FC236}">
              <a16:creationId xmlns:a16="http://schemas.microsoft.com/office/drawing/2014/main" id="{AFD1DC20-01E1-44F4-BD10-2F298EB35743}"/>
            </a:ext>
            <a:ext uri="{147F2762-F138-4A5C-976F-8EAC2B608ADB}">
              <a16:predDERef xmlns:a16="http://schemas.microsoft.com/office/drawing/2014/main" pred="{D4BB138C-EFCB-49A8-A883-445655BB4D26}"/>
            </a:ext>
          </a:extLst>
        </xdr:cNvPr>
        <xdr:cNvSpPr/>
      </xdr:nvSpPr>
      <xdr:spPr>
        <a:xfrm>
          <a:off x="238125" y="628650"/>
          <a:ext cx="1066800" cy="1057275"/>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University Graduate</a:t>
          </a:r>
        </a:p>
      </xdr:txBody>
    </xdr:sp>
    <xdr:clientData/>
  </xdr:twoCellAnchor>
  <xdr:twoCellAnchor>
    <xdr:from>
      <xdr:col>7</xdr:col>
      <xdr:colOff>400050</xdr:colOff>
      <xdr:row>2</xdr:row>
      <xdr:rowOff>190500</xdr:rowOff>
    </xdr:from>
    <xdr:to>
      <xdr:col>9</xdr:col>
      <xdr:colOff>247650</xdr:colOff>
      <xdr:row>8</xdr:row>
      <xdr:rowOff>38100</xdr:rowOff>
    </xdr:to>
    <xdr:sp macro="" textlink="">
      <xdr:nvSpPr>
        <xdr:cNvPr id="19" name="Oval 6">
          <a:extLst>
            <a:ext uri="{FF2B5EF4-FFF2-40B4-BE49-F238E27FC236}">
              <a16:creationId xmlns:a16="http://schemas.microsoft.com/office/drawing/2014/main" id="{0D68F901-EB51-4EEC-8C41-68F6BED40615}"/>
            </a:ext>
            <a:ext uri="{147F2762-F138-4A5C-976F-8EAC2B608ADB}">
              <a16:predDERef xmlns:a16="http://schemas.microsoft.com/office/drawing/2014/main" pred="{AFD1DC20-01E1-44F4-BD10-2F298EB35743}"/>
            </a:ext>
          </a:extLst>
        </xdr:cNvPr>
        <xdr:cNvSpPr/>
      </xdr:nvSpPr>
      <xdr:spPr>
        <a:xfrm>
          <a:off x="4667250" y="571500"/>
          <a:ext cx="1066800" cy="1038225"/>
        </a:xfrm>
        <a:prstGeom prst="ellipse">
          <a:avLst/>
        </a:prstGeom>
        <a:solidFill>
          <a:schemeClr val="accent1">
            <a:lumMod val="40000"/>
            <a:lumOff val="60000"/>
          </a:schemeClr>
        </a:solidFill>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Bank Staff</a:t>
          </a:r>
        </a:p>
      </xdr:txBody>
    </xdr:sp>
    <xdr:clientData/>
  </xdr:twoCellAnchor>
  <xdr:twoCellAnchor>
    <xdr:from>
      <xdr:col>7</xdr:col>
      <xdr:colOff>247650</xdr:colOff>
      <xdr:row>15</xdr:row>
      <xdr:rowOff>85725</xdr:rowOff>
    </xdr:from>
    <xdr:to>
      <xdr:col>9</xdr:col>
      <xdr:colOff>95250</xdr:colOff>
      <xdr:row>20</xdr:row>
      <xdr:rowOff>152400</xdr:rowOff>
    </xdr:to>
    <xdr:sp macro="" textlink="">
      <xdr:nvSpPr>
        <xdr:cNvPr id="16" name="Oval 5">
          <a:extLst>
            <a:ext uri="{FF2B5EF4-FFF2-40B4-BE49-F238E27FC236}">
              <a16:creationId xmlns:a16="http://schemas.microsoft.com/office/drawing/2014/main" id="{E48590D4-B32A-4D83-B6B2-611BD41DC2C4}"/>
            </a:ext>
            <a:ext uri="{147F2762-F138-4A5C-976F-8EAC2B608ADB}">
              <a16:predDERef xmlns:a16="http://schemas.microsoft.com/office/drawing/2014/main" pred="{0D68F901-EB51-4EEC-8C41-68F6BED40615}"/>
            </a:ext>
          </a:extLst>
        </xdr:cNvPr>
        <xdr:cNvSpPr/>
      </xdr:nvSpPr>
      <xdr:spPr>
        <a:xfrm>
          <a:off x="4514850" y="2752725"/>
          <a:ext cx="1066800" cy="1019175"/>
        </a:xfrm>
        <a:prstGeom prst="ellipse">
          <a:avLst/>
        </a:prstGeom>
        <a:solidFill>
          <a:srgbClr val="7030A0"/>
        </a:solidFill>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Business owner</a:t>
          </a:r>
        </a:p>
      </xdr:txBody>
    </xdr:sp>
    <xdr:clientData/>
  </xdr:twoCellAnchor>
  <xdr:twoCellAnchor>
    <xdr:from>
      <xdr:col>0</xdr:col>
      <xdr:colOff>314325</xdr:colOff>
      <xdr:row>15</xdr:row>
      <xdr:rowOff>66675</xdr:rowOff>
    </xdr:from>
    <xdr:to>
      <xdr:col>2</xdr:col>
      <xdr:colOff>161925</xdr:colOff>
      <xdr:row>20</xdr:row>
      <xdr:rowOff>180975</xdr:rowOff>
    </xdr:to>
    <xdr:sp macro="" textlink="">
      <xdr:nvSpPr>
        <xdr:cNvPr id="4" name="Oval 28">
          <a:extLst>
            <a:ext uri="{FF2B5EF4-FFF2-40B4-BE49-F238E27FC236}">
              <a16:creationId xmlns:a16="http://schemas.microsoft.com/office/drawing/2014/main" id="{E43FBDA8-FEF0-456D-8D4D-AC44B3159733}"/>
            </a:ext>
            <a:ext uri="{147F2762-F138-4A5C-976F-8EAC2B608ADB}">
              <a16:predDERef xmlns:a16="http://schemas.microsoft.com/office/drawing/2014/main" pred="{E48590D4-B32A-4D83-B6B2-611BD41DC2C4}"/>
            </a:ext>
          </a:extLst>
        </xdr:cNvPr>
        <xdr:cNvSpPr/>
      </xdr:nvSpPr>
      <xdr:spPr>
        <a:xfrm>
          <a:off x="314325" y="2733675"/>
          <a:ext cx="1066800" cy="1066800"/>
        </a:xfrm>
        <a:prstGeom prst="ellipse">
          <a:avLst/>
        </a:prstGeom>
        <a:solidFill>
          <a:schemeClr val="bg1">
            <a:lumMod val="75000"/>
          </a:schemeClr>
        </a:solidFill>
      </xdr:spPr>
      <xdr:style>
        <a:lnRef idx="2">
          <a:schemeClr val="accent6">
            <a:shade val="15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en-US" sz="1100" b="0" i="0" u="none" strike="noStrike">
              <a:solidFill>
                <a:schemeClr val="lt1"/>
              </a:solidFill>
              <a:latin typeface="Calibri" panose="020F0502020204030204" pitchFamily="34" charset="0"/>
              <a:ea typeface="Calibri" panose="020F0502020204030204" pitchFamily="34" charset="0"/>
              <a:cs typeface="Calibri" panose="020F0502020204030204" pitchFamily="34" charset="0"/>
            </a:rPr>
            <a:t>Admin</a:t>
          </a:r>
        </a:p>
      </xdr:txBody>
    </xdr:sp>
    <xdr:clientData/>
  </xdr:twoCellAnchor>
  <xdr:twoCellAnchor>
    <xdr:from>
      <xdr:col>2</xdr:col>
      <xdr:colOff>95250</xdr:colOff>
      <xdr:row>6</xdr:row>
      <xdr:rowOff>28575</xdr:rowOff>
    </xdr:from>
    <xdr:to>
      <xdr:col>3</xdr:col>
      <xdr:colOff>514350</xdr:colOff>
      <xdr:row>11</xdr:row>
      <xdr:rowOff>142875</xdr:rowOff>
    </xdr:to>
    <xdr:cxnSp macro="">
      <xdr:nvCxnSpPr>
        <xdr:cNvPr id="30" name="Straight Connector 29">
          <a:extLst>
            <a:ext uri="{FF2B5EF4-FFF2-40B4-BE49-F238E27FC236}">
              <a16:creationId xmlns:a16="http://schemas.microsoft.com/office/drawing/2014/main" id="{C5D56BF9-7515-67E1-2682-BEF2B5BB29A5}"/>
            </a:ext>
            <a:ext uri="{147F2762-F138-4A5C-976F-8EAC2B608ADB}">
              <a16:predDERef xmlns:a16="http://schemas.microsoft.com/office/drawing/2014/main" pred="{E43FBDA8-FEF0-456D-8D4D-AC44B3159733}"/>
            </a:ext>
          </a:extLst>
        </xdr:cNvPr>
        <xdr:cNvCxnSpPr>
          <a:cxnSpLocks/>
          <a:endCxn id="21" idx="2"/>
          <a:extLst>
            <a:ext uri="{5F17804C-33F3-41E3-A699-7DCFA2EF7971}">
              <a16:cxnDERefs xmlns:a16="http://schemas.microsoft.com/office/drawing/2014/main" st="{00000000-0000-0000-0000-000000000000}" end="{99C0010C-E082-4A2A-9125-2F8882BD7C0B}"/>
            </a:ext>
          </a:extLst>
        </xdr:cNvCxnSpPr>
      </xdr:nvCxnSpPr>
      <xdr:spPr>
        <a:xfrm>
          <a:off x="1314450" y="1171575"/>
          <a:ext cx="1028700" cy="876300"/>
        </a:xfrm>
        <a:prstGeom prst="line">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361950</xdr:colOff>
      <xdr:row>7</xdr:row>
      <xdr:rowOff>69581</xdr:rowOff>
    </xdr:from>
    <xdr:to>
      <xdr:col>7</xdr:col>
      <xdr:colOff>556279</xdr:colOff>
      <xdr:row>11</xdr:row>
      <xdr:rowOff>142875</xdr:rowOff>
    </xdr:to>
    <xdr:cxnSp macro="">
      <xdr:nvCxnSpPr>
        <xdr:cNvPr id="20" name="Straight Connector 30">
          <a:extLst>
            <a:ext uri="{FF2B5EF4-FFF2-40B4-BE49-F238E27FC236}">
              <a16:creationId xmlns:a16="http://schemas.microsoft.com/office/drawing/2014/main" id="{6E968069-22F0-F51A-5D27-3A52B63AE86F}"/>
            </a:ext>
            <a:ext uri="{147F2762-F138-4A5C-976F-8EAC2B608ADB}">
              <a16:predDERef xmlns:a16="http://schemas.microsoft.com/office/drawing/2014/main" pred="{C5D56BF9-7515-67E1-2682-BEF2B5BB29A5}"/>
            </a:ext>
          </a:extLst>
        </xdr:cNvPr>
        <xdr:cNvCxnSpPr>
          <a:cxnSpLocks/>
          <a:stCxn id="19" idx="3"/>
          <a:endCxn id="21" idx="6"/>
          <a:extLst>
            <a:ext uri="{5F17804C-33F3-41E3-A699-7DCFA2EF7971}">
              <a16:cxnDERefs xmlns:a16="http://schemas.microsoft.com/office/drawing/2014/main" st="{0D68F901-EB51-4EEC-8C41-68F6BED40615}" end="{99C0010C-E082-4A2A-9125-2F8882BD7C0B}"/>
            </a:ext>
          </a:extLst>
        </xdr:cNvCxnSpPr>
      </xdr:nvCxnSpPr>
      <xdr:spPr>
        <a:xfrm flipH="1">
          <a:off x="3409950" y="1498331"/>
          <a:ext cx="1413529" cy="835294"/>
        </a:xfrm>
        <a:prstGeom prst="line">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5696</xdr:colOff>
      <xdr:row>13</xdr:row>
      <xdr:rowOff>125575</xdr:rowOff>
    </xdr:from>
    <xdr:to>
      <xdr:col>4</xdr:col>
      <xdr:colOff>60979</xdr:colOff>
      <xdr:row>16</xdr:row>
      <xdr:rowOff>32404</xdr:rowOff>
    </xdr:to>
    <xdr:cxnSp macro="">
      <xdr:nvCxnSpPr>
        <xdr:cNvPr id="5" name="Straight Connector 31">
          <a:extLst>
            <a:ext uri="{FF2B5EF4-FFF2-40B4-BE49-F238E27FC236}">
              <a16:creationId xmlns:a16="http://schemas.microsoft.com/office/drawing/2014/main" id="{5D895323-9124-B8E7-5E82-4B0F9C1E6564}"/>
            </a:ext>
            <a:ext uri="{147F2762-F138-4A5C-976F-8EAC2B608ADB}">
              <a16:predDERef xmlns:a16="http://schemas.microsoft.com/office/drawing/2014/main" pred="{6E968069-22F0-F51A-5D27-3A52B63AE86F}"/>
            </a:ext>
          </a:extLst>
        </xdr:cNvPr>
        <xdr:cNvCxnSpPr>
          <a:cxnSpLocks/>
          <a:stCxn id="4" idx="7"/>
          <a:endCxn id="21" idx="3"/>
          <a:extLst>
            <a:ext uri="{5F17804C-33F3-41E3-A699-7DCFA2EF7971}">
              <a16:cxnDERefs xmlns:a16="http://schemas.microsoft.com/office/drawing/2014/main" st="{E43FBDA8-FEF0-456D-8D4D-AC44B3159733}" end="{99C0010C-E082-4A2A-9125-2F8882BD7C0B}"/>
            </a:ext>
          </a:extLst>
        </xdr:cNvCxnSpPr>
      </xdr:nvCxnSpPr>
      <xdr:spPr>
        <a:xfrm flipV="1">
          <a:off x="1224896" y="2649700"/>
          <a:ext cx="1274483" cy="525954"/>
        </a:xfrm>
        <a:prstGeom prst="line">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205721</xdr:colOff>
      <xdr:row>13</xdr:row>
      <xdr:rowOff>125575</xdr:rowOff>
    </xdr:from>
    <xdr:to>
      <xdr:col>7</xdr:col>
      <xdr:colOff>403879</xdr:colOff>
      <xdr:row>16</xdr:row>
      <xdr:rowOff>44480</xdr:rowOff>
    </xdr:to>
    <xdr:cxnSp macro="">
      <xdr:nvCxnSpPr>
        <xdr:cNvPr id="17" name="Straight Connector 32">
          <a:extLst>
            <a:ext uri="{FF2B5EF4-FFF2-40B4-BE49-F238E27FC236}">
              <a16:creationId xmlns:a16="http://schemas.microsoft.com/office/drawing/2014/main" id="{84CAED09-E7E2-1FB8-1671-160C377F2F2C}"/>
            </a:ext>
            <a:ext uri="{147F2762-F138-4A5C-976F-8EAC2B608ADB}">
              <a16:predDERef xmlns:a16="http://schemas.microsoft.com/office/drawing/2014/main" pred="{5D895323-9124-B8E7-5E82-4B0F9C1E6564}"/>
            </a:ext>
          </a:extLst>
        </xdr:cNvPr>
        <xdr:cNvCxnSpPr>
          <a:cxnSpLocks/>
          <a:stCxn id="16" idx="1"/>
          <a:endCxn id="21" idx="5"/>
          <a:extLst>
            <a:ext uri="{5F17804C-33F3-41E3-A699-7DCFA2EF7971}">
              <a16:cxnDERefs xmlns:a16="http://schemas.microsoft.com/office/drawing/2014/main" st="{E48590D4-B32A-4D83-B6B2-611BD41DC2C4}" end="{99C0010C-E082-4A2A-9125-2F8882BD7C0B}"/>
            </a:ext>
          </a:extLst>
        </xdr:cNvCxnSpPr>
      </xdr:nvCxnSpPr>
      <xdr:spPr>
        <a:xfrm flipH="1" flipV="1">
          <a:off x="3253721" y="2697325"/>
          <a:ext cx="1417358" cy="538030"/>
        </a:xfrm>
        <a:prstGeom prst="line">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476250</xdr:colOff>
      <xdr:row>2</xdr:row>
      <xdr:rowOff>0</xdr:rowOff>
    </xdr:from>
    <xdr:to>
      <xdr:col>17</xdr:col>
      <xdr:colOff>438150</xdr:colOff>
      <xdr:row>82</xdr:row>
      <xdr:rowOff>123825</xdr:rowOff>
    </xdr:to>
    <xdr:pic>
      <xdr:nvPicPr>
        <xdr:cNvPr id="24" name="Picture 2">
          <a:extLst>
            <a:ext uri="{FF2B5EF4-FFF2-40B4-BE49-F238E27FC236}">
              <a16:creationId xmlns:a16="http://schemas.microsoft.com/office/drawing/2014/main" id="{DE10CCAA-0F50-AC25-FB88-0F8BB2EEB5CC}"/>
            </a:ext>
          </a:extLst>
        </xdr:cNvPr>
        <xdr:cNvPicPr>
          <a:picLocks noChangeAspect="1"/>
        </xdr:cNvPicPr>
      </xdr:nvPicPr>
      <xdr:blipFill>
        <a:blip xmlns:r="http://schemas.openxmlformats.org/officeDocument/2006/relationships" r:embed="rId1"/>
        <a:stretch>
          <a:fillRect/>
        </a:stretch>
      </xdr:blipFill>
      <xdr:spPr>
        <a:xfrm>
          <a:off x="1695450" y="381000"/>
          <a:ext cx="9105900" cy="15363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600075</xdr:colOff>
      <xdr:row>1</xdr:row>
      <xdr:rowOff>0</xdr:rowOff>
    </xdr:from>
    <xdr:to>
      <xdr:col>17</xdr:col>
      <xdr:colOff>590550</xdr:colOff>
      <xdr:row>25</xdr:row>
      <xdr:rowOff>180975</xdr:rowOff>
    </xdr:to>
    <xdr:pic>
      <xdr:nvPicPr>
        <xdr:cNvPr id="7" name="Picture 1">
          <a:extLst>
            <a:ext uri="{FF2B5EF4-FFF2-40B4-BE49-F238E27FC236}">
              <a16:creationId xmlns:a16="http://schemas.microsoft.com/office/drawing/2014/main" id="{9C101B4D-5E89-94FB-8098-3C02645CD0E7}"/>
            </a:ext>
          </a:extLst>
        </xdr:cNvPr>
        <xdr:cNvPicPr>
          <a:picLocks noChangeAspect="1"/>
        </xdr:cNvPicPr>
      </xdr:nvPicPr>
      <xdr:blipFill>
        <a:blip xmlns:r="http://schemas.openxmlformats.org/officeDocument/2006/relationships" r:embed="rId1"/>
        <a:stretch>
          <a:fillRect/>
        </a:stretch>
      </xdr:blipFill>
      <xdr:spPr>
        <a:xfrm>
          <a:off x="600075" y="190500"/>
          <a:ext cx="10353675" cy="4752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9525</xdr:colOff>
      <xdr:row>2</xdr:row>
      <xdr:rowOff>180975</xdr:rowOff>
    </xdr:from>
    <xdr:to>
      <xdr:col>20</xdr:col>
      <xdr:colOff>285750</xdr:colOff>
      <xdr:row>28</xdr:row>
      <xdr:rowOff>0</xdr:rowOff>
    </xdr:to>
    <xdr:pic>
      <xdr:nvPicPr>
        <xdr:cNvPr id="4" name="Picture 2">
          <a:extLst>
            <a:ext uri="{FF2B5EF4-FFF2-40B4-BE49-F238E27FC236}">
              <a16:creationId xmlns:a16="http://schemas.microsoft.com/office/drawing/2014/main" id="{7F5F5CBB-4E01-5096-CB77-FDF462515E4D}"/>
            </a:ext>
            <a:ext uri="{147F2762-F138-4A5C-976F-8EAC2B608ADB}">
              <a16:predDERef xmlns:a16="http://schemas.microsoft.com/office/drawing/2014/main" pred="{1792648C-1BA8-786A-0CF1-DC4424E3D439}"/>
            </a:ext>
          </a:extLst>
        </xdr:cNvPr>
        <xdr:cNvPicPr>
          <a:picLocks noChangeAspect="1"/>
        </xdr:cNvPicPr>
      </xdr:nvPicPr>
      <xdr:blipFill>
        <a:blip xmlns:r="http://schemas.openxmlformats.org/officeDocument/2006/relationships" r:embed="rId1"/>
        <a:stretch>
          <a:fillRect/>
        </a:stretch>
      </xdr:blipFill>
      <xdr:spPr>
        <a:xfrm>
          <a:off x="5495925" y="561975"/>
          <a:ext cx="6981825" cy="4772025"/>
        </a:xfrm>
        <a:prstGeom prst="rect">
          <a:avLst/>
        </a:prstGeom>
      </xdr:spPr>
    </xdr:pic>
    <xdr:clientData/>
  </xdr:twoCellAnchor>
  <xdr:twoCellAnchor editAs="oneCell">
    <xdr:from>
      <xdr:col>0</xdr:col>
      <xdr:colOff>247650</xdr:colOff>
      <xdr:row>3</xdr:row>
      <xdr:rowOff>38100</xdr:rowOff>
    </xdr:from>
    <xdr:to>
      <xdr:col>7</xdr:col>
      <xdr:colOff>552450</xdr:colOff>
      <xdr:row>24</xdr:row>
      <xdr:rowOff>161925</xdr:rowOff>
    </xdr:to>
    <xdr:pic>
      <xdr:nvPicPr>
        <xdr:cNvPr id="2" name="Picture 3">
          <a:extLst>
            <a:ext uri="{FF2B5EF4-FFF2-40B4-BE49-F238E27FC236}">
              <a16:creationId xmlns:a16="http://schemas.microsoft.com/office/drawing/2014/main" id="{DD9DA998-9458-FE33-5598-E963FE509473}"/>
            </a:ext>
            <a:ext uri="{147F2762-F138-4A5C-976F-8EAC2B608ADB}">
              <a16:predDERef xmlns:a16="http://schemas.microsoft.com/office/drawing/2014/main" pred="{7F5F5CBB-4E01-5096-CB77-FDF462515E4D}"/>
            </a:ext>
          </a:extLst>
        </xdr:cNvPr>
        <xdr:cNvPicPr>
          <a:picLocks noChangeAspect="1"/>
        </xdr:cNvPicPr>
      </xdr:nvPicPr>
      <xdr:blipFill>
        <a:blip xmlns:r="http://schemas.openxmlformats.org/officeDocument/2006/relationships" r:embed="rId2"/>
        <a:stretch>
          <a:fillRect/>
        </a:stretch>
      </xdr:blipFill>
      <xdr:spPr>
        <a:xfrm>
          <a:off x="247650" y="609600"/>
          <a:ext cx="4572000" cy="4124325"/>
        </a:xfrm>
        <a:prstGeom prst="rect">
          <a:avLst/>
        </a:prstGeom>
      </xdr:spPr>
    </xdr:pic>
    <xdr:clientData/>
  </xdr:twoCellAnchor>
  <xdr:twoCellAnchor editAs="oneCell">
    <xdr:from>
      <xdr:col>0</xdr:col>
      <xdr:colOff>381000</xdr:colOff>
      <xdr:row>32</xdr:row>
      <xdr:rowOff>19050</xdr:rowOff>
    </xdr:from>
    <xdr:to>
      <xdr:col>11</xdr:col>
      <xdr:colOff>571500</xdr:colOff>
      <xdr:row>55</xdr:row>
      <xdr:rowOff>95250</xdr:rowOff>
    </xdr:to>
    <xdr:pic>
      <xdr:nvPicPr>
        <xdr:cNvPr id="13" name="Picture 1">
          <a:extLst>
            <a:ext uri="{FF2B5EF4-FFF2-40B4-BE49-F238E27FC236}">
              <a16:creationId xmlns:a16="http://schemas.microsoft.com/office/drawing/2014/main" id="{4F543FA6-0D02-F429-DFB9-BD0549EE3FF8}"/>
            </a:ext>
            <a:ext uri="{147F2762-F138-4A5C-976F-8EAC2B608ADB}">
              <a16:predDERef xmlns:a16="http://schemas.microsoft.com/office/drawing/2014/main" pred="{DD9DA998-9458-FE33-5598-E963FE509473}"/>
            </a:ext>
          </a:extLst>
        </xdr:cNvPr>
        <xdr:cNvPicPr>
          <a:picLocks noChangeAspect="1"/>
        </xdr:cNvPicPr>
      </xdr:nvPicPr>
      <xdr:blipFill>
        <a:blip xmlns:r="http://schemas.openxmlformats.org/officeDocument/2006/relationships" r:embed="rId3"/>
        <a:stretch>
          <a:fillRect/>
        </a:stretch>
      </xdr:blipFill>
      <xdr:spPr>
        <a:xfrm>
          <a:off x="381000" y="6115050"/>
          <a:ext cx="6896100" cy="4457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809625</xdr:colOff>
      <xdr:row>14</xdr:row>
      <xdr:rowOff>0</xdr:rowOff>
    </xdr:from>
    <xdr:to>
      <xdr:col>14</xdr:col>
      <xdr:colOff>342900</xdr:colOff>
      <xdr:row>30</xdr:row>
      <xdr:rowOff>180975</xdr:rowOff>
    </xdr:to>
    <xdr:graphicFrame macro="">
      <xdr:nvGraphicFramePr>
        <xdr:cNvPr id="93" name="Chart 9">
          <a:extLst>
            <a:ext uri="{FF2B5EF4-FFF2-40B4-BE49-F238E27FC236}">
              <a16:creationId xmlns:a16="http://schemas.microsoft.com/office/drawing/2014/main" id="{8DED1A7A-9299-5D89-A048-D3F0C1DFCAA9}"/>
            </a:ext>
            <a:ext uri="{147F2762-F138-4A5C-976F-8EAC2B608ADB}">
              <a16:predDERef xmlns:a16="http://schemas.microsoft.com/office/drawing/2014/main" pred="{7010DF2F-90AC-26C1-6F40-39CE031AD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14</xdr:row>
      <xdr:rowOff>0</xdr:rowOff>
    </xdr:from>
    <xdr:to>
      <xdr:col>17</xdr:col>
      <xdr:colOff>190500</xdr:colOff>
      <xdr:row>30</xdr:row>
      <xdr:rowOff>180975</xdr:rowOff>
    </xdr:to>
    <xdr:graphicFrame macro="">
      <xdr:nvGraphicFramePr>
        <xdr:cNvPr id="104" name="Chart 10">
          <a:extLst>
            <a:ext uri="{FF2B5EF4-FFF2-40B4-BE49-F238E27FC236}">
              <a16:creationId xmlns:a16="http://schemas.microsoft.com/office/drawing/2014/main" id="{28BC6D54-8B9D-2215-3120-1C33E4534700}"/>
            </a:ext>
            <a:ext uri="{147F2762-F138-4A5C-976F-8EAC2B608ADB}">
              <a16:predDERef xmlns:a16="http://schemas.microsoft.com/office/drawing/2014/main" pred="{8DED1A7A-9299-5D89-A048-D3F0C1DFC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1171575</xdr:colOff>
      <xdr:row>14</xdr:row>
      <xdr:rowOff>0</xdr:rowOff>
    </xdr:from>
    <xdr:to>
      <xdr:col>21</xdr:col>
      <xdr:colOff>266700</xdr:colOff>
      <xdr:row>30</xdr:row>
      <xdr:rowOff>180975</xdr:rowOff>
    </xdr:to>
    <xdr:graphicFrame macro="">
      <xdr:nvGraphicFramePr>
        <xdr:cNvPr id="112" name="Chart 11">
          <a:extLst>
            <a:ext uri="{FF2B5EF4-FFF2-40B4-BE49-F238E27FC236}">
              <a16:creationId xmlns:a16="http://schemas.microsoft.com/office/drawing/2014/main" id="{3B11D649-C362-C984-D8A2-F4C9B0BDCEA8}"/>
            </a:ext>
            <a:ext uri="{147F2762-F138-4A5C-976F-8EAC2B608ADB}">
              <a16:predDERef xmlns:a16="http://schemas.microsoft.com/office/drawing/2014/main" pred="{28BC6D54-8B9D-2215-3120-1C33E4534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10</xdr:row>
      <xdr:rowOff>9525</xdr:rowOff>
    </xdr:from>
    <xdr:to>
      <xdr:col>6</xdr:col>
      <xdr:colOff>666750</xdr:colOff>
      <xdr:row>24</xdr:row>
      <xdr:rowOff>85725</xdr:rowOff>
    </xdr:to>
    <xdr:graphicFrame macro="">
      <xdr:nvGraphicFramePr>
        <xdr:cNvPr id="67" name="Chart 13">
          <a:extLst>
            <a:ext uri="{FF2B5EF4-FFF2-40B4-BE49-F238E27FC236}">
              <a16:creationId xmlns:a16="http://schemas.microsoft.com/office/drawing/2014/main" id="{4F50E3E0-4C55-05A9-E36B-3D3D85BFD61D}"/>
            </a:ext>
            <a:ext uri="{147F2762-F138-4A5C-976F-8EAC2B608ADB}">
              <a16:predDERef xmlns:a16="http://schemas.microsoft.com/office/drawing/2014/main" pred="{3B11D649-C362-C984-D8A2-F4C9B0BDC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685800</xdr:colOff>
      <xdr:row>14</xdr:row>
      <xdr:rowOff>9525</xdr:rowOff>
    </xdr:from>
    <xdr:to>
      <xdr:col>10</xdr:col>
      <xdr:colOff>3371850</xdr:colOff>
      <xdr:row>29</xdr:row>
      <xdr:rowOff>180975</xdr:rowOff>
    </xdr:to>
    <xdr:graphicFrame macro="">
      <xdr:nvGraphicFramePr>
        <xdr:cNvPr id="82" name="Chart 14">
          <a:extLst>
            <a:ext uri="{FF2B5EF4-FFF2-40B4-BE49-F238E27FC236}">
              <a16:creationId xmlns:a16="http://schemas.microsoft.com/office/drawing/2014/main" id="{55474203-79A9-0A45-6136-4DFF224693AE}"/>
            </a:ext>
            <a:ext uri="{147F2762-F138-4A5C-976F-8EAC2B608ADB}">
              <a16:predDERef xmlns:a16="http://schemas.microsoft.com/office/drawing/2014/main" pred="{4F50E3E0-4C55-05A9-E36B-3D3D85BFD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xdr:colOff>
      <xdr:row>3</xdr:row>
      <xdr:rowOff>180975</xdr:rowOff>
    </xdr:from>
    <xdr:to>
      <xdr:col>13</xdr:col>
      <xdr:colOff>590550</xdr:colOff>
      <xdr:row>37</xdr:row>
      <xdr:rowOff>114300</xdr:rowOff>
    </xdr:to>
    <xdr:pic>
      <xdr:nvPicPr>
        <xdr:cNvPr id="2" name="Picture 1">
          <a:extLst>
            <a:ext uri="{FF2B5EF4-FFF2-40B4-BE49-F238E27FC236}">
              <a16:creationId xmlns:a16="http://schemas.microsoft.com/office/drawing/2014/main" id="{DD75AD62-085E-1CF4-3BF0-73A7F8F65666}"/>
            </a:ext>
            <a:ext uri="{147F2762-F138-4A5C-976F-8EAC2B608ADB}">
              <a16:predDERef xmlns:a16="http://schemas.microsoft.com/office/drawing/2014/main" pred="{0B8302BF-E1AA-AD46-25D8-A1B537597FF1}"/>
            </a:ext>
          </a:extLst>
        </xdr:cNvPr>
        <xdr:cNvPicPr>
          <a:picLocks noChangeAspect="1"/>
        </xdr:cNvPicPr>
      </xdr:nvPicPr>
      <xdr:blipFill>
        <a:blip xmlns:r="http://schemas.openxmlformats.org/officeDocument/2006/relationships" r:embed="rId1"/>
        <a:stretch>
          <a:fillRect/>
        </a:stretch>
      </xdr:blipFill>
      <xdr:spPr>
        <a:xfrm>
          <a:off x="676275" y="752475"/>
          <a:ext cx="7839075" cy="6410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11</xdr:col>
      <xdr:colOff>200025</xdr:colOff>
      <xdr:row>29</xdr:row>
      <xdr:rowOff>85725</xdr:rowOff>
    </xdr:to>
    <xdr:pic>
      <xdr:nvPicPr>
        <xdr:cNvPr id="4" name="Picture 1">
          <a:extLst>
            <a:ext uri="{FF2B5EF4-FFF2-40B4-BE49-F238E27FC236}">
              <a16:creationId xmlns:a16="http://schemas.microsoft.com/office/drawing/2014/main" id="{9D95441B-4E07-1907-0A15-C4EB9427BD63}"/>
            </a:ext>
          </a:extLst>
        </xdr:cNvPr>
        <xdr:cNvPicPr>
          <a:picLocks noChangeAspect="1"/>
        </xdr:cNvPicPr>
      </xdr:nvPicPr>
      <xdr:blipFill>
        <a:blip xmlns:r="http://schemas.openxmlformats.org/officeDocument/2006/relationships" r:embed="rId1"/>
        <a:stretch>
          <a:fillRect/>
        </a:stretch>
      </xdr:blipFill>
      <xdr:spPr>
        <a:xfrm>
          <a:off x="0" y="28575"/>
          <a:ext cx="7486650" cy="5581650"/>
        </a:xfrm>
        <a:prstGeom prst="rect">
          <a:avLst/>
        </a:prstGeom>
      </xdr:spPr>
    </xdr:pic>
    <xdr:clientData/>
  </xdr:twoCellAnchor>
  <xdr:twoCellAnchor editAs="oneCell">
    <xdr:from>
      <xdr:col>1</xdr:col>
      <xdr:colOff>0</xdr:colOff>
      <xdr:row>33</xdr:row>
      <xdr:rowOff>19050</xdr:rowOff>
    </xdr:from>
    <xdr:to>
      <xdr:col>22</xdr:col>
      <xdr:colOff>809625</xdr:colOff>
      <xdr:row>61</xdr:row>
      <xdr:rowOff>104775</xdr:rowOff>
    </xdr:to>
    <xdr:pic>
      <xdr:nvPicPr>
        <xdr:cNvPr id="3" name="Picture 2">
          <a:extLst>
            <a:ext uri="{FF2B5EF4-FFF2-40B4-BE49-F238E27FC236}">
              <a16:creationId xmlns:a16="http://schemas.microsoft.com/office/drawing/2014/main" id="{EBE88AC9-C14E-BEB4-E1AE-0EB9F0485F79}"/>
            </a:ext>
            <a:ext uri="{147F2762-F138-4A5C-976F-8EAC2B608ADB}">
              <a16:predDERef xmlns:a16="http://schemas.microsoft.com/office/drawing/2014/main" pred="{9D95441B-4E07-1907-0A15-C4EB9427BD63}"/>
            </a:ext>
          </a:extLst>
        </xdr:cNvPr>
        <xdr:cNvPicPr>
          <a:picLocks noChangeAspect="1"/>
        </xdr:cNvPicPr>
      </xdr:nvPicPr>
      <xdr:blipFill>
        <a:blip xmlns:r="http://schemas.openxmlformats.org/officeDocument/2006/relationships" r:embed="rId2"/>
        <a:stretch>
          <a:fillRect/>
        </a:stretch>
      </xdr:blipFill>
      <xdr:spPr>
        <a:xfrm>
          <a:off x="609600" y="6305550"/>
          <a:ext cx="15297150" cy="5419725"/>
        </a:xfrm>
        <a:prstGeom prst="rect">
          <a:avLst/>
        </a:prstGeom>
      </xdr:spPr>
    </xdr:pic>
    <xdr:clientData/>
  </xdr:twoCellAnchor>
  <xdr:twoCellAnchor editAs="oneCell">
    <xdr:from>
      <xdr:col>1</xdr:col>
      <xdr:colOff>0</xdr:colOff>
      <xdr:row>66</xdr:row>
      <xdr:rowOff>0</xdr:rowOff>
    </xdr:from>
    <xdr:to>
      <xdr:col>22</xdr:col>
      <xdr:colOff>904875</xdr:colOff>
      <xdr:row>94</xdr:row>
      <xdr:rowOff>85725</xdr:rowOff>
    </xdr:to>
    <xdr:pic>
      <xdr:nvPicPr>
        <xdr:cNvPr id="5" name="Picture 4">
          <a:extLst>
            <a:ext uri="{FF2B5EF4-FFF2-40B4-BE49-F238E27FC236}">
              <a16:creationId xmlns:a16="http://schemas.microsoft.com/office/drawing/2014/main" id="{D2CAC927-8CBE-77A0-2954-7D1725D3F1F7}"/>
            </a:ext>
            <a:ext uri="{147F2762-F138-4A5C-976F-8EAC2B608ADB}">
              <a16:predDERef xmlns:a16="http://schemas.microsoft.com/office/drawing/2014/main" pred="{EBE88AC9-C14E-BEB4-E1AE-0EB9F0485F79}"/>
            </a:ext>
          </a:extLst>
        </xdr:cNvPr>
        <xdr:cNvPicPr>
          <a:picLocks noChangeAspect="1"/>
        </xdr:cNvPicPr>
      </xdr:nvPicPr>
      <xdr:blipFill>
        <a:blip xmlns:r="http://schemas.openxmlformats.org/officeDocument/2006/relationships" r:embed="rId3"/>
        <a:stretch>
          <a:fillRect/>
        </a:stretch>
      </xdr:blipFill>
      <xdr:spPr>
        <a:xfrm>
          <a:off x="609600" y="12573000"/>
          <a:ext cx="15392400" cy="5419725"/>
        </a:xfrm>
        <a:prstGeom prst="rect">
          <a:avLst/>
        </a:prstGeom>
      </xdr:spPr>
    </xdr:pic>
    <xdr:clientData/>
  </xdr:twoCellAnchor>
  <xdr:twoCellAnchor editAs="oneCell">
    <xdr:from>
      <xdr:col>1</xdr:col>
      <xdr:colOff>0</xdr:colOff>
      <xdr:row>99</xdr:row>
      <xdr:rowOff>0</xdr:rowOff>
    </xdr:from>
    <xdr:to>
      <xdr:col>22</xdr:col>
      <xdr:colOff>990600</xdr:colOff>
      <xdr:row>148</xdr:row>
      <xdr:rowOff>38100</xdr:rowOff>
    </xdr:to>
    <xdr:pic>
      <xdr:nvPicPr>
        <xdr:cNvPr id="6" name="Picture 5">
          <a:extLst>
            <a:ext uri="{FF2B5EF4-FFF2-40B4-BE49-F238E27FC236}">
              <a16:creationId xmlns:a16="http://schemas.microsoft.com/office/drawing/2014/main" id="{B6294F92-17C1-407A-32B1-2344711AE89E}"/>
            </a:ext>
            <a:ext uri="{147F2762-F138-4A5C-976F-8EAC2B608ADB}">
              <a16:predDERef xmlns:a16="http://schemas.microsoft.com/office/drawing/2014/main" pred="{D2CAC927-8CBE-77A0-2954-7D1725D3F1F7}"/>
            </a:ext>
          </a:extLst>
        </xdr:cNvPr>
        <xdr:cNvPicPr>
          <a:picLocks noChangeAspect="1"/>
        </xdr:cNvPicPr>
      </xdr:nvPicPr>
      <xdr:blipFill>
        <a:blip xmlns:r="http://schemas.openxmlformats.org/officeDocument/2006/relationships" r:embed="rId4"/>
        <a:stretch>
          <a:fillRect/>
        </a:stretch>
      </xdr:blipFill>
      <xdr:spPr>
        <a:xfrm>
          <a:off x="609600" y="18859500"/>
          <a:ext cx="15478125" cy="93726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47625</xdr:colOff>
      <xdr:row>26</xdr:row>
      <xdr:rowOff>85725</xdr:rowOff>
    </xdr:to>
    <xdr:pic>
      <xdr:nvPicPr>
        <xdr:cNvPr id="2" name="Picture 1">
          <a:extLst>
            <a:ext uri="{FF2B5EF4-FFF2-40B4-BE49-F238E27FC236}">
              <a16:creationId xmlns:a16="http://schemas.microsoft.com/office/drawing/2014/main" id="{44C46449-37BD-FD42-1881-80BA8840C15E}"/>
            </a:ext>
          </a:extLst>
        </xdr:cNvPr>
        <xdr:cNvPicPr>
          <a:picLocks noChangeAspect="1"/>
        </xdr:cNvPicPr>
      </xdr:nvPicPr>
      <xdr:blipFill>
        <a:blip xmlns:r="http://schemas.openxmlformats.org/officeDocument/2006/relationships" r:embed="rId1"/>
        <a:stretch>
          <a:fillRect/>
        </a:stretch>
      </xdr:blipFill>
      <xdr:spPr>
        <a:xfrm>
          <a:off x="0" y="0"/>
          <a:ext cx="6753225" cy="5038725"/>
        </a:xfrm>
        <a:prstGeom prst="rect">
          <a:avLst/>
        </a:prstGeom>
      </xdr:spPr>
    </xdr:pic>
    <xdr:clientData/>
  </xdr:twoCellAnchor>
  <xdr:twoCellAnchor editAs="oneCell">
    <xdr:from>
      <xdr:col>0</xdr:col>
      <xdr:colOff>0</xdr:colOff>
      <xdr:row>29</xdr:row>
      <xdr:rowOff>0</xdr:rowOff>
    </xdr:from>
    <xdr:to>
      <xdr:col>10</xdr:col>
      <xdr:colOff>533400</xdr:colOff>
      <xdr:row>54</xdr:row>
      <xdr:rowOff>180975</xdr:rowOff>
    </xdr:to>
    <xdr:pic>
      <xdr:nvPicPr>
        <xdr:cNvPr id="6" name="Picture 5">
          <a:extLst>
            <a:ext uri="{FF2B5EF4-FFF2-40B4-BE49-F238E27FC236}">
              <a16:creationId xmlns:a16="http://schemas.microsoft.com/office/drawing/2014/main" id="{BADC87A5-EBD1-C499-3A75-253D2D84A06C}"/>
            </a:ext>
            <a:ext uri="{147F2762-F138-4A5C-976F-8EAC2B608ADB}">
              <a16:predDERef xmlns:a16="http://schemas.microsoft.com/office/drawing/2014/main" pred="{8CD31DAB-A501-A54A-0D68-BD35E3F98A12}"/>
            </a:ext>
          </a:extLst>
        </xdr:cNvPr>
        <xdr:cNvPicPr>
          <a:picLocks noChangeAspect="1"/>
        </xdr:cNvPicPr>
      </xdr:nvPicPr>
      <xdr:blipFill>
        <a:blip xmlns:r="http://schemas.openxmlformats.org/officeDocument/2006/relationships" r:embed="rId2"/>
        <a:stretch>
          <a:fillRect/>
        </a:stretch>
      </xdr:blipFill>
      <xdr:spPr>
        <a:xfrm>
          <a:off x="0" y="5524500"/>
          <a:ext cx="6629400" cy="4943475"/>
        </a:xfrm>
        <a:prstGeom prst="rect">
          <a:avLst/>
        </a:prstGeom>
      </xdr:spPr>
    </xdr:pic>
    <xdr:clientData/>
  </xdr:twoCellAnchor>
  <xdr:twoCellAnchor editAs="oneCell">
    <xdr:from>
      <xdr:col>0</xdr:col>
      <xdr:colOff>0</xdr:colOff>
      <xdr:row>147</xdr:row>
      <xdr:rowOff>28575</xdr:rowOff>
    </xdr:from>
    <xdr:to>
      <xdr:col>10</xdr:col>
      <xdr:colOff>552450</xdr:colOff>
      <xdr:row>174</xdr:row>
      <xdr:rowOff>142875</xdr:rowOff>
    </xdr:to>
    <xdr:pic>
      <xdr:nvPicPr>
        <xdr:cNvPr id="8" name="Picture 7">
          <a:extLst>
            <a:ext uri="{FF2B5EF4-FFF2-40B4-BE49-F238E27FC236}">
              <a16:creationId xmlns:a16="http://schemas.microsoft.com/office/drawing/2014/main" id="{7EEB967C-7BD2-2296-8BB0-68F9CD46F7E2}"/>
            </a:ext>
            <a:ext uri="{147F2762-F138-4A5C-976F-8EAC2B608ADB}">
              <a16:predDERef xmlns:a16="http://schemas.microsoft.com/office/drawing/2014/main" pred="{92B89ABF-192D-E19D-BBFF-4E57DC392266}"/>
            </a:ext>
          </a:extLst>
        </xdr:cNvPr>
        <xdr:cNvPicPr>
          <a:picLocks noChangeAspect="1"/>
        </xdr:cNvPicPr>
      </xdr:nvPicPr>
      <xdr:blipFill>
        <a:blip xmlns:r="http://schemas.openxmlformats.org/officeDocument/2006/relationships" r:embed="rId3"/>
        <a:stretch>
          <a:fillRect/>
        </a:stretch>
      </xdr:blipFill>
      <xdr:spPr>
        <a:xfrm>
          <a:off x="0" y="28174950"/>
          <a:ext cx="6648450" cy="5257800"/>
        </a:xfrm>
        <a:prstGeom prst="rect">
          <a:avLst/>
        </a:prstGeom>
      </xdr:spPr>
    </xdr:pic>
    <xdr:clientData/>
  </xdr:twoCellAnchor>
  <xdr:twoCellAnchor editAs="oneCell">
    <xdr:from>
      <xdr:col>0</xdr:col>
      <xdr:colOff>0</xdr:colOff>
      <xdr:row>177</xdr:row>
      <xdr:rowOff>152400</xdr:rowOff>
    </xdr:from>
    <xdr:to>
      <xdr:col>10</xdr:col>
      <xdr:colOff>504825</xdr:colOff>
      <xdr:row>201</xdr:row>
      <xdr:rowOff>95250</xdr:rowOff>
    </xdr:to>
    <xdr:pic>
      <xdr:nvPicPr>
        <xdr:cNvPr id="10" name="Picture 9">
          <a:extLst>
            <a:ext uri="{FF2B5EF4-FFF2-40B4-BE49-F238E27FC236}">
              <a16:creationId xmlns:a16="http://schemas.microsoft.com/office/drawing/2014/main" id="{B69B0562-ABE8-6DBE-D6A0-BE0D61B33CFF}"/>
            </a:ext>
            <a:ext uri="{147F2762-F138-4A5C-976F-8EAC2B608ADB}">
              <a16:predDERef xmlns:a16="http://schemas.microsoft.com/office/drawing/2014/main" pred="{7EEB967C-7BD2-2296-8BB0-68F9CD46F7E2}"/>
            </a:ext>
          </a:extLst>
        </xdr:cNvPr>
        <xdr:cNvPicPr>
          <a:picLocks noChangeAspect="1"/>
        </xdr:cNvPicPr>
      </xdr:nvPicPr>
      <xdr:blipFill>
        <a:blip xmlns:r="http://schemas.openxmlformats.org/officeDocument/2006/relationships" r:embed="rId4"/>
        <a:stretch>
          <a:fillRect/>
        </a:stretch>
      </xdr:blipFill>
      <xdr:spPr>
        <a:xfrm>
          <a:off x="0" y="34013775"/>
          <a:ext cx="6600825" cy="4514850"/>
        </a:xfrm>
        <a:prstGeom prst="rect">
          <a:avLst/>
        </a:prstGeom>
      </xdr:spPr>
    </xdr:pic>
    <xdr:clientData/>
  </xdr:twoCellAnchor>
  <xdr:twoCellAnchor editAs="oneCell">
    <xdr:from>
      <xdr:col>0</xdr:col>
      <xdr:colOff>0</xdr:colOff>
      <xdr:row>206</xdr:row>
      <xdr:rowOff>171450</xdr:rowOff>
    </xdr:from>
    <xdr:to>
      <xdr:col>11</xdr:col>
      <xdr:colOff>85725</xdr:colOff>
      <xdr:row>231</xdr:row>
      <xdr:rowOff>152400</xdr:rowOff>
    </xdr:to>
    <xdr:pic>
      <xdr:nvPicPr>
        <xdr:cNvPr id="11" name="Picture 10">
          <a:extLst>
            <a:ext uri="{FF2B5EF4-FFF2-40B4-BE49-F238E27FC236}">
              <a16:creationId xmlns:a16="http://schemas.microsoft.com/office/drawing/2014/main" id="{08904E84-CD95-4F10-1B13-1DBD8A6A1297}"/>
            </a:ext>
            <a:ext uri="{147F2762-F138-4A5C-976F-8EAC2B608ADB}">
              <a16:predDERef xmlns:a16="http://schemas.microsoft.com/office/drawing/2014/main" pred="{B69B0562-ABE8-6DBE-D6A0-BE0D61B33CFF}"/>
            </a:ext>
          </a:extLst>
        </xdr:cNvPr>
        <xdr:cNvPicPr>
          <a:picLocks noChangeAspect="1"/>
        </xdr:cNvPicPr>
      </xdr:nvPicPr>
      <xdr:blipFill>
        <a:blip xmlns:r="http://schemas.openxmlformats.org/officeDocument/2006/relationships" r:embed="rId5"/>
        <a:stretch>
          <a:fillRect/>
        </a:stretch>
      </xdr:blipFill>
      <xdr:spPr>
        <a:xfrm>
          <a:off x="0" y="39604950"/>
          <a:ext cx="6791325" cy="4743450"/>
        </a:xfrm>
        <a:prstGeom prst="rect">
          <a:avLst/>
        </a:prstGeom>
      </xdr:spPr>
    </xdr:pic>
    <xdr:clientData/>
  </xdr:twoCellAnchor>
  <xdr:twoCellAnchor editAs="oneCell">
    <xdr:from>
      <xdr:col>0</xdr:col>
      <xdr:colOff>0</xdr:colOff>
      <xdr:row>59</xdr:row>
      <xdr:rowOff>0</xdr:rowOff>
    </xdr:from>
    <xdr:to>
      <xdr:col>11</xdr:col>
      <xdr:colOff>57150</xdr:colOff>
      <xdr:row>83</xdr:row>
      <xdr:rowOff>152400</xdr:rowOff>
    </xdr:to>
    <xdr:pic>
      <xdr:nvPicPr>
        <xdr:cNvPr id="12" name="Picture 11">
          <a:extLst>
            <a:ext uri="{FF2B5EF4-FFF2-40B4-BE49-F238E27FC236}">
              <a16:creationId xmlns:a16="http://schemas.microsoft.com/office/drawing/2014/main" id="{A503A734-57C9-4497-E928-590A540976A4}"/>
            </a:ext>
            <a:ext uri="{147F2762-F138-4A5C-976F-8EAC2B608ADB}">
              <a16:predDERef xmlns:a16="http://schemas.microsoft.com/office/drawing/2014/main" pred="{08904E84-CD95-4F10-1B13-1DBD8A6A1297}"/>
            </a:ext>
          </a:extLst>
        </xdr:cNvPr>
        <xdr:cNvPicPr>
          <a:picLocks noChangeAspect="1"/>
        </xdr:cNvPicPr>
      </xdr:nvPicPr>
      <xdr:blipFill>
        <a:blip xmlns:r="http://schemas.openxmlformats.org/officeDocument/2006/relationships" r:embed="rId6"/>
        <a:stretch>
          <a:fillRect/>
        </a:stretch>
      </xdr:blipFill>
      <xdr:spPr>
        <a:xfrm>
          <a:off x="0" y="11239500"/>
          <a:ext cx="6762750" cy="4724400"/>
        </a:xfrm>
        <a:prstGeom prst="rect">
          <a:avLst/>
        </a:prstGeom>
      </xdr:spPr>
    </xdr:pic>
    <xdr:clientData/>
  </xdr:twoCellAnchor>
  <xdr:twoCellAnchor editAs="oneCell">
    <xdr:from>
      <xdr:col>0</xdr:col>
      <xdr:colOff>0</xdr:colOff>
      <xdr:row>117</xdr:row>
      <xdr:rowOff>0</xdr:rowOff>
    </xdr:from>
    <xdr:to>
      <xdr:col>12</xdr:col>
      <xdr:colOff>152400</xdr:colOff>
      <xdr:row>144</xdr:row>
      <xdr:rowOff>9525</xdr:rowOff>
    </xdr:to>
    <xdr:pic>
      <xdr:nvPicPr>
        <xdr:cNvPr id="13" name="Picture 12">
          <a:extLst>
            <a:ext uri="{FF2B5EF4-FFF2-40B4-BE49-F238E27FC236}">
              <a16:creationId xmlns:a16="http://schemas.microsoft.com/office/drawing/2014/main" id="{2EAD88CB-015A-42AD-9856-60F5345BF688}"/>
            </a:ext>
            <a:ext uri="{147F2762-F138-4A5C-976F-8EAC2B608ADB}">
              <a16:predDERef xmlns:a16="http://schemas.microsoft.com/office/drawing/2014/main" pred="{A503A734-57C9-4497-E928-590A540976A4}"/>
            </a:ext>
          </a:extLst>
        </xdr:cNvPr>
        <xdr:cNvPicPr>
          <a:picLocks noChangeAspect="1"/>
        </xdr:cNvPicPr>
      </xdr:nvPicPr>
      <xdr:blipFill>
        <a:blip xmlns:r="http://schemas.openxmlformats.org/officeDocument/2006/relationships" r:embed="rId7"/>
        <a:stretch>
          <a:fillRect/>
        </a:stretch>
      </xdr:blipFill>
      <xdr:spPr>
        <a:xfrm>
          <a:off x="0" y="22288500"/>
          <a:ext cx="7467600" cy="5153025"/>
        </a:xfrm>
        <a:prstGeom prst="rect">
          <a:avLst/>
        </a:prstGeom>
      </xdr:spPr>
    </xdr:pic>
    <xdr:clientData/>
  </xdr:twoCellAnchor>
  <xdr:twoCellAnchor editAs="oneCell">
    <xdr:from>
      <xdr:col>0</xdr:col>
      <xdr:colOff>47625</xdr:colOff>
      <xdr:row>89</xdr:row>
      <xdr:rowOff>171450</xdr:rowOff>
    </xdr:from>
    <xdr:to>
      <xdr:col>10</xdr:col>
      <xdr:colOff>581025</xdr:colOff>
      <xdr:row>116</xdr:row>
      <xdr:rowOff>19050</xdr:rowOff>
    </xdr:to>
    <xdr:pic>
      <xdr:nvPicPr>
        <xdr:cNvPr id="14" name="Picture 13">
          <a:extLst>
            <a:ext uri="{FF2B5EF4-FFF2-40B4-BE49-F238E27FC236}">
              <a16:creationId xmlns:a16="http://schemas.microsoft.com/office/drawing/2014/main" id="{11843457-9CF2-6504-20FD-5416A62F9FBA}"/>
            </a:ext>
            <a:ext uri="{147F2762-F138-4A5C-976F-8EAC2B608ADB}">
              <a16:predDERef xmlns:a16="http://schemas.microsoft.com/office/drawing/2014/main" pred="{2EAD88CB-015A-42AD-9856-60F5345BF688}"/>
            </a:ext>
          </a:extLst>
        </xdr:cNvPr>
        <xdr:cNvPicPr>
          <a:picLocks noChangeAspect="1"/>
        </xdr:cNvPicPr>
      </xdr:nvPicPr>
      <xdr:blipFill>
        <a:blip xmlns:r="http://schemas.openxmlformats.org/officeDocument/2006/relationships" r:embed="rId8"/>
        <a:stretch>
          <a:fillRect/>
        </a:stretch>
      </xdr:blipFill>
      <xdr:spPr>
        <a:xfrm>
          <a:off x="47625" y="17125950"/>
          <a:ext cx="6629400" cy="49911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10AAF4-A3CA-4C16-A440-BFF6EF09B4F2}" name="Table1" displayName="Table1" ref="B2:C6" totalsRowShown="0" headerRowBorderDxfId="34" tableBorderDxfId="35">
  <autoFilter ref="B2:C6" xr:uid="{1110AAF4-A3CA-4C16-A440-BFF6EF09B4F2}"/>
  <tableColumns count="2">
    <tableColumn id="1" xr3:uid="{3A7CF323-9930-4EDE-919F-66135D5C51C2}" name="Team Member"/>
    <tableColumn id="2" xr3:uid="{F3D8C81A-CF19-4617-9C22-619874053544}" name="Role in Team"/>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F20876-EB7E-4752-90EE-5C11C53BAE16}" name="Table10" displayName="Table10" ref="D23:J38" totalsRowShown="0" headerRowBorderDxfId="12" tableBorderDxfId="13">
  <autoFilter ref="D23:J38" xr:uid="{26F20876-EB7E-4752-90EE-5C11C53BAE16}"/>
  <tableColumns count="7">
    <tableColumn id="1" xr3:uid="{AC93FF7F-7445-4EAB-8D13-9E11EBFBF158}" name="Team Member" dataDxfId="11"/>
    <tableColumn id="2" xr3:uid="{BC4C5228-61EE-47F2-93CB-5AAA3F5F04CD}" name="Daily Scrum Questions" dataDxfId="10"/>
    <tableColumn id="3" xr3:uid="{7CE78AC8-3B8E-452F-8F1F-CFC44C26CDE0}" name="Monday (17/06/2024)" dataDxfId="9"/>
    <tableColumn id="4" xr3:uid="{628D6FB8-8E9F-45F2-9C9B-396B92876C70}" name="Tuesday" dataDxfId="8"/>
    <tableColumn id="5" xr3:uid="{609F5FEB-ABB7-4656-B996-6B003085762A}" name="Wednesday" dataDxfId="7"/>
    <tableColumn id="6" xr3:uid="{64FEACC2-9C99-494A-8090-303B673F1C80}" name="Thursday" dataDxfId="6"/>
    <tableColumn id="7" xr3:uid="{6C939C82-8394-40F9-BB8C-19DE3C3388F7}" name="Friday" dataDxfId="5"/>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B68397-7268-4707-A39D-3528086124D5}" name="Table4" displayName="Table4" ref="B4:C8" totalsRowShown="0" headerRowDxfId="4" dataDxfId="3" tableBorderDxfId="2">
  <autoFilter ref="B4:C8" xr:uid="{2FB68397-7268-4707-A39D-3528086124D5}"/>
  <tableColumns count="2">
    <tableColumn id="1" xr3:uid="{7C2A400F-B8D7-4E48-901D-0D6A9E895C2B}" name="Team" dataDxfId="1"/>
    <tableColumn id="2" xr3:uid="{0FBFA938-A018-4C98-9988-337079304231}" name="Lesson"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D680A9-BB7E-4D4C-8A0E-354FE5B51284}" name="Table2" displayName="Table2" ref="E2:E6" totalsRowShown="0" headerRowBorderDxfId="32" tableBorderDxfId="33">
  <autoFilter ref="E2:E6" xr:uid="{DFD680A9-BB7E-4D4C-8A0E-354FE5B51284}"/>
  <tableColumns count="1">
    <tableColumn id="1" xr3:uid="{8C56382C-0518-4DCB-9653-22E696B0B035}" name="Rule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32F692-AB60-44B4-A1CF-E32A6EE63B27}" name="Table3" displayName="Table3" ref="G2:G7" totalsRowShown="0" headerRowBorderDxfId="30" tableBorderDxfId="31">
  <autoFilter ref="G2:G7" xr:uid="{2A32F692-AB60-44B4-A1CF-E32A6EE63B27}"/>
  <tableColumns count="1">
    <tableColumn id="1" xr3:uid="{59980CF0-1EDE-401F-B247-9FA390BFF8C9}" name="Scrum Values"/>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6B206EF-8A59-415C-91B1-B8DFD07D6F04}" name="Table6" displayName="Table6" ref="E9:E10" totalsRowShown="0" dataDxfId="29" headerRowBorderDxfId="27" tableBorderDxfId="28">
  <autoFilter ref="E9:E10" xr:uid="{D6B206EF-8A59-415C-91B1-B8DFD07D6F04}"/>
  <tableColumns count="1">
    <tableColumn id="1" xr3:uid="{1A7B39A6-F0D5-4D16-86C0-001DA967029F}" name="Definition of Done" dataDxfId="26"/>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D5F2CD3-CCC5-4EF4-90A4-39370FB37BAD}" name="Table7" displayName="Table7" ref="B9:B10" totalsRowShown="0" dataDxfId="25" tableBorderDxfId="24">
  <autoFilter ref="B9:B10" xr:uid="{5D5F2CD3-CCC5-4EF4-90A4-39370FB37BAD}"/>
  <tableColumns count="1">
    <tableColumn id="1" xr3:uid="{624AD982-6888-4BDD-88DC-1537AB6CFEB4}" name="Product Goal" dataDxfId="23"/>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0073E0-76FD-4FC5-83D1-8C7F3BF10A0D}" name="Table5" displayName="Table5" ref="B3:C8" totalsRowShown="0">
  <autoFilter ref="B3:C8" xr:uid="{860073E0-76FD-4FC5-83D1-8C7F3BF10A0D}"/>
  <tableColumns count="2">
    <tableColumn id="1" xr3:uid="{30CD7C4A-DFCD-4328-A743-E6D111C9CBC6}" name="Front Side"/>
    <tableColumn id="2" xr3:uid="{F54FAECC-11ED-43B1-BAE8-7121B766156F}" name="Back Side"/>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4B47944-B601-4FAE-AE74-A8A6A0FCC774}" name="Table8" displayName="Table8" ref="B3:C6" totalsRowShown="0">
  <autoFilter ref="B3:C6" xr:uid="{54B47944-B601-4FAE-AE74-A8A6A0FCC774}"/>
  <tableColumns count="2">
    <tableColumn id="1" xr3:uid="{F6CB6620-87D4-4B42-BC8A-DC7086F94658}" name="Features"/>
    <tableColumn id="2" xr3:uid="{0C07B994-1739-400B-B5CD-92F5923BACC7}" name="Criteria" dataDxfId="22"/>
  </tableColumns>
  <tableStyleInfo name="TableStyleMedium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7256D4-37F8-47C1-820F-DB9958457AFC}" name="Table714" displayName="Table714" ref="O2:O3" totalsRowShown="0" dataDxfId="21" tableBorderDxfId="20">
  <autoFilter ref="O2:O3" xr:uid="{C67256D4-37F8-47C1-820F-DB9958457AFC}"/>
  <tableColumns count="1">
    <tableColumn id="1" xr3:uid="{AABFC042-363B-4591-9EA1-D81A2463248D}" name="Product Goal" dataDxfId="19"/>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CB4771-38F3-4AE4-AA53-C58B87913246}" name="Table9" displayName="Table9" ref="D4:F15" totalsRowShown="0" headerRowBorderDxfId="17" tableBorderDxfId="18">
  <autoFilter ref="D4:F15" xr:uid="{2FCB4771-38F3-4AE4-AA53-C58B87913246}"/>
  <tableColumns count="3">
    <tableColumn id="1" xr3:uid="{9B67F31B-D4CD-471E-ACEB-D6B2441B03AB}" name="Initial Sprint Planning Meeting" dataDxfId="16"/>
    <tableColumn id="2" xr3:uid="{006B8285-78E2-4AD3-8D01-C094C0FE6B86}" name="Tasks" dataDxfId="15"/>
    <tableColumn id="3" xr3:uid="{494DD389-59FF-4CB2-85FE-6A4DD1EBAEF2}" name="Completion Date" dataDxfId="14">
      <calculatedColumnFormula>2024/6/5</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0"/>
  <sheetViews>
    <sheetView topLeftCell="I1" workbookViewId="0">
      <selection activeCell="B9" sqref="B9:B10"/>
    </sheetView>
  </sheetViews>
  <sheetFormatPr defaultColWidth="9.140625" defaultRowHeight="15"/>
  <cols>
    <col min="2" max="2" width="27.85546875" customWidth="1"/>
    <col min="3" max="3" width="21.140625" customWidth="1"/>
    <col min="5" max="5" width="26.140625" customWidth="1"/>
    <col min="7" max="7" width="18.7109375" customWidth="1"/>
    <col min="8" max="8" width="3.140625" customWidth="1"/>
    <col min="9" max="9" width="39" customWidth="1"/>
  </cols>
  <sheetData>
    <row r="2" spans="2:7">
      <c r="B2" s="1" t="s">
        <v>0</v>
      </c>
      <c r="C2" s="1" t="s">
        <v>1</v>
      </c>
      <c r="E2" s="2" t="s">
        <v>2</v>
      </c>
      <c r="G2" s="2" t="s">
        <v>3</v>
      </c>
    </row>
    <row r="3" spans="2:7">
      <c r="B3" t="s">
        <v>4</v>
      </c>
      <c r="C3" t="s">
        <v>5</v>
      </c>
      <c r="E3" t="s">
        <v>6</v>
      </c>
      <c r="G3" t="s">
        <v>7</v>
      </c>
    </row>
    <row r="4" spans="2:7">
      <c r="B4" t="s">
        <v>8</v>
      </c>
      <c r="C4" t="s">
        <v>9</v>
      </c>
      <c r="E4" t="s">
        <v>10</v>
      </c>
      <c r="G4" t="s">
        <v>11</v>
      </c>
    </row>
    <row r="5" spans="2:7">
      <c r="B5" t="s">
        <v>12</v>
      </c>
      <c r="C5" t="s">
        <v>5</v>
      </c>
      <c r="E5" t="s">
        <v>13</v>
      </c>
      <c r="G5" t="s">
        <v>14</v>
      </c>
    </row>
    <row r="6" spans="2:7">
      <c r="B6" t="s">
        <v>15</v>
      </c>
      <c r="C6" t="s">
        <v>16</v>
      </c>
      <c r="E6" t="s">
        <v>17</v>
      </c>
      <c r="G6" t="s">
        <v>18</v>
      </c>
    </row>
    <row r="7" spans="2:7">
      <c r="G7" t="s">
        <v>19</v>
      </c>
    </row>
    <row r="9" spans="2:7">
      <c r="B9" t="s">
        <v>20</v>
      </c>
      <c r="E9" s="2" t="s">
        <v>21</v>
      </c>
    </row>
    <row r="10" spans="2:7" ht="81" customHeight="1">
      <c r="B10" s="3" t="s">
        <v>22</v>
      </c>
      <c r="E10" s="115" t="s">
        <v>23</v>
      </c>
    </row>
  </sheetData>
  <pageMargins left="0.7" right="0.7" top="0.75" bottom="0.75" header="0.3" footer="0.3"/>
  <tableParts count="5">
    <tablePart r:id="rId1"/>
    <tablePart r:id="rId2"/>
    <tablePart r:id="rId3"/>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7FB54-E634-4D45-9394-1FEFC5595B2E}">
  <dimension ref="B1:Q57"/>
  <sheetViews>
    <sheetView topLeftCell="C1" workbookViewId="0">
      <selection activeCell="C8" sqref="C8"/>
    </sheetView>
  </sheetViews>
  <sheetFormatPr defaultRowHeight="15"/>
  <cols>
    <col min="1" max="1" width="3.28515625" customWidth="1"/>
    <col min="2" max="2" width="4.28515625" bestFit="1" customWidth="1"/>
    <col min="3" max="3" width="42.7109375" customWidth="1"/>
    <col min="4" max="4" width="14" bestFit="1" customWidth="1"/>
    <col min="5" max="5" width="16.85546875" bestFit="1" customWidth="1"/>
    <col min="6" max="6" width="14.42578125" bestFit="1" customWidth="1"/>
    <col min="9" max="9" width="22" bestFit="1" customWidth="1"/>
    <col min="10" max="10" width="8.140625" bestFit="1" customWidth="1"/>
    <col min="12" max="12" width="3.28515625" bestFit="1" customWidth="1"/>
    <col min="13" max="13" width="61.85546875" customWidth="1"/>
  </cols>
  <sheetData>
    <row r="1" spans="2:17">
      <c r="D1" s="11"/>
      <c r="E1" s="11"/>
      <c r="F1" s="11"/>
      <c r="G1" s="11"/>
      <c r="H1" s="11"/>
    </row>
    <row r="2" spans="2:17">
      <c r="B2" s="28" t="s">
        <v>142</v>
      </c>
      <c r="C2" s="28" t="s">
        <v>143</v>
      </c>
      <c r="D2" s="28" t="s">
        <v>210</v>
      </c>
      <c r="E2" s="28" t="s">
        <v>211</v>
      </c>
      <c r="F2" s="28" t="s">
        <v>145</v>
      </c>
      <c r="G2" s="28" t="s">
        <v>212</v>
      </c>
      <c r="H2" s="11"/>
      <c r="L2" s="274" t="s">
        <v>213</v>
      </c>
      <c r="M2" s="274"/>
    </row>
    <row r="3" spans="2:17">
      <c r="B3" s="29">
        <v>1</v>
      </c>
      <c r="C3" s="15" t="s">
        <v>214</v>
      </c>
      <c r="D3" s="30" t="s">
        <v>215</v>
      </c>
      <c r="E3" s="88">
        <v>3</v>
      </c>
      <c r="F3" s="15" t="s">
        <v>150</v>
      </c>
      <c r="G3" s="34">
        <v>1</v>
      </c>
      <c r="H3" s="11"/>
      <c r="I3" s="31" t="s">
        <v>216</v>
      </c>
      <c r="J3" s="32" t="s">
        <v>217</v>
      </c>
      <c r="L3" s="140">
        <v>1</v>
      </c>
      <c r="M3" s="104" t="s">
        <v>214</v>
      </c>
    </row>
    <row r="4" spans="2:17">
      <c r="B4" s="29">
        <v>2</v>
      </c>
      <c r="C4" s="15" t="s">
        <v>218</v>
      </c>
      <c r="D4" s="30" t="s">
        <v>219</v>
      </c>
      <c r="E4" s="88">
        <v>5</v>
      </c>
      <c r="F4" s="15" t="s">
        <v>150</v>
      </c>
      <c r="G4" s="34">
        <v>1</v>
      </c>
      <c r="H4" s="11"/>
      <c r="I4" s="31" t="s">
        <v>220</v>
      </c>
      <c r="J4" s="32">
        <f>SUM(J11:J14) * 2</f>
        <v>24</v>
      </c>
      <c r="L4" s="140">
        <v>2</v>
      </c>
      <c r="M4" s="104" t="s">
        <v>218</v>
      </c>
    </row>
    <row r="5" spans="2:17">
      <c r="B5" s="29">
        <v>3</v>
      </c>
      <c r="C5" s="15" t="s">
        <v>221</v>
      </c>
      <c r="D5" s="30" t="s">
        <v>215</v>
      </c>
      <c r="E5" s="88">
        <v>3</v>
      </c>
      <c r="F5" s="15" t="s">
        <v>150</v>
      </c>
      <c r="G5" s="34">
        <v>2</v>
      </c>
      <c r="H5" s="11"/>
      <c r="I5" s="31" t="s">
        <v>143</v>
      </c>
      <c r="J5" s="32">
        <f>SUM(E10:E42)</f>
        <v>113</v>
      </c>
      <c r="L5" s="140">
        <v>3</v>
      </c>
      <c r="M5" s="104" t="s">
        <v>221</v>
      </c>
    </row>
    <row r="6" spans="2:17">
      <c r="B6" s="29">
        <v>4</v>
      </c>
      <c r="C6" s="15" t="s">
        <v>222</v>
      </c>
      <c r="D6" s="30" t="s">
        <v>215</v>
      </c>
      <c r="E6" s="88">
        <v>3</v>
      </c>
      <c r="F6" s="15" t="s">
        <v>150</v>
      </c>
      <c r="G6" s="34">
        <v>3</v>
      </c>
      <c r="H6" s="11"/>
      <c r="I6" s="31" t="s">
        <v>223</v>
      </c>
      <c r="J6" s="32">
        <v>3</v>
      </c>
      <c r="L6" s="140">
        <v>4</v>
      </c>
      <c r="M6" s="104" t="s">
        <v>222</v>
      </c>
    </row>
    <row r="7" spans="2:17">
      <c r="B7" s="29">
        <v>5</v>
      </c>
      <c r="C7" s="15" t="s">
        <v>224</v>
      </c>
      <c r="D7" s="30" t="s">
        <v>219</v>
      </c>
      <c r="E7" s="88">
        <v>5</v>
      </c>
      <c r="F7" s="15" t="s">
        <v>150</v>
      </c>
      <c r="G7" s="34">
        <v>3</v>
      </c>
      <c r="H7" s="11"/>
      <c r="L7" s="140">
        <v>5</v>
      </c>
      <c r="M7" s="104" t="s">
        <v>224</v>
      </c>
    </row>
    <row r="8" spans="2:17">
      <c r="B8" s="29">
        <v>6</v>
      </c>
      <c r="C8" s="15" t="s">
        <v>225</v>
      </c>
      <c r="D8" s="30" t="s">
        <v>226</v>
      </c>
      <c r="E8" s="88">
        <v>2</v>
      </c>
      <c r="F8" s="15" t="s">
        <v>150</v>
      </c>
      <c r="G8" s="34">
        <v>1</v>
      </c>
      <c r="H8" s="11"/>
      <c r="L8" s="140">
        <v>6</v>
      </c>
      <c r="M8" s="104" t="s">
        <v>225</v>
      </c>
    </row>
    <row r="9" spans="2:17">
      <c r="B9" s="29">
        <v>7</v>
      </c>
      <c r="C9" s="15" t="s">
        <v>227</v>
      </c>
      <c r="D9" s="30" t="s">
        <v>219</v>
      </c>
      <c r="E9" s="88">
        <v>5</v>
      </c>
      <c r="F9" s="15" t="s">
        <v>150</v>
      </c>
      <c r="G9" s="34">
        <v>4</v>
      </c>
      <c r="H9" s="11"/>
      <c r="L9" s="140">
        <v>7</v>
      </c>
      <c r="M9" s="104" t="s">
        <v>228</v>
      </c>
    </row>
    <row r="10" spans="2:17">
      <c r="B10" s="29">
        <v>8</v>
      </c>
      <c r="C10" s="15" t="s">
        <v>229</v>
      </c>
      <c r="D10" s="30" t="s">
        <v>215</v>
      </c>
      <c r="E10" s="88">
        <v>3</v>
      </c>
      <c r="F10" s="15" t="s">
        <v>150</v>
      </c>
      <c r="G10" s="34">
        <v>1</v>
      </c>
      <c r="H10" s="11"/>
      <c r="I10" s="294" t="s">
        <v>230</v>
      </c>
      <c r="J10" s="294"/>
      <c r="L10" s="140">
        <v>8</v>
      </c>
      <c r="M10" s="104" t="s">
        <v>231</v>
      </c>
    </row>
    <row r="11" spans="2:17">
      <c r="B11" s="29">
        <v>9</v>
      </c>
      <c r="C11" s="15" t="s">
        <v>232</v>
      </c>
      <c r="D11" s="30" t="s">
        <v>219</v>
      </c>
      <c r="E11" s="88">
        <v>5</v>
      </c>
      <c r="F11" s="15" t="s">
        <v>150</v>
      </c>
      <c r="G11" s="34">
        <v>2</v>
      </c>
      <c r="H11" s="11"/>
      <c r="I11" s="33" t="s">
        <v>233</v>
      </c>
      <c r="J11" s="32">
        <v>2</v>
      </c>
      <c r="L11" s="140">
        <v>9</v>
      </c>
      <c r="M11" s="104" t="s">
        <v>234</v>
      </c>
    </row>
    <row r="12" spans="2:17">
      <c r="B12" s="29">
        <v>10</v>
      </c>
      <c r="C12" s="15" t="s">
        <v>235</v>
      </c>
      <c r="D12" s="30" t="s">
        <v>215</v>
      </c>
      <c r="E12" s="88">
        <v>3</v>
      </c>
      <c r="F12" s="15" t="s">
        <v>150</v>
      </c>
      <c r="G12" s="34">
        <v>3</v>
      </c>
      <c r="H12" s="11"/>
      <c r="I12" s="33" t="s">
        <v>236</v>
      </c>
      <c r="J12" s="32">
        <v>2</v>
      </c>
      <c r="L12" s="140">
        <v>10</v>
      </c>
      <c r="M12" s="104" t="s">
        <v>237</v>
      </c>
      <c r="Q12" s="11"/>
    </row>
    <row r="13" spans="2:17">
      <c r="B13" s="29">
        <v>11</v>
      </c>
      <c r="C13" s="15" t="s">
        <v>238</v>
      </c>
      <c r="D13" s="30" t="s">
        <v>215</v>
      </c>
      <c r="E13" s="88">
        <v>3</v>
      </c>
      <c r="F13" s="15" t="s">
        <v>150</v>
      </c>
      <c r="G13" s="34">
        <v>4</v>
      </c>
      <c r="H13" s="11"/>
      <c r="I13" s="33" t="s">
        <v>239</v>
      </c>
      <c r="J13" s="32">
        <v>3</v>
      </c>
      <c r="L13" s="140">
        <v>11</v>
      </c>
      <c r="M13" s="104" t="s">
        <v>184</v>
      </c>
    </row>
    <row r="14" spans="2:17">
      <c r="B14" s="29">
        <v>12</v>
      </c>
      <c r="C14" s="15" t="s">
        <v>240</v>
      </c>
      <c r="D14" s="30" t="s">
        <v>241</v>
      </c>
      <c r="E14" s="88">
        <v>1</v>
      </c>
      <c r="F14" s="15" t="s">
        <v>150</v>
      </c>
      <c r="G14" s="34">
        <v>5</v>
      </c>
      <c r="H14" s="11"/>
      <c r="I14" s="33" t="s">
        <v>242</v>
      </c>
      <c r="J14" s="32">
        <v>5</v>
      </c>
      <c r="L14" s="140">
        <v>12</v>
      </c>
      <c r="M14" s="104" t="s">
        <v>232</v>
      </c>
    </row>
    <row r="15" spans="2:17">
      <c r="B15" s="29">
        <v>13</v>
      </c>
      <c r="C15" s="15" t="s">
        <v>243</v>
      </c>
      <c r="D15" s="30" t="s">
        <v>215</v>
      </c>
      <c r="E15" s="88">
        <v>3</v>
      </c>
      <c r="F15" s="15" t="s">
        <v>150</v>
      </c>
      <c r="G15" s="34">
        <v>5</v>
      </c>
      <c r="H15" s="11"/>
      <c r="L15" s="140">
        <v>13</v>
      </c>
      <c r="M15" s="104" t="s">
        <v>244</v>
      </c>
    </row>
    <row r="16" spans="2:17">
      <c r="B16" s="29">
        <v>14</v>
      </c>
      <c r="C16" s="15" t="s">
        <v>245</v>
      </c>
      <c r="D16" s="30" t="s">
        <v>226</v>
      </c>
      <c r="E16" s="88">
        <v>2</v>
      </c>
      <c r="F16" s="15" t="s">
        <v>150</v>
      </c>
      <c r="G16" s="34">
        <v>5</v>
      </c>
      <c r="H16" s="11"/>
      <c r="I16" s="294" t="s">
        <v>212</v>
      </c>
      <c r="J16" s="294"/>
      <c r="L16" s="140">
        <v>14</v>
      </c>
      <c r="M16" s="104" t="s">
        <v>189</v>
      </c>
    </row>
    <row r="17" spans="2:13">
      <c r="B17" s="29">
        <v>15</v>
      </c>
      <c r="C17" s="15" t="s">
        <v>237</v>
      </c>
      <c r="D17" s="30" t="s">
        <v>219</v>
      </c>
      <c r="E17" s="88">
        <v>5</v>
      </c>
      <c r="F17" s="15" t="s">
        <v>150</v>
      </c>
      <c r="G17" s="34">
        <v>1</v>
      </c>
      <c r="H17" s="11"/>
      <c r="I17" s="33" t="s">
        <v>246</v>
      </c>
      <c r="J17" s="34">
        <v>1</v>
      </c>
      <c r="K17" s="90"/>
      <c r="L17" s="140">
        <v>15</v>
      </c>
      <c r="M17" s="104" t="s">
        <v>235</v>
      </c>
    </row>
    <row r="18" spans="2:13">
      <c r="B18" s="29">
        <v>16</v>
      </c>
      <c r="C18" s="15" t="s">
        <v>247</v>
      </c>
      <c r="D18" s="30" t="s">
        <v>241</v>
      </c>
      <c r="E18" s="88">
        <v>1</v>
      </c>
      <c r="F18" s="15" t="s">
        <v>150</v>
      </c>
      <c r="G18" s="34">
        <v>2</v>
      </c>
      <c r="H18" s="11"/>
      <c r="I18" s="33" t="s">
        <v>248</v>
      </c>
      <c r="J18" s="34">
        <v>2</v>
      </c>
      <c r="L18" s="140">
        <v>16</v>
      </c>
      <c r="M18" s="104" t="s">
        <v>249</v>
      </c>
    </row>
    <row r="19" spans="2:13">
      <c r="B19" s="29">
        <v>17</v>
      </c>
      <c r="C19" s="15" t="s">
        <v>250</v>
      </c>
      <c r="D19" s="30" t="s">
        <v>251</v>
      </c>
      <c r="E19" s="88">
        <v>8</v>
      </c>
      <c r="F19" s="15" t="s">
        <v>150</v>
      </c>
      <c r="G19" s="34">
        <v>3</v>
      </c>
      <c r="H19" s="11"/>
      <c r="I19" s="33" t="s">
        <v>252</v>
      </c>
      <c r="J19" s="34">
        <v>3</v>
      </c>
      <c r="L19" s="140">
        <v>17</v>
      </c>
      <c r="M19" s="104" t="s">
        <v>253</v>
      </c>
    </row>
    <row r="20" spans="2:13">
      <c r="B20" s="29">
        <v>18</v>
      </c>
      <c r="C20" s="15" t="s">
        <v>188</v>
      </c>
      <c r="D20" s="30" t="s">
        <v>219</v>
      </c>
      <c r="E20" s="88">
        <v>5</v>
      </c>
      <c r="F20" s="15" t="s">
        <v>150</v>
      </c>
      <c r="G20" s="34">
        <v>4</v>
      </c>
      <c r="H20" s="11"/>
      <c r="I20" s="33" t="s">
        <v>254</v>
      </c>
      <c r="J20" s="34">
        <v>4</v>
      </c>
      <c r="L20" s="140">
        <v>18</v>
      </c>
      <c r="M20" s="104" t="s">
        <v>188</v>
      </c>
    </row>
    <row r="21" spans="2:13">
      <c r="B21" s="29">
        <v>19</v>
      </c>
      <c r="C21" s="15" t="s">
        <v>255</v>
      </c>
      <c r="D21" s="30" t="s">
        <v>256</v>
      </c>
      <c r="E21" s="88">
        <v>2</v>
      </c>
      <c r="F21" s="15" t="s">
        <v>150</v>
      </c>
      <c r="G21" s="34">
        <v>5</v>
      </c>
      <c r="I21" s="33" t="s">
        <v>257</v>
      </c>
      <c r="J21" s="34">
        <v>5</v>
      </c>
      <c r="L21" s="140">
        <v>19</v>
      </c>
      <c r="M21" s="104" t="s">
        <v>238</v>
      </c>
    </row>
    <row r="22" spans="2:13">
      <c r="B22" s="29">
        <v>20</v>
      </c>
      <c r="C22" s="15" t="s">
        <v>258</v>
      </c>
      <c r="D22" s="30" t="s">
        <v>226</v>
      </c>
      <c r="E22" s="88">
        <v>2</v>
      </c>
      <c r="F22" s="15" t="s">
        <v>150</v>
      </c>
      <c r="G22" s="34">
        <v>5</v>
      </c>
      <c r="L22" s="140">
        <v>20</v>
      </c>
      <c r="M22" s="104" t="s">
        <v>259</v>
      </c>
    </row>
    <row r="23" spans="2:13">
      <c r="B23" s="29">
        <v>21</v>
      </c>
      <c r="C23" s="15" t="s">
        <v>260</v>
      </c>
      <c r="D23" s="30" t="s">
        <v>241</v>
      </c>
      <c r="E23" s="88">
        <v>1</v>
      </c>
      <c r="F23" s="15" t="s">
        <v>150</v>
      </c>
      <c r="G23" s="34">
        <v>5</v>
      </c>
      <c r="L23" s="140">
        <v>21</v>
      </c>
      <c r="M23" s="104" t="s">
        <v>261</v>
      </c>
    </row>
    <row r="24" spans="2:13">
      <c r="B24" s="29">
        <v>22</v>
      </c>
      <c r="C24" s="15" t="s">
        <v>262</v>
      </c>
      <c r="D24" s="30" t="s">
        <v>215</v>
      </c>
      <c r="E24" s="88">
        <v>3</v>
      </c>
      <c r="F24" s="15" t="s">
        <v>150</v>
      </c>
      <c r="G24" s="34">
        <v>5</v>
      </c>
      <c r="I24" s="294" t="s">
        <v>211</v>
      </c>
      <c r="J24" s="294"/>
      <c r="L24" s="140">
        <v>22</v>
      </c>
      <c r="M24" s="104" t="s">
        <v>263</v>
      </c>
    </row>
    <row r="25" spans="2:13">
      <c r="B25" s="29">
        <v>23</v>
      </c>
      <c r="C25" s="15" t="s">
        <v>264</v>
      </c>
      <c r="D25" s="30" t="s">
        <v>219</v>
      </c>
      <c r="E25" s="88">
        <v>5</v>
      </c>
      <c r="F25" s="15" t="s">
        <v>150</v>
      </c>
      <c r="G25" s="34">
        <v>1</v>
      </c>
      <c r="I25" s="33" t="s">
        <v>241</v>
      </c>
      <c r="J25" s="32">
        <v>1</v>
      </c>
      <c r="L25" s="140">
        <v>23</v>
      </c>
      <c r="M25" s="104" t="s">
        <v>243</v>
      </c>
    </row>
    <row r="26" spans="2:13">
      <c r="B26" s="29">
        <v>24</v>
      </c>
      <c r="C26" s="15" t="s">
        <v>265</v>
      </c>
      <c r="D26" s="30" t="s">
        <v>219</v>
      </c>
      <c r="E26" s="88">
        <v>5</v>
      </c>
      <c r="F26" s="15" t="s">
        <v>150</v>
      </c>
      <c r="G26" s="34">
        <v>2</v>
      </c>
      <c r="I26" s="33" t="s">
        <v>226</v>
      </c>
      <c r="J26" s="32">
        <v>2</v>
      </c>
      <c r="L26" s="140">
        <v>24</v>
      </c>
      <c r="M26" s="104" t="s">
        <v>262</v>
      </c>
    </row>
    <row r="27" spans="2:13">
      <c r="B27" s="29">
        <v>25</v>
      </c>
      <c r="C27" s="15" t="s">
        <v>249</v>
      </c>
      <c r="D27" s="30" t="s">
        <v>215</v>
      </c>
      <c r="E27" s="88">
        <v>3</v>
      </c>
      <c r="F27" s="15" t="s">
        <v>150</v>
      </c>
      <c r="G27" s="34">
        <v>3</v>
      </c>
      <c r="I27" s="33" t="s">
        <v>215</v>
      </c>
      <c r="J27" s="32">
        <v>3</v>
      </c>
      <c r="L27" s="140">
        <v>25</v>
      </c>
      <c r="M27" s="104" t="s">
        <v>185</v>
      </c>
    </row>
    <row r="28" spans="2:13">
      <c r="B28" s="29">
        <v>26</v>
      </c>
      <c r="C28" s="15" t="s">
        <v>266</v>
      </c>
      <c r="D28" s="30" t="s">
        <v>215</v>
      </c>
      <c r="E28" s="88">
        <v>3</v>
      </c>
      <c r="F28" s="15" t="s">
        <v>150</v>
      </c>
      <c r="G28" s="34">
        <v>4</v>
      </c>
      <c r="I28" s="33" t="s">
        <v>219</v>
      </c>
      <c r="J28" s="32">
        <v>5</v>
      </c>
      <c r="L28" s="140">
        <v>26</v>
      </c>
      <c r="M28" s="104" t="s">
        <v>245</v>
      </c>
    </row>
    <row r="29" spans="2:13">
      <c r="B29" s="29">
        <v>27</v>
      </c>
      <c r="C29" s="15" t="s">
        <v>267</v>
      </c>
      <c r="D29" s="30" t="s">
        <v>226</v>
      </c>
      <c r="E29" s="88">
        <v>2</v>
      </c>
      <c r="F29" s="15" t="s">
        <v>150</v>
      </c>
      <c r="G29" s="34">
        <v>5</v>
      </c>
      <c r="I29" s="33" t="s">
        <v>251</v>
      </c>
      <c r="J29" s="32">
        <v>8</v>
      </c>
      <c r="L29" s="140">
        <v>27</v>
      </c>
      <c r="M29" s="104" t="s">
        <v>255</v>
      </c>
    </row>
    <row r="30" spans="2:13">
      <c r="B30" s="29">
        <v>28</v>
      </c>
      <c r="C30" s="15" t="s">
        <v>268</v>
      </c>
      <c r="D30" s="30" t="s">
        <v>226</v>
      </c>
      <c r="E30" s="88">
        <v>2</v>
      </c>
      <c r="F30" s="15" t="s">
        <v>150</v>
      </c>
      <c r="G30" s="34">
        <v>5</v>
      </c>
      <c r="L30" s="140">
        <v>28</v>
      </c>
      <c r="M30" s="104" t="s">
        <v>258</v>
      </c>
    </row>
    <row r="31" spans="2:13">
      <c r="B31" s="29">
        <v>29</v>
      </c>
      <c r="C31" s="15" t="s">
        <v>269</v>
      </c>
      <c r="D31" s="30" t="s">
        <v>215</v>
      </c>
      <c r="E31" s="88">
        <v>3</v>
      </c>
      <c r="F31" s="15" t="s">
        <v>150</v>
      </c>
      <c r="G31" s="34">
        <v>5</v>
      </c>
      <c r="L31" s="140">
        <v>29</v>
      </c>
      <c r="M31" s="104" t="s">
        <v>267</v>
      </c>
    </row>
    <row r="32" spans="2:13">
      <c r="B32" s="29">
        <v>30</v>
      </c>
      <c r="C32" s="15" t="s">
        <v>253</v>
      </c>
      <c r="D32" s="30" t="s">
        <v>251</v>
      </c>
      <c r="E32" s="88">
        <v>8</v>
      </c>
      <c r="F32" s="15" t="s">
        <v>150</v>
      </c>
      <c r="G32" s="34">
        <v>3</v>
      </c>
      <c r="L32" s="140">
        <v>30</v>
      </c>
      <c r="M32" s="104" t="s">
        <v>268</v>
      </c>
    </row>
    <row r="33" spans="2:13">
      <c r="B33" s="29">
        <v>31</v>
      </c>
      <c r="C33" s="15" t="s">
        <v>270</v>
      </c>
      <c r="D33" s="30" t="s">
        <v>226</v>
      </c>
      <c r="E33" s="88">
        <v>2</v>
      </c>
      <c r="F33" s="15" t="s">
        <v>150</v>
      </c>
      <c r="G33" s="34">
        <v>3</v>
      </c>
      <c r="L33" s="140">
        <v>31</v>
      </c>
      <c r="M33" s="104" t="s">
        <v>240</v>
      </c>
    </row>
    <row r="34" spans="2:13">
      <c r="B34" s="29">
        <v>32</v>
      </c>
      <c r="C34" s="15" t="s">
        <v>271</v>
      </c>
      <c r="D34" s="30" t="s">
        <v>226</v>
      </c>
      <c r="E34" s="88">
        <v>2</v>
      </c>
      <c r="F34" s="15" t="s">
        <v>150</v>
      </c>
      <c r="G34" s="34">
        <v>4</v>
      </c>
    </row>
    <row r="35" spans="2:13">
      <c r="B35" s="29">
        <v>33</v>
      </c>
      <c r="C35" s="15" t="s">
        <v>272</v>
      </c>
      <c r="D35" s="30" t="s">
        <v>215</v>
      </c>
      <c r="E35" s="88">
        <v>3</v>
      </c>
      <c r="F35" s="15" t="s">
        <v>150</v>
      </c>
      <c r="G35" s="34">
        <v>4</v>
      </c>
    </row>
    <row r="36" spans="2:13">
      <c r="B36" s="29">
        <v>34</v>
      </c>
      <c r="C36" s="15" t="s">
        <v>273</v>
      </c>
      <c r="D36" s="30" t="s">
        <v>226</v>
      </c>
      <c r="E36" s="88">
        <v>2</v>
      </c>
      <c r="F36" s="15" t="s">
        <v>150</v>
      </c>
      <c r="G36" s="34">
        <v>5</v>
      </c>
    </row>
    <row r="37" spans="2:13">
      <c r="B37" s="29">
        <v>35</v>
      </c>
      <c r="C37" s="15" t="s">
        <v>274</v>
      </c>
      <c r="D37" s="30" t="s">
        <v>226</v>
      </c>
      <c r="E37" s="88">
        <v>2</v>
      </c>
      <c r="F37" s="15" t="s">
        <v>150</v>
      </c>
      <c r="G37" s="34">
        <v>5</v>
      </c>
    </row>
    <row r="38" spans="2:13">
      <c r="B38" s="29">
        <v>36</v>
      </c>
      <c r="C38" s="15" t="s">
        <v>275</v>
      </c>
      <c r="D38" s="30" t="s">
        <v>219</v>
      </c>
      <c r="E38" s="88">
        <v>5</v>
      </c>
      <c r="F38" s="15" t="s">
        <v>150</v>
      </c>
      <c r="G38" s="34">
        <v>5</v>
      </c>
    </row>
    <row r="39" spans="2:13">
      <c r="B39" s="29">
        <v>37</v>
      </c>
      <c r="C39" s="91" t="s">
        <v>234</v>
      </c>
      <c r="D39" s="30" t="s">
        <v>251</v>
      </c>
      <c r="E39" s="88">
        <v>8</v>
      </c>
      <c r="F39" s="15" t="s">
        <v>202</v>
      </c>
      <c r="G39" s="34">
        <v>1</v>
      </c>
      <c r="L39" s="29"/>
      <c r="M39" s="29" t="s">
        <v>276</v>
      </c>
    </row>
    <row r="40" spans="2:13">
      <c r="B40" s="29">
        <v>38</v>
      </c>
      <c r="C40" s="89" t="s">
        <v>277</v>
      </c>
      <c r="D40" s="30" t="s">
        <v>215</v>
      </c>
      <c r="E40" s="88">
        <v>3</v>
      </c>
      <c r="F40" s="15" t="s">
        <v>202</v>
      </c>
      <c r="G40" s="34">
        <v>2</v>
      </c>
      <c r="L40" s="13">
        <v>1</v>
      </c>
      <c r="M40" s="15" t="s">
        <v>278</v>
      </c>
    </row>
    <row r="41" spans="2:13">
      <c r="B41" s="29">
        <v>39</v>
      </c>
      <c r="C41" s="89" t="s">
        <v>279</v>
      </c>
      <c r="D41" s="30" t="s">
        <v>215</v>
      </c>
      <c r="E41" s="88">
        <v>3</v>
      </c>
      <c r="F41" s="15" t="s">
        <v>202</v>
      </c>
      <c r="G41" s="34">
        <v>3</v>
      </c>
      <c r="L41" s="13">
        <v>2</v>
      </c>
      <c r="M41" s="15" t="s">
        <v>280</v>
      </c>
    </row>
    <row r="42" spans="2:13">
      <c r="B42" s="29">
        <v>40</v>
      </c>
      <c r="C42" s="91" t="s">
        <v>203</v>
      </c>
      <c r="D42" s="30" t="s">
        <v>219</v>
      </c>
      <c r="E42" s="88">
        <v>5</v>
      </c>
      <c r="F42" s="15" t="s">
        <v>202</v>
      </c>
      <c r="G42" s="34">
        <v>3</v>
      </c>
      <c r="L42" s="13">
        <v>3</v>
      </c>
      <c r="M42" s="15" t="s">
        <v>281</v>
      </c>
    </row>
    <row r="43" spans="2:13">
      <c r="L43" s="13">
        <v>4</v>
      </c>
      <c r="M43" s="15" t="s">
        <v>282</v>
      </c>
    </row>
    <row r="44" spans="2:13">
      <c r="L44" s="13">
        <v>5</v>
      </c>
      <c r="M44" s="15" t="s">
        <v>283</v>
      </c>
    </row>
    <row r="45" spans="2:13">
      <c r="L45" s="13">
        <v>6</v>
      </c>
      <c r="M45" s="15" t="s">
        <v>284</v>
      </c>
    </row>
    <row r="46" spans="2:13">
      <c r="L46" s="13">
        <v>7</v>
      </c>
      <c r="M46" s="15" t="s">
        <v>285</v>
      </c>
    </row>
    <row r="50" spans="12:13">
      <c r="L50" s="29"/>
      <c r="M50" s="29" t="s">
        <v>286</v>
      </c>
    </row>
    <row r="51" spans="12:13">
      <c r="L51" s="13">
        <v>1</v>
      </c>
      <c r="M51" s="15" t="s">
        <v>287</v>
      </c>
    </row>
    <row r="52" spans="12:13">
      <c r="L52" s="13">
        <v>2</v>
      </c>
      <c r="M52" s="15" t="s">
        <v>288</v>
      </c>
    </row>
    <row r="53" spans="12:13">
      <c r="L53" s="13">
        <v>3</v>
      </c>
      <c r="M53" s="15" t="s">
        <v>289</v>
      </c>
    </row>
    <row r="54" spans="12:13">
      <c r="L54" s="13">
        <v>4</v>
      </c>
      <c r="M54" s="15" t="s">
        <v>290</v>
      </c>
    </row>
    <row r="55" spans="12:13">
      <c r="L55" s="13">
        <v>5</v>
      </c>
      <c r="M55" s="15" t="s">
        <v>291</v>
      </c>
    </row>
    <row r="56" spans="12:13">
      <c r="L56" s="13">
        <v>6</v>
      </c>
      <c r="M56" s="15" t="s">
        <v>292</v>
      </c>
    </row>
    <row r="57" spans="12:13">
      <c r="L57" s="13">
        <v>7</v>
      </c>
      <c r="M57" s="15" t="s">
        <v>293</v>
      </c>
    </row>
  </sheetData>
  <mergeCells count="4">
    <mergeCell ref="L2:M2"/>
    <mergeCell ref="I10:J10"/>
    <mergeCell ref="I16:J16"/>
    <mergeCell ref="I24:J24"/>
  </mergeCells>
  <conditionalFormatting sqref="J17:J21">
    <cfRule type="colorScale" priority="4">
      <colorScale>
        <cfvo type="min"/>
        <cfvo type="percentile" val="50"/>
        <cfvo type="max"/>
        <color rgb="FFF8696B"/>
        <color rgb="FFFCFCFF"/>
        <color rgb="FF5A8AC6"/>
      </colorScale>
    </cfRule>
  </conditionalFormatting>
  <conditionalFormatting sqref="J17:J21">
    <cfRule type="colorScale" priority="3">
      <colorScale>
        <cfvo type="min"/>
        <cfvo type="percentile" val="50"/>
        <cfvo type="max"/>
        <color rgb="FFF8696B"/>
        <color rgb="FFFFEB84"/>
        <color rgb="FF63BE7B"/>
      </colorScale>
    </cfRule>
  </conditionalFormatting>
  <conditionalFormatting sqref="G3:G42">
    <cfRule type="colorScale" priority="2">
      <colorScale>
        <cfvo type="min"/>
        <cfvo type="percentile" val="50"/>
        <cfvo type="max"/>
        <color rgb="FFF8696B"/>
        <color rgb="FFFCFCFF"/>
        <color rgb="FF5A8AC6"/>
      </colorScale>
    </cfRule>
  </conditionalFormatting>
  <conditionalFormatting sqref="G3:G4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0C9E-104F-4849-A2DC-D3C5240CD925}">
  <dimension ref="B2:V44"/>
  <sheetViews>
    <sheetView topLeftCell="L11" workbookViewId="0">
      <selection activeCell="N20" sqref="N20:S24"/>
    </sheetView>
  </sheetViews>
  <sheetFormatPr defaultRowHeight="15"/>
  <cols>
    <col min="2" max="2" width="44" bestFit="1" customWidth="1"/>
    <col min="3" max="3" width="8.7109375" bestFit="1" customWidth="1"/>
    <col min="4" max="4" width="11" bestFit="1" customWidth="1"/>
    <col min="5" max="5" width="11.85546875" customWidth="1"/>
    <col min="6" max="6" width="10.140625" customWidth="1"/>
    <col min="8" max="8" width="37.28515625" bestFit="1" customWidth="1"/>
    <col min="9" max="9" width="13.7109375" customWidth="1"/>
    <col min="10" max="10" width="8.85546875" customWidth="1"/>
    <col min="11" max="11" width="12.42578125" bestFit="1" customWidth="1"/>
    <col min="12" max="12" width="12.28515625" customWidth="1"/>
    <col min="15" max="15" width="24" customWidth="1"/>
    <col min="17" max="17" width="28" customWidth="1"/>
    <col min="18" max="18" width="21" customWidth="1"/>
  </cols>
  <sheetData>
    <row r="2" spans="2:15">
      <c r="O2" t="s">
        <v>20</v>
      </c>
    </row>
    <row r="3" spans="2:15" ht="87.75" customHeight="1">
      <c r="O3" s="3" t="s">
        <v>22</v>
      </c>
    </row>
    <row r="4" spans="2:15" ht="27.75" customHeight="1">
      <c r="B4" s="100" t="s">
        <v>143</v>
      </c>
      <c r="C4" s="100" t="s">
        <v>212</v>
      </c>
      <c r="D4" s="100" t="s">
        <v>211</v>
      </c>
      <c r="E4" s="146" t="s">
        <v>294</v>
      </c>
      <c r="F4" s="146" t="s">
        <v>295</v>
      </c>
      <c r="H4" s="107" t="s">
        <v>296</v>
      </c>
      <c r="I4" s="107"/>
      <c r="J4" s="107"/>
      <c r="K4" s="107" t="s">
        <v>297</v>
      </c>
      <c r="L4" s="107">
        <f>SUM(D5,D6,D7,D8,D9,D10,D11,D12,D15,D16,D20,D18,D22,D17,D21,D24,D25,D26,D27,D28,D29,D30,D31,D32,D34,D35,D36,D37,D38,D39,D40,D41,D42,D43,D44)</f>
        <v>118</v>
      </c>
    </row>
    <row r="5" spans="2:15">
      <c r="B5" s="101" t="s">
        <v>234</v>
      </c>
      <c r="C5" s="141">
        <v>1</v>
      </c>
      <c r="D5" s="99">
        <v>8</v>
      </c>
      <c r="E5" s="99">
        <f>D5/2</f>
        <v>4</v>
      </c>
      <c r="F5" s="147" t="s">
        <v>233</v>
      </c>
      <c r="H5" s="100" t="s">
        <v>298</v>
      </c>
      <c r="I5" s="100" t="s">
        <v>299</v>
      </c>
      <c r="J5" s="100" t="s">
        <v>300</v>
      </c>
      <c r="K5" s="100" t="s">
        <v>301</v>
      </c>
      <c r="L5" s="100"/>
    </row>
    <row r="6" spans="2:15">
      <c r="B6" s="101" t="s">
        <v>237</v>
      </c>
      <c r="C6" s="141">
        <v>1</v>
      </c>
      <c r="D6" s="99">
        <v>5</v>
      </c>
      <c r="E6" s="99">
        <f t="shared" ref="E6:E44" si="0">D6/2</f>
        <v>2.5</v>
      </c>
      <c r="F6" s="147" t="s">
        <v>239</v>
      </c>
      <c r="H6" s="101" t="s">
        <v>234</v>
      </c>
      <c r="I6" s="99"/>
      <c r="J6" s="99"/>
      <c r="K6" s="99"/>
      <c r="L6" s="99"/>
    </row>
    <row r="7" spans="2:15">
      <c r="B7" s="101" t="s">
        <v>184</v>
      </c>
      <c r="C7" s="141">
        <v>1</v>
      </c>
      <c r="D7" s="99">
        <v>5</v>
      </c>
      <c r="E7" s="99">
        <f t="shared" si="0"/>
        <v>2.5</v>
      </c>
      <c r="F7" s="147" t="s">
        <v>236</v>
      </c>
      <c r="H7" s="101" t="s">
        <v>237</v>
      </c>
      <c r="I7" s="99"/>
      <c r="J7" s="99"/>
      <c r="K7" s="99"/>
      <c r="L7" s="99"/>
    </row>
    <row r="8" spans="2:15">
      <c r="B8" s="101" t="s">
        <v>218</v>
      </c>
      <c r="C8" s="141">
        <v>1</v>
      </c>
      <c r="D8" s="99">
        <v>5</v>
      </c>
      <c r="E8" s="99">
        <f t="shared" si="0"/>
        <v>2.5</v>
      </c>
      <c r="F8" s="147" t="s">
        <v>242</v>
      </c>
      <c r="H8" s="101" t="s">
        <v>184</v>
      </c>
      <c r="I8" s="99"/>
      <c r="J8" s="99"/>
      <c r="K8" s="99"/>
      <c r="L8" s="99"/>
    </row>
    <row r="9" spans="2:15">
      <c r="B9" s="102" t="s">
        <v>231</v>
      </c>
      <c r="C9" s="141">
        <v>1</v>
      </c>
      <c r="D9" s="99">
        <v>3</v>
      </c>
      <c r="E9" s="99">
        <f t="shared" si="0"/>
        <v>1.5</v>
      </c>
      <c r="F9" s="147" t="s">
        <v>233</v>
      </c>
      <c r="H9" s="101" t="s">
        <v>218</v>
      </c>
      <c r="I9" s="99"/>
      <c r="J9" s="99"/>
      <c r="K9" s="99"/>
      <c r="L9" s="99"/>
    </row>
    <row r="10" spans="2:15">
      <c r="B10" s="101" t="s">
        <v>214</v>
      </c>
      <c r="C10" s="141">
        <v>1</v>
      </c>
      <c r="D10" s="99">
        <v>3</v>
      </c>
      <c r="E10" s="99">
        <f t="shared" si="0"/>
        <v>1.5</v>
      </c>
      <c r="F10" s="147" t="s">
        <v>239</v>
      </c>
      <c r="H10" s="102" t="s">
        <v>231</v>
      </c>
      <c r="I10" s="99"/>
      <c r="J10" s="99"/>
      <c r="K10" s="99"/>
      <c r="L10" s="99"/>
    </row>
    <row r="11" spans="2:15">
      <c r="B11" s="101" t="s">
        <v>225</v>
      </c>
      <c r="C11" s="141">
        <v>1</v>
      </c>
      <c r="D11" s="99">
        <v>2</v>
      </c>
      <c r="E11" s="99">
        <f t="shared" si="0"/>
        <v>1</v>
      </c>
      <c r="F11" s="147" t="s">
        <v>236</v>
      </c>
      <c r="H11" s="101" t="s">
        <v>214</v>
      </c>
      <c r="I11" s="99"/>
      <c r="J11" s="99"/>
      <c r="K11" s="99"/>
      <c r="L11" s="99"/>
    </row>
    <row r="12" spans="2:15">
      <c r="B12" s="103" t="s">
        <v>232</v>
      </c>
      <c r="C12" s="108">
        <v>2</v>
      </c>
      <c r="D12" s="99">
        <v>5</v>
      </c>
      <c r="E12" s="99">
        <f>D12/2</f>
        <v>2.5</v>
      </c>
      <c r="F12" s="147" t="s">
        <v>242</v>
      </c>
      <c r="H12" s="101" t="s">
        <v>225</v>
      </c>
      <c r="I12" s="99"/>
      <c r="J12" s="99"/>
      <c r="K12" s="99"/>
      <c r="L12" s="99"/>
    </row>
    <row r="13" spans="2:15">
      <c r="B13" s="103" t="s">
        <v>302</v>
      </c>
      <c r="C13" s="108">
        <v>2</v>
      </c>
      <c r="D13" s="99">
        <v>5</v>
      </c>
      <c r="E13" s="99">
        <f t="shared" si="0"/>
        <v>2.5</v>
      </c>
      <c r="F13" s="147" t="s">
        <v>233</v>
      </c>
      <c r="H13" s="103" t="s">
        <v>232</v>
      </c>
      <c r="I13" s="99"/>
      <c r="J13" s="99"/>
      <c r="K13" s="99"/>
      <c r="L13" s="99"/>
    </row>
    <row r="14" spans="2:15">
      <c r="B14" s="103" t="s">
        <v>277</v>
      </c>
      <c r="C14" s="108">
        <v>2</v>
      </c>
      <c r="D14" s="99">
        <v>3</v>
      </c>
      <c r="E14" s="99">
        <f t="shared" si="0"/>
        <v>1.5</v>
      </c>
      <c r="F14" s="147" t="s">
        <v>239</v>
      </c>
      <c r="H14" s="103" t="s">
        <v>221</v>
      </c>
      <c r="I14" s="99"/>
      <c r="J14" s="99"/>
      <c r="K14" s="99"/>
      <c r="L14" s="99"/>
    </row>
    <row r="15" spans="2:15">
      <c r="B15" s="103" t="s">
        <v>221</v>
      </c>
      <c r="C15" s="108">
        <v>2</v>
      </c>
      <c r="D15" s="99">
        <v>3</v>
      </c>
      <c r="E15" s="99">
        <f t="shared" si="0"/>
        <v>1.5</v>
      </c>
      <c r="F15" s="147" t="s">
        <v>236</v>
      </c>
      <c r="H15" s="103" t="s">
        <v>244</v>
      </c>
      <c r="I15" s="99"/>
      <c r="J15" s="99"/>
      <c r="K15" s="99"/>
      <c r="L15" s="99"/>
    </row>
    <row r="16" spans="2:15">
      <c r="B16" s="103" t="s">
        <v>244</v>
      </c>
      <c r="C16" s="108">
        <v>2</v>
      </c>
      <c r="D16" s="99">
        <v>1</v>
      </c>
      <c r="E16" s="99">
        <f t="shared" si="0"/>
        <v>0.5</v>
      </c>
      <c r="F16" s="147" t="s">
        <v>242</v>
      </c>
      <c r="H16" s="104" t="s">
        <v>235</v>
      </c>
      <c r="I16" s="99"/>
      <c r="J16" s="99"/>
      <c r="K16" s="99"/>
      <c r="L16" s="99"/>
    </row>
    <row r="17" spans="2:22">
      <c r="B17" s="104" t="s">
        <v>189</v>
      </c>
      <c r="C17" s="109">
        <v>3</v>
      </c>
      <c r="D17" s="99">
        <v>8</v>
      </c>
      <c r="E17" s="99">
        <f t="shared" si="0"/>
        <v>4</v>
      </c>
      <c r="F17" s="147" t="s">
        <v>233</v>
      </c>
      <c r="H17" s="104" t="s">
        <v>224</v>
      </c>
      <c r="I17" s="99"/>
      <c r="J17" s="99"/>
      <c r="K17" s="99"/>
      <c r="L17" s="99"/>
    </row>
    <row r="18" spans="2:22">
      <c r="B18" s="104" t="s">
        <v>224</v>
      </c>
      <c r="C18" s="109">
        <v>3</v>
      </c>
      <c r="D18" s="99">
        <v>5</v>
      </c>
      <c r="E18" s="99">
        <f t="shared" si="0"/>
        <v>2.5</v>
      </c>
      <c r="F18" s="147" t="s">
        <v>239</v>
      </c>
      <c r="H18" s="104" t="s">
        <v>222</v>
      </c>
      <c r="I18" s="99"/>
      <c r="J18" s="99"/>
      <c r="K18" s="99"/>
      <c r="L18" s="99"/>
    </row>
    <row r="19" spans="2:22">
      <c r="B19" s="104" t="s">
        <v>203</v>
      </c>
      <c r="C19" s="109">
        <v>3</v>
      </c>
      <c r="D19" s="99">
        <v>5</v>
      </c>
      <c r="E19" s="99">
        <f t="shared" si="0"/>
        <v>2.5</v>
      </c>
      <c r="F19" s="147" t="s">
        <v>236</v>
      </c>
      <c r="H19" s="104" t="s">
        <v>189</v>
      </c>
      <c r="I19" s="99"/>
      <c r="J19" s="99"/>
      <c r="K19" s="99"/>
      <c r="L19" s="99"/>
    </row>
    <row r="20" spans="2:22">
      <c r="B20" s="104" t="s">
        <v>235</v>
      </c>
      <c r="C20" s="109">
        <v>3</v>
      </c>
      <c r="D20" s="99">
        <v>3</v>
      </c>
      <c r="E20" s="99">
        <f t="shared" si="0"/>
        <v>1.5</v>
      </c>
      <c r="F20" s="147" t="s">
        <v>242</v>
      </c>
      <c r="H20" s="104" t="s">
        <v>249</v>
      </c>
      <c r="I20" s="99"/>
      <c r="J20" s="99"/>
      <c r="K20" s="99"/>
      <c r="L20" s="99"/>
      <c r="N20" s="142"/>
      <c r="O20" s="142"/>
      <c r="P20" s="142"/>
      <c r="Q20" s="143"/>
      <c r="R20" s="142"/>
      <c r="S20" s="144"/>
    </row>
    <row r="21" spans="2:22">
      <c r="B21" s="104" t="s">
        <v>249</v>
      </c>
      <c r="C21" s="109">
        <v>3</v>
      </c>
      <c r="D21" s="99">
        <v>3</v>
      </c>
      <c r="E21" s="99">
        <f t="shared" si="0"/>
        <v>1.5</v>
      </c>
      <c r="F21" s="147" t="s">
        <v>233</v>
      </c>
      <c r="H21" s="110" t="s">
        <v>253</v>
      </c>
      <c r="I21" s="99"/>
      <c r="J21" s="99"/>
      <c r="K21" s="99"/>
      <c r="L21" s="99"/>
      <c r="N21" s="142"/>
      <c r="O21" s="142"/>
      <c r="P21" s="142"/>
      <c r="Q21" s="143"/>
      <c r="R21" s="142"/>
      <c r="S21" s="144"/>
    </row>
    <row r="22" spans="2:22">
      <c r="B22" s="104" t="s">
        <v>222</v>
      </c>
      <c r="C22" s="109">
        <v>3</v>
      </c>
      <c r="D22" s="99">
        <v>3</v>
      </c>
      <c r="E22" s="99">
        <f t="shared" si="0"/>
        <v>1.5</v>
      </c>
      <c r="F22" s="147" t="s">
        <v>239</v>
      </c>
      <c r="H22" s="111" t="s">
        <v>227</v>
      </c>
      <c r="I22" s="99"/>
      <c r="J22" s="99"/>
      <c r="K22" s="99"/>
      <c r="L22" s="99"/>
      <c r="N22" s="142"/>
      <c r="O22" s="142"/>
      <c r="P22" s="142"/>
      <c r="Q22" s="143"/>
      <c r="R22" s="142"/>
      <c r="S22" s="144"/>
    </row>
    <row r="23" spans="2:22">
      <c r="B23" s="104" t="s">
        <v>303</v>
      </c>
      <c r="C23" s="109">
        <v>3</v>
      </c>
      <c r="D23" s="99">
        <v>3</v>
      </c>
      <c r="E23" s="99">
        <f t="shared" si="0"/>
        <v>1.5</v>
      </c>
      <c r="F23" s="147" t="s">
        <v>236</v>
      </c>
      <c r="H23" s="111" t="s">
        <v>188</v>
      </c>
      <c r="I23" s="99"/>
      <c r="J23" s="99"/>
      <c r="K23" s="99"/>
      <c r="L23" s="99"/>
      <c r="N23" s="142"/>
      <c r="O23" s="142"/>
      <c r="P23" s="142"/>
      <c r="Q23" s="143"/>
      <c r="R23" s="142"/>
      <c r="S23" s="144"/>
    </row>
    <row r="24" spans="2:22">
      <c r="B24" s="110" t="s">
        <v>253</v>
      </c>
      <c r="C24" s="105">
        <v>4</v>
      </c>
      <c r="D24" s="99">
        <v>8</v>
      </c>
      <c r="E24" s="99">
        <f t="shared" si="0"/>
        <v>4</v>
      </c>
      <c r="F24" s="147" t="s">
        <v>242</v>
      </c>
      <c r="H24" s="110" t="s">
        <v>238</v>
      </c>
      <c r="I24" s="99"/>
      <c r="J24" s="99"/>
      <c r="K24" s="99"/>
      <c r="L24" s="99"/>
      <c r="N24" s="142"/>
      <c r="O24" s="142"/>
      <c r="P24" s="142"/>
      <c r="Q24" s="143"/>
      <c r="R24" s="142"/>
      <c r="S24" s="144"/>
    </row>
    <row r="25" spans="2:22">
      <c r="B25" s="111" t="s">
        <v>227</v>
      </c>
      <c r="C25" s="105">
        <v>4</v>
      </c>
      <c r="D25" s="99">
        <v>5</v>
      </c>
      <c r="E25" s="99">
        <f t="shared" si="0"/>
        <v>2.5</v>
      </c>
      <c r="F25" s="147" t="s">
        <v>233</v>
      </c>
      <c r="H25" s="111" t="s">
        <v>273</v>
      </c>
      <c r="I25" s="99"/>
      <c r="J25" s="99"/>
      <c r="K25" s="99"/>
      <c r="L25" s="99"/>
    </row>
    <row r="26" spans="2:22">
      <c r="B26" s="111" t="s">
        <v>188</v>
      </c>
      <c r="C26" s="105">
        <v>4</v>
      </c>
      <c r="D26" s="99">
        <v>5</v>
      </c>
      <c r="E26" s="99">
        <f t="shared" si="0"/>
        <v>2.5</v>
      </c>
      <c r="F26" s="147" t="s">
        <v>239</v>
      </c>
      <c r="H26" s="111" t="s">
        <v>272</v>
      </c>
      <c r="I26" s="99"/>
      <c r="J26" s="99"/>
      <c r="K26" s="99"/>
      <c r="L26" s="99"/>
    </row>
    <row r="27" spans="2:22">
      <c r="B27" s="110" t="s">
        <v>238</v>
      </c>
      <c r="C27" s="105">
        <v>4</v>
      </c>
      <c r="D27" s="99">
        <v>3</v>
      </c>
      <c r="E27" s="99">
        <f t="shared" si="0"/>
        <v>1.5</v>
      </c>
      <c r="F27" s="147" t="s">
        <v>236</v>
      </c>
      <c r="H27" s="111" t="s">
        <v>259</v>
      </c>
      <c r="I27" s="99"/>
      <c r="J27" s="99"/>
      <c r="K27" s="99"/>
      <c r="L27" s="99"/>
      <c r="Q27" s="142"/>
      <c r="R27" s="142"/>
      <c r="S27" s="142"/>
      <c r="T27" s="143"/>
      <c r="U27" s="142"/>
      <c r="V27" s="144"/>
    </row>
    <row r="28" spans="2:22">
      <c r="B28" s="111" t="s">
        <v>259</v>
      </c>
      <c r="C28" s="105">
        <v>4</v>
      </c>
      <c r="D28" s="99">
        <v>3</v>
      </c>
      <c r="E28" s="99">
        <f t="shared" si="0"/>
        <v>1.5</v>
      </c>
      <c r="F28" s="147" t="s">
        <v>242</v>
      </c>
      <c r="H28" s="111" t="s">
        <v>261</v>
      </c>
      <c r="I28" s="99"/>
      <c r="J28" s="99"/>
      <c r="K28" s="99"/>
      <c r="L28" s="99"/>
      <c r="Q28" s="142"/>
      <c r="R28" s="142"/>
      <c r="S28" s="142"/>
      <c r="T28" s="143"/>
      <c r="U28" s="142"/>
      <c r="V28" s="144"/>
    </row>
    <row r="29" spans="2:22">
      <c r="B29" s="111" t="s">
        <v>272</v>
      </c>
      <c r="C29" s="105">
        <v>4</v>
      </c>
      <c r="D29" s="99">
        <v>3</v>
      </c>
      <c r="E29" s="99">
        <f t="shared" si="0"/>
        <v>1.5</v>
      </c>
      <c r="F29" s="147" t="s">
        <v>233</v>
      </c>
      <c r="H29" s="111" t="s">
        <v>263</v>
      </c>
      <c r="I29" s="99"/>
      <c r="J29" s="99"/>
      <c r="K29" s="99"/>
      <c r="L29" s="99"/>
      <c r="Q29" s="142"/>
      <c r="R29" s="142"/>
      <c r="S29" s="142"/>
      <c r="T29" s="143"/>
      <c r="U29" s="142"/>
      <c r="V29" s="144"/>
    </row>
    <row r="30" spans="2:22">
      <c r="B30" s="111" t="s">
        <v>273</v>
      </c>
      <c r="C30" s="105">
        <v>4</v>
      </c>
      <c r="D30" s="99">
        <v>2</v>
      </c>
      <c r="E30" s="99">
        <f t="shared" si="0"/>
        <v>1</v>
      </c>
      <c r="F30" s="147" t="s">
        <v>239</v>
      </c>
      <c r="H30" s="111"/>
      <c r="I30" s="99"/>
      <c r="J30" s="99"/>
      <c r="K30" s="99"/>
      <c r="L30" s="99"/>
      <c r="Q30" s="142"/>
      <c r="R30" s="142"/>
      <c r="S30" s="142"/>
      <c r="T30" s="143"/>
      <c r="U30" s="142"/>
      <c r="V30" s="144"/>
    </row>
    <row r="31" spans="2:22">
      <c r="B31" s="111" t="s">
        <v>261</v>
      </c>
      <c r="C31" s="105">
        <v>4</v>
      </c>
      <c r="D31" s="99">
        <v>2</v>
      </c>
      <c r="E31" s="99">
        <f t="shared" si="0"/>
        <v>1</v>
      </c>
      <c r="F31" s="147" t="s">
        <v>236</v>
      </c>
      <c r="H31" s="112" t="s">
        <v>243</v>
      </c>
      <c r="I31" s="99"/>
      <c r="J31" s="99"/>
      <c r="K31" s="99"/>
      <c r="L31" s="99"/>
      <c r="Q31" s="142"/>
      <c r="R31" s="142"/>
      <c r="S31" s="142"/>
      <c r="T31" s="143"/>
      <c r="U31" s="142"/>
      <c r="V31" s="144"/>
    </row>
    <row r="32" spans="2:22">
      <c r="B32" s="111" t="s">
        <v>263</v>
      </c>
      <c r="C32" s="105">
        <v>4</v>
      </c>
      <c r="D32" s="99">
        <v>2</v>
      </c>
      <c r="E32" s="99">
        <f t="shared" si="0"/>
        <v>1</v>
      </c>
      <c r="F32" s="147" t="s">
        <v>242</v>
      </c>
      <c r="H32" s="112" t="s">
        <v>262</v>
      </c>
      <c r="I32" s="99"/>
      <c r="J32" s="99"/>
      <c r="K32" s="99"/>
      <c r="L32" s="99"/>
      <c r="Q32" s="142"/>
      <c r="R32" s="142"/>
      <c r="S32" s="142"/>
      <c r="T32" s="143"/>
      <c r="U32" s="142"/>
      <c r="V32" s="144"/>
    </row>
    <row r="33" spans="2:22">
      <c r="B33" s="112" t="s">
        <v>275</v>
      </c>
      <c r="C33" s="106">
        <v>5</v>
      </c>
      <c r="D33" s="99">
        <v>5</v>
      </c>
      <c r="E33" s="99">
        <f t="shared" si="0"/>
        <v>2.5</v>
      </c>
      <c r="F33" s="147" t="s">
        <v>233</v>
      </c>
      <c r="H33" s="112" t="s">
        <v>243</v>
      </c>
      <c r="I33" s="99"/>
      <c r="J33" s="99"/>
      <c r="K33" s="99"/>
      <c r="L33" s="99"/>
      <c r="Q33" s="142"/>
      <c r="R33" s="142"/>
      <c r="S33" s="142"/>
      <c r="T33" s="143"/>
      <c r="U33" s="142"/>
      <c r="V33" s="144"/>
    </row>
    <row r="34" spans="2:22">
      <c r="B34" s="112" t="s">
        <v>243</v>
      </c>
      <c r="C34" s="106">
        <v>5</v>
      </c>
      <c r="D34" s="99">
        <v>3</v>
      </c>
      <c r="E34" s="99">
        <f t="shared" si="0"/>
        <v>1.5</v>
      </c>
      <c r="F34" s="147" t="s">
        <v>239</v>
      </c>
      <c r="H34" s="112" t="s">
        <v>185</v>
      </c>
      <c r="I34" s="99"/>
      <c r="J34" s="99"/>
      <c r="K34" s="99"/>
      <c r="L34" s="99"/>
    </row>
    <row r="35" spans="2:22">
      <c r="B35" s="112" t="s">
        <v>262</v>
      </c>
      <c r="C35" s="106">
        <v>5</v>
      </c>
      <c r="D35" s="99">
        <v>3</v>
      </c>
      <c r="E35" s="99">
        <f t="shared" si="0"/>
        <v>1.5</v>
      </c>
      <c r="F35" s="147" t="s">
        <v>236</v>
      </c>
      <c r="H35" s="112" t="s">
        <v>245</v>
      </c>
      <c r="I35" s="99"/>
      <c r="J35" s="99"/>
      <c r="K35" s="99"/>
      <c r="L35" s="99"/>
    </row>
    <row r="36" spans="2:22">
      <c r="B36" s="112" t="s">
        <v>185</v>
      </c>
      <c r="C36" s="106">
        <v>5</v>
      </c>
      <c r="D36" s="99">
        <v>3</v>
      </c>
      <c r="E36" s="99">
        <f t="shared" si="0"/>
        <v>1.5</v>
      </c>
      <c r="F36" s="147" t="s">
        <v>242</v>
      </c>
      <c r="H36" s="112" t="s">
        <v>255</v>
      </c>
      <c r="I36" s="99"/>
      <c r="J36" s="99"/>
      <c r="K36" s="99"/>
      <c r="L36" s="99"/>
    </row>
    <row r="37" spans="2:22">
      <c r="B37" s="112" t="s">
        <v>245</v>
      </c>
      <c r="C37" s="106">
        <v>5</v>
      </c>
      <c r="D37" s="99">
        <v>2</v>
      </c>
      <c r="E37" s="99">
        <f t="shared" si="0"/>
        <v>1</v>
      </c>
      <c r="F37" s="147" t="s">
        <v>233</v>
      </c>
      <c r="H37" s="112" t="s">
        <v>258</v>
      </c>
      <c r="I37" s="99"/>
      <c r="J37" s="99"/>
      <c r="K37" s="99"/>
      <c r="L37" s="99"/>
    </row>
    <row r="38" spans="2:22">
      <c r="B38" s="112" t="s">
        <v>255</v>
      </c>
      <c r="C38" s="106">
        <v>5</v>
      </c>
      <c r="D38" s="99">
        <v>2</v>
      </c>
      <c r="E38" s="99">
        <f t="shared" si="0"/>
        <v>1</v>
      </c>
      <c r="F38" s="147" t="s">
        <v>239</v>
      </c>
      <c r="H38" s="112" t="s">
        <v>267</v>
      </c>
      <c r="I38" s="99"/>
      <c r="J38" s="99"/>
      <c r="K38" s="99"/>
      <c r="L38" s="99"/>
    </row>
    <row r="39" spans="2:22">
      <c r="B39" s="112" t="s">
        <v>258</v>
      </c>
      <c r="C39" s="106">
        <v>5</v>
      </c>
      <c r="D39" s="99">
        <v>2</v>
      </c>
      <c r="E39" s="99">
        <f t="shared" si="0"/>
        <v>1</v>
      </c>
      <c r="F39" s="147" t="s">
        <v>236</v>
      </c>
      <c r="H39" s="112" t="s">
        <v>268</v>
      </c>
      <c r="I39" s="99"/>
      <c r="J39" s="99"/>
      <c r="K39" s="99"/>
      <c r="L39" s="99"/>
    </row>
    <row r="40" spans="2:22">
      <c r="B40" s="112" t="s">
        <v>267</v>
      </c>
      <c r="C40" s="106">
        <v>5</v>
      </c>
      <c r="D40" s="99">
        <v>2</v>
      </c>
      <c r="E40" s="99">
        <f t="shared" si="0"/>
        <v>1</v>
      </c>
      <c r="F40" s="147" t="s">
        <v>242</v>
      </c>
      <c r="H40" s="112" t="s">
        <v>240</v>
      </c>
      <c r="I40" s="99"/>
      <c r="J40" s="99"/>
      <c r="K40" s="99"/>
      <c r="L40" s="99"/>
    </row>
    <row r="41" spans="2:22">
      <c r="B41" s="112" t="s">
        <v>268</v>
      </c>
      <c r="C41" s="106">
        <v>5</v>
      </c>
      <c r="D41" s="99">
        <v>2</v>
      </c>
      <c r="E41" s="99">
        <f t="shared" si="0"/>
        <v>1</v>
      </c>
      <c r="F41" s="147" t="s">
        <v>233</v>
      </c>
      <c r="H41" s="112" t="s">
        <v>260</v>
      </c>
      <c r="I41" s="99"/>
      <c r="J41" s="99"/>
      <c r="K41" s="99"/>
      <c r="L41" s="99"/>
    </row>
    <row r="42" spans="2:22">
      <c r="B42" s="112" t="s">
        <v>274</v>
      </c>
      <c r="C42" s="106">
        <v>5</v>
      </c>
      <c r="D42" s="99">
        <v>2</v>
      </c>
      <c r="E42" s="99">
        <f t="shared" si="0"/>
        <v>1</v>
      </c>
      <c r="F42" s="147" t="s">
        <v>239</v>
      </c>
    </row>
    <row r="43" spans="2:22">
      <c r="B43" s="112" t="s">
        <v>240</v>
      </c>
      <c r="C43" s="106">
        <v>5</v>
      </c>
      <c r="D43" s="99">
        <v>1</v>
      </c>
      <c r="E43" s="99">
        <f t="shared" si="0"/>
        <v>0.5</v>
      </c>
      <c r="F43" s="147" t="s">
        <v>236</v>
      </c>
    </row>
    <row r="44" spans="2:22">
      <c r="B44" s="112" t="s">
        <v>260</v>
      </c>
      <c r="C44" s="106">
        <v>5</v>
      </c>
      <c r="D44" s="99">
        <v>1</v>
      </c>
      <c r="E44" s="99">
        <f t="shared" si="0"/>
        <v>0.5</v>
      </c>
      <c r="F44" s="147" t="s">
        <v>242</v>
      </c>
    </row>
  </sheetData>
  <conditionalFormatting sqref="S20:S24">
    <cfRule type="colorScale" priority="8">
      <colorScale>
        <cfvo type="min"/>
        <cfvo type="percentile" val="50"/>
        <cfvo type="max"/>
        <color rgb="FFF8696B"/>
        <color rgb="FFFCFCFF"/>
        <color rgb="FF5A8AC6"/>
      </colorScale>
    </cfRule>
  </conditionalFormatting>
  <conditionalFormatting sqref="S20:S24">
    <cfRule type="colorScale" priority="7">
      <colorScale>
        <cfvo type="min"/>
        <cfvo type="percentile" val="50"/>
        <cfvo type="max"/>
        <color rgb="FFF8696B"/>
        <color rgb="FFFFEB84"/>
        <color rgb="FF63BE7B"/>
      </colorScale>
    </cfRule>
  </conditionalFormatting>
  <conditionalFormatting sqref="V27:V28">
    <cfRule type="colorScale" priority="4">
      <colorScale>
        <cfvo type="min"/>
        <cfvo type="percentile" val="50"/>
        <cfvo type="max"/>
        <color rgb="FFF8696B"/>
        <color rgb="FFFCFCFF"/>
        <color rgb="FF5A8AC6"/>
      </colorScale>
    </cfRule>
  </conditionalFormatting>
  <conditionalFormatting sqref="V27:V28">
    <cfRule type="colorScale" priority="3">
      <colorScale>
        <cfvo type="min"/>
        <cfvo type="percentile" val="50"/>
        <cfvo type="max"/>
        <color rgb="FFF8696B"/>
        <color rgb="FFFFEB84"/>
        <color rgb="FF63BE7B"/>
      </colorScale>
    </cfRule>
  </conditionalFormatting>
  <conditionalFormatting sqref="V29:V33">
    <cfRule type="colorScale" priority="2">
      <colorScale>
        <cfvo type="min"/>
        <cfvo type="percentile" val="50"/>
        <cfvo type="max"/>
        <color rgb="FFF8696B"/>
        <color rgb="FFFCFCFF"/>
        <color rgb="FF5A8AC6"/>
      </colorScale>
    </cfRule>
  </conditionalFormatting>
  <conditionalFormatting sqref="V29:V3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B1D7-BFEA-4C31-99C6-0C5559AE953A}">
  <dimension ref="B1:M345"/>
  <sheetViews>
    <sheetView topLeftCell="A164" workbookViewId="0">
      <selection activeCell="E177" sqref="E177"/>
    </sheetView>
  </sheetViews>
  <sheetFormatPr defaultRowHeight="15"/>
  <cols>
    <col min="1" max="2" width="6.5703125" customWidth="1"/>
    <col min="3" max="3" width="7.5703125" customWidth="1"/>
    <col min="4" max="4" width="19.140625" customWidth="1"/>
    <col min="5" max="5" width="70.7109375" customWidth="1"/>
    <col min="6" max="6" width="47.7109375" customWidth="1"/>
    <col min="7" max="7" width="67.7109375" bestFit="1" customWidth="1"/>
    <col min="8" max="8" width="66" customWidth="1"/>
    <col min="9" max="9" width="69.140625" customWidth="1"/>
    <col min="10" max="10" width="47.42578125" customWidth="1"/>
    <col min="11" max="11" width="44" customWidth="1"/>
    <col min="12" max="12" width="41.85546875" customWidth="1"/>
    <col min="13" max="13" width="51.140625" customWidth="1"/>
  </cols>
  <sheetData>
    <row r="1" spans="4:12">
      <c r="H1" s="11"/>
      <c r="I1" s="11"/>
      <c r="J1" s="11"/>
    </row>
    <row r="2" spans="4:12" ht="18.75">
      <c r="D2" s="12" t="s">
        <v>304</v>
      </c>
    </row>
    <row r="4" spans="4:12">
      <c r="D4" s="25" t="s">
        <v>305</v>
      </c>
      <c r="E4" s="23" t="s">
        <v>306</v>
      </c>
      <c r="F4" s="24" t="s">
        <v>307</v>
      </c>
    </row>
    <row r="5" spans="4:12">
      <c r="D5" s="229"/>
      <c r="E5" s="221" t="s">
        <v>308</v>
      </c>
      <c r="F5" s="36">
        <v>45448</v>
      </c>
      <c r="H5" s="83" t="s">
        <v>309</v>
      </c>
      <c r="I5" s="16" t="s">
        <v>306</v>
      </c>
      <c r="J5" s="83" t="s">
        <v>296</v>
      </c>
      <c r="K5" s="81" t="s">
        <v>310</v>
      </c>
      <c r="L5" s="38" t="s">
        <v>311</v>
      </c>
    </row>
    <row r="6" spans="4:12" ht="40.5" customHeight="1">
      <c r="D6" s="229" t="s">
        <v>312</v>
      </c>
      <c r="E6" s="222" t="s">
        <v>313</v>
      </c>
      <c r="F6" s="36">
        <v>45448</v>
      </c>
      <c r="H6" s="84"/>
      <c r="I6" s="41" t="s">
        <v>314</v>
      </c>
      <c r="J6" s="85" t="s">
        <v>315</v>
      </c>
      <c r="K6" s="17" t="s">
        <v>315</v>
      </c>
      <c r="L6" s="18" t="s">
        <v>315</v>
      </c>
    </row>
    <row r="7" spans="4:12" ht="30" customHeight="1">
      <c r="D7" s="229" t="s">
        <v>316</v>
      </c>
      <c r="E7" s="222" t="s">
        <v>317</v>
      </c>
      <c r="F7" s="36">
        <v>45448</v>
      </c>
      <c r="H7" s="42" t="s">
        <v>312</v>
      </c>
      <c r="I7" s="21" t="s">
        <v>318</v>
      </c>
      <c r="J7" s="82">
        <v>45457</v>
      </c>
      <c r="K7" s="86">
        <v>45478</v>
      </c>
      <c r="L7" s="82">
        <v>45492</v>
      </c>
    </row>
    <row r="8" spans="4:12" ht="31.5" customHeight="1">
      <c r="D8" s="230"/>
      <c r="E8" s="228" t="s">
        <v>319</v>
      </c>
      <c r="F8" s="36">
        <v>45448</v>
      </c>
      <c r="H8" s="43"/>
      <c r="I8" s="19" t="s">
        <v>320</v>
      </c>
      <c r="J8" s="19" t="s">
        <v>321</v>
      </c>
      <c r="K8" s="17" t="s">
        <v>322</v>
      </c>
      <c r="L8" s="22" t="s">
        <v>323</v>
      </c>
    </row>
    <row r="9" spans="4:12" ht="42" customHeight="1">
      <c r="D9" s="230"/>
      <c r="E9" s="228" t="s">
        <v>324</v>
      </c>
      <c r="F9" s="36">
        <v>45449</v>
      </c>
      <c r="H9" s="39"/>
      <c r="I9" s="21" t="s">
        <v>325</v>
      </c>
      <c r="J9" s="21" t="s">
        <v>326</v>
      </c>
      <c r="K9" s="21" t="s">
        <v>327</v>
      </c>
      <c r="L9" s="20" t="s">
        <v>328</v>
      </c>
    </row>
    <row r="10" spans="4:12" ht="43.5">
      <c r="D10" s="230"/>
      <c r="E10" s="228" t="s">
        <v>329</v>
      </c>
      <c r="F10" s="36">
        <v>45450</v>
      </c>
      <c r="H10" s="39"/>
      <c r="I10" s="19" t="s">
        <v>330</v>
      </c>
      <c r="J10" s="37" t="s">
        <v>331</v>
      </c>
      <c r="K10" s="113" t="s">
        <v>332</v>
      </c>
      <c r="L10" s="114" t="s">
        <v>333</v>
      </c>
    </row>
    <row r="11" spans="4:12">
      <c r="D11" s="230"/>
      <c r="E11" s="228" t="s">
        <v>334</v>
      </c>
      <c r="F11" s="36">
        <v>45450</v>
      </c>
      <c r="H11" s="39"/>
      <c r="I11" s="21" t="s">
        <v>335</v>
      </c>
      <c r="J11" s="21"/>
      <c r="K11" s="21"/>
      <c r="L11" s="20"/>
    </row>
    <row r="12" spans="4:12">
      <c r="D12" s="230"/>
      <c r="E12" s="228" t="s">
        <v>336</v>
      </c>
      <c r="F12" s="36">
        <v>45450</v>
      </c>
      <c r="H12" s="39"/>
      <c r="I12" s="19" t="s">
        <v>337</v>
      </c>
      <c r="J12" s="19"/>
      <c r="K12" s="19"/>
      <c r="L12" s="22"/>
    </row>
    <row r="13" spans="4:12">
      <c r="D13" s="230"/>
      <c r="E13" s="228" t="s">
        <v>338</v>
      </c>
      <c r="F13" s="36">
        <v>45450</v>
      </c>
      <c r="H13" s="39"/>
      <c r="I13" s="21"/>
      <c r="J13" s="21"/>
      <c r="K13" s="21"/>
      <c r="L13" s="20"/>
    </row>
    <row r="14" spans="4:12">
      <c r="D14" s="230"/>
      <c r="E14" s="228" t="s">
        <v>339</v>
      </c>
      <c r="F14" s="36">
        <v>45450</v>
      </c>
      <c r="H14" s="40"/>
      <c r="I14" s="27"/>
      <c r="J14" s="27"/>
      <c r="K14" s="27"/>
      <c r="L14" s="26"/>
    </row>
    <row r="15" spans="4:12">
      <c r="D15" s="231"/>
      <c r="E15" s="223" t="s">
        <v>340</v>
      </c>
      <c r="F15" s="36">
        <v>45448</v>
      </c>
    </row>
    <row r="21" spans="4:10" ht="18.75">
      <c r="D21" s="12" t="s">
        <v>341</v>
      </c>
    </row>
    <row r="23" spans="4:10">
      <c r="D23" s="44" t="s">
        <v>0</v>
      </c>
      <c r="E23" s="44" t="s">
        <v>342</v>
      </c>
      <c r="F23" s="44" t="s">
        <v>343</v>
      </c>
      <c r="G23" s="44" t="s">
        <v>344</v>
      </c>
      <c r="H23" s="44" t="s">
        <v>345</v>
      </c>
      <c r="I23" s="44" t="s">
        <v>346</v>
      </c>
      <c r="J23" s="45" t="s">
        <v>347</v>
      </c>
    </row>
    <row r="24" spans="4:10" ht="39.75" customHeight="1">
      <c r="D24" s="49"/>
      <c r="E24" s="46" t="s">
        <v>348</v>
      </c>
      <c r="F24" s="218" t="s">
        <v>349</v>
      </c>
      <c r="G24" s="218" t="s">
        <v>350</v>
      </c>
      <c r="H24" s="218" t="s">
        <v>351</v>
      </c>
      <c r="I24" s="219" t="s">
        <v>352</v>
      </c>
      <c r="J24" s="221"/>
    </row>
    <row r="25" spans="4:10" ht="29.25">
      <c r="D25" s="224" t="s">
        <v>233</v>
      </c>
      <c r="E25" s="47" t="s">
        <v>353</v>
      </c>
      <c r="F25" s="219" t="s">
        <v>350</v>
      </c>
      <c r="G25" s="219" t="s">
        <v>351</v>
      </c>
      <c r="H25" s="219" t="s">
        <v>352</v>
      </c>
      <c r="I25" s="219"/>
      <c r="J25" s="222"/>
    </row>
    <row r="26" spans="4:10">
      <c r="D26" s="50"/>
      <c r="E26" s="47" t="s">
        <v>354</v>
      </c>
      <c r="F26" s="219" t="s">
        <v>355</v>
      </c>
      <c r="G26" s="219" t="s">
        <v>356</v>
      </c>
      <c r="H26" s="219" t="s">
        <v>357</v>
      </c>
      <c r="I26" s="219"/>
      <c r="J26" s="222"/>
    </row>
    <row r="27" spans="4:10">
      <c r="D27" s="50"/>
      <c r="F27" s="219"/>
      <c r="G27" s="219"/>
      <c r="H27" s="219"/>
      <c r="I27" s="219" t="s">
        <v>355</v>
      </c>
      <c r="J27" s="222"/>
    </row>
    <row r="28" spans="4:10">
      <c r="D28" s="49"/>
      <c r="E28" s="46" t="s">
        <v>348</v>
      </c>
      <c r="F28" s="218"/>
      <c r="G28" s="218" t="s">
        <v>358</v>
      </c>
      <c r="H28" s="221" t="s">
        <v>359</v>
      </c>
      <c r="I28" s="221" t="s">
        <v>352</v>
      </c>
      <c r="J28" s="221"/>
    </row>
    <row r="29" spans="4:10">
      <c r="D29" s="225" t="s">
        <v>236</v>
      </c>
      <c r="E29" s="47" t="s">
        <v>353</v>
      </c>
      <c r="F29" s="219" t="s">
        <v>360</v>
      </c>
      <c r="G29" s="219" t="s">
        <v>359</v>
      </c>
      <c r="H29" s="222" t="s">
        <v>352</v>
      </c>
      <c r="I29" s="229" t="s">
        <v>361</v>
      </c>
      <c r="J29" s="222"/>
    </row>
    <row r="30" spans="4:10">
      <c r="D30" s="50"/>
      <c r="E30" s="47" t="s">
        <v>354</v>
      </c>
      <c r="F30" s="219" t="s">
        <v>355</v>
      </c>
      <c r="G30" s="219" t="s">
        <v>355</v>
      </c>
      <c r="H30" s="222" t="s">
        <v>355</v>
      </c>
      <c r="I30" s="229" t="s">
        <v>355</v>
      </c>
      <c r="J30" s="222"/>
    </row>
    <row r="31" spans="4:10">
      <c r="D31" s="50"/>
      <c r="F31" s="219"/>
      <c r="G31" s="219"/>
      <c r="H31" s="223"/>
      <c r="I31" s="223"/>
      <c r="J31" s="223"/>
    </row>
    <row r="32" spans="4:10">
      <c r="D32" s="49"/>
      <c r="E32" s="46" t="s">
        <v>348</v>
      </c>
      <c r="F32" s="218" t="s">
        <v>349</v>
      </c>
      <c r="G32" s="218" t="s">
        <v>362</v>
      </c>
      <c r="H32" s="219" t="s">
        <v>363</v>
      </c>
      <c r="I32" s="219" t="s">
        <v>352</v>
      </c>
      <c r="J32" s="219"/>
    </row>
    <row r="33" spans="2:13" ht="29.25">
      <c r="D33" s="224" t="s">
        <v>239</v>
      </c>
      <c r="E33" s="47" t="s">
        <v>353</v>
      </c>
      <c r="F33" s="219" t="s">
        <v>362</v>
      </c>
      <c r="G33" s="219" t="s">
        <v>363</v>
      </c>
      <c r="H33" s="219" t="s">
        <v>352</v>
      </c>
      <c r="I33" s="219" t="s">
        <v>364</v>
      </c>
      <c r="J33" s="222"/>
    </row>
    <row r="34" spans="2:13">
      <c r="D34" s="50"/>
      <c r="E34" s="47" t="s">
        <v>354</v>
      </c>
      <c r="F34" s="219" t="s">
        <v>355</v>
      </c>
      <c r="G34" s="219" t="s">
        <v>355</v>
      </c>
      <c r="H34" s="219" t="s">
        <v>365</v>
      </c>
      <c r="I34" s="219"/>
      <c r="J34" s="222"/>
    </row>
    <row r="35" spans="2:13">
      <c r="D35" s="50"/>
      <c r="F35" s="219"/>
      <c r="G35" s="219"/>
      <c r="H35" s="219"/>
      <c r="I35" s="219" t="s">
        <v>366</v>
      </c>
      <c r="J35" s="222"/>
    </row>
    <row r="36" spans="2:13">
      <c r="D36" s="49"/>
      <c r="E36" s="46" t="s">
        <v>348</v>
      </c>
      <c r="F36" s="218" t="s">
        <v>349</v>
      </c>
      <c r="G36" s="218" t="s">
        <v>367</v>
      </c>
      <c r="H36" s="218" t="s">
        <v>351</v>
      </c>
      <c r="I36" s="218" t="s">
        <v>352</v>
      </c>
      <c r="J36" s="218"/>
      <c r="L36" s="11"/>
    </row>
    <row r="37" spans="2:13" ht="29.25">
      <c r="D37" s="224" t="s">
        <v>242</v>
      </c>
      <c r="E37" s="47" t="s">
        <v>353</v>
      </c>
      <c r="F37" s="219" t="s">
        <v>367</v>
      </c>
      <c r="G37" s="219" t="s">
        <v>351</v>
      </c>
      <c r="H37" s="219" t="s">
        <v>352</v>
      </c>
      <c r="I37" s="219" t="s">
        <v>368</v>
      </c>
      <c r="J37" s="222"/>
      <c r="L37" s="14"/>
      <c r="M37" s="14"/>
    </row>
    <row r="38" spans="2:13">
      <c r="D38" s="51"/>
      <c r="E38" s="48" t="s">
        <v>354</v>
      </c>
      <c r="F38" s="220" t="s">
        <v>369</v>
      </c>
      <c r="G38" s="220" t="s">
        <v>356</v>
      </c>
      <c r="H38" s="220" t="s">
        <v>355</v>
      </c>
      <c r="I38" s="220" t="s">
        <v>355</v>
      </c>
      <c r="J38" s="223"/>
      <c r="L38" s="295"/>
      <c r="M38" s="295"/>
    </row>
    <row r="39" spans="2:13">
      <c r="L39" s="295"/>
      <c r="M39" s="295"/>
    </row>
    <row r="40" spans="2:13">
      <c r="L40" s="295"/>
      <c r="M40" s="295"/>
    </row>
    <row r="41" spans="2:13">
      <c r="B41" s="275" t="s">
        <v>370</v>
      </c>
      <c r="C41" s="276"/>
      <c r="D41" s="276"/>
      <c r="E41" s="243"/>
      <c r="F41" s="244"/>
      <c r="G41" s="118"/>
      <c r="L41" s="295"/>
      <c r="M41" s="295"/>
    </row>
    <row r="42" spans="2:13" ht="15.75" customHeight="1">
      <c r="B42" s="226" t="s">
        <v>371</v>
      </c>
      <c r="C42" s="226" t="s">
        <v>147</v>
      </c>
      <c r="D42" s="227" t="s">
        <v>372</v>
      </c>
      <c r="E42" s="242" t="s">
        <v>373</v>
      </c>
      <c r="F42" s="227" t="s">
        <v>374</v>
      </c>
      <c r="G42" s="227" t="s">
        <v>300</v>
      </c>
      <c r="L42" s="295"/>
      <c r="M42" s="295"/>
    </row>
    <row r="43" spans="2:13">
      <c r="B43" s="42">
        <v>1</v>
      </c>
      <c r="C43" s="42">
        <v>1</v>
      </c>
      <c r="D43" s="42" t="s">
        <v>375</v>
      </c>
      <c r="E43" s="42"/>
      <c r="F43" s="42"/>
      <c r="G43" s="42" t="s">
        <v>218</v>
      </c>
      <c r="L43" s="295"/>
      <c r="M43" s="295"/>
    </row>
    <row r="44" spans="2:13">
      <c r="B44" s="43">
        <v>2</v>
      </c>
      <c r="C44" s="43">
        <v>1</v>
      </c>
      <c r="D44" s="43" t="s">
        <v>375</v>
      </c>
      <c r="E44" s="43"/>
      <c r="F44" s="43"/>
      <c r="G44" s="43" t="s">
        <v>376</v>
      </c>
      <c r="L44" s="295"/>
      <c r="M44" s="295"/>
    </row>
    <row r="45" spans="2:13">
      <c r="B45" s="42">
        <v>3</v>
      </c>
      <c r="C45" s="42">
        <v>1</v>
      </c>
      <c r="D45" s="42" t="s">
        <v>375</v>
      </c>
      <c r="E45" s="42"/>
      <c r="F45" s="42"/>
      <c r="G45" s="42" t="s">
        <v>377</v>
      </c>
      <c r="L45" s="295"/>
      <c r="M45" s="295"/>
    </row>
    <row r="46" spans="2:13">
      <c r="B46" s="43">
        <v>4</v>
      </c>
      <c r="C46" s="43">
        <v>1</v>
      </c>
      <c r="D46" s="43" t="s">
        <v>375</v>
      </c>
      <c r="E46" s="43"/>
      <c r="F46" s="43"/>
      <c r="G46" s="43" t="s">
        <v>378</v>
      </c>
      <c r="L46" s="295"/>
      <c r="M46" s="295"/>
    </row>
    <row r="47" spans="2:13">
      <c r="B47" s="42">
        <v>5</v>
      </c>
      <c r="C47" s="42">
        <v>1</v>
      </c>
      <c r="D47" s="42" t="s">
        <v>375</v>
      </c>
      <c r="E47" s="42"/>
      <c r="F47" s="42"/>
      <c r="G47" s="42" t="s">
        <v>379</v>
      </c>
      <c r="L47" s="295"/>
      <c r="M47" s="295"/>
    </row>
    <row r="48" spans="2:13">
      <c r="B48" s="43">
        <v>6</v>
      </c>
      <c r="C48" s="43">
        <v>1</v>
      </c>
      <c r="D48" s="43" t="s">
        <v>375</v>
      </c>
      <c r="E48" s="43"/>
      <c r="F48" s="43"/>
      <c r="G48" s="43" t="s">
        <v>380</v>
      </c>
      <c r="L48" s="295"/>
      <c r="M48" s="295"/>
    </row>
    <row r="49" spans="2:7">
      <c r="B49" s="42">
        <v>7</v>
      </c>
      <c r="C49" s="42">
        <v>1</v>
      </c>
      <c r="D49" s="42" t="s">
        <v>375</v>
      </c>
      <c r="E49" s="42"/>
      <c r="F49" s="42"/>
      <c r="G49" s="42" t="s">
        <v>381</v>
      </c>
    </row>
    <row r="50" spans="2:7">
      <c r="B50" s="43">
        <v>8</v>
      </c>
      <c r="C50" s="43">
        <v>2</v>
      </c>
      <c r="D50" s="43" t="s">
        <v>382</v>
      </c>
      <c r="E50" s="43"/>
      <c r="F50" s="43"/>
      <c r="G50" s="43" t="s">
        <v>383</v>
      </c>
    </row>
    <row r="51" spans="2:7">
      <c r="B51" s="42">
        <v>9</v>
      </c>
      <c r="C51" s="42">
        <v>2</v>
      </c>
      <c r="D51" s="42" t="s">
        <v>384</v>
      </c>
      <c r="E51" s="42"/>
      <c r="F51" s="42"/>
      <c r="G51" s="42" t="s">
        <v>385</v>
      </c>
    </row>
    <row r="52" spans="2:7">
      <c r="B52" s="43">
        <v>10</v>
      </c>
      <c r="C52" s="43">
        <v>2</v>
      </c>
      <c r="D52" s="43" t="s">
        <v>375</v>
      </c>
      <c r="E52" s="43"/>
      <c r="F52" s="43"/>
      <c r="G52" s="43" t="s">
        <v>386</v>
      </c>
    </row>
    <row r="53" spans="2:7">
      <c r="B53" s="42">
        <v>11</v>
      </c>
      <c r="C53" s="42">
        <v>2</v>
      </c>
      <c r="D53" s="42" t="s">
        <v>387</v>
      </c>
      <c r="E53" s="42"/>
      <c r="F53" s="42"/>
      <c r="G53" s="42" t="s">
        <v>388</v>
      </c>
    </row>
    <row r="54" spans="2:7">
      <c r="B54" s="96">
        <v>12</v>
      </c>
      <c r="C54" s="96">
        <v>2</v>
      </c>
      <c r="D54" s="96" t="s">
        <v>389</v>
      </c>
      <c r="E54" s="96"/>
      <c r="F54" s="96"/>
      <c r="G54" s="96" t="s">
        <v>390</v>
      </c>
    </row>
    <row r="57" spans="2:7">
      <c r="B57" s="277" t="s">
        <v>391</v>
      </c>
      <c r="C57" s="278"/>
      <c r="D57" s="278"/>
      <c r="E57" s="244"/>
      <c r="F57" s="244"/>
      <c r="G57" s="118"/>
    </row>
    <row r="58" spans="2:7">
      <c r="B58" s="226" t="s">
        <v>371</v>
      </c>
      <c r="C58" s="226" t="s">
        <v>147</v>
      </c>
      <c r="D58" s="227" t="s">
        <v>372</v>
      </c>
      <c r="E58" s="242" t="s">
        <v>373</v>
      </c>
      <c r="F58" s="227" t="s">
        <v>374</v>
      </c>
      <c r="G58" s="227" t="s">
        <v>300</v>
      </c>
    </row>
    <row r="59" spans="2:7">
      <c r="B59" s="42">
        <v>13</v>
      </c>
      <c r="C59" s="42">
        <v>3</v>
      </c>
      <c r="D59" s="42" t="s">
        <v>392</v>
      </c>
      <c r="E59" s="42"/>
      <c r="F59" s="42"/>
      <c r="G59" s="42" t="s">
        <v>393</v>
      </c>
    </row>
    <row r="60" spans="2:7">
      <c r="B60" s="43">
        <v>14</v>
      </c>
      <c r="C60" s="43">
        <v>3</v>
      </c>
      <c r="D60" s="43" t="s">
        <v>382</v>
      </c>
      <c r="E60" s="43"/>
      <c r="F60" s="43"/>
      <c r="G60" s="43" t="s">
        <v>394</v>
      </c>
    </row>
    <row r="61" spans="2:7">
      <c r="B61" s="42">
        <v>15</v>
      </c>
      <c r="C61" s="42">
        <v>4</v>
      </c>
      <c r="D61" s="42" t="s">
        <v>395</v>
      </c>
      <c r="E61" s="42"/>
      <c r="F61" s="42"/>
      <c r="G61" s="42" t="s">
        <v>227</v>
      </c>
    </row>
    <row r="62" spans="2:7">
      <c r="B62" s="43">
        <v>16</v>
      </c>
      <c r="C62" s="43">
        <v>4</v>
      </c>
      <c r="D62" s="43" t="s">
        <v>384</v>
      </c>
      <c r="E62" s="43"/>
      <c r="F62" s="43"/>
      <c r="G62" s="43" t="s">
        <v>396</v>
      </c>
    </row>
    <row r="63" spans="2:7">
      <c r="B63" s="42">
        <v>17</v>
      </c>
      <c r="C63" s="42">
        <v>4</v>
      </c>
      <c r="D63" s="42" t="s">
        <v>384</v>
      </c>
      <c r="E63" s="42"/>
      <c r="F63" s="42"/>
      <c r="G63" s="42" t="s">
        <v>397</v>
      </c>
    </row>
    <row r="64" spans="2:7">
      <c r="B64" s="43">
        <v>18</v>
      </c>
      <c r="C64" s="43">
        <v>4</v>
      </c>
      <c r="D64" s="43" t="s">
        <v>389</v>
      </c>
      <c r="E64" s="43"/>
      <c r="F64" s="43"/>
      <c r="G64" s="43" t="s">
        <v>398</v>
      </c>
    </row>
    <row r="65" spans="2:7">
      <c r="B65" s="42">
        <v>19</v>
      </c>
      <c r="C65" s="42">
        <v>4</v>
      </c>
      <c r="D65" s="42" t="s">
        <v>389</v>
      </c>
      <c r="E65" s="42"/>
      <c r="F65" s="42"/>
      <c r="G65" s="42" t="s">
        <v>399</v>
      </c>
    </row>
    <row r="66" spans="2:7">
      <c r="B66" s="43">
        <v>20</v>
      </c>
      <c r="C66" s="43">
        <v>5</v>
      </c>
      <c r="D66" s="43" t="s">
        <v>375</v>
      </c>
      <c r="E66" s="43"/>
      <c r="F66" s="43"/>
      <c r="G66" s="43" t="s">
        <v>400</v>
      </c>
    </row>
    <row r="67" spans="2:7">
      <c r="B67" s="122">
        <v>21</v>
      </c>
      <c r="C67" s="122">
        <v>6</v>
      </c>
      <c r="D67" s="122" t="s">
        <v>387</v>
      </c>
      <c r="E67" s="122"/>
      <c r="F67" s="122"/>
      <c r="G67" s="122" t="s">
        <v>401</v>
      </c>
    </row>
    <row r="70" spans="2:7">
      <c r="B70" s="277" t="s">
        <v>402</v>
      </c>
      <c r="C70" s="278"/>
      <c r="D70" s="278"/>
      <c r="E70" s="244"/>
      <c r="F70" s="244"/>
      <c r="G70" s="118"/>
    </row>
    <row r="71" spans="2:7">
      <c r="B71" s="226" t="s">
        <v>371</v>
      </c>
      <c r="C71" s="226" t="s">
        <v>147</v>
      </c>
      <c r="D71" s="227" t="s">
        <v>372</v>
      </c>
      <c r="E71" s="242" t="s">
        <v>373</v>
      </c>
      <c r="F71" s="227" t="s">
        <v>374</v>
      </c>
      <c r="G71" s="227" t="s">
        <v>300</v>
      </c>
    </row>
    <row r="72" spans="2:7">
      <c r="B72" s="42">
        <v>21</v>
      </c>
      <c r="C72" s="42">
        <v>1</v>
      </c>
      <c r="D72" s="42" t="s">
        <v>382</v>
      </c>
      <c r="E72" s="42" t="s">
        <v>403</v>
      </c>
      <c r="F72" s="42"/>
      <c r="G72" s="42" t="s">
        <v>403</v>
      </c>
    </row>
    <row r="73" spans="2:7">
      <c r="B73" s="43">
        <v>22</v>
      </c>
      <c r="C73" s="43">
        <v>1</v>
      </c>
      <c r="D73" s="43" t="s">
        <v>382</v>
      </c>
      <c r="E73" s="43"/>
      <c r="F73" s="43"/>
      <c r="G73" s="43" t="s">
        <v>404</v>
      </c>
    </row>
    <row r="74" spans="2:7">
      <c r="B74" s="42">
        <v>23</v>
      </c>
      <c r="C74" s="42">
        <v>1</v>
      </c>
      <c r="D74" s="42" t="s">
        <v>389</v>
      </c>
      <c r="E74" s="42"/>
      <c r="F74" s="42"/>
      <c r="G74" s="42" t="s">
        <v>405</v>
      </c>
    </row>
    <row r="75" spans="2:7">
      <c r="B75" s="43">
        <v>22</v>
      </c>
      <c r="C75" s="43">
        <v>4</v>
      </c>
      <c r="D75" s="43" t="s">
        <v>389</v>
      </c>
      <c r="E75" s="43"/>
      <c r="F75" s="43"/>
      <c r="G75" s="43" t="s">
        <v>406</v>
      </c>
    </row>
    <row r="76" spans="2:7">
      <c r="B76" s="42">
        <v>23</v>
      </c>
      <c r="C76" s="42">
        <v>5</v>
      </c>
      <c r="D76" s="42" t="s">
        <v>389</v>
      </c>
      <c r="E76" s="42"/>
      <c r="F76" s="42" t="s">
        <v>407</v>
      </c>
      <c r="G76" s="42"/>
    </row>
    <row r="77" spans="2:7">
      <c r="B77" s="43">
        <v>24</v>
      </c>
      <c r="C77" s="43">
        <v>2</v>
      </c>
      <c r="D77" s="43" t="s">
        <v>389</v>
      </c>
      <c r="E77" s="43"/>
      <c r="F77" s="43"/>
      <c r="G77" s="43" t="s">
        <v>408</v>
      </c>
    </row>
    <row r="78" spans="2:7">
      <c r="B78" s="42">
        <v>25</v>
      </c>
      <c r="C78" s="42">
        <v>4</v>
      </c>
      <c r="D78" s="42" t="s">
        <v>375</v>
      </c>
      <c r="E78" s="42"/>
      <c r="F78" s="42"/>
      <c r="G78" s="42" t="s">
        <v>409</v>
      </c>
    </row>
    <row r="79" spans="2:7">
      <c r="B79" s="43">
        <v>26</v>
      </c>
      <c r="C79" s="43">
        <v>4</v>
      </c>
      <c r="D79" s="43" t="s">
        <v>375</v>
      </c>
      <c r="E79" s="43"/>
      <c r="F79" s="43"/>
      <c r="G79" s="43" t="s">
        <v>410</v>
      </c>
    </row>
    <row r="80" spans="2:7">
      <c r="B80" s="42">
        <v>27</v>
      </c>
      <c r="C80" s="42">
        <v>4</v>
      </c>
      <c r="D80" s="42" t="s">
        <v>375</v>
      </c>
      <c r="E80" s="42"/>
      <c r="F80" s="42"/>
      <c r="G80" s="42" t="s">
        <v>411</v>
      </c>
    </row>
    <row r="81" spans="2:7">
      <c r="B81" s="43">
        <v>28</v>
      </c>
      <c r="C81" s="43">
        <v>4</v>
      </c>
      <c r="D81" s="43" t="s">
        <v>375</v>
      </c>
      <c r="E81" s="43"/>
      <c r="F81" s="43"/>
      <c r="G81" s="43" t="s">
        <v>412</v>
      </c>
    </row>
    <row r="82" spans="2:7">
      <c r="B82" s="42">
        <v>29</v>
      </c>
      <c r="C82" s="42">
        <v>4</v>
      </c>
      <c r="D82" s="42" t="s">
        <v>375</v>
      </c>
      <c r="E82" s="42"/>
      <c r="F82" s="42"/>
      <c r="G82" s="42" t="s">
        <v>413</v>
      </c>
    </row>
    <row r="83" spans="2:7">
      <c r="B83" s="43">
        <v>30</v>
      </c>
      <c r="C83" s="43">
        <v>5</v>
      </c>
      <c r="D83" s="43" t="s">
        <v>375</v>
      </c>
      <c r="E83" s="43"/>
      <c r="F83" s="43"/>
      <c r="G83" s="43" t="s">
        <v>414</v>
      </c>
    </row>
    <row r="84" spans="2:7">
      <c r="B84" s="42">
        <v>31</v>
      </c>
      <c r="C84" s="42">
        <v>5</v>
      </c>
      <c r="D84" s="42" t="s">
        <v>375</v>
      </c>
      <c r="E84" s="42"/>
      <c r="F84" s="42"/>
      <c r="G84" s="42" t="s">
        <v>415</v>
      </c>
    </row>
    <row r="85" spans="2:7">
      <c r="B85" s="43">
        <v>32</v>
      </c>
      <c r="C85" s="43"/>
      <c r="D85" s="43" t="s">
        <v>375</v>
      </c>
      <c r="E85" s="43"/>
      <c r="F85" s="43"/>
      <c r="G85" s="43" t="s">
        <v>416</v>
      </c>
    </row>
    <row r="86" spans="2:7">
      <c r="B86" s="42">
        <v>33</v>
      </c>
      <c r="C86" s="42">
        <v>7</v>
      </c>
      <c r="D86" s="42" t="s">
        <v>384</v>
      </c>
      <c r="E86" s="42"/>
      <c r="F86" s="42"/>
      <c r="G86" s="42" t="s">
        <v>417</v>
      </c>
    </row>
    <row r="87" spans="2:7">
      <c r="B87" s="43">
        <v>34</v>
      </c>
      <c r="C87" s="43">
        <v>8</v>
      </c>
      <c r="D87" s="43" t="s">
        <v>389</v>
      </c>
      <c r="E87" s="43"/>
      <c r="F87" s="43" t="s">
        <v>189</v>
      </c>
      <c r="G87" s="43"/>
    </row>
    <row r="88" spans="2:7">
      <c r="B88" s="42">
        <v>35</v>
      </c>
      <c r="C88" s="42">
        <v>9</v>
      </c>
      <c r="D88" s="42" t="s">
        <v>384</v>
      </c>
      <c r="E88" s="42"/>
      <c r="F88" s="42"/>
      <c r="G88" s="42" t="s">
        <v>418</v>
      </c>
    </row>
    <row r="89" spans="2:7" ht="13.5" customHeight="1">
      <c r="B89" s="43">
        <v>36</v>
      </c>
      <c r="C89" s="43">
        <v>9</v>
      </c>
      <c r="D89" s="43" t="s">
        <v>384</v>
      </c>
      <c r="E89" s="43"/>
      <c r="F89" s="43"/>
      <c r="G89" s="43" t="s">
        <v>419</v>
      </c>
    </row>
    <row r="90" spans="2:7" ht="13.5" customHeight="1">
      <c r="B90" s="42">
        <v>37</v>
      </c>
      <c r="C90" s="42">
        <v>9</v>
      </c>
      <c r="D90" s="42" t="s">
        <v>384</v>
      </c>
      <c r="E90" s="42"/>
      <c r="F90" s="42"/>
      <c r="G90" s="42" t="s">
        <v>420</v>
      </c>
    </row>
    <row r="91" spans="2:7" ht="13.5" customHeight="1">
      <c r="B91" s="43">
        <v>38</v>
      </c>
      <c r="C91" s="43">
        <v>9</v>
      </c>
      <c r="D91" s="43" t="s">
        <v>384</v>
      </c>
      <c r="E91" s="43"/>
      <c r="F91" s="43"/>
      <c r="G91" s="43" t="s">
        <v>421</v>
      </c>
    </row>
    <row r="92" spans="2:7" ht="13.5" customHeight="1">
      <c r="B92" s="42">
        <v>39</v>
      </c>
      <c r="C92" s="42">
        <v>10</v>
      </c>
      <c r="D92" s="42" t="s">
        <v>384</v>
      </c>
      <c r="E92" s="42"/>
      <c r="F92" s="42" t="s">
        <v>422</v>
      </c>
      <c r="G92" s="42"/>
    </row>
    <row r="93" spans="2:7" ht="13.5" customHeight="1">
      <c r="B93" s="43">
        <v>40</v>
      </c>
      <c r="C93" s="43">
        <v>10</v>
      </c>
      <c r="D93" s="43" t="s">
        <v>384</v>
      </c>
      <c r="E93" s="43"/>
      <c r="F93" s="43"/>
      <c r="G93" s="43" t="s">
        <v>423</v>
      </c>
    </row>
    <row r="94" spans="2:7" ht="13.5" customHeight="1">
      <c r="B94" s="42">
        <v>41</v>
      </c>
      <c r="C94" s="42">
        <v>6</v>
      </c>
      <c r="D94" s="42" t="s">
        <v>387</v>
      </c>
      <c r="E94" s="42"/>
      <c r="F94" s="42"/>
      <c r="G94" s="42" t="s">
        <v>424</v>
      </c>
    </row>
    <row r="95" spans="2:7" ht="13.5" customHeight="1">
      <c r="B95" s="43">
        <v>42</v>
      </c>
      <c r="C95" s="43">
        <v>6</v>
      </c>
      <c r="D95" s="43" t="s">
        <v>387</v>
      </c>
      <c r="E95" s="43"/>
      <c r="F95" s="43"/>
      <c r="G95" s="43" t="s">
        <v>425</v>
      </c>
    </row>
    <row r="96" spans="2:7">
      <c r="B96" s="42">
        <v>43</v>
      </c>
      <c r="C96" s="42">
        <v>7</v>
      </c>
      <c r="D96" s="42" t="s">
        <v>387</v>
      </c>
      <c r="E96" s="42"/>
      <c r="F96" s="42"/>
      <c r="G96" s="42" t="s">
        <v>426</v>
      </c>
    </row>
    <row r="97" spans="2:7">
      <c r="B97" s="43">
        <v>44</v>
      </c>
      <c r="C97" s="43">
        <v>7</v>
      </c>
      <c r="D97" s="43" t="s">
        <v>387</v>
      </c>
      <c r="E97" s="43"/>
      <c r="F97" s="43"/>
      <c r="G97" s="43" t="s">
        <v>427</v>
      </c>
    </row>
    <row r="98" spans="2:7" ht="17.25" customHeight="1">
      <c r="B98" s="42">
        <v>45</v>
      </c>
      <c r="C98" s="42">
        <v>7</v>
      </c>
      <c r="D98" s="42" t="s">
        <v>387</v>
      </c>
      <c r="E98" s="42"/>
      <c r="F98" s="42"/>
      <c r="G98" s="42" t="s">
        <v>428</v>
      </c>
    </row>
    <row r="99" spans="2:7" ht="17.25" customHeight="1">
      <c r="B99" s="43">
        <v>46</v>
      </c>
      <c r="C99" s="43">
        <v>8</v>
      </c>
      <c r="D99" s="43" t="s">
        <v>387</v>
      </c>
      <c r="E99" s="43"/>
      <c r="F99" s="43"/>
      <c r="G99" s="43" t="s">
        <v>429</v>
      </c>
    </row>
    <row r="100" spans="2:7" ht="17.25" customHeight="1">
      <c r="B100" s="42">
        <v>47</v>
      </c>
      <c r="C100" s="42">
        <v>8</v>
      </c>
      <c r="D100" s="42" t="s">
        <v>387</v>
      </c>
      <c r="E100" s="42"/>
      <c r="F100" s="42"/>
      <c r="G100" s="42" t="s">
        <v>430</v>
      </c>
    </row>
    <row r="101" spans="2:7">
      <c r="B101" s="43">
        <v>48</v>
      </c>
      <c r="C101" s="43">
        <v>8</v>
      </c>
      <c r="D101" s="43" t="s">
        <v>387</v>
      </c>
      <c r="E101" s="43"/>
      <c r="F101" s="43" t="s">
        <v>431</v>
      </c>
      <c r="G101" s="43"/>
    </row>
    <row r="102" spans="2:7">
      <c r="B102" s="42">
        <v>49</v>
      </c>
      <c r="C102" s="42">
        <v>8</v>
      </c>
      <c r="D102" s="42" t="s">
        <v>387</v>
      </c>
      <c r="E102" s="42"/>
      <c r="F102" s="42" t="s">
        <v>432</v>
      </c>
      <c r="G102" s="42"/>
    </row>
    <row r="103" spans="2:7">
      <c r="B103" s="43">
        <v>50</v>
      </c>
      <c r="C103" s="43">
        <v>8</v>
      </c>
      <c r="D103" s="43" t="s">
        <v>387</v>
      </c>
      <c r="E103" s="43"/>
      <c r="F103" s="43" t="s">
        <v>433</v>
      </c>
      <c r="G103" s="43"/>
    </row>
    <row r="104" spans="2:7">
      <c r="B104" s="122">
        <v>53</v>
      </c>
      <c r="C104" s="122"/>
      <c r="D104" s="122"/>
      <c r="E104" s="122" t="s">
        <v>434</v>
      </c>
      <c r="F104" s="122"/>
      <c r="G104" s="122"/>
    </row>
    <row r="107" spans="2:7">
      <c r="B107" s="277" t="s">
        <v>435</v>
      </c>
      <c r="C107" s="278"/>
      <c r="D107" s="278"/>
      <c r="E107" s="244"/>
      <c r="F107" s="244"/>
      <c r="G107" s="118"/>
    </row>
    <row r="108" spans="2:7">
      <c r="B108" s="292" t="s">
        <v>371</v>
      </c>
      <c r="C108" s="292" t="s">
        <v>147</v>
      </c>
      <c r="D108" s="118" t="s">
        <v>372</v>
      </c>
      <c r="E108" s="293" t="s">
        <v>373</v>
      </c>
      <c r="F108" s="118" t="s">
        <v>374</v>
      </c>
      <c r="G108" s="118" t="s">
        <v>300</v>
      </c>
    </row>
    <row r="109" spans="2:7" ht="15" customHeight="1">
      <c r="B109" s="291">
        <v>54</v>
      </c>
      <c r="C109" s="291"/>
      <c r="D109" s="291" t="s">
        <v>387</v>
      </c>
      <c r="E109" s="291"/>
      <c r="F109" s="291"/>
      <c r="G109" s="291"/>
    </row>
    <row r="110" spans="2:7" ht="15" customHeight="1">
      <c r="B110" s="43">
        <v>55</v>
      </c>
      <c r="C110" s="43">
        <v>1</v>
      </c>
      <c r="D110" s="43" t="s">
        <v>382</v>
      </c>
      <c r="E110" s="43"/>
      <c r="F110" s="43"/>
      <c r="G110" s="43" t="s">
        <v>403</v>
      </c>
    </row>
    <row r="111" spans="2:7" ht="15" customHeight="1">
      <c r="B111" s="42">
        <v>56</v>
      </c>
      <c r="C111" s="42">
        <v>1</v>
      </c>
      <c r="D111" s="42" t="s">
        <v>382</v>
      </c>
      <c r="E111" s="42"/>
      <c r="F111" s="42"/>
      <c r="G111" s="42" t="s">
        <v>404</v>
      </c>
    </row>
    <row r="112" spans="2:7" ht="15" customHeight="1">
      <c r="B112" s="43">
        <v>57</v>
      </c>
      <c r="C112" s="43">
        <v>1</v>
      </c>
      <c r="D112" s="43" t="s">
        <v>389</v>
      </c>
      <c r="E112" s="43"/>
      <c r="F112" s="43"/>
      <c r="G112" s="43" t="s">
        <v>405</v>
      </c>
    </row>
    <row r="113" spans="2:7" ht="15" customHeight="1">
      <c r="B113" s="42">
        <v>58</v>
      </c>
      <c r="C113" s="42">
        <v>4</v>
      </c>
      <c r="D113" s="42" t="s">
        <v>389</v>
      </c>
      <c r="E113" s="42"/>
      <c r="F113" s="42"/>
      <c r="G113" s="42" t="s">
        <v>406</v>
      </c>
    </row>
    <row r="114" spans="2:7" ht="15" customHeight="1">
      <c r="B114" s="43">
        <v>59</v>
      </c>
      <c r="C114" s="43">
        <v>5</v>
      </c>
      <c r="D114" s="43" t="s">
        <v>389</v>
      </c>
      <c r="E114" s="43"/>
      <c r="F114" s="43"/>
      <c r="G114" s="43" t="s">
        <v>407</v>
      </c>
    </row>
    <row r="115" spans="2:7" ht="15" customHeight="1">
      <c r="B115" s="42">
        <v>60</v>
      </c>
      <c r="C115" s="42">
        <v>2</v>
      </c>
      <c r="D115" s="42" t="s">
        <v>389</v>
      </c>
      <c r="E115" s="42"/>
      <c r="F115" s="42"/>
      <c r="G115" s="42" t="s">
        <v>408</v>
      </c>
    </row>
    <row r="116" spans="2:7" ht="15" customHeight="1">
      <c r="B116" s="43">
        <v>61</v>
      </c>
      <c r="C116" s="43">
        <v>4</v>
      </c>
      <c r="D116" s="43" t="s">
        <v>375</v>
      </c>
      <c r="E116" s="43"/>
      <c r="F116" s="43"/>
      <c r="G116" s="43" t="s">
        <v>409</v>
      </c>
    </row>
    <row r="117" spans="2:7" ht="15" customHeight="1">
      <c r="B117" s="42">
        <v>62</v>
      </c>
      <c r="C117" s="42">
        <v>4</v>
      </c>
      <c r="D117" s="42" t="s">
        <v>375</v>
      </c>
      <c r="E117" s="42"/>
      <c r="F117" s="42"/>
      <c r="G117" s="42" t="s">
        <v>410</v>
      </c>
    </row>
    <row r="118" spans="2:7" ht="15" customHeight="1">
      <c r="B118" s="43">
        <v>63</v>
      </c>
      <c r="C118" s="43">
        <v>4</v>
      </c>
      <c r="D118" s="43" t="s">
        <v>375</v>
      </c>
      <c r="E118" s="43"/>
      <c r="F118" s="43"/>
      <c r="G118" s="43" t="s">
        <v>411</v>
      </c>
    </row>
    <row r="119" spans="2:7" ht="15" customHeight="1">
      <c r="B119" s="42">
        <v>64</v>
      </c>
      <c r="C119" s="42">
        <v>4</v>
      </c>
      <c r="D119" s="42" t="s">
        <v>375</v>
      </c>
      <c r="E119" s="42"/>
      <c r="F119" s="42"/>
      <c r="G119" s="42" t="s">
        <v>412</v>
      </c>
    </row>
    <row r="120" spans="2:7">
      <c r="B120" s="43">
        <v>65</v>
      </c>
      <c r="C120" s="43">
        <v>4</v>
      </c>
      <c r="D120" s="43" t="s">
        <v>375</v>
      </c>
      <c r="E120" s="43"/>
      <c r="F120" s="43"/>
      <c r="G120" s="43" t="s">
        <v>413</v>
      </c>
    </row>
    <row r="121" spans="2:7">
      <c r="B121" s="42">
        <v>66</v>
      </c>
      <c r="C121" s="42">
        <v>5</v>
      </c>
      <c r="D121" s="42" t="s">
        <v>375</v>
      </c>
      <c r="E121" s="42"/>
      <c r="F121" s="42"/>
      <c r="G121" s="42" t="s">
        <v>414</v>
      </c>
    </row>
    <row r="122" spans="2:7">
      <c r="B122" s="43">
        <v>67</v>
      </c>
      <c r="C122" s="43">
        <v>5</v>
      </c>
      <c r="D122" s="43" t="s">
        <v>375</v>
      </c>
      <c r="E122" s="43"/>
      <c r="F122" s="43"/>
      <c r="G122" s="43" t="s">
        <v>415</v>
      </c>
    </row>
    <row r="123" spans="2:7">
      <c r="B123" s="42">
        <v>68</v>
      </c>
      <c r="C123" s="42">
        <v>5</v>
      </c>
      <c r="D123" s="42" t="s">
        <v>375</v>
      </c>
      <c r="E123" s="42"/>
      <c r="F123" s="42"/>
      <c r="G123" s="42" t="s">
        <v>436</v>
      </c>
    </row>
    <row r="124" spans="2:7">
      <c r="B124" s="43">
        <v>69</v>
      </c>
      <c r="C124" s="43">
        <v>6</v>
      </c>
      <c r="D124" s="43" t="s">
        <v>375</v>
      </c>
      <c r="E124" s="43"/>
      <c r="F124" s="43"/>
      <c r="G124" s="43" t="s">
        <v>416</v>
      </c>
    </row>
    <row r="125" spans="2:7">
      <c r="B125" s="42">
        <v>70</v>
      </c>
      <c r="C125" s="42">
        <v>7</v>
      </c>
      <c r="D125" s="42" t="s">
        <v>384</v>
      </c>
      <c r="E125" s="42"/>
      <c r="F125" s="42"/>
      <c r="G125" s="42" t="s">
        <v>417</v>
      </c>
    </row>
    <row r="126" spans="2:7">
      <c r="B126" s="43">
        <v>71</v>
      </c>
      <c r="C126" s="43">
        <v>8</v>
      </c>
      <c r="D126" s="43" t="s">
        <v>389</v>
      </c>
      <c r="E126" s="43"/>
      <c r="F126" s="43"/>
      <c r="G126" s="43" t="s">
        <v>189</v>
      </c>
    </row>
    <row r="127" spans="2:7">
      <c r="B127" s="42">
        <v>72</v>
      </c>
      <c r="C127" s="42">
        <v>9</v>
      </c>
      <c r="D127" s="42" t="s">
        <v>384</v>
      </c>
      <c r="E127" s="42"/>
      <c r="F127" s="42"/>
      <c r="G127" s="42" t="s">
        <v>418</v>
      </c>
    </row>
    <row r="128" spans="2:7">
      <c r="B128" s="43">
        <v>73</v>
      </c>
      <c r="C128" s="43">
        <v>9</v>
      </c>
      <c r="D128" s="43" t="s">
        <v>384</v>
      </c>
      <c r="E128" s="43"/>
      <c r="F128" s="43"/>
      <c r="G128" s="43" t="s">
        <v>419</v>
      </c>
    </row>
    <row r="129" spans="2:7">
      <c r="B129" s="42">
        <v>74</v>
      </c>
      <c r="C129" s="42">
        <v>9</v>
      </c>
      <c r="D129" s="42" t="s">
        <v>384</v>
      </c>
      <c r="E129" s="42"/>
      <c r="F129" s="42"/>
      <c r="G129" s="42" t="s">
        <v>420</v>
      </c>
    </row>
    <row r="130" spans="2:7">
      <c r="B130" s="43">
        <v>75</v>
      </c>
      <c r="C130" s="43">
        <v>9</v>
      </c>
      <c r="D130" s="43" t="s">
        <v>384</v>
      </c>
      <c r="E130" s="43"/>
      <c r="F130" s="43"/>
      <c r="G130" s="43" t="s">
        <v>421</v>
      </c>
    </row>
    <row r="131" spans="2:7">
      <c r="B131" s="42">
        <v>76</v>
      </c>
      <c r="C131" s="42">
        <v>10</v>
      </c>
      <c r="D131" s="42" t="s">
        <v>384</v>
      </c>
      <c r="E131" s="42"/>
      <c r="F131" s="42"/>
      <c r="G131" s="42" t="s">
        <v>422</v>
      </c>
    </row>
    <row r="132" spans="2:7">
      <c r="B132" s="43">
        <v>77</v>
      </c>
      <c r="C132" s="43">
        <v>10</v>
      </c>
      <c r="D132" s="43" t="s">
        <v>384</v>
      </c>
      <c r="E132" s="43"/>
      <c r="F132" s="43"/>
      <c r="G132" s="43" t="s">
        <v>423</v>
      </c>
    </row>
    <row r="133" spans="2:7">
      <c r="B133" s="42">
        <v>78</v>
      </c>
      <c r="C133" s="42"/>
      <c r="D133" s="42" t="s">
        <v>384</v>
      </c>
      <c r="E133" s="42"/>
      <c r="F133" s="42"/>
      <c r="G133" s="42" t="s">
        <v>437</v>
      </c>
    </row>
    <row r="134" spans="2:7">
      <c r="B134" s="43">
        <v>79</v>
      </c>
      <c r="C134" s="43">
        <v>6</v>
      </c>
      <c r="D134" s="43" t="s">
        <v>387</v>
      </c>
      <c r="E134" s="43"/>
      <c r="F134" s="43"/>
      <c r="G134" s="43" t="s">
        <v>424</v>
      </c>
    </row>
    <row r="135" spans="2:7">
      <c r="B135" s="42">
        <v>80</v>
      </c>
      <c r="C135" s="42">
        <v>6</v>
      </c>
      <c r="D135" s="42" t="s">
        <v>387</v>
      </c>
      <c r="E135" s="42"/>
      <c r="F135" s="42"/>
      <c r="G135" s="42" t="s">
        <v>425</v>
      </c>
    </row>
    <row r="136" spans="2:7">
      <c r="B136" s="43">
        <v>81</v>
      </c>
      <c r="C136" s="43">
        <v>7</v>
      </c>
      <c r="D136" s="43" t="s">
        <v>387</v>
      </c>
      <c r="E136" s="43"/>
      <c r="F136" s="43"/>
      <c r="G136" s="43" t="s">
        <v>426</v>
      </c>
    </row>
    <row r="137" spans="2:7">
      <c r="B137" s="42">
        <v>82</v>
      </c>
      <c r="C137" s="42">
        <v>7</v>
      </c>
      <c r="D137" s="42" t="s">
        <v>387</v>
      </c>
      <c r="E137" s="42"/>
      <c r="F137" s="42"/>
      <c r="G137" s="42" t="s">
        <v>427</v>
      </c>
    </row>
    <row r="138" spans="2:7">
      <c r="B138" s="43">
        <v>83</v>
      </c>
      <c r="C138" s="43">
        <v>7</v>
      </c>
      <c r="D138" s="43" t="s">
        <v>387</v>
      </c>
      <c r="E138" s="43"/>
      <c r="F138" s="43"/>
      <c r="G138" s="43" t="s">
        <v>428</v>
      </c>
    </row>
    <row r="139" spans="2:7">
      <c r="B139" s="42">
        <v>84</v>
      </c>
      <c r="C139" s="42">
        <v>8</v>
      </c>
      <c r="D139" s="42" t="s">
        <v>387</v>
      </c>
      <c r="E139" s="42"/>
      <c r="F139" s="42"/>
      <c r="G139" s="42" t="s">
        <v>429</v>
      </c>
    </row>
    <row r="140" spans="2:7">
      <c r="B140" s="43">
        <v>85</v>
      </c>
      <c r="C140" s="43">
        <v>8</v>
      </c>
      <c r="D140" s="43" t="s">
        <v>387</v>
      </c>
      <c r="E140" s="43"/>
      <c r="F140" s="43"/>
      <c r="G140" s="43" t="s">
        <v>430</v>
      </c>
    </row>
    <row r="141" spans="2:7">
      <c r="B141" s="42">
        <v>86</v>
      </c>
      <c r="C141" s="42">
        <v>8</v>
      </c>
      <c r="D141" s="42" t="s">
        <v>387</v>
      </c>
      <c r="E141" s="42"/>
      <c r="F141" s="42"/>
      <c r="G141" s="42" t="s">
        <v>431</v>
      </c>
    </row>
    <row r="142" spans="2:7">
      <c r="B142" s="43">
        <v>87</v>
      </c>
      <c r="C142" s="43">
        <v>8</v>
      </c>
      <c r="D142" s="43" t="s">
        <v>387</v>
      </c>
      <c r="E142" s="43"/>
      <c r="F142" s="43"/>
      <c r="G142" s="43" t="s">
        <v>432</v>
      </c>
    </row>
    <row r="143" spans="2:7">
      <c r="B143" s="42">
        <v>88</v>
      </c>
      <c r="C143" s="42">
        <v>8</v>
      </c>
      <c r="D143" s="42" t="s">
        <v>387</v>
      </c>
      <c r="E143" s="42"/>
      <c r="F143" s="42"/>
      <c r="G143" s="42" t="s">
        <v>433</v>
      </c>
    </row>
    <row r="144" spans="2:7">
      <c r="B144" s="43">
        <v>89</v>
      </c>
      <c r="C144" s="43">
        <v>9</v>
      </c>
      <c r="D144" s="43" t="s">
        <v>389</v>
      </c>
      <c r="E144" s="43"/>
      <c r="F144" s="43"/>
      <c r="G144" s="43" t="s">
        <v>438</v>
      </c>
    </row>
    <row r="145" spans="2:7">
      <c r="B145" s="42">
        <v>90</v>
      </c>
      <c r="C145" s="42">
        <v>7</v>
      </c>
      <c r="D145" s="42" t="s">
        <v>387</v>
      </c>
      <c r="E145" s="42"/>
      <c r="F145" s="42"/>
      <c r="G145" s="42" t="s">
        <v>439</v>
      </c>
    </row>
    <row r="146" spans="2:7">
      <c r="B146" s="43">
        <v>91</v>
      </c>
      <c r="C146" s="43">
        <v>10</v>
      </c>
      <c r="D146" s="43" t="s">
        <v>387</v>
      </c>
      <c r="E146" s="43"/>
      <c r="F146" s="43"/>
      <c r="G146" s="43" t="s">
        <v>440</v>
      </c>
    </row>
    <row r="147" spans="2:7">
      <c r="B147" s="42">
        <v>92</v>
      </c>
      <c r="C147" s="42"/>
      <c r="D147" s="42"/>
      <c r="E147" s="42"/>
      <c r="F147" s="42"/>
      <c r="G147" s="42"/>
    </row>
    <row r="148" spans="2:7">
      <c r="B148" s="43">
        <v>93</v>
      </c>
      <c r="C148" s="43"/>
      <c r="D148" s="43"/>
      <c r="E148" s="43"/>
      <c r="F148" s="43"/>
      <c r="G148" s="43"/>
    </row>
    <row r="149" spans="2:7">
      <c r="B149" s="42">
        <v>94</v>
      </c>
      <c r="C149" s="42"/>
      <c r="D149" s="42"/>
      <c r="E149" s="42"/>
      <c r="F149" s="42"/>
      <c r="G149" s="42"/>
    </row>
    <row r="150" spans="2:7">
      <c r="B150" s="43">
        <v>95</v>
      </c>
      <c r="C150" s="43"/>
      <c r="D150" s="43"/>
      <c r="E150" s="43"/>
      <c r="F150" s="43"/>
      <c r="G150" s="43"/>
    </row>
    <row r="151" spans="2:7">
      <c r="B151" s="122">
        <v>96</v>
      </c>
      <c r="C151" s="122"/>
      <c r="D151" s="122"/>
      <c r="E151" s="122"/>
      <c r="F151" s="122"/>
      <c r="G151" s="122"/>
    </row>
    <row r="159" spans="2:7" ht="18.75">
      <c r="E159" s="12" t="s">
        <v>441</v>
      </c>
    </row>
    <row r="160" spans="2:7">
      <c r="F160" s="118" t="s">
        <v>442</v>
      </c>
    </row>
    <row r="161" spans="5:6">
      <c r="E161" s="121" t="s">
        <v>443</v>
      </c>
      <c r="F161" s="120"/>
    </row>
    <row r="162" spans="5:6">
      <c r="E162" s="93" t="s">
        <v>444</v>
      </c>
      <c r="F162" s="95"/>
    </row>
    <row r="163" spans="5:6">
      <c r="E163" s="42" t="s">
        <v>445</v>
      </c>
      <c r="F163" s="94"/>
    </row>
    <row r="164" spans="5:6">
      <c r="E164" s="119" t="s">
        <v>446</v>
      </c>
      <c r="F164" s="95"/>
    </row>
    <row r="165" spans="5:6">
      <c r="E165" s="42" t="s">
        <v>384</v>
      </c>
      <c r="F165" s="94"/>
    </row>
    <row r="166" spans="5:6">
      <c r="E166" s="43" t="s">
        <v>375</v>
      </c>
      <c r="F166" s="95"/>
    </row>
    <row r="167" spans="5:6">
      <c r="E167" s="42" t="s">
        <v>387</v>
      </c>
      <c r="F167" s="97"/>
    </row>
    <row r="168" spans="5:6">
      <c r="E168" s="96" t="s">
        <v>389</v>
      </c>
    </row>
    <row r="171" spans="5:6" ht="18.75">
      <c r="E171" s="12" t="s">
        <v>447</v>
      </c>
    </row>
    <row r="172" spans="5:6">
      <c r="F172" s="118" t="s">
        <v>448</v>
      </c>
    </row>
    <row r="173" spans="5:6">
      <c r="E173" s="121" t="s">
        <v>449</v>
      </c>
      <c r="F173" s="120"/>
    </row>
    <row r="174" spans="5:6">
      <c r="E174" s="93" t="s">
        <v>450</v>
      </c>
      <c r="F174" s="95"/>
    </row>
    <row r="175" spans="5:6">
      <c r="E175" s="42" t="s">
        <v>451</v>
      </c>
      <c r="F175" s="94"/>
    </row>
    <row r="176" spans="5:6">
      <c r="E176" s="116" t="s">
        <v>452</v>
      </c>
      <c r="F176" s="95"/>
    </row>
    <row r="177" spans="5:6">
      <c r="E177" s="82"/>
      <c r="F177" s="97"/>
    </row>
    <row r="178" spans="5:6">
      <c r="E178" s="116"/>
      <c r="F178" s="119" t="s">
        <v>453</v>
      </c>
    </row>
    <row r="179" spans="5:6">
      <c r="E179" s="82"/>
      <c r="F179" s="42"/>
    </row>
    <row r="180" spans="5:6">
      <c r="E180" s="116"/>
      <c r="F180" s="43"/>
    </row>
    <row r="181" spans="5:6">
      <c r="E181" s="82"/>
      <c r="F181" s="122"/>
    </row>
    <row r="182" spans="5:6">
      <c r="E182" s="117"/>
    </row>
    <row r="184" spans="5:6">
      <c r="F184" s="118" t="s">
        <v>448</v>
      </c>
    </row>
    <row r="185" spans="5:6">
      <c r="E185" s="121" t="s">
        <v>454</v>
      </c>
      <c r="F185" s="120"/>
    </row>
    <row r="186" spans="5:6">
      <c r="E186" s="93" t="s">
        <v>455</v>
      </c>
      <c r="F186" s="95"/>
    </row>
    <row r="187" spans="5:6">
      <c r="E187" s="42" t="s">
        <v>451</v>
      </c>
      <c r="F187" s="94"/>
    </row>
    <row r="188" spans="5:6">
      <c r="E188" s="116" t="s">
        <v>456</v>
      </c>
      <c r="F188" s="95"/>
    </row>
    <row r="189" spans="5:6">
      <c r="E189" s="82"/>
      <c r="F189" s="97"/>
    </row>
    <row r="190" spans="5:6">
      <c r="E190" s="116"/>
      <c r="F190" s="119" t="s">
        <v>453</v>
      </c>
    </row>
    <row r="191" spans="5:6">
      <c r="E191" s="82"/>
      <c r="F191" s="42"/>
    </row>
    <row r="192" spans="5:6">
      <c r="E192" s="116"/>
      <c r="F192" s="96"/>
    </row>
    <row r="193" spans="5:6">
      <c r="E193" s="145"/>
    </row>
    <row r="195" spans="5:6">
      <c r="F195" s="118" t="s">
        <v>448</v>
      </c>
    </row>
    <row r="196" spans="5:6">
      <c r="E196" s="121" t="s">
        <v>457</v>
      </c>
      <c r="F196" s="120"/>
    </row>
    <row r="197" spans="5:6">
      <c r="E197" s="93" t="s">
        <v>458</v>
      </c>
      <c r="F197" s="95"/>
    </row>
    <row r="198" spans="5:6">
      <c r="E198" s="42" t="s">
        <v>451</v>
      </c>
      <c r="F198" s="94"/>
    </row>
    <row r="199" spans="5:6">
      <c r="E199" s="116" t="s">
        <v>459</v>
      </c>
      <c r="F199" s="95"/>
    </row>
    <row r="200" spans="5:6">
      <c r="E200" s="82"/>
      <c r="F200" s="97"/>
    </row>
    <row r="201" spans="5:6">
      <c r="E201" s="116"/>
      <c r="F201" s="119"/>
    </row>
    <row r="202" spans="5:6">
      <c r="E202" s="82"/>
      <c r="F202" s="42" t="s">
        <v>453</v>
      </c>
    </row>
    <row r="203" spans="5:6">
      <c r="E203" s="116"/>
      <c r="F203" s="96"/>
    </row>
    <row r="204" spans="5:6">
      <c r="E204" s="145"/>
    </row>
    <row r="338" spans="7:7">
      <c r="G338" s="11"/>
    </row>
    <row r="339" spans="7:7">
      <c r="G339" s="11"/>
    </row>
    <row r="340" spans="7:7">
      <c r="G340" s="11"/>
    </row>
    <row r="341" spans="7:7">
      <c r="G341" s="11"/>
    </row>
    <row r="342" spans="7:7">
      <c r="G342" s="11"/>
    </row>
    <row r="343" spans="7:7">
      <c r="G343" s="11"/>
    </row>
    <row r="344" spans="7:7">
      <c r="G344" s="11"/>
    </row>
    <row r="345" spans="7:7">
      <c r="G345" s="11"/>
    </row>
  </sheetData>
  <mergeCells count="8">
    <mergeCell ref="B41:D41"/>
    <mergeCell ref="B57:D57"/>
    <mergeCell ref="B70:D70"/>
    <mergeCell ref="B107:D107"/>
    <mergeCell ref="M38:M39"/>
    <mergeCell ref="L38:L39"/>
    <mergeCell ref="L40:L48"/>
    <mergeCell ref="M40:M48"/>
  </mergeCells>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BC7B-6638-4CB9-A47F-CDF0CE69D5DA}">
  <dimension ref="B2:T13"/>
  <sheetViews>
    <sheetView workbookViewId="0">
      <selection activeCell="D5" sqref="D5"/>
    </sheetView>
  </sheetViews>
  <sheetFormatPr defaultRowHeight="15"/>
  <cols>
    <col min="2" max="3" width="14" bestFit="1" customWidth="1"/>
    <col min="4" max="7" width="10.28515625" bestFit="1" customWidth="1"/>
    <col min="8" max="8" width="10.7109375" customWidth="1"/>
    <col min="9" max="9" width="9.140625" bestFit="1" customWidth="1"/>
    <col min="11" max="11" width="50.7109375" customWidth="1"/>
    <col min="12" max="12" width="12.28515625" customWidth="1"/>
    <col min="13" max="13" width="22.28515625" customWidth="1"/>
    <col min="14" max="14" width="30.5703125" customWidth="1"/>
    <col min="16" max="16" width="31.5703125" customWidth="1"/>
    <col min="17" max="17" width="29.28515625" customWidth="1"/>
    <col min="18" max="18" width="17.7109375" customWidth="1"/>
    <col min="19" max="19" width="25.140625" customWidth="1"/>
    <col min="20" max="20" width="34.42578125" customWidth="1"/>
    <col min="16384" max="16384" width="9.140625" bestFit="1" customWidth="1"/>
  </cols>
  <sheetData>
    <row r="2" spans="2:20">
      <c r="J2" s="124" t="s">
        <v>296</v>
      </c>
      <c r="M2" s="129" t="s">
        <v>310</v>
      </c>
      <c r="P2" s="130" t="s">
        <v>311</v>
      </c>
      <c r="S2" s="132" t="s">
        <v>460</v>
      </c>
    </row>
    <row r="3" spans="2:20">
      <c r="B3" s="126" t="s">
        <v>461</v>
      </c>
      <c r="C3" s="126" t="s">
        <v>462</v>
      </c>
      <c r="D3" s="126" t="s">
        <v>296</v>
      </c>
      <c r="E3" s="126" t="s">
        <v>310</v>
      </c>
      <c r="F3" s="126" t="s">
        <v>311</v>
      </c>
      <c r="G3" s="126" t="s">
        <v>460</v>
      </c>
      <c r="J3" s="125" t="s">
        <v>463</v>
      </c>
      <c r="K3" s="125" t="s">
        <v>464</v>
      </c>
      <c r="M3" s="123" t="s">
        <v>463</v>
      </c>
      <c r="N3" s="123" t="s">
        <v>464</v>
      </c>
      <c r="P3" s="131" t="s">
        <v>463</v>
      </c>
      <c r="Q3" s="131" t="s">
        <v>464</v>
      </c>
      <c r="S3" s="133" t="s">
        <v>463</v>
      </c>
      <c r="T3" s="133" t="s">
        <v>464</v>
      </c>
    </row>
    <row r="4" spans="2:20">
      <c r="B4" s="127" t="s">
        <v>465</v>
      </c>
      <c r="C4" s="296">
        <v>24</v>
      </c>
      <c r="D4" s="296">
        <v>24</v>
      </c>
      <c r="E4" s="296">
        <v>24</v>
      </c>
      <c r="F4" s="296">
        <v>24</v>
      </c>
      <c r="G4" s="297">
        <v>24</v>
      </c>
      <c r="J4" s="135">
        <v>1</v>
      </c>
      <c r="K4" s="135">
        <v>24</v>
      </c>
      <c r="M4" s="98">
        <v>1</v>
      </c>
      <c r="N4" s="98">
        <v>24</v>
      </c>
      <c r="P4" s="298">
        <v>1</v>
      </c>
      <c r="Q4" s="298">
        <v>24</v>
      </c>
      <c r="S4" s="134">
        <v>1</v>
      </c>
      <c r="T4" s="134">
        <v>24</v>
      </c>
    </row>
    <row r="5" spans="2:20">
      <c r="B5" s="127" t="s">
        <v>466</v>
      </c>
      <c r="C5" s="296">
        <v>24</v>
      </c>
      <c r="D5" s="296">
        <v>22</v>
      </c>
      <c r="E5" s="296">
        <v>23</v>
      </c>
      <c r="F5" s="296">
        <v>23</v>
      </c>
      <c r="G5" s="297">
        <v>10</v>
      </c>
      <c r="J5" s="135">
        <v>2</v>
      </c>
      <c r="K5" s="135">
        <v>20</v>
      </c>
      <c r="M5" s="98">
        <v>2</v>
      </c>
      <c r="N5" s="98">
        <v>23</v>
      </c>
      <c r="P5" s="298">
        <v>2</v>
      </c>
      <c r="Q5" s="298">
        <v>22</v>
      </c>
      <c r="S5" s="134">
        <v>2</v>
      </c>
      <c r="T5" s="134">
        <v>17</v>
      </c>
    </row>
    <row r="6" spans="2:20">
      <c r="B6" s="127" t="s">
        <v>467</v>
      </c>
      <c r="C6" s="296">
        <v>30</v>
      </c>
      <c r="D6" s="296">
        <v>20</v>
      </c>
      <c r="E6" s="296">
        <v>17</v>
      </c>
      <c r="F6" s="296">
        <v>8</v>
      </c>
      <c r="G6" s="297">
        <v>0</v>
      </c>
      <c r="J6" s="135">
        <v>3</v>
      </c>
      <c r="K6" s="135">
        <v>17</v>
      </c>
      <c r="M6" s="98">
        <v>3</v>
      </c>
      <c r="N6" s="98">
        <v>21</v>
      </c>
      <c r="P6" s="298">
        <v>3</v>
      </c>
      <c r="Q6" s="298">
        <v>19</v>
      </c>
      <c r="S6" s="134">
        <v>3</v>
      </c>
      <c r="T6" s="134">
        <v>15</v>
      </c>
    </row>
    <row r="7" spans="2:20">
      <c r="B7" s="128" t="s">
        <v>468</v>
      </c>
      <c r="C7" s="299">
        <v>30</v>
      </c>
      <c r="D7" s="299">
        <v>20</v>
      </c>
      <c r="E7" s="299">
        <v>17</v>
      </c>
      <c r="F7" s="299">
        <v>8</v>
      </c>
      <c r="G7" s="300">
        <v>0</v>
      </c>
      <c r="J7" s="135">
        <v>4</v>
      </c>
      <c r="K7" s="135">
        <v>15</v>
      </c>
      <c r="M7" s="98">
        <v>4</v>
      </c>
      <c r="N7" s="98">
        <v>15</v>
      </c>
      <c r="P7" s="298">
        <v>4</v>
      </c>
      <c r="Q7" s="298">
        <v>16</v>
      </c>
      <c r="S7" s="134">
        <v>4</v>
      </c>
      <c r="T7" s="134">
        <v>11</v>
      </c>
    </row>
    <row r="8" spans="2:20">
      <c r="J8" s="135">
        <v>5</v>
      </c>
      <c r="K8" s="135">
        <v>11</v>
      </c>
      <c r="M8" s="98">
        <v>5</v>
      </c>
      <c r="N8" s="98">
        <v>14</v>
      </c>
      <c r="P8" s="298">
        <v>5</v>
      </c>
      <c r="Q8" s="298">
        <v>13</v>
      </c>
      <c r="S8" s="134">
        <v>5</v>
      </c>
      <c r="T8" s="134">
        <v>10</v>
      </c>
    </row>
    <row r="9" spans="2:20">
      <c r="J9" s="135">
        <v>6</v>
      </c>
      <c r="K9" s="135">
        <v>9</v>
      </c>
      <c r="M9" s="136">
        <v>5</v>
      </c>
      <c r="N9" s="136">
        <v>10</v>
      </c>
      <c r="P9" s="137">
        <v>6</v>
      </c>
      <c r="Q9" s="137">
        <v>10</v>
      </c>
      <c r="S9" s="138">
        <v>5</v>
      </c>
      <c r="T9" s="138">
        <v>9</v>
      </c>
    </row>
    <row r="10" spans="2:20">
      <c r="J10" s="135">
        <v>7</v>
      </c>
      <c r="K10" s="135">
        <v>8</v>
      </c>
      <c r="M10" s="136">
        <v>5</v>
      </c>
      <c r="N10" s="136">
        <v>7</v>
      </c>
      <c r="P10" s="137">
        <v>7</v>
      </c>
      <c r="Q10" s="137">
        <v>7</v>
      </c>
      <c r="S10" s="138">
        <v>5</v>
      </c>
      <c r="T10" s="138">
        <v>5</v>
      </c>
    </row>
    <row r="11" spans="2:20">
      <c r="J11" s="135">
        <v>8</v>
      </c>
      <c r="K11" s="135">
        <v>5</v>
      </c>
      <c r="M11" s="136">
        <v>5</v>
      </c>
      <c r="N11" s="136">
        <v>5</v>
      </c>
      <c r="P11" s="137">
        <v>8</v>
      </c>
      <c r="Q11" s="137">
        <v>5</v>
      </c>
      <c r="S11" s="138">
        <v>5</v>
      </c>
      <c r="T11" s="138">
        <v>1</v>
      </c>
    </row>
    <row r="12" spans="2:20">
      <c r="J12" s="135">
        <v>9</v>
      </c>
      <c r="K12" s="135">
        <v>3</v>
      </c>
      <c r="M12" s="136">
        <v>5</v>
      </c>
      <c r="N12" s="136">
        <v>3</v>
      </c>
      <c r="P12" s="137">
        <v>9</v>
      </c>
      <c r="Q12" s="137">
        <v>4</v>
      </c>
      <c r="S12" s="138">
        <v>5</v>
      </c>
      <c r="T12" s="138">
        <v>0</v>
      </c>
    </row>
    <row r="13" spans="2:20">
      <c r="J13" s="135">
        <v>10</v>
      </c>
      <c r="K13" s="135">
        <v>2</v>
      </c>
      <c r="M13" s="136">
        <v>5</v>
      </c>
      <c r="N13" s="136">
        <v>1</v>
      </c>
      <c r="P13" s="137">
        <v>10</v>
      </c>
      <c r="Q13" s="137">
        <v>1</v>
      </c>
      <c r="S13" s="138">
        <v>5</v>
      </c>
      <c r="T13" s="138">
        <v>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BAAC-5D4D-4209-9B3A-B865F38A6785}">
  <dimension ref="B2:N4"/>
  <sheetViews>
    <sheetView topLeftCell="A8" workbookViewId="0">
      <selection activeCell="R11" sqref="R11"/>
    </sheetView>
  </sheetViews>
  <sheetFormatPr defaultRowHeight="15"/>
  <sheetData>
    <row r="2" spans="2:14">
      <c r="B2" s="279" t="s">
        <v>469</v>
      </c>
      <c r="C2" s="279"/>
      <c r="D2" s="279"/>
      <c r="E2" s="279"/>
      <c r="F2" s="279"/>
      <c r="G2" s="279"/>
      <c r="H2" s="279"/>
      <c r="I2" s="279"/>
      <c r="J2" s="279"/>
      <c r="K2" s="279"/>
      <c r="L2" s="279"/>
      <c r="M2" s="279"/>
      <c r="N2" s="279"/>
    </row>
    <row r="3" spans="2:14">
      <c r="B3" s="279"/>
      <c r="C3" s="279"/>
      <c r="D3" s="279"/>
      <c r="E3" s="279"/>
      <c r="F3" s="279"/>
      <c r="G3" s="279"/>
      <c r="H3" s="279"/>
      <c r="I3" s="279"/>
      <c r="J3" s="279"/>
      <c r="K3" s="279"/>
      <c r="L3" s="279"/>
      <c r="M3" s="279"/>
      <c r="N3" s="279"/>
    </row>
    <row r="4" spans="2:14">
      <c r="B4" s="279"/>
      <c r="C4" s="279"/>
      <c r="D4" s="279"/>
      <c r="E4" s="279"/>
      <c r="F4" s="279"/>
      <c r="G4" s="279"/>
      <c r="H4" s="279"/>
      <c r="I4" s="279"/>
      <c r="J4" s="279"/>
      <c r="K4" s="279"/>
      <c r="L4" s="279"/>
      <c r="M4" s="279"/>
      <c r="N4" s="279"/>
    </row>
  </sheetData>
  <mergeCells count="1">
    <mergeCell ref="B2:N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AB0CC-DDD3-48BC-8B57-36A3A96DF7AF}">
  <dimension ref="M4:Z91"/>
  <sheetViews>
    <sheetView topLeftCell="Q1" workbookViewId="0">
      <selection activeCell="AA1" sqref="AA1:AA1048576"/>
    </sheetView>
  </sheetViews>
  <sheetFormatPr defaultRowHeight="15"/>
  <cols>
    <col min="11" max="11" width="17.85546875" customWidth="1"/>
    <col min="13" max="13" width="3.140625" bestFit="1" customWidth="1"/>
    <col min="14" max="14" width="5.28515625" bestFit="1" customWidth="1"/>
    <col min="15" max="15" width="17.140625" customWidth="1"/>
    <col min="16" max="16" width="19.5703125" bestFit="1" customWidth="1"/>
    <col min="17" max="17" width="17.140625" bestFit="1" customWidth="1"/>
    <col min="23" max="23" width="24" customWidth="1"/>
    <col min="24" max="24" width="3.140625" customWidth="1"/>
    <col min="25" max="25" width="5.28515625" customWidth="1"/>
    <col min="26" max="26" width="23.85546875" customWidth="1"/>
  </cols>
  <sheetData>
    <row r="4" spans="13:17">
      <c r="M4" s="232" t="s">
        <v>371</v>
      </c>
      <c r="N4" s="233" t="s">
        <v>470</v>
      </c>
      <c r="O4" s="234" t="s">
        <v>471</v>
      </c>
      <c r="P4" s="235" t="s">
        <v>472</v>
      </c>
      <c r="Q4" s="236" t="s">
        <v>473</v>
      </c>
    </row>
    <row r="5" spans="13:17">
      <c r="M5" s="241" t="s">
        <v>474</v>
      </c>
      <c r="N5" s="237" t="s">
        <v>475</v>
      </c>
      <c r="O5" s="237" t="s">
        <v>476</v>
      </c>
      <c r="P5" s="237"/>
      <c r="Q5" s="238" t="s">
        <v>477</v>
      </c>
    </row>
    <row r="6" spans="13:17">
      <c r="M6" s="241" t="s">
        <v>478</v>
      </c>
      <c r="N6" s="237"/>
      <c r="O6" s="237" t="s">
        <v>479</v>
      </c>
      <c r="P6" s="239"/>
      <c r="Q6" s="240"/>
    </row>
    <row r="7" spans="13:17">
      <c r="M7" s="241" t="s">
        <v>480</v>
      </c>
      <c r="N7" s="237"/>
      <c r="O7" s="237" t="s">
        <v>481</v>
      </c>
      <c r="P7" s="239"/>
      <c r="Q7" s="240" t="s">
        <v>482</v>
      </c>
    </row>
    <row r="8" spans="13:17">
      <c r="M8" s="241" t="s">
        <v>483</v>
      </c>
      <c r="N8" s="237"/>
      <c r="O8" s="237" t="s">
        <v>484</v>
      </c>
      <c r="P8" s="239"/>
      <c r="Q8" s="240"/>
    </row>
    <row r="9" spans="13:17">
      <c r="M9" s="241" t="s">
        <v>485</v>
      </c>
      <c r="N9" s="237"/>
      <c r="O9" s="237" t="s">
        <v>486</v>
      </c>
      <c r="P9" s="239"/>
      <c r="Q9" s="240"/>
    </row>
    <row r="10" spans="13:17">
      <c r="M10" s="241" t="s">
        <v>487</v>
      </c>
      <c r="N10" s="237"/>
      <c r="O10" s="237" t="s">
        <v>488</v>
      </c>
      <c r="P10" s="239"/>
      <c r="Q10" s="240"/>
    </row>
    <row r="11" spans="13:17">
      <c r="M11" s="241" t="s">
        <v>489</v>
      </c>
      <c r="N11" s="237"/>
      <c r="O11" s="237" t="s">
        <v>490</v>
      </c>
      <c r="P11" s="239"/>
      <c r="Q11" s="240"/>
    </row>
    <row r="12" spans="13:17">
      <c r="M12" s="241" t="s">
        <v>491</v>
      </c>
      <c r="N12" s="237"/>
      <c r="O12" s="237" t="s">
        <v>492</v>
      </c>
      <c r="P12" s="239"/>
      <c r="Q12" s="240"/>
    </row>
    <row r="34" spans="24:26">
      <c r="X34" s="232" t="s">
        <v>371</v>
      </c>
      <c r="Y34" s="233" t="s">
        <v>470</v>
      </c>
      <c r="Z34" s="234" t="s">
        <v>471</v>
      </c>
    </row>
    <row r="35" spans="24:26">
      <c r="X35" s="241" t="s">
        <v>474</v>
      </c>
      <c r="Y35" s="237" t="s">
        <v>475</v>
      </c>
      <c r="Z35" s="237" t="s">
        <v>493</v>
      </c>
    </row>
    <row r="36" spans="24:26">
      <c r="X36" s="241" t="s">
        <v>478</v>
      </c>
      <c r="Y36" s="237"/>
      <c r="Z36" s="237" t="s">
        <v>479</v>
      </c>
    </row>
    <row r="37" spans="24:26">
      <c r="X37" s="241" t="s">
        <v>480</v>
      </c>
      <c r="Y37" s="237"/>
      <c r="Z37" s="237" t="s">
        <v>481</v>
      </c>
    </row>
    <row r="38" spans="24:26">
      <c r="X38" s="241" t="s">
        <v>483</v>
      </c>
      <c r="Y38" s="237"/>
      <c r="Z38" s="237" t="s">
        <v>493</v>
      </c>
    </row>
    <row r="39" spans="24:26">
      <c r="X39" s="241" t="s">
        <v>491</v>
      </c>
      <c r="Y39" s="237"/>
      <c r="Z39" s="237" t="s">
        <v>492</v>
      </c>
    </row>
    <row r="62" spans="24:26">
      <c r="X62" s="232" t="s">
        <v>371</v>
      </c>
      <c r="Y62" s="233" t="s">
        <v>470</v>
      </c>
      <c r="Z62" s="234" t="s">
        <v>471</v>
      </c>
    </row>
    <row r="63" spans="24:26">
      <c r="X63" s="241" t="s">
        <v>474</v>
      </c>
      <c r="Y63" s="237" t="s">
        <v>475</v>
      </c>
      <c r="Z63" s="237" t="s">
        <v>494</v>
      </c>
    </row>
    <row r="64" spans="24:26">
      <c r="X64" s="241" t="s">
        <v>478</v>
      </c>
      <c r="Y64" s="237"/>
      <c r="Z64" s="237" t="s">
        <v>479</v>
      </c>
    </row>
    <row r="65" spans="24:26">
      <c r="X65" s="241" t="s">
        <v>480</v>
      </c>
      <c r="Y65" s="237"/>
      <c r="Z65" s="237" t="s">
        <v>481</v>
      </c>
    </row>
    <row r="66" spans="24:26">
      <c r="X66" s="241" t="s">
        <v>483</v>
      </c>
      <c r="Y66" s="237"/>
      <c r="Z66" s="237" t="s">
        <v>494</v>
      </c>
    </row>
    <row r="67" spans="24:26">
      <c r="X67" s="241" t="s">
        <v>491</v>
      </c>
      <c r="Y67" s="237"/>
      <c r="Z67" s="237" t="s">
        <v>492</v>
      </c>
    </row>
    <row r="87" spans="24:26">
      <c r="X87" s="232" t="s">
        <v>371</v>
      </c>
      <c r="Y87" s="233" t="s">
        <v>470</v>
      </c>
      <c r="Z87" s="234" t="s">
        <v>471</v>
      </c>
    </row>
    <row r="88" spans="24:26">
      <c r="X88" s="241" t="s">
        <v>474</v>
      </c>
      <c r="Y88" s="237" t="s">
        <v>475</v>
      </c>
      <c r="Z88" s="237" t="s">
        <v>486</v>
      </c>
    </row>
    <row r="89" spans="24:26">
      <c r="X89" s="241" t="s">
        <v>478</v>
      </c>
      <c r="Y89" s="237"/>
      <c r="Z89" s="237" t="s">
        <v>479</v>
      </c>
    </row>
    <row r="90" spans="24:26">
      <c r="X90" s="241" t="s">
        <v>480</v>
      </c>
      <c r="Y90" s="237"/>
      <c r="Z90" s="237" t="s">
        <v>481</v>
      </c>
    </row>
    <row r="91" spans="24:26">
      <c r="X91" s="241" t="s">
        <v>491</v>
      </c>
      <c r="Y91" s="237"/>
      <c r="Z91" s="237" t="s">
        <v>492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F60E-8E6E-423B-8AC9-01AC62EAAF72}">
  <dimension ref="C3:P213"/>
  <sheetViews>
    <sheetView tabSelected="1" topLeftCell="F28" workbookViewId="0">
      <selection activeCell="Q1" sqref="Q1:Q1048576"/>
    </sheetView>
  </sheetViews>
  <sheetFormatPr defaultRowHeight="15"/>
  <cols>
    <col min="16" max="16" width="18.5703125" customWidth="1"/>
  </cols>
  <sheetData>
    <row r="3" spans="14:16">
      <c r="N3" s="232" t="s">
        <v>371</v>
      </c>
      <c r="O3" s="233" t="s">
        <v>470</v>
      </c>
      <c r="P3" s="234" t="s">
        <v>471</v>
      </c>
    </row>
    <row r="4" spans="14:16">
      <c r="N4" s="241" t="s">
        <v>474</v>
      </c>
      <c r="O4" s="237" t="s">
        <v>475</v>
      </c>
      <c r="P4" s="237" t="s">
        <v>495</v>
      </c>
    </row>
    <row r="5" spans="14:16">
      <c r="N5" s="241" t="s">
        <v>478</v>
      </c>
      <c r="O5" s="237"/>
      <c r="P5" s="237" t="s">
        <v>28</v>
      </c>
    </row>
    <row r="6" spans="14:16">
      <c r="N6" s="241" t="s">
        <v>480</v>
      </c>
      <c r="O6" s="237"/>
      <c r="P6" s="237" t="s">
        <v>481</v>
      </c>
    </row>
    <row r="7" spans="14:16">
      <c r="N7" s="241" t="s">
        <v>483</v>
      </c>
      <c r="O7" s="237"/>
      <c r="P7" s="237" t="s">
        <v>484</v>
      </c>
    </row>
    <row r="8" spans="14:16">
      <c r="N8" s="241" t="s">
        <v>485</v>
      </c>
      <c r="O8" s="237"/>
      <c r="P8" s="237" t="s">
        <v>496</v>
      </c>
    </row>
    <row r="9" spans="14:16">
      <c r="N9" s="241" t="s">
        <v>487</v>
      </c>
      <c r="O9" s="237"/>
      <c r="P9" s="237" t="s">
        <v>497</v>
      </c>
    </row>
    <row r="10" spans="14:16">
      <c r="N10" s="241" t="s">
        <v>491</v>
      </c>
      <c r="O10" s="237"/>
      <c r="P10" s="237" t="s">
        <v>492</v>
      </c>
    </row>
    <row r="31" spans="14:16">
      <c r="N31" s="232" t="s">
        <v>371</v>
      </c>
      <c r="O31" s="233" t="s">
        <v>470</v>
      </c>
      <c r="P31" s="234" t="s">
        <v>471</v>
      </c>
    </row>
    <row r="32" spans="14:16">
      <c r="N32" s="241" t="s">
        <v>474</v>
      </c>
      <c r="O32" s="237" t="s">
        <v>475</v>
      </c>
      <c r="P32" s="237" t="s">
        <v>498</v>
      </c>
    </row>
    <row r="33" spans="14:16">
      <c r="N33" s="241" t="s">
        <v>478</v>
      </c>
      <c r="O33" s="237"/>
      <c r="P33" s="237" t="s">
        <v>28</v>
      </c>
    </row>
    <row r="34" spans="14:16">
      <c r="N34" s="241" t="s">
        <v>480</v>
      </c>
      <c r="O34" s="237"/>
      <c r="P34" s="237" t="s">
        <v>481</v>
      </c>
    </row>
    <row r="35" spans="14:16">
      <c r="N35" s="241" t="s">
        <v>491</v>
      </c>
      <c r="O35" s="237"/>
      <c r="P35" s="237" t="s">
        <v>492</v>
      </c>
    </row>
    <row r="61" spans="14:16">
      <c r="N61" s="232" t="s">
        <v>371</v>
      </c>
      <c r="O61" s="233" t="s">
        <v>470</v>
      </c>
      <c r="P61" s="234" t="s">
        <v>471</v>
      </c>
    </row>
    <row r="62" spans="14:16">
      <c r="N62" s="241" t="s">
        <v>474</v>
      </c>
      <c r="O62" s="237" t="s">
        <v>475</v>
      </c>
      <c r="P62" s="237" t="s">
        <v>493</v>
      </c>
    </row>
    <row r="63" spans="14:16">
      <c r="N63" s="241" t="s">
        <v>478</v>
      </c>
      <c r="O63" s="237"/>
      <c r="P63" s="237" t="s">
        <v>28</v>
      </c>
    </row>
    <row r="64" spans="14:16">
      <c r="N64" s="241" t="s">
        <v>480</v>
      </c>
      <c r="O64" s="237"/>
      <c r="P64" s="237" t="s">
        <v>481</v>
      </c>
    </row>
    <row r="65" spans="14:16">
      <c r="N65" s="241" t="s">
        <v>491</v>
      </c>
      <c r="O65" s="237"/>
      <c r="P65" s="237" t="s">
        <v>492</v>
      </c>
    </row>
    <row r="91" spans="14:16">
      <c r="N91" s="232" t="s">
        <v>371</v>
      </c>
      <c r="O91" s="233" t="s">
        <v>470</v>
      </c>
      <c r="P91" s="234" t="s">
        <v>471</v>
      </c>
    </row>
    <row r="92" spans="14:16">
      <c r="N92" s="241" t="s">
        <v>474</v>
      </c>
      <c r="O92" s="237" t="s">
        <v>475</v>
      </c>
      <c r="P92" s="237" t="s">
        <v>494</v>
      </c>
    </row>
    <row r="93" spans="14:16">
      <c r="N93" s="241" t="s">
        <v>478</v>
      </c>
      <c r="O93" s="237"/>
      <c r="P93" s="237" t="s">
        <v>28</v>
      </c>
    </row>
    <row r="94" spans="14:16">
      <c r="N94" s="241" t="s">
        <v>480</v>
      </c>
      <c r="O94" s="237"/>
      <c r="P94" s="237" t="s">
        <v>481</v>
      </c>
    </row>
    <row r="95" spans="14:16">
      <c r="N95" s="241" t="s">
        <v>491</v>
      </c>
      <c r="O95" s="237"/>
      <c r="P95" s="237" t="s">
        <v>492</v>
      </c>
    </row>
    <row r="118" spans="14:16">
      <c r="N118" s="232" t="s">
        <v>371</v>
      </c>
      <c r="O118" s="233" t="s">
        <v>470</v>
      </c>
      <c r="P118" s="234" t="s">
        <v>471</v>
      </c>
    </row>
    <row r="119" spans="14:16">
      <c r="N119" s="241" t="s">
        <v>474</v>
      </c>
      <c r="O119" s="237" t="s">
        <v>475</v>
      </c>
      <c r="P119" s="237" t="s">
        <v>494</v>
      </c>
    </row>
    <row r="120" spans="14:16">
      <c r="N120" s="241" t="s">
        <v>478</v>
      </c>
      <c r="O120" s="237"/>
      <c r="P120" s="237" t="s">
        <v>28</v>
      </c>
    </row>
    <row r="121" spans="14:16">
      <c r="N121" s="241" t="s">
        <v>480</v>
      </c>
      <c r="O121" s="237"/>
      <c r="P121" s="237" t="s">
        <v>481</v>
      </c>
    </row>
    <row r="122" spans="14:16">
      <c r="N122" s="241" t="s">
        <v>483</v>
      </c>
      <c r="O122" s="237"/>
      <c r="P122" s="237" t="s">
        <v>499</v>
      </c>
    </row>
    <row r="123" spans="14:16">
      <c r="N123" s="241" t="s">
        <v>491</v>
      </c>
      <c r="O123" s="237"/>
      <c r="P123" s="237" t="s">
        <v>492</v>
      </c>
    </row>
    <row r="147" spans="3:16" ht="26.25" customHeight="1">
      <c r="C147" s="280" t="s">
        <v>500</v>
      </c>
      <c r="D147" s="280"/>
      <c r="E147" s="280"/>
      <c r="F147" s="280"/>
      <c r="G147" s="280"/>
    </row>
    <row r="149" spans="3:16">
      <c r="N149" s="232" t="s">
        <v>371</v>
      </c>
      <c r="O149" s="233" t="s">
        <v>470</v>
      </c>
      <c r="P149" s="234" t="s">
        <v>471</v>
      </c>
    </row>
    <row r="150" spans="3:16">
      <c r="N150" s="241" t="s">
        <v>474</v>
      </c>
      <c r="O150" s="237" t="s">
        <v>475</v>
      </c>
      <c r="P150" s="237" t="s">
        <v>486</v>
      </c>
    </row>
    <row r="151" spans="3:16">
      <c r="N151" s="241" t="s">
        <v>478</v>
      </c>
      <c r="O151" s="239"/>
      <c r="P151" s="239" t="s">
        <v>28</v>
      </c>
    </row>
    <row r="152" spans="3:16">
      <c r="N152" s="241" t="s">
        <v>480</v>
      </c>
      <c r="O152" s="239"/>
      <c r="P152" s="239" t="s">
        <v>481</v>
      </c>
    </row>
    <row r="153" spans="3:16">
      <c r="N153" s="241" t="s">
        <v>491</v>
      </c>
      <c r="O153" s="239"/>
      <c r="P153" s="239" t="s">
        <v>492</v>
      </c>
    </row>
    <row r="177" spans="3:16" ht="18.75">
      <c r="C177" s="281" t="s">
        <v>501</v>
      </c>
      <c r="D177" s="281"/>
      <c r="E177" s="281"/>
      <c r="F177" s="281"/>
      <c r="G177" s="281"/>
    </row>
    <row r="179" spans="3:16">
      <c r="N179" s="232" t="s">
        <v>371</v>
      </c>
      <c r="O179" s="233" t="s">
        <v>470</v>
      </c>
      <c r="P179" s="234" t="s">
        <v>471</v>
      </c>
    </row>
    <row r="180" spans="3:16">
      <c r="N180" s="241" t="s">
        <v>474</v>
      </c>
      <c r="O180" s="237" t="s">
        <v>475</v>
      </c>
      <c r="P180" s="237" t="s">
        <v>502</v>
      </c>
    </row>
    <row r="181" spans="3:16">
      <c r="N181" s="241" t="s">
        <v>478</v>
      </c>
      <c r="O181" s="239"/>
      <c r="P181" s="239" t="s">
        <v>28</v>
      </c>
    </row>
    <row r="182" spans="3:16">
      <c r="N182" s="241" t="s">
        <v>480</v>
      </c>
      <c r="O182" s="239"/>
      <c r="P182" s="239" t="s">
        <v>481</v>
      </c>
    </row>
    <row r="183" spans="3:16">
      <c r="N183" s="241" t="s">
        <v>491</v>
      </c>
      <c r="O183" s="239"/>
      <c r="P183" s="239" t="s">
        <v>492</v>
      </c>
    </row>
    <row r="206" spans="3:8" ht="21">
      <c r="C206" s="282" t="s">
        <v>503</v>
      </c>
      <c r="D206" s="282"/>
      <c r="E206" s="282"/>
      <c r="F206" s="282"/>
      <c r="G206" s="282"/>
      <c r="H206" s="282"/>
    </row>
    <row r="209" spans="14:16">
      <c r="N209" s="232" t="s">
        <v>371</v>
      </c>
      <c r="O209" s="233" t="s">
        <v>470</v>
      </c>
      <c r="P209" s="234" t="s">
        <v>471</v>
      </c>
    </row>
    <row r="210" spans="14:16">
      <c r="N210" s="241" t="s">
        <v>474</v>
      </c>
      <c r="O210" s="237" t="s">
        <v>475</v>
      </c>
      <c r="P210" s="237" t="s">
        <v>504</v>
      </c>
    </row>
    <row r="211" spans="14:16">
      <c r="N211" s="241" t="s">
        <v>478</v>
      </c>
      <c r="O211" s="239"/>
      <c r="P211" s="239" t="s">
        <v>28</v>
      </c>
    </row>
    <row r="212" spans="14:16">
      <c r="N212" s="241" t="s">
        <v>480</v>
      </c>
      <c r="O212" s="239"/>
      <c r="P212" s="239" t="s">
        <v>481</v>
      </c>
    </row>
    <row r="213" spans="14:16">
      <c r="N213" s="241" t="s">
        <v>491</v>
      </c>
      <c r="O213" s="239"/>
      <c r="P213" s="239" t="s">
        <v>492</v>
      </c>
    </row>
  </sheetData>
  <mergeCells count="3">
    <mergeCell ref="C147:G147"/>
    <mergeCell ref="C177:G177"/>
    <mergeCell ref="C206:H206"/>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07246-C9CA-4A55-8ED6-EBDBD961079C}">
  <dimension ref="O4:R94"/>
  <sheetViews>
    <sheetView workbookViewId="0">
      <selection activeCell="R15" sqref="R15"/>
    </sheetView>
  </sheetViews>
  <sheetFormatPr defaultRowHeight="15"/>
  <cols>
    <col min="17" max="17" width="21.7109375" customWidth="1"/>
    <col min="18" max="18" width="25.85546875" customWidth="1"/>
    <col min="19" max="19" width="24.85546875" customWidth="1"/>
  </cols>
  <sheetData>
    <row r="4" spans="15:18">
      <c r="O4" s="232" t="s">
        <v>371</v>
      </c>
      <c r="P4" s="233" t="s">
        <v>470</v>
      </c>
      <c r="Q4" s="234" t="s">
        <v>471</v>
      </c>
      <c r="R4" s="236" t="s">
        <v>473</v>
      </c>
    </row>
    <row r="5" spans="15:18">
      <c r="O5" s="241" t="s">
        <v>474</v>
      </c>
      <c r="P5" s="237" t="s">
        <v>475</v>
      </c>
      <c r="Q5" s="237" t="s">
        <v>505</v>
      </c>
      <c r="R5" s="238" t="s">
        <v>506</v>
      </c>
    </row>
    <row r="6" spans="15:18">
      <c r="O6" s="241" t="s">
        <v>478</v>
      </c>
      <c r="P6" s="237"/>
      <c r="Q6" s="237" t="s">
        <v>28</v>
      </c>
      <c r="R6" s="240"/>
    </row>
    <row r="7" spans="15:18">
      <c r="O7" s="241" t="s">
        <v>480</v>
      </c>
      <c r="P7" s="237"/>
      <c r="Q7" s="237" t="s">
        <v>481</v>
      </c>
      <c r="R7" s="240" t="s">
        <v>482</v>
      </c>
    </row>
    <row r="8" spans="15:18">
      <c r="O8" s="241" t="s">
        <v>483</v>
      </c>
      <c r="P8" s="237"/>
      <c r="Q8" s="237" t="s">
        <v>507</v>
      </c>
      <c r="R8" s="240"/>
    </row>
    <row r="9" spans="15:18">
      <c r="O9" s="241" t="s">
        <v>485</v>
      </c>
      <c r="P9" s="237"/>
      <c r="Q9" s="237" t="s">
        <v>508</v>
      </c>
      <c r="R9" s="240"/>
    </row>
    <row r="10" spans="15:18">
      <c r="O10" s="241" t="s">
        <v>491</v>
      </c>
      <c r="P10" s="237"/>
      <c r="Q10" s="237" t="s">
        <v>492</v>
      </c>
      <c r="R10" s="240"/>
    </row>
    <row r="34" spans="15:18">
      <c r="O34" s="232" t="s">
        <v>371</v>
      </c>
      <c r="P34" s="233" t="s">
        <v>470</v>
      </c>
      <c r="Q34" s="234" t="s">
        <v>471</v>
      </c>
      <c r="R34" s="236" t="s">
        <v>473</v>
      </c>
    </row>
    <row r="35" spans="15:18">
      <c r="O35" s="241" t="s">
        <v>474</v>
      </c>
      <c r="P35" s="237"/>
      <c r="Q35" s="237" t="s">
        <v>509</v>
      </c>
      <c r="R35" s="238" t="s">
        <v>510</v>
      </c>
    </row>
    <row r="36" spans="15:18">
      <c r="O36" s="241" t="s">
        <v>478</v>
      </c>
      <c r="P36" s="237"/>
      <c r="Q36" s="237" t="s">
        <v>28</v>
      </c>
      <c r="R36" s="240"/>
    </row>
    <row r="37" spans="15:18">
      <c r="O37" s="241" t="s">
        <v>480</v>
      </c>
      <c r="P37" s="237"/>
      <c r="Q37" s="237" t="s">
        <v>481</v>
      </c>
      <c r="R37" s="240" t="s">
        <v>482</v>
      </c>
    </row>
    <row r="38" spans="15:18">
      <c r="O38" s="241" t="s">
        <v>483</v>
      </c>
      <c r="P38" s="237"/>
      <c r="Q38" s="237" t="s">
        <v>508</v>
      </c>
      <c r="R38" s="240"/>
    </row>
    <row r="39" spans="15:18">
      <c r="O39" s="241" t="s">
        <v>485</v>
      </c>
      <c r="P39" s="237"/>
      <c r="Q39" s="237" t="s">
        <v>507</v>
      </c>
      <c r="R39" s="240"/>
    </row>
    <row r="40" spans="15:18">
      <c r="O40" s="241" t="s">
        <v>487</v>
      </c>
      <c r="P40" s="237"/>
      <c r="Q40" s="237" t="s">
        <v>511</v>
      </c>
      <c r="R40" s="240"/>
    </row>
    <row r="41" spans="15:18">
      <c r="O41" s="241" t="s">
        <v>491</v>
      </c>
      <c r="P41" s="237"/>
      <c r="Q41" s="237" t="s">
        <v>492</v>
      </c>
      <c r="R41" s="240"/>
    </row>
    <row r="60" spans="15:18">
      <c r="O60" s="232" t="s">
        <v>371</v>
      </c>
      <c r="P60" s="233" t="s">
        <v>470</v>
      </c>
      <c r="Q60" s="234" t="s">
        <v>471</v>
      </c>
      <c r="R60" s="236" t="s">
        <v>473</v>
      </c>
    </row>
    <row r="61" spans="15:18">
      <c r="O61" s="241" t="s">
        <v>474</v>
      </c>
      <c r="P61" s="237"/>
      <c r="Q61" s="237" t="s">
        <v>512</v>
      </c>
      <c r="R61" s="238"/>
    </row>
    <row r="62" spans="15:18">
      <c r="O62" s="241" t="s">
        <v>478</v>
      </c>
      <c r="P62" s="237"/>
      <c r="Q62" s="237" t="s">
        <v>28</v>
      </c>
      <c r="R62" s="240"/>
    </row>
    <row r="63" spans="15:18">
      <c r="O63" s="241" t="s">
        <v>480</v>
      </c>
      <c r="P63" s="237"/>
      <c r="Q63" s="237" t="s">
        <v>481</v>
      </c>
      <c r="R63" s="240"/>
    </row>
    <row r="64" spans="15:18">
      <c r="O64" s="241" t="s">
        <v>485</v>
      </c>
      <c r="P64" s="237"/>
      <c r="Q64" s="237" t="s">
        <v>507</v>
      </c>
      <c r="R64" s="240"/>
    </row>
    <row r="65" spans="15:18">
      <c r="O65" s="241" t="s">
        <v>487</v>
      </c>
      <c r="P65" s="237"/>
      <c r="Q65" s="237" t="s">
        <v>511</v>
      </c>
      <c r="R65" s="240"/>
    </row>
    <row r="66" spans="15:18">
      <c r="O66" s="241" t="s">
        <v>491</v>
      </c>
      <c r="P66" s="237"/>
      <c r="Q66" s="237" t="s">
        <v>492</v>
      </c>
      <c r="R66" s="240"/>
    </row>
    <row r="88" spans="15:18">
      <c r="O88" s="232" t="s">
        <v>371</v>
      </c>
      <c r="P88" s="233" t="s">
        <v>470</v>
      </c>
      <c r="Q88" s="234" t="s">
        <v>471</v>
      </c>
      <c r="R88" s="236" t="s">
        <v>473</v>
      </c>
    </row>
    <row r="89" spans="15:18">
      <c r="O89" s="241" t="s">
        <v>474</v>
      </c>
      <c r="P89" s="237"/>
      <c r="Q89" s="237" t="s">
        <v>513</v>
      </c>
      <c r="R89" s="238"/>
    </row>
    <row r="90" spans="15:18">
      <c r="O90" s="241" t="s">
        <v>478</v>
      </c>
      <c r="P90" s="237"/>
      <c r="Q90" s="237" t="s">
        <v>28</v>
      </c>
      <c r="R90" s="240"/>
    </row>
    <row r="91" spans="15:18">
      <c r="O91" s="241" t="s">
        <v>480</v>
      </c>
      <c r="P91" s="237"/>
      <c r="Q91" s="237" t="s">
        <v>481</v>
      </c>
      <c r="R91" s="240"/>
    </row>
    <row r="92" spans="15:18">
      <c r="O92" s="241" t="s">
        <v>485</v>
      </c>
      <c r="P92" s="237"/>
      <c r="Q92" s="237" t="s">
        <v>507</v>
      </c>
      <c r="R92" s="240"/>
    </row>
    <row r="93" spans="15:18">
      <c r="O93" s="241" t="s">
        <v>487</v>
      </c>
      <c r="P93" s="237"/>
      <c r="Q93" s="237" t="s">
        <v>511</v>
      </c>
      <c r="R93" s="240"/>
    </row>
    <row r="94" spans="15:18">
      <c r="O94" s="241" t="s">
        <v>491</v>
      </c>
      <c r="P94" s="237"/>
      <c r="Q94" s="237" t="s">
        <v>492</v>
      </c>
      <c r="R94" s="240"/>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C9988-499C-4453-8B9B-CCC888BE8C39}">
  <dimension ref="A1"/>
  <sheetViews>
    <sheetView topLeftCell="A5" workbookViewId="0">
      <selection activeCell="T11" sqref="T11"/>
    </sheetView>
  </sheetViews>
  <sheetFormatPr defaultRowHeight="1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0F3FB-11CD-47A5-85B2-4F7C31CCF39E}">
  <dimension ref="B2:C8"/>
  <sheetViews>
    <sheetView topLeftCell="B1" workbookViewId="0">
      <selection activeCell="H5" sqref="H5"/>
    </sheetView>
  </sheetViews>
  <sheetFormatPr defaultRowHeight="15"/>
  <cols>
    <col min="1" max="1" width="9.7109375" bestFit="1" customWidth="1"/>
    <col min="2" max="2" width="12" customWidth="1"/>
    <col min="3" max="3" width="70.42578125" customWidth="1"/>
  </cols>
  <sheetData>
    <row r="2" spans="2:3" ht="42" customHeight="1">
      <c r="B2" s="285" t="s">
        <v>514</v>
      </c>
      <c r="C2" s="286"/>
    </row>
    <row r="4" spans="2:3" ht="26.25" customHeight="1">
      <c r="B4" s="283" t="s">
        <v>515</v>
      </c>
      <c r="C4" s="284" t="s">
        <v>516</v>
      </c>
    </row>
    <row r="5" spans="2:3" ht="71.25" customHeight="1">
      <c r="B5" s="287" t="s">
        <v>384</v>
      </c>
      <c r="C5" s="288" t="s">
        <v>517</v>
      </c>
    </row>
    <row r="6" spans="2:3" ht="75.75" customHeight="1">
      <c r="B6" s="287" t="s">
        <v>375</v>
      </c>
      <c r="C6" s="288" t="s">
        <v>518</v>
      </c>
    </row>
    <row r="7" spans="2:3" ht="54.75" customHeight="1">
      <c r="B7" s="289" t="s">
        <v>387</v>
      </c>
      <c r="C7" s="290" t="s">
        <v>519</v>
      </c>
    </row>
    <row r="8" spans="2:3" ht="122.25" customHeight="1">
      <c r="B8" s="287" t="s">
        <v>520</v>
      </c>
      <c r="C8" s="288" t="s">
        <v>521</v>
      </c>
    </row>
  </sheetData>
  <mergeCells count="1">
    <mergeCell ref="B2:C2"/>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EB12-7BB4-4E9C-81BE-F3A56B5A482C}">
  <dimension ref="B3:C7"/>
  <sheetViews>
    <sheetView topLeftCell="A5" workbookViewId="0">
      <selection activeCell="E5" sqref="E5"/>
    </sheetView>
  </sheetViews>
  <sheetFormatPr defaultRowHeight="15"/>
  <cols>
    <col min="2" max="2" width="34.5703125" customWidth="1"/>
    <col min="3" max="3" width="53.5703125" customWidth="1"/>
    <col min="5" max="5" width="47.85546875" customWidth="1"/>
  </cols>
  <sheetData>
    <row r="3" spans="2:3">
      <c r="B3" t="s">
        <v>24</v>
      </c>
      <c r="C3" t="s">
        <v>25</v>
      </c>
    </row>
    <row r="4" spans="2:3" ht="57.75">
      <c r="B4" s="4" t="s">
        <v>26</v>
      </c>
      <c r="C4" s="7" t="s">
        <v>27</v>
      </c>
    </row>
    <row r="5" spans="2:3" ht="361.5">
      <c r="B5" s="5" t="s">
        <v>28</v>
      </c>
      <c r="C5" s="139" t="s">
        <v>29</v>
      </c>
    </row>
    <row r="6" spans="2:3">
      <c r="B6" s="7"/>
    </row>
    <row r="7" spans="2:3" ht="102" customHeight="1">
      <c r="B7" s="6" t="s">
        <v>30</v>
      </c>
      <c r="C7" s="8" t="s">
        <v>31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F8C2-7442-4382-B8EB-CCCCF21824FB}">
  <dimension ref="B3:C6"/>
  <sheetViews>
    <sheetView topLeftCell="A4" workbookViewId="0">
      <selection activeCell="C4" sqref="C4"/>
    </sheetView>
  </sheetViews>
  <sheetFormatPr defaultRowHeight="15"/>
  <cols>
    <col min="2" max="2" width="15.5703125" customWidth="1"/>
    <col min="3" max="3" width="55.28515625" customWidth="1"/>
  </cols>
  <sheetData>
    <row r="3" spans="2:3">
      <c r="B3" t="s">
        <v>32</v>
      </c>
      <c r="C3" t="s">
        <v>33</v>
      </c>
    </row>
    <row r="4" spans="2:3" ht="264" customHeight="1">
      <c r="B4" s="9" t="s">
        <v>34</v>
      </c>
      <c r="C4" s="8" t="s">
        <v>35</v>
      </c>
    </row>
    <row r="5" spans="2:3" ht="195" customHeight="1">
      <c r="B5" s="9" t="s">
        <v>36</v>
      </c>
      <c r="C5" s="8" t="s">
        <v>37</v>
      </c>
    </row>
    <row r="6" spans="2:3" ht="111" customHeight="1">
      <c r="B6" s="9" t="s">
        <v>38</v>
      </c>
      <c r="C6" s="8" t="s">
        <v>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773FC-E5B1-4FC8-AD60-BD9202921496}">
  <dimension ref="L2:Q35"/>
  <sheetViews>
    <sheetView topLeftCell="A9" workbookViewId="0">
      <selection activeCell="L21" sqref="L21"/>
    </sheetView>
  </sheetViews>
  <sheetFormatPr defaultRowHeight="15"/>
  <cols>
    <col min="12" max="12" width="58.5703125" customWidth="1"/>
    <col min="13" max="13" width="78.5703125" customWidth="1"/>
    <col min="14" max="14" width="6.28515625" customWidth="1"/>
    <col min="15" max="15" width="0" hidden="1" customWidth="1"/>
    <col min="16" max="16" width="47.5703125" customWidth="1"/>
    <col min="17" max="17" width="71.7109375" customWidth="1"/>
    <col min="19" max="19" width="10.7109375" customWidth="1"/>
  </cols>
  <sheetData>
    <row r="2" spans="12:17">
      <c r="P2" s="247"/>
      <c r="Q2" s="247"/>
    </row>
    <row r="3" spans="12:17">
      <c r="M3" s="10"/>
      <c r="N3" s="10"/>
    </row>
    <row r="4" spans="12:17" ht="18.75" customHeight="1">
      <c r="L4" s="248" t="s">
        <v>40</v>
      </c>
      <c r="M4" s="249"/>
    </row>
    <row r="5" spans="12:17">
      <c r="L5" s="66" t="s">
        <v>41</v>
      </c>
      <c r="M5" s="65" t="s">
        <v>42</v>
      </c>
    </row>
    <row r="6" spans="12:17">
      <c r="L6" s="64" t="s">
        <v>43</v>
      </c>
      <c r="M6" s="63" t="s">
        <v>44</v>
      </c>
    </row>
    <row r="7" spans="12:17">
      <c r="L7" s="64" t="s">
        <v>45</v>
      </c>
      <c r="M7" s="63" t="s">
        <v>46</v>
      </c>
    </row>
    <row r="8" spans="12:17">
      <c r="L8" s="64" t="s">
        <v>47</v>
      </c>
      <c r="M8" s="63" t="s">
        <v>48</v>
      </c>
    </row>
    <row r="9" spans="12:17">
      <c r="L9" s="64" t="s">
        <v>49</v>
      </c>
      <c r="M9" s="63" t="s">
        <v>50</v>
      </c>
    </row>
    <row r="10" spans="12:17">
      <c r="L10" s="62" t="s">
        <v>51</v>
      </c>
      <c r="M10" s="61" t="s">
        <v>52</v>
      </c>
    </row>
    <row r="11" spans="12:17">
      <c r="L11" s="64" t="s">
        <v>53</v>
      </c>
      <c r="M11" s="63" t="s">
        <v>54</v>
      </c>
    </row>
    <row r="12" spans="12:17">
      <c r="L12" s="64" t="s">
        <v>55</v>
      </c>
      <c r="M12" s="63" t="s">
        <v>56</v>
      </c>
    </row>
    <row r="13" spans="12:17">
      <c r="L13" s="60" t="s">
        <v>57</v>
      </c>
      <c r="M13" s="59" t="s">
        <v>58</v>
      </c>
    </row>
    <row r="15" spans="12:17" ht="18.75">
      <c r="L15" s="250" t="s">
        <v>59</v>
      </c>
      <c r="M15" s="251"/>
    </row>
    <row r="16" spans="12:17">
      <c r="L16" s="67" t="s">
        <v>41</v>
      </c>
      <c r="M16" s="68" t="s">
        <v>42</v>
      </c>
    </row>
    <row r="17" spans="12:13">
      <c r="L17" s="53" t="s">
        <v>60</v>
      </c>
      <c r="M17" s="54" t="s">
        <v>61</v>
      </c>
    </row>
    <row r="18" spans="12:13">
      <c r="L18" s="53" t="s">
        <v>62</v>
      </c>
      <c r="M18" s="54" t="s">
        <v>63</v>
      </c>
    </row>
    <row r="19" spans="12:13">
      <c r="L19" s="53" t="s">
        <v>64</v>
      </c>
      <c r="M19" s="54" t="s">
        <v>65</v>
      </c>
    </row>
    <row r="20" spans="12:13">
      <c r="L20" s="53" t="s">
        <v>66</v>
      </c>
      <c r="M20" s="54" t="s">
        <v>67</v>
      </c>
    </row>
    <row r="21" spans="12:13">
      <c r="L21" s="67" t="s">
        <v>51</v>
      </c>
      <c r="M21" s="68" t="s">
        <v>52</v>
      </c>
    </row>
    <row r="22" spans="12:13">
      <c r="L22" s="55" t="s">
        <v>68</v>
      </c>
      <c r="M22" s="56" t="s">
        <v>69</v>
      </c>
    </row>
    <row r="23" spans="12:13">
      <c r="L23" s="55" t="s">
        <v>70</v>
      </c>
      <c r="M23" s="56" t="s">
        <v>56</v>
      </c>
    </row>
    <row r="24" spans="12:13">
      <c r="L24" s="57" t="s">
        <v>71</v>
      </c>
      <c r="M24" s="58" t="s">
        <v>72</v>
      </c>
    </row>
    <row r="26" spans="12:13" ht="18.75" customHeight="1">
      <c r="L26" s="245" t="s">
        <v>73</v>
      </c>
      <c r="M26" s="246"/>
    </row>
    <row r="27" spans="12:13">
      <c r="L27" s="69" t="s">
        <v>41</v>
      </c>
      <c r="M27" s="70" t="s">
        <v>42</v>
      </c>
    </row>
    <row r="28" spans="12:13">
      <c r="L28" s="71" t="s">
        <v>74</v>
      </c>
      <c r="M28" s="72" t="s">
        <v>75</v>
      </c>
    </row>
    <row r="29" spans="12:13">
      <c r="L29" s="71" t="s">
        <v>76</v>
      </c>
      <c r="M29" s="72" t="s">
        <v>77</v>
      </c>
    </row>
    <row r="30" spans="12:13">
      <c r="L30" s="71" t="s">
        <v>78</v>
      </c>
      <c r="M30" s="72" t="s">
        <v>79</v>
      </c>
    </row>
    <row r="31" spans="12:13">
      <c r="L31" s="71" t="s">
        <v>80</v>
      </c>
      <c r="M31" s="72" t="s">
        <v>81</v>
      </c>
    </row>
    <row r="32" spans="12:13">
      <c r="L32" s="69" t="s">
        <v>51</v>
      </c>
      <c r="M32" s="70" t="s">
        <v>52</v>
      </c>
    </row>
    <row r="33" spans="12:13">
      <c r="L33" s="73" t="s">
        <v>82</v>
      </c>
      <c r="M33" s="74" t="s">
        <v>83</v>
      </c>
    </row>
    <row r="34" spans="12:13">
      <c r="L34" s="73" t="s">
        <v>84</v>
      </c>
      <c r="M34" s="74" t="s">
        <v>85</v>
      </c>
    </row>
    <row r="35" spans="12:13">
      <c r="L35" s="75" t="s">
        <v>86</v>
      </c>
      <c r="M35" s="76" t="s">
        <v>87</v>
      </c>
    </row>
  </sheetData>
  <mergeCells count="4">
    <mergeCell ref="L26:M26"/>
    <mergeCell ref="P2:Q2"/>
    <mergeCell ref="L4:M4"/>
    <mergeCell ref="L15:M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CF37-3E33-4256-BEFE-7C3E905EE531}">
  <dimension ref="A1"/>
  <sheetViews>
    <sheetView topLeftCell="A45" workbookViewId="0">
      <selection activeCell="B69" sqref="B69"/>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7992C-4680-4EC1-A7AD-6D49A8F732A8}">
  <dimension ref="A1"/>
  <sheetViews>
    <sheetView topLeftCell="A10" workbookViewId="0">
      <selection activeCell="F20" sqref="F20"/>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3DF17-14E0-4774-8C02-4D43B93760EE}">
  <dimension ref="B2:K31"/>
  <sheetViews>
    <sheetView topLeftCell="A42" workbookViewId="0">
      <selection activeCell="H27" sqref="H27"/>
    </sheetView>
  </sheetViews>
  <sheetFormatPr defaultRowHeight="15"/>
  <sheetData>
    <row r="2" spans="2:11">
      <c r="B2" s="87" t="s">
        <v>88</v>
      </c>
      <c r="K2" s="87" t="s">
        <v>89</v>
      </c>
    </row>
    <row r="31" spans="3:3">
      <c r="C31" s="87" t="s">
        <v>90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3C7EE-9266-41E7-80B9-A4B21ED5B353}">
  <dimension ref="B2:K57"/>
  <sheetViews>
    <sheetView topLeftCell="A52" workbookViewId="0">
      <selection activeCell="C60" sqref="C60"/>
    </sheetView>
  </sheetViews>
  <sheetFormatPr defaultRowHeight="15"/>
  <cols>
    <col min="2" max="10" width="12.140625" customWidth="1"/>
    <col min="11" max="11" width="32.28515625" customWidth="1"/>
    <col min="12" max="12" width="16" customWidth="1"/>
  </cols>
  <sheetData>
    <row r="2" spans="2:11" ht="15.75">
      <c r="B2" s="258" t="s">
        <v>91</v>
      </c>
      <c r="C2" s="247"/>
      <c r="D2" s="247"/>
      <c r="E2" s="247"/>
      <c r="F2" s="247"/>
      <c r="G2" s="247"/>
      <c r="H2" s="247"/>
      <c r="I2" s="247"/>
      <c r="J2" s="247"/>
      <c r="K2" s="247"/>
    </row>
    <row r="4" spans="2:11">
      <c r="B4" s="259" t="s">
        <v>92</v>
      </c>
      <c r="C4" s="260"/>
      <c r="D4" s="260"/>
      <c r="E4" s="260"/>
      <c r="F4" s="260"/>
      <c r="G4" s="260"/>
      <c r="H4" s="260"/>
      <c r="I4" s="260"/>
      <c r="J4" s="260"/>
      <c r="K4" s="261"/>
    </row>
    <row r="5" spans="2:11">
      <c r="B5" s="255" t="s">
        <v>93</v>
      </c>
      <c r="C5" s="256"/>
      <c r="D5" s="256"/>
      <c r="E5" s="256"/>
      <c r="F5" s="256"/>
      <c r="G5" s="256"/>
      <c r="H5" s="256"/>
      <c r="I5" s="256"/>
      <c r="J5" s="256"/>
      <c r="K5" s="257"/>
    </row>
    <row r="6" spans="2:11">
      <c r="B6" s="255" t="s">
        <v>94</v>
      </c>
      <c r="C6" s="256"/>
      <c r="D6" s="256"/>
      <c r="E6" s="256"/>
      <c r="F6" s="256"/>
      <c r="G6" s="256"/>
      <c r="H6" s="256"/>
      <c r="I6" s="256"/>
      <c r="J6" s="256"/>
      <c r="K6" s="257"/>
    </row>
    <row r="7" spans="2:11">
      <c r="B7" s="255" t="s">
        <v>95</v>
      </c>
      <c r="C7" s="256"/>
      <c r="D7" s="256"/>
      <c r="E7" s="256"/>
      <c r="F7" s="256"/>
      <c r="G7" s="256"/>
      <c r="H7" s="256"/>
      <c r="I7" s="256"/>
      <c r="J7" s="256"/>
      <c r="K7" s="257"/>
    </row>
    <row r="8" spans="2:11">
      <c r="B8" s="255" t="s">
        <v>96</v>
      </c>
      <c r="C8" s="256"/>
      <c r="D8" s="256"/>
      <c r="E8" s="256"/>
      <c r="F8" s="256"/>
      <c r="G8" s="256"/>
      <c r="H8" s="256"/>
      <c r="I8" s="256"/>
      <c r="J8" s="256"/>
      <c r="K8" s="257"/>
    </row>
    <row r="9" spans="2:11">
      <c r="B9" s="255" t="s">
        <v>97</v>
      </c>
      <c r="C9" s="256"/>
      <c r="D9" s="256"/>
      <c r="E9" s="256"/>
      <c r="F9" s="256"/>
      <c r="G9" s="256"/>
      <c r="H9" s="256"/>
      <c r="I9" s="256"/>
      <c r="J9" s="256"/>
      <c r="K9" s="257"/>
    </row>
    <row r="10" spans="2:11">
      <c r="B10" s="255" t="s">
        <v>98</v>
      </c>
      <c r="C10" s="256"/>
      <c r="D10" s="256"/>
      <c r="E10" s="256"/>
      <c r="F10" s="256"/>
      <c r="G10" s="256"/>
      <c r="H10" s="256"/>
      <c r="I10" s="256"/>
      <c r="J10" s="256"/>
      <c r="K10" s="257"/>
    </row>
    <row r="11" spans="2:11">
      <c r="B11" s="255" t="s">
        <v>99</v>
      </c>
      <c r="C11" s="256"/>
      <c r="D11" s="256"/>
      <c r="E11" s="256"/>
      <c r="F11" s="256"/>
      <c r="G11" s="256"/>
      <c r="H11" s="256"/>
      <c r="I11" s="256"/>
      <c r="J11" s="256"/>
      <c r="K11" s="257"/>
    </row>
    <row r="12" spans="2:11">
      <c r="B12" s="255" t="s">
        <v>100</v>
      </c>
      <c r="C12" s="256"/>
      <c r="D12" s="256"/>
      <c r="E12" s="256"/>
      <c r="F12" s="256"/>
      <c r="G12" s="256"/>
      <c r="H12" s="256"/>
      <c r="I12" s="256"/>
      <c r="J12" s="256"/>
      <c r="K12" s="257"/>
    </row>
    <row r="13" spans="2:11">
      <c r="B13" s="255" t="s">
        <v>101</v>
      </c>
      <c r="C13" s="256"/>
      <c r="D13" s="256"/>
      <c r="E13" s="256"/>
      <c r="F13" s="256"/>
      <c r="G13" s="256"/>
      <c r="H13" s="256"/>
      <c r="I13" s="256"/>
      <c r="J13" s="256"/>
      <c r="K13" s="257"/>
    </row>
    <row r="14" spans="2:11">
      <c r="B14" s="255" t="s">
        <v>102</v>
      </c>
      <c r="C14" s="256"/>
      <c r="D14" s="256"/>
      <c r="E14" s="256"/>
      <c r="F14" s="256"/>
      <c r="G14" s="256"/>
      <c r="H14" s="256"/>
      <c r="I14" s="256"/>
      <c r="J14" s="256"/>
      <c r="K14" s="257"/>
    </row>
    <row r="15" spans="2:11">
      <c r="B15" s="255" t="s">
        <v>103</v>
      </c>
      <c r="C15" s="256"/>
      <c r="D15" s="256"/>
      <c r="E15" s="256"/>
      <c r="F15" s="256"/>
      <c r="G15" s="256"/>
      <c r="H15" s="256"/>
      <c r="I15" s="256"/>
      <c r="J15" s="256"/>
      <c r="K15" s="257"/>
    </row>
    <row r="16" spans="2:11">
      <c r="B16" s="255" t="s">
        <v>104</v>
      </c>
      <c r="C16" s="256"/>
      <c r="D16" s="256"/>
      <c r="E16" s="256"/>
      <c r="F16" s="256"/>
      <c r="G16" s="256"/>
      <c r="H16" s="256"/>
      <c r="I16" s="256"/>
      <c r="J16" s="256"/>
      <c r="K16" s="257"/>
    </row>
    <row r="17" spans="2:11">
      <c r="B17" s="255" t="s">
        <v>105</v>
      </c>
      <c r="C17" s="256"/>
      <c r="D17" s="256"/>
      <c r="E17" s="256"/>
      <c r="F17" s="256"/>
      <c r="G17" s="256"/>
      <c r="H17" s="256"/>
      <c r="I17" s="256"/>
      <c r="J17" s="256"/>
      <c r="K17" s="257"/>
    </row>
    <row r="18" spans="2:11">
      <c r="B18" s="255" t="s">
        <v>106</v>
      </c>
      <c r="C18" s="256"/>
      <c r="D18" s="256"/>
      <c r="E18" s="256"/>
      <c r="F18" s="256"/>
      <c r="G18" s="256"/>
      <c r="H18" s="256"/>
      <c r="I18" s="256"/>
      <c r="J18" s="256"/>
      <c r="K18" s="257"/>
    </row>
    <row r="19" spans="2:11">
      <c r="B19" s="255" t="s">
        <v>107</v>
      </c>
      <c r="C19" s="256"/>
      <c r="D19" s="256"/>
      <c r="E19" s="256"/>
      <c r="F19" s="256"/>
      <c r="G19" s="256"/>
      <c r="H19" s="256"/>
      <c r="I19" s="256"/>
      <c r="J19" s="256"/>
      <c r="K19" s="257"/>
    </row>
    <row r="20" spans="2:11">
      <c r="B20" s="255" t="s">
        <v>108</v>
      </c>
      <c r="C20" s="256"/>
      <c r="D20" s="256"/>
      <c r="E20" s="256"/>
      <c r="F20" s="256"/>
      <c r="G20" s="256"/>
      <c r="H20" s="256"/>
      <c r="I20" s="256"/>
      <c r="J20" s="256"/>
      <c r="K20" s="257"/>
    </row>
    <row r="21" spans="2:11">
      <c r="B21" s="255" t="s">
        <v>109</v>
      </c>
      <c r="C21" s="256"/>
      <c r="D21" s="256"/>
      <c r="E21" s="256"/>
      <c r="F21" s="256"/>
      <c r="G21" s="256"/>
      <c r="H21" s="256"/>
      <c r="I21" s="256"/>
      <c r="J21" s="256"/>
      <c r="K21" s="257"/>
    </row>
    <row r="22" spans="2:11">
      <c r="B22" s="255" t="s">
        <v>110</v>
      </c>
      <c r="C22" s="256"/>
      <c r="D22" s="256"/>
      <c r="E22" s="256"/>
      <c r="F22" s="256"/>
      <c r="G22" s="256"/>
      <c r="H22" s="256"/>
      <c r="I22" s="256"/>
      <c r="J22" s="256"/>
      <c r="K22" s="257"/>
    </row>
    <row r="23" spans="2:11">
      <c r="B23" s="255" t="s">
        <v>111</v>
      </c>
      <c r="C23" s="256"/>
      <c r="D23" s="256"/>
      <c r="E23" s="256"/>
      <c r="F23" s="256"/>
      <c r="G23" s="256"/>
      <c r="H23" s="256"/>
      <c r="I23" s="256"/>
      <c r="J23" s="256"/>
      <c r="K23" s="257"/>
    </row>
    <row r="24" spans="2:11">
      <c r="B24" s="255" t="s">
        <v>112</v>
      </c>
      <c r="C24" s="256"/>
      <c r="D24" s="256"/>
      <c r="E24" s="256"/>
      <c r="F24" s="256"/>
      <c r="G24" s="256"/>
      <c r="H24" s="256"/>
      <c r="I24" s="256"/>
      <c r="J24" s="256"/>
      <c r="K24" s="257"/>
    </row>
    <row r="25" spans="2:11">
      <c r="B25" s="255" t="s">
        <v>113</v>
      </c>
      <c r="C25" s="256"/>
      <c r="D25" s="256"/>
      <c r="E25" s="256"/>
      <c r="F25" s="256"/>
      <c r="G25" s="256"/>
      <c r="H25" s="256"/>
      <c r="I25" s="256"/>
      <c r="J25" s="256"/>
      <c r="K25" s="257"/>
    </row>
    <row r="26" spans="2:11">
      <c r="B26" s="252" t="s">
        <v>114</v>
      </c>
      <c r="C26" s="253"/>
      <c r="D26" s="253"/>
      <c r="E26" s="253"/>
      <c r="F26" s="253"/>
      <c r="G26" s="253"/>
      <c r="H26" s="253"/>
      <c r="I26" s="253"/>
      <c r="J26" s="253"/>
      <c r="K26" s="254"/>
    </row>
    <row r="29" spans="2:11">
      <c r="B29" s="268" t="s">
        <v>115</v>
      </c>
      <c r="C29" s="269"/>
      <c r="D29" s="269"/>
      <c r="E29" s="269"/>
      <c r="F29" s="269"/>
      <c r="G29" s="269"/>
      <c r="H29" s="269"/>
      <c r="I29" s="269"/>
      <c r="J29" s="269"/>
      <c r="K29" s="270"/>
    </row>
    <row r="30" spans="2:11">
      <c r="B30" s="271" t="s">
        <v>116</v>
      </c>
      <c r="C30" s="272"/>
      <c r="D30" s="272"/>
      <c r="E30" s="272"/>
      <c r="F30" s="272"/>
      <c r="G30" s="272"/>
      <c r="H30" s="272"/>
      <c r="I30" s="272"/>
      <c r="J30" s="272"/>
      <c r="K30" s="273"/>
    </row>
    <row r="31" spans="2:11">
      <c r="B31" s="271" t="s">
        <v>117</v>
      </c>
      <c r="C31" s="272"/>
      <c r="D31" s="272"/>
      <c r="E31" s="272"/>
      <c r="F31" s="272"/>
      <c r="G31" s="272"/>
      <c r="H31" s="272"/>
      <c r="I31" s="272"/>
      <c r="J31" s="272"/>
      <c r="K31" s="273"/>
    </row>
    <row r="32" spans="2:11">
      <c r="B32" s="271" t="s">
        <v>118</v>
      </c>
      <c r="C32" s="272"/>
      <c r="D32" s="272"/>
      <c r="E32" s="272"/>
      <c r="F32" s="272"/>
      <c r="G32" s="272"/>
      <c r="H32" s="272"/>
      <c r="I32" s="272"/>
      <c r="J32" s="272"/>
      <c r="K32" s="273"/>
    </row>
    <row r="33" spans="2:11">
      <c r="B33" s="271" t="s">
        <v>119</v>
      </c>
      <c r="C33" s="272"/>
      <c r="D33" s="272"/>
      <c r="E33" s="272"/>
      <c r="F33" s="272"/>
      <c r="G33" s="272"/>
      <c r="H33" s="272"/>
      <c r="I33" s="272"/>
      <c r="J33" s="272"/>
      <c r="K33" s="273"/>
    </row>
    <row r="34" spans="2:11">
      <c r="B34" s="271" t="s">
        <v>120</v>
      </c>
      <c r="C34" s="272"/>
      <c r="D34" s="272"/>
      <c r="E34" s="272"/>
      <c r="F34" s="272"/>
      <c r="G34" s="272"/>
      <c r="H34" s="272"/>
      <c r="I34" s="272"/>
      <c r="J34" s="272"/>
      <c r="K34" s="273"/>
    </row>
    <row r="35" spans="2:11">
      <c r="B35" s="271" t="s">
        <v>121</v>
      </c>
      <c r="C35" s="272"/>
      <c r="D35" s="272"/>
      <c r="E35" s="272"/>
      <c r="F35" s="272"/>
      <c r="G35" s="272"/>
      <c r="H35" s="272"/>
      <c r="I35" s="272"/>
      <c r="J35" s="272"/>
      <c r="K35" s="273"/>
    </row>
    <row r="36" spans="2:11">
      <c r="B36" s="271" t="s">
        <v>122</v>
      </c>
      <c r="C36" s="272"/>
      <c r="D36" s="272"/>
      <c r="E36" s="272"/>
      <c r="F36" s="272"/>
      <c r="G36" s="272"/>
      <c r="H36" s="272"/>
      <c r="I36" s="272"/>
      <c r="J36" s="272"/>
      <c r="K36" s="273"/>
    </row>
    <row r="37" spans="2:11">
      <c r="B37" s="271" t="s">
        <v>123</v>
      </c>
      <c r="C37" s="272"/>
      <c r="D37" s="272"/>
      <c r="E37" s="272"/>
      <c r="F37" s="272"/>
      <c r="G37" s="272"/>
      <c r="H37" s="272"/>
      <c r="I37" s="272"/>
      <c r="J37" s="272"/>
      <c r="K37" s="273"/>
    </row>
    <row r="38" spans="2:11">
      <c r="B38" s="271" t="s">
        <v>124</v>
      </c>
      <c r="C38" s="272"/>
      <c r="D38" s="272"/>
      <c r="E38" s="272"/>
      <c r="F38" s="272"/>
      <c r="G38" s="272"/>
      <c r="H38" s="272"/>
      <c r="I38" s="272"/>
      <c r="J38" s="272"/>
      <c r="K38" s="273"/>
    </row>
    <row r="39" spans="2:11">
      <c r="B39" s="271" t="s">
        <v>125</v>
      </c>
      <c r="C39" s="272"/>
      <c r="D39" s="272"/>
      <c r="E39" s="272"/>
      <c r="F39" s="272"/>
      <c r="G39" s="272"/>
      <c r="H39" s="272"/>
      <c r="I39" s="272"/>
      <c r="J39" s="272"/>
      <c r="K39" s="273"/>
    </row>
    <row r="40" spans="2:11">
      <c r="B40" s="271" t="s">
        <v>126</v>
      </c>
      <c r="C40" s="272"/>
      <c r="D40" s="272"/>
      <c r="E40" s="272"/>
      <c r="F40" s="272"/>
      <c r="G40" s="272"/>
      <c r="H40" s="272"/>
      <c r="I40" s="272"/>
      <c r="J40" s="272"/>
      <c r="K40" s="273"/>
    </row>
    <row r="41" spans="2:11">
      <c r="B41" s="271" t="s">
        <v>127</v>
      </c>
      <c r="C41" s="272"/>
      <c r="D41" s="272"/>
      <c r="E41" s="272"/>
      <c r="F41" s="272"/>
      <c r="G41" s="272"/>
      <c r="H41" s="272"/>
      <c r="I41" s="272"/>
      <c r="J41" s="272"/>
      <c r="K41" s="273"/>
    </row>
    <row r="42" spans="2:11">
      <c r="B42" s="271" t="s">
        <v>128</v>
      </c>
      <c r="C42" s="272"/>
      <c r="D42" s="272"/>
      <c r="E42" s="272"/>
      <c r="F42" s="272"/>
      <c r="G42" s="272"/>
      <c r="H42" s="272"/>
      <c r="I42" s="272"/>
      <c r="J42" s="272"/>
      <c r="K42" s="273"/>
    </row>
    <row r="45" spans="2:11">
      <c r="B45" s="265" t="s">
        <v>129</v>
      </c>
      <c r="C45" s="266"/>
      <c r="D45" s="266"/>
      <c r="E45" s="266"/>
      <c r="F45" s="266"/>
      <c r="G45" s="266"/>
      <c r="H45" s="266"/>
      <c r="I45" s="266"/>
      <c r="J45" s="266"/>
      <c r="K45" s="267"/>
    </row>
    <row r="46" spans="2:11">
      <c r="B46" s="262" t="s">
        <v>130</v>
      </c>
      <c r="C46" s="263"/>
      <c r="D46" s="263"/>
      <c r="E46" s="263"/>
      <c r="F46" s="263"/>
      <c r="G46" s="263"/>
      <c r="H46" s="263"/>
      <c r="I46" s="263"/>
      <c r="J46" s="263"/>
      <c r="K46" s="264"/>
    </row>
    <row r="47" spans="2:11">
      <c r="B47" s="262" t="s">
        <v>131</v>
      </c>
      <c r="C47" s="263"/>
      <c r="D47" s="263"/>
      <c r="E47" s="263"/>
      <c r="F47" s="263"/>
      <c r="G47" s="263"/>
      <c r="H47" s="263"/>
      <c r="I47" s="263"/>
      <c r="J47" s="263"/>
      <c r="K47" s="264"/>
    </row>
    <row r="48" spans="2:11">
      <c r="B48" s="262" t="s">
        <v>132</v>
      </c>
      <c r="C48" s="263"/>
      <c r="D48" s="263"/>
      <c r="E48" s="263"/>
      <c r="F48" s="263"/>
      <c r="G48" s="263"/>
      <c r="H48" s="263"/>
      <c r="I48" s="263"/>
      <c r="J48" s="263"/>
      <c r="K48" s="264"/>
    </row>
    <row r="49" spans="2:11">
      <c r="B49" s="262" t="s">
        <v>133</v>
      </c>
      <c r="C49" s="263"/>
      <c r="D49" s="263"/>
      <c r="E49" s="263"/>
      <c r="F49" s="263"/>
      <c r="G49" s="263"/>
      <c r="H49" s="263"/>
      <c r="I49" s="263"/>
      <c r="J49" s="263"/>
      <c r="K49" s="264"/>
    </row>
    <row r="50" spans="2:11">
      <c r="B50" s="262" t="s">
        <v>134</v>
      </c>
      <c r="C50" s="263"/>
      <c r="D50" s="263"/>
      <c r="E50" s="263"/>
      <c r="F50" s="263"/>
      <c r="G50" s="263"/>
      <c r="H50" s="263"/>
      <c r="I50" s="263"/>
      <c r="J50" s="263"/>
      <c r="K50" s="264"/>
    </row>
    <row r="51" spans="2:11">
      <c r="B51" s="262" t="s">
        <v>135</v>
      </c>
      <c r="C51" s="263"/>
      <c r="D51" s="263"/>
      <c r="E51" s="263"/>
      <c r="F51" s="263"/>
      <c r="G51" s="263"/>
      <c r="H51" s="263"/>
      <c r="I51" s="263"/>
      <c r="J51" s="263"/>
      <c r="K51" s="264"/>
    </row>
    <row r="52" spans="2:11">
      <c r="B52" s="262" t="s">
        <v>136</v>
      </c>
      <c r="C52" s="263"/>
      <c r="D52" s="263"/>
      <c r="E52" s="263"/>
      <c r="F52" s="263"/>
      <c r="G52" s="263"/>
      <c r="H52" s="263"/>
      <c r="I52" s="263"/>
      <c r="J52" s="263"/>
      <c r="K52" s="264"/>
    </row>
    <row r="53" spans="2:11">
      <c r="B53" s="262" t="s">
        <v>137</v>
      </c>
      <c r="C53" s="263"/>
      <c r="D53" s="263"/>
      <c r="E53" s="263"/>
      <c r="F53" s="263"/>
      <c r="G53" s="263"/>
      <c r="H53" s="263"/>
      <c r="I53" s="263"/>
      <c r="J53" s="263"/>
      <c r="K53" s="264"/>
    </row>
    <row r="54" spans="2:11">
      <c r="B54" s="262" t="s">
        <v>138</v>
      </c>
      <c r="C54" s="263"/>
      <c r="D54" s="263"/>
      <c r="E54" s="263"/>
      <c r="F54" s="263"/>
      <c r="G54" s="263"/>
      <c r="H54" s="263"/>
      <c r="I54" s="263"/>
      <c r="J54" s="263"/>
      <c r="K54" s="264"/>
    </row>
    <row r="55" spans="2:11">
      <c r="B55" s="262" t="s">
        <v>139</v>
      </c>
      <c r="C55" s="263"/>
      <c r="D55" s="263"/>
      <c r="E55" s="263"/>
      <c r="F55" s="263"/>
      <c r="G55" s="263"/>
      <c r="H55" s="263"/>
      <c r="I55" s="263"/>
      <c r="J55" s="263"/>
      <c r="K55" s="264"/>
    </row>
    <row r="56" spans="2:11">
      <c r="B56" s="262" t="s">
        <v>140</v>
      </c>
      <c r="C56" s="263"/>
      <c r="D56" s="263"/>
      <c r="E56" s="263"/>
      <c r="F56" s="263"/>
      <c r="G56" s="263"/>
      <c r="H56" s="263"/>
      <c r="I56" s="263"/>
      <c r="J56" s="263"/>
      <c r="K56" s="264"/>
    </row>
    <row r="57" spans="2:11">
      <c r="B57" s="262" t="s">
        <v>141</v>
      </c>
      <c r="C57" s="263"/>
      <c r="D57" s="263"/>
      <c r="E57" s="263"/>
      <c r="F57" s="263"/>
      <c r="G57" s="263"/>
      <c r="H57" s="263"/>
      <c r="I57" s="263"/>
      <c r="J57" s="263"/>
      <c r="K57" s="264"/>
    </row>
  </sheetData>
  <mergeCells count="51">
    <mergeCell ref="B29:K29"/>
    <mergeCell ref="B41:K41"/>
    <mergeCell ref="B42:K42"/>
    <mergeCell ref="B40:K40"/>
    <mergeCell ref="B30:K30"/>
    <mergeCell ref="B31:K31"/>
    <mergeCell ref="B32:K32"/>
    <mergeCell ref="B33:K33"/>
    <mergeCell ref="B34:K34"/>
    <mergeCell ref="B35:K35"/>
    <mergeCell ref="B36:K36"/>
    <mergeCell ref="B37:K37"/>
    <mergeCell ref="B38:K38"/>
    <mergeCell ref="B39:K39"/>
    <mergeCell ref="B53:K53"/>
    <mergeCell ref="B54:K54"/>
    <mergeCell ref="B55:K55"/>
    <mergeCell ref="B56:K56"/>
    <mergeCell ref="B57:K57"/>
    <mergeCell ref="B52:K52"/>
    <mergeCell ref="B45:K45"/>
    <mergeCell ref="B46:K46"/>
    <mergeCell ref="B47:K47"/>
    <mergeCell ref="B48:K48"/>
    <mergeCell ref="B49:K49"/>
    <mergeCell ref="B50:K50"/>
    <mergeCell ref="B51:K51"/>
    <mergeCell ref="B2:K2"/>
    <mergeCell ref="B10:K10"/>
    <mergeCell ref="B11:K11"/>
    <mergeCell ref="B12:K12"/>
    <mergeCell ref="B13:K13"/>
    <mergeCell ref="B4:K4"/>
    <mergeCell ref="B5:K5"/>
    <mergeCell ref="B6:K6"/>
    <mergeCell ref="B7:K7"/>
    <mergeCell ref="B8:K8"/>
    <mergeCell ref="B9:K9"/>
    <mergeCell ref="B26:K26"/>
    <mergeCell ref="B14:K14"/>
    <mergeCell ref="B15:K15"/>
    <mergeCell ref="B25:K25"/>
    <mergeCell ref="B16:K16"/>
    <mergeCell ref="B17:K17"/>
    <mergeCell ref="B18:K18"/>
    <mergeCell ref="B19:K19"/>
    <mergeCell ref="B20:K20"/>
    <mergeCell ref="B21:K21"/>
    <mergeCell ref="B22:K22"/>
    <mergeCell ref="B23:K23"/>
    <mergeCell ref="B24:K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C7F9B-D582-4504-BBBF-9E132B493680}">
  <dimension ref="B2:I53"/>
  <sheetViews>
    <sheetView workbookViewId="0">
      <selection activeCell="C5" sqref="C5"/>
    </sheetView>
  </sheetViews>
  <sheetFormatPr defaultRowHeight="15"/>
  <cols>
    <col min="2" max="2" width="4.28515625" bestFit="1" customWidth="1"/>
    <col min="3" max="3" width="143.85546875" customWidth="1"/>
    <col min="4" max="4" width="11.5703125" customWidth="1"/>
    <col min="5" max="5" width="15.5703125" customWidth="1"/>
    <col min="6" max="6" width="11.140625" customWidth="1"/>
    <col min="7" max="7" width="7.85546875" customWidth="1"/>
    <col min="8" max="8" width="44.28515625" customWidth="1"/>
    <col min="11" max="11" width="35.5703125" customWidth="1"/>
  </cols>
  <sheetData>
    <row r="2" spans="2:8" ht="30.75">
      <c r="B2" s="215" t="s">
        <v>142</v>
      </c>
      <c r="C2" s="215" t="s">
        <v>143</v>
      </c>
      <c r="D2" s="215" t="s">
        <v>144</v>
      </c>
      <c r="E2" s="215" t="s">
        <v>145</v>
      </c>
      <c r="F2" s="216" t="s">
        <v>146</v>
      </c>
      <c r="G2" s="217" t="s">
        <v>147</v>
      </c>
      <c r="H2" s="216" t="s">
        <v>148</v>
      </c>
    </row>
    <row r="3" spans="2:8">
      <c r="B3" s="171">
        <v>1</v>
      </c>
      <c r="C3" s="151" t="s">
        <v>93</v>
      </c>
      <c r="D3" s="152" t="s">
        <v>149</v>
      </c>
      <c r="E3" s="152" t="s">
        <v>150</v>
      </c>
      <c r="F3" s="152">
        <v>2</v>
      </c>
      <c r="G3" s="152">
        <v>1</v>
      </c>
      <c r="H3" s="153" t="s">
        <v>151</v>
      </c>
    </row>
    <row r="4" spans="2:8">
      <c r="B4" s="172">
        <v>2</v>
      </c>
      <c r="C4" s="154" t="s">
        <v>152</v>
      </c>
      <c r="D4" s="80" t="s">
        <v>149</v>
      </c>
      <c r="E4" s="80" t="s">
        <v>150</v>
      </c>
      <c r="F4" s="80">
        <v>1</v>
      </c>
      <c r="G4" s="80">
        <v>2</v>
      </c>
      <c r="H4" s="155" t="s">
        <v>153</v>
      </c>
    </row>
    <row r="5" spans="2:8">
      <c r="B5" s="172">
        <v>3</v>
      </c>
      <c r="C5" s="156" t="s">
        <v>94</v>
      </c>
      <c r="D5" s="80" t="s">
        <v>149</v>
      </c>
      <c r="E5" s="80" t="s">
        <v>150</v>
      </c>
      <c r="F5" s="80">
        <v>5</v>
      </c>
      <c r="G5" s="80">
        <v>3</v>
      </c>
      <c r="H5" s="155" t="s">
        <v>154</v>
      </c>
    </row>
    <row r="6" spans="2:8">
      <c r="B6" s="172">
        <v>4</v>
      </c>
      <c r="C6" s="156" t="s">
        <v>95</v>
      </c>
      <c r="D6" s="80" t="s">
        <v>149</v>
      </c>
      <c r="E6" s="80" t="s">
        <v>150</v>
      </c>
      <c r="F6" s="80">
        <v>1</v>
      </c>
      <c r="G6" s="80">
        <v>4</v>
      </c>
      <c r="H6" s="155" t="s">
        <v>155</v>
      </c>
    </row>
    <row r="7" spans="2:8">
      <c r="B7" s="172">
        <v>5</v>
      </c>
      <c r="C7" s="156" t="s">
        <v>96</v>
      </c>
      <c r="D7" s="80" t="s">
        <v>149</v>
      </c>
      <c r="E7" s="80" t="s">
        <v>150</v>
      </c>
      <c r="F7" s="80">
        <v>3</v>
      </c>
      <c r="G7" s="80">
        <v>5</v>
      </c>
      <c r="H7" s="155" t="s">
        <v>156</v>
      </c>
    </row>
    <row r="8" spans="2:8">
      <c r="B8" s="172">
        <v>6</v>
      </c>
      <c r="C8" s="156" t="s">
        <v>97</v>
      </c>
      <c r="D8" s="80" t="s">
        <v>149</v>
      </c>
      <c r="E8" s="80" t="s">
        <v>150</v>
      </c>
      <c r="F8" s="80">
        <v>5</v>
      </c>
      <c r="G8" s="80">
        <v>1</v>
      </c>
      <c r="H8" s="155" t="s">
        <v>157</v>
      </c>
    </row>
    <row r="9" spans="2:8">
      <c r="B9" s="172">
        <v>7</v>
      </c>
      <c r="C9" s="179" t="s">
        <v>98</v>
      </c>
      <c r="D9" s="180" t="s">
        <v>149</v>
      </c>
      <c r="E9" s="180" t="s">
        <v>150</v>
      </c>
      <c r="F9" s="180">
        <v>1</v>
      </c>
      <c r="G9" s="180">
        <v>2</v>
      </c>
      <c r="H9" s="181" t="s">
        <v>158</v>
      </c>
    </row>
    <row r="10" spans="2:8">
      <c r="B10" s="171">
        <v>8</v>
      </c>
      <c r="C10" s="175" t="s">
        <v>130</v>
      </c>
      <c r="D10" s="176" t="s">
        <v>129</v>
      </c>
      <c r="E10" s="176" t="s">
        <v>150</v>
      </c>
      <c r="F10" s="177">
        <v>2</v>
      </c>
      <c r="G10" s="177">
        <v>1</v>
      </c>
      <c r="H10" s="178" t="s">
        <v>159</v>
      </c>
    </row>
    <row r="11" spans="2:8">
      <c r="B11" s="172">
        <v>9</v>
      </c>
      <c r="C11" s="157" t="s">
        <v>160</v>
      </c>
      <c r="D11" s="79" t="s">
        <v>129</v>
      </c>
      <c r="E11" s="79" t="s">
        <v>150</v>
      </c>
      <c r="F11" s="148">
        <v>1</v>
      </c>
      <c r="G11" s="148">
        <v>2</v>
      </c>
      <c r="H11" s="158" t="s">
        <v>161</v>
      </c>
    </row>
    <row r="12" spans="2:8">
      <c r="B12" s="172">
        <v>10</v>
      </c>
      <c r="C12" s="157" t="s">
        <v>132</v>
      </c>
      <c r="D12" s="79" t="s">
        <v>129</v>
      </c>
      <c r="E12" s="79" t="s">
        <v>150</v>
      </c>
      <c r="F12" s="148">
        <v>1</v>
      </c>
      <c r="G12" s="148">
        <v>3</v>
      </c>
      <c r="H12" s="158" t="s">
        <v>162</v>
      </c>
    </row>
    <row r="13" spans="2:8">
      <c r="B13" s="172">
        <v>11</v>
      </c>
      <c r="C13" s="157" t="s">
        <v>133</v>
      </c>
      <c r="D13" s="79" t="s">
        <v>129</v>
      </c>
      <c r="E13" s="79" t="s">
        <v>150</v>
      </c>
      <c r="F13" s="148">
        <v>2</v>
      </c>
      <c r="G13" s="148">
        <v>4</v>
      </c>
      <c r="H13" s="158" t="s">
        <v>163</v>
      </c>
    </row>
    <row r="14" spans="2:8">
      <c r="B14" s="172">
        <v>12</v>
      </c>
      <c r="C14" s="157" t="s">
        <v>134</v>
      </c>
      <c r="D14" s="79" t="s">
        <v>129</v>
      </c>
      <c r="E14" s="79" t="s">
        <v>150</v>
      </c>
      <c r="F14" s="148">
        <v>3</v>
      </c>
      <c r="G14" s="148">
        <v>5</v>
      </c>
      <c r="H14" s="158" t="s">
        <v>164</v>
      </c>
    </row>
    <row r="15" spans="2:8">
      <c r="B15" s="172">
        <v>13</v>
      </c>
      <c r="C15" s="157" t="s">
        <v>135</v>
      </c>
      <c r="D15" s="79" t="s">
        <v>129</v>
      </c>
      <c r="E15" s="79" t="s">
        <v>150</v>
      </c>
      <c r="F15" s="148">
        <v>3</v>
      </c>
      <c r="G15" s="148">
        <v>1</v>
      </c>
      <c r="H15" s="158" t="s">
        <v>165</v>
      </c>
    </row>
    <row r="16" spans="2:8">
      <c r="B16" s="172">
        <v>14</v>
      </c>
      <c r="C16" s="157" t="s">
        <v>136</v>
      </c>
      <c r="D16" s="79" t="s">
        <v>129</v>
      </c>
      <c r="E16" s="79" t="s">
        <v>150</v>
      </c>
      <c r="F16" s="148">
        <v>3</v>
      </c>
      <c r="G16" s="148">
        <v>2</v>
      </c>
      <c r="H16" s="158" t="s">
        <v>166</v>
      </c>
    </row>
    <row r="17" spans="2:8">
      <c r="B17" s="172">
        <v>15</v>
      </c>
      <c r="C17" s="157" t="s">
        <v>137</v>
      </c>
      <c r="D17" s="79" t="s">
        <v>129</v>
      </c>
      <c r="E17" s="79" t="s">
        <v>150</v>
      </c>
      <c r="F17" s="148">
        <v>3</v>
      </c>
      <c r="G17" s="148">
        <v>3</v>
      </c>
      <c r="H17" s="158" t="s">
        <v>167</v>
      </c>
    </row>
    <row r="18" spans="2:8">
      <c r="B18" s="172">
        <v>16</v>
      </c>
      <c r="C18" s="185" t="s">
        <v>131</v>
      </c>
      <c r="D18" s="186" t="s">
        <v>129</v>
      </c>
      <c r="E18" s="186" t="s">
        <v>150</v>
      </c>
      <c r="F18" s="187">
        <v>3</v>
      </c>
      <c r="G18" s="187">
        <v>4</v>
      </c>
      <c r="H18" s="188" t="s">
        <v>168</v>
      </c>
    </row>
    <row r="19" spans="2:8">
      <c r="B19" s="171">
        <v>17</v>
      </c>
      <c r="C19" s="182" t="s">
        <v>116</v>
      </c>
      <c r="D19" s="183" t="s">
        <v>169</v>
      </c>
      <c r="E19" s="183" t="s">
        <v>150</v>
      </c>
      <c r="F19" s="183">
        <v>2</v>
      </c>
      <c r="G19" s="183">
        <v>1</v>
      </c>
      <c r="H19" s="184" t="s">
        <v>170</v>
      </c>
    </row>
    <row r="20" spans="2:8">
      <c r="B20" s="172">
        <v>18</v>
      </c>
      <c r="C20" s="161" t="s">
        <v>128</v>
      </c>
      <c r="D20" s="77" t="s">
        <v>169</v>
      </c>
      <c r="E20" s="77" t="s">
        <v>150</v>
      </c>
      <c r="F20" s="77">
        <v>1</v>
      </c>
      <c r="G20" s="77">
        <v>2</v>
      </c>
      <c r="H20" s="160" t="s">
        <v>171</v>
      </c>
    </row>
    <row r="21" spans="2:8">
      <c r="B21" s="172">
        <v>19</v>
      </c>
      <c r="C21" s="159" t="s">
        <v>117</v>
      </c>
      <c r="D21" s="77" t="s">
        <v>169</v>
      </c>
      <c r="E21" s="77" t="s">
        <v>150</v>
      </c>
      <c r="F21" s="77">
        <v>3</v>
      </c>
      <c r="G21" s="77">
        <v>3</v>
      </c>
      <c r="H21" s="160" t="s">
        <v>172</v>
      </c>
    </row>
    <row r="22" spans="2:8">
      <c r="B22" s="172">
        <v>20</v>
      </c>
      <c r="C22" s="194" t="s">
        <v>118</v>
      </c>
      <c r="D22" s="195" t="s">
        <v>169</v>
      </c>
      <c r="E22" s="195" t="s">
        <v>150</v>
      </c>
      <c r="F22" s="195">
        <v>3</v>
      </c>
      <c r="G22" s="195">
        <v>4</v>
      </c>
      <c r="H22" s="196" t="s">
        <v>173</v>
      </c>
    </row>
    <row r="23" spans="2:8">
      <c r="B23" s="171">
        <v>21</v>
      </c>
      <c r="C23" s="189" t="s">
        <v>99</v>
      </c>
      <c r="D23" s="190" t="s">
        <v>149</v>
      </c>
      <c r="E23" s="190" t="s">
        <v>150</v>
      </c>
      <c r="F23" s="190">
        <v>2</v>
      </c>
      <c r="G23" s="190">
        <v>1</v>
      </c>
      <c r="H23" s="191" t="s">
        <v>174</v>
      </c>
    </row>
    <row r="24" spans="2:8">
      <c r="B24" s="172">
        <v>22</v>
      </c>
      <c r="C24" s="164" t="s">
        <v>104</v>
      </c>
      <c r="D24" s="35" t="s">
        <v>149</v>
      </c>
      <c r="E24" s="80" t="s">
        <v>150</v>
      </c>
      <c r="F24" s="52">
        <v>2</v>
      </c>
      <c r="G24" s="52">
        <v>2</v>
      </c>
      <c r="H24" s="165" t="s">
        <v>175</v>
      </c>
    </row>
    <row r="25" spans="2:8">
      <c r="B25" s="172">
        <v>23</v>
      </c>
      <c r="C25" s="164" t="s">
        <v>105</v>
      </c>
      <c r="D25" s="35" t="s">
        <v>149</v>
      </c>
      <c r="E25" s="80" t="s">
        <v>150</v>
      </c>
      <c r="F25" s="52">
        <v>5</v>
      </c>
      <c r="G25" s="52">
        <v>3</v>
      </c>
      <c r="H25" s="165" t="s">
        <v>176</v>
      </c>
    </row>
    <row r="26" spans="2:8">
      <c r="B26" s="172">
        <v>24</v>
      </c>
      <c r="C26" s="164" t="s">
        <v>177</v>
      </c>
      <c r="D26" s="35" t="s">
        <v>149</v>
      </c>
      <c r="E26" s="80" t="s">
        <v>150</v>
      </c>
      <c r="F26" s="52">
        <v>8</v>
      </c>
      <c r="G26" s="52">
        <v>4</v>
      </c>
      <c r="H26" s="165" t="s">
        <v>178</v>
      </c>
    </row>
    <row r="27" spans="2:8">
      <c r="B27" s="172">
        <v>25</v>
      </c>
      <c r="C27" s="164" t="s">
        <v>107</v>
      </c>
      <c r="D27" s="35" t="s">
        <v>149</v>
      </c>
      <c r="E27" s="80" t="s">
        <v>150</v>
      </c>
      <c r="F27" s="52">
        <v>5</v>
      </c>
      <c r="G27" s="52">
        <v>5</v>
      </c>
      <c r="H27" s="165" t="s">
        <v>179</v>
      </c>
    </row>
    <row r="28" spans="2:8">
      <c r="B28" s="172">
        <v>26</v>
      </c>
      <c r="C28" s="164" t="s">
        <v>180</v>
      </c>
      <c r="D28" s="35" t="s">
        <v>149</v>
      </c>
      <c r="E28" s="80" t="s">
        <v>150</v>
      </c>
      <c r="F28" s="52">
        <v>2</v>
      </c>
      <c r="G28" s="52">
        <v>1</v>
      </c>
      <c r="H28" s="165" t="s">
        <v>181</v>
      </c>
    </row>
    <row r="29" spans="2:8">
      <c r="B29" s="172">
        <v>27</v>
      </c>
      <c r="C29" s="164" t="s">
        <v>109</v>
      </c>
      <c r="D29" s="35" t="s">
        <v>149</v>
      </c>
      <c r="E29" s="80" t="s">
        <v>150</v>
      </c>
      <c r="F29" s="52">
        <v>1</v>
      </c>
      <c r="G29" s="52">
        <v>2</v>
      </c>
      <c r="H29" s="165" t="s">
        <v>182</v>
      </c>
    </row>
    <row r="30" spans="2:8">
      <c r="B30" s="172">
        <v>28</v>
      </c>
      <c r="C30" s="198" t="s">
        <v>183</v>
      </c>
      <c r="D30" s="199" t="s">
        <v>149</v>
      </c>
      <c r="E30" s="180" t="s">
        <v>150</v>
      </c>
      <c r="F30" s="180">
        <v>1</v>
      </c>
      <c r="G30" s="180">
        <v>3</v>
      </c>
      <c r="H30" s="200" t="s">
        <v>184</v>
      </c>
    </row>
    <row r="31" spans="2:8">
      <c r="B31" s="171">
        <v>29</v>
      </c>
      <c r="C31" s="197" t="s">
        <v>138</v>
      </c>
      <c r="D31" s="176" t="s">
        <v>129</v>
      </c>
      <c r="E31" s="176" t="s">
        <v>150</v>
      </c>
      <c r="F31" s="177">
        <v>3</v>
      </c>
      <c r="G31" s="177">
        <v>1</v>
      </c>
      <c r="H31" s="178" t="s">
        <v>185</v>
      </c>
    </row>
    <row r="32" spans="2:8">
      <c r="B32" s="172">
        <v>30</v>
      </c>
      <c r="C32" s="166" t="s">
        <v>139</v>
      </c>
      <c r="D32" s="79" t="s">
        <v>129</v>
      </c>
      <c r="E32" s="79" t="s">
        <v>150</v>
      </c>
      <c r="F32" s="148">
        <v>3</v>
      </c>
      <c r="G32" s="148">
        <v>2</v>
      </c>
      <c r="H32" s="158" t="s">
        <v>186</v>
      </c>
    </row>
    <row r="33" spans="2:8">
      <c r="B33" s="172">
        <v>31</v>
      </c>
      <c r="C33" s="205" t="s">
        <v>140</v>
      </c>
      <c r="D33" s="186" t="s">
        <v>129</v>
      </c>
      <c r="E33" s="186" t="s">
        <v>150</v>
      </c>
      <c r="F33" s="187">
        <v>3</v>
      </c>
      <c r="G33" s="187">
        <v>3</v>
      </c>
      <c r="H33" s="206" t="s">
        <v>187</v>
      </c>
    </row>
    <row r="34" spans="2:8">
      <c r="B34" s="171">
        <v>32</v>
      </c>
      <c r="C34" s="201" t="s">
        <v>111</v>
      </c>
      <c r="D34" s="202" t="s">
        <v>149</v>
      </c>
      <c r="E34" s="152" t="s">
        <v>150</v>
      </c>
      <c r="F34" s="152">
        <v>5</v>
      </c>
      <c r="G34" s="152">
        <v>1</v>
      </c>
      <c r="H34" s="203" t="s">
        <v>149</v>
      </c>
    </row>
    <row r="35" spans="2:8">
      <c r="B35" s="172">
        <v>33</v>
      </c>
      <c r="C35" s="164" t="s">
        <v>112</v>
      </c>
      <c r="D35" s="35" t="s">
        <v>149</v>
      </c>
      <c r="E35" s="80" t="s">
        <v>150</v>
      </c>
      <c r="F35" s="80">
        <v>5</v>
      </c>
      <c r="G35" s="80">
        <v>2</v>
      </c>
      <c r="H35" s="165" t="s">
        <v>149</v>
      </c>
    </row>
    <row r="36" spans="2:8">
      <c r="B36" s="173">
        <v>34</v>
      </c>
      <c r="C36" s="204" t="s">
        <v>99</v>
      </c>
      <c r="D36" s="192" t="s">
        <v>149</v>
      </c>
      <c r="E36" s="174" t="s">
        <v>150</v>
      </c>
      <c r="F36" s="174">
        <v>2</v>
      </c>
      <c r="G36" s="174">
        <v>3</v>
      </c>
      <c r="H36" s="193" t="s">
        <v>149</v>
      </c>
    </row>
    <row r="37" spans="2:8">
      <c r="B37" s="172">
        <v>35</v>
      </c>
      <c r="C37" s="207" t="s">
        <v>119</v>
      </c>
      <c r="D37" s="208" t="s">
        <v>169</v>
      </c>
      <c r="E37" s="208" t="s">
        <v>150</v>
      </c>
      <c r="F37" s="209">
        <v>5</v>
      </c>
      <c r="G37" s="209">
        <v>1</v>
      </c>
      <c r="H37" s="210" t="s">
        <v>188</v>
      </c>
    </row>
    <row r="38" spans="2:8">
      <c r="B38" s="172">
        <v>36</v>
      </c>
      <c r="C38" s="159" t="s">
        <v>120</v>
      </c>
      <c r="D38" s="78" t="s">
        <v>169</v>
      </c>
      <c r="E38" s="78" t="s">
        <v>150</v>
      </c>
      <c r="F38" s="150">
        <v>8</v>
      </c>
      <c r="G38" s="150">
        <v>2</v>
      </c>
      <c r="H38" s="167" t="s">
        <v>189</v>
      </c>
    </row>
    <row r="39" spans="2:8">
      <c r="B39" s="172">
        <v>37</v>
      </c>
      <c r="C39" s="159" t="s">
        <v>121</v>
      </c>
      <c r="D39" s="78" t="s">
        <v>169</v>
      </c>
      <c r="E39" s="78" t="s">
        <v>150</v>
      </c>
      <c r="F39" s="150">
        <v>3</v>
      </c>
      <c r="G39" s="150">
        <v>3</v>
      </c>
      <c r="H39" s="167" t="s">
        <v>190</v>
      </c>
    </row>
    <row r="40" spans="2:8">
      <c r="B40" s="172">
        <v>38</v>
      </c>
      <c r="C40" s="159" t="s">
        <v>122</v>
      </c>
      <c r="D40" s="78" t="s">
        <v>169</v>
      </c>
      <c r="E40" s="78" t="s">
        <v>150</v>
      </c>
      <c r="F40" s="150">
        <v>5</v>
      </c>
      <c r="G40" s="150">
        <v>4</v>
      </c>
      <c r="H40" s="167" t="s">
        <v>191</v>
      </c>
    </row>
    <row r="41" spans="2:8">
      <c r="B41" s="172">
        <v>39</v>
      </c>
      <c r="C41" s="159" t="s">
        <v>123</v>
      </c>
      <c r="D41" s="78" t="s">
        <v>169</v>
      </c>
      <c r="E41" s="78" t="s">
        <v>150</v>
      </c>
      <c r="F41" s="150">
        <v>5</v>
      </c>
      <c r="G41" s="150">
        <v>5</v>
      </c>
      <c r="H41" s="167" t="s">
        <v>192</v>
      </c>
    </row>
    <row r="42" spans="2:8">
      <c r="B42" s="172">
        <v>40</v>
      </c>
      <c r="C42" s="159" t="s">
        <v>124</v>
      </c>
      <c r="D42" s="78" t="s">
        <v>169</v>
      </c>
      <c r="E42" s="78" t="s">
        <v>150</v>
      </c>
      <c r="F42" s="150">
        <v>5</v>
      </c>
      <c r="G42" s="150">
        <v>1</v>
      </c>
      <c r="H42" s="167" t="s">
        <v>193</v>
      </c>
    </row>
    <row r="43" spans="2:8">
      <c r="B43" s="172">
        <v>41</v>
      </c>
      <c r="C43" s="161" t="s">
        <v>125</v>
      </c>
      <c r="D43" s="78" t="s">
        <v>169</v>
      </c>
      <c r="E43" s="78" t="s">
        <v>150</v>
      </c>
      <c r="F43" s="150">
        <v>5</v>
      </c>
      <c r="G43" s="150">
        <v>2</v>
      </c>
      <c r="H43" s="167" t="s">
        <v>194</v>
      </c>
    </row>
    <row r="44" spans="2:8">
      <c r="B44" s="172">
        <v>42</v>
      </c>
      <c r="C44" s="161" t="s">
        <v>126</v>
      </c>
      <c r="D44" s="78" t="s">
        <v>169</v>
      </c>
      <c r="E44" s="78" t="s">
        <v>150</v>
      </c>
      <c r="F44" s="150">
        <v>5</v>
      </c>
      <c r="G44" s="150">
        <v>3</v>
      </c>
      <c r="H44" s="167" t="s">
        <v>195</v>
      </c>
    </row>
    <row r="45" spans="2:8">
      <c r="B45" s="172">
        <v>43</v>
      </c>
      <c r="C45" s="211" t="s">
        <v>127</v>
      </c>
      <c r="D45" s="212" t="s">
        <v>169</v>
      </c>
      <c r="E45" s="212" t="s">
        <v>150</v>
      </c>
      <c r="F45" s="213">
        <v>5</v>
      </c>
      <c r="G45" s="213">
        <v>4</v>
      </c>
      <c r="H45" s="214" t="s">
        <v>196</v>
      </c>
    </row>
    <row r="46" spans="2:8">
      <c r="B46" s="171">
        <v>44</v>
      </c>
      <c r="C46" s="189" t="s">
        <v>100</v>
      </c>
      <c r="D46" s="190" t="s">
        <v>149</v>
      </c>
      <c r="E46" s="190" t="s">
        <v>150</v>
      </c>
      <c r="F46" s="190">
        <v>2</v>
      </c>
      <c r="G46" s="190">
        <v>1</v>
      </c>
      <c r="H46" s="191" t="s">
        <v>197</v>
      </c>
    </row>
    <row r="47" spans="2:8">
      <c r="B47" s="172">
        <v>45</v>
      </c>
      <c r="C47" s="162" t="s">
        <v>101</v>
      </c>
      <c r="D47" s="52" t="s">
        <v>149</v>
      </c>
      <c r="E47" s="80" t="s">
        <v>150</v>
      </c>
      <c r="F47" s="80">
        <v>5</v>
      </c>
      <c r="G47" s="80">
        <v>2</v>
      </c>
      <c r="H47" s="163" t="s">
        <v>198</v>
      </c>
    </row>
    <row r="48" spans="2:8">
      <c r="B48" s="172">
        <v>46</v>
      </c>
      <c r="C48" s="162" t="s">
        <v>102</v>
      </c>
      <c r="D48" s="52" t="s">
        <v>149</v>
      </c>
      <c r="E48" s="80" t="s">
        <v>150</v>
      </c>
      <c r="F48" s="80">
        <v>4</v>
      </c>
      <c r="G48" s="80">
        <v>3</v>
      </c>
      <c r="H48" s="163" t="s">
        <v>199</v>
      </c>
    </row>
    <row r="49" spans="2:9">
      <c r="B49" s="172">
        <v>47</v>
      </c>
      <c r="C49" s="162" t="s">
        <v>103</v>
      </c>
      <c r="D49" s="52" t="s">
        <v>149</v>
      </c>
      <c r="E49" s="80" t="s">
        <v>150</v>
      </c>
      <c r="F49" s="80">
        <v>1</v>
      </c>
      <c r="G49" s="80">
        <v>4</v>
      </c>
      <c r="H49" s="163" t="s">
        <v>200</v>
      </c>
      <c r="I49" s="92"/>
    </row>
    <row r="50" spans="2:9">
      <c r="B50" s="172">
        <v>48</v>
      </c>
      <c r="C50" s="161" t="s">
        <v>201</v>
      </c>
      <c r="D50" s="77" t="s">
        <v>169</v>
      </c>
      <c r="E50" s="77" t="s">
        <v>202</v>
      </c>
      <c r="F50" s="77">
        <v>8</v>
      </c>
      <c r="G50" s="77">
        <v>1</v>
      </c>
      <c r="H50" s="160" t="s">
        <v>203</v>
      </c>
      <c r="I50" s="92"/>
    </row>
    <row r="51" spans="2:9">
      <c r="B51" s="172">
        <v>49</v>
      </c>
      <c r="C51" s="166" t="s">
        <v>204</v>
      </c>
      <c r="D51" s="79" t="s">
        <v>129</v>
      </c>
      <c r="E51" s="79" t="s">
        <v>202</v>
      </c>
      <c r="F51" s="149">
        <v>5</v>
      </c>
      <c r="G51" s="149">
        <v>2</v>
      </c>
      <c r="H51" s="158" t="s">
        <v>205</v>
      </c>
      <c r="I51" s="92"/>
    </row>
    <row r="52" spans="2:9">
      <c r="B52" s="172">
        <v>50</v>
      </c>
      <c r="C52" s="162" t="s">
        <v>206</v>
      </c>
      <c r="D52" s="52" t="s">
        <v>149</v>
      </c>
      <c r="E52" s="80" t="s">
        <v>202</v>
      </c>
      <c r="F52" s="80">
        <v>3</v>
      </c>
      <c r="G52" s="80">
        <v>1</v>
      </c>
      <c r="H52" s="163" t="s">
        <v>207</v>
      </c>
    </row>
    <row r="53" spans="2:9">
      <c r="B53" s="173">
        <v>51</v>
      </c>
      <c r="C53" s="168" t="s">
        <v>208</v>
      </c>
      <c r="D53" s="169" t="s">
        <v>169</v>
      </c>
      <c r="E53" s="169" t="s">
        <v>202</v>
      </c>
      <c r="F53" s="169">
        <v>3</v>
      </c>
      <c r="G53" s="169">
        <v>2</v>
      </c>
      <c r="H53" s="170"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2024-06-05T07:05:03Z</dcterms:created>
  <dcterms:modified xsi:type="dcterms:W3CDTF">2024-06-14T01:36:45Z</dcterms:modified>
  <cp:category/>
  <cp:contentStatus/>
</cp:coreProperties>
</file>