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bmiller/Dropbox/Classes/DS320/Notebooks/"/>
    </mc:Choice>
  </mc:AlternateContent>
  <bookViews>
    <workbookView xWindow="200" yWindow="1180" windowWidth="28800" windowHeight="17620" activeTab="2"/>
  </bookViews>
  <sheets>
    <sheet name="CIT Table" sheetId="3" r:id="rId1"/>
    <sheet name="Sheet1" sheetId="1" r:id="rId2"/>
    <sheet name="Result Sheet" sheetId="4" r:id="rId3"/>
    <sheet name="Sheet2" sheetId="2" r:id="rId4"/>
  </sheets>
  <definedNames>
    <definedName name="creativity">Sheet1!$M:$M</definedName>
    <definedName name="influence">Sheet1!$AA:$AA</definedName>
    <definedName name="threat">Sheet1!$AV:$AV</definedName>
  </definedNames>
  <calcPr calcId="150001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2" i="1" l="1"/>
  <c r="BI12" i="1"/>
  <c r="BJ12" i="1"/>
  <c r="BI4" i="1"/>
  <c r="BJ4" i="1"/>
  <c r="BI5" i="1"/>
  <c r="BJ5" i="1"/>
  <c r="BI9" i="1"/>
  <c r="BJ9" i="1"/>
  <c r="BI3" i="1"/>
  <c r="BJ3" i="1"/>
  <c r="BI14" i="1"/>
  <c r="BJ14" i="1"/>
  <c r="BI10" i="1"/>
  <c r="BJ10" i="1"/>
  <c r="BI6" i="1"/>
  <c r="BJ6" i="1"/>
  <c r="BI11" i="1"/>
  <c r="BJ11" i="1"/>
  <c r="BI7" i="1"/>
  <c r="BJ7" i="1"/>
  <c r="BI8" i="1"/>
  <c r="BJ8" i="1"/>
  <c r="BI13" i="1"/>
  <c r="BJ13" i="1"/>
  <c r="BI20" i="1"/>
  <c r="BJ20" i="1"/>
  <c r="BI15" i="1"/>
  <c r="BJ15" i="1"/>
  <c r="BI30" i="1"/>
  <c r="BJ30" i="1"/>
  <c r="BI25" i="1"/>
  <c r="BJ25" i="1"/>
  <c r="BI27" i="1"/>
  <c r="BJ27" i="1"/>
  <c r="BI22" i="1"/>
  <c r="BJ22" i="1"/>
  <c r="BI24" i="1"/>
  <c r="BJ24" i="1"/>
  <c r="BI26" i="1"/>
  <c r="BJ26" i="1"/>
  <c r="BI34" i="1"/>
  <c r="BJ34" i="1"/>
  <c r="BI35" i="1"/>
  <c r="BJ35" i="1"/>
  <c r="BI17" i="1"/>
  <c r="BJ17" i="1"/>
  <c r="BI18" i="1"/>
  <c r="BJ18" i="1"/>
  <c r="BI19" i="1"/>
  <c r="BJ19" i="1"/>
  <c r="BI21" i="1"/>
  <c r="BJ21" i="1"/>
  <c r="BI31" i="1"/>
  <c r="BJ31" i="1"/>
  <c r="BI33" i="1"/>
  <c r="BJ33" i="1"/>
  <c r="BI16" i="1"/>
  <c r="BJ16" i="1"/>
  <c r="BI44" i="1"/>
  <c r="BJ44" i="1"/>
  <c r="BI39" i="1"/>
  <c r="BJ39" i="1"/>
  <c r="BI32" i="1"/>
  <c r="BJ32" i="1"/>
  <c r="BI47" i="1"/>
  <c r="BJ47" i="1"/>
  <c r="BI23" i="1"/>
  <c r="BJ23" i="1"/>
  <c r="BI38" i="1"/>
  <c r="BJ38" i="1"/>
  <c r="BI28" i="1"/>
  <c r="BJ28" i="1"/>
  <c r="BI29" i="1"/>
  <c r="BJ29" i="1"/>
  <c r="BI41" i="1"/>
  <c r="BJ41" i="1"/>
  <c r="BI36" i="1"/>
  <c r="BJ36" i="1"/>
  <c r="BI37" i="1"/>
  <c r="BJ37" i="1"/>
  <c r="BI46" i="1"/>
  <c r="BJ46" i="1"/>
  <c r="BI55" i="1"/>
  <c r="BJ55" i="1"/>
  <c r="BI48" i="1"/>
  <c r="BJ48" i="1"/>
  <c r="BI51" i="1"/>
  <c r="BJ51" i="1"/>
  <c r="BI40" i="1"/>
  <c r="BJ40" i="1"/>
  <c r="BI42" i="1"/>
  <c r="BJ42" i="1"/>
  <c r="BI52" i="1"/>
  <c r="BJ52" i="1"/>
  <c r="BI43" i="1"/>
  <c r="BJ43" i="1"/>
  <c r="BI45" i="1"/>
  <c r="BJ45" i="1"/>
  <c r="BI56" i="1"/>
  <c r="BJ56" i="1"/>
  <c r="BI60" i="1"/>
  <c r="BJ60" i="1"/>
  <c r="BI70" i="1"/>
  <c r="BJ70" i="1"/>
  <c r="BI49" i="1"/>
  <c r="BJ49" i="1"/>
  <c r="BI50" i="1"/>
  <c r="BJ50" i="1"/>
  <c r="BI53" i="1"/>
  <c r="BJ53" i="1"/>
  <c r="BI58" i="1"/>
  <c r="BJ58" i="1"/>
  <c r="BI54" i="1"/>
  <c r="BJ54" i="1"/>
  <c r="BI63" i="1"/>
  <c r="BJ63" i="1"/>
  <c r="BI57" i="1"/>
  <c r="BJ57" i="1"/>
  <c r="BI66" i="1"/>
  <c r="BJ66" i="1"/>
  <c r="BI68" i="1"/>
  <c r="BJ68" i="1"/>
  <c r="BI59" i="1"/>
  <c r="BJ59" i="1"/>
  <c r="BI61" i="1"/>
  <c r="BJ61" i="1"/>
  <c r="BI62" i="1"/>
  <c r="BJ62" i="1"/>
  <c r="BI71" i="1"/>
  <c r="BJ71" i="1"/>
  <c r="BI72" i="1"/>
  <c r="BJ72" i="1"/>
  <c r="BI64" i="1"/>
  <c r="BJ64" i="1"/>
  <c r="BI65" i="1"/>
  <c r="BJ65" i="1"/>
  <c r="BI73" i="1"/>
  <c r="BJ73" i="1"/>
  <c r="BI75" i="1"/>
  <c r="BJ75" i="1"/>
  <c r="BI67" i="1"/>
  <c r="BJ67" i="1"/>
  <c r="BI76" i="1"/>
  <c r="BJ76" i="1"/>
  <c r="BI74" i="1"/>
  <c r="BJ74" i="1"/>
  <c r="BI69" i="1"/>
  <c r="BJ69" i="1"/>
  <c r="BI78" i="1"/>
  <c r="BJ78" i="1"/>
  <c r="BI85" i="1"/>
  <c r="BJ85" i="1"/>
  <c r="BI82" i="1"/>
  <c r="BJ82" i="1"/>
  <c r="BI83" i="1"/>
  <c r="BJ83" i="1"/>
  <c r="BI86" i="1"/>
  <c r="BJ86" i="1"/>
  <c r="BI77" i="1"/>
  <c r="BJ77" i="1"/>
  <c r="BI81" i="1"/>
  <c r="BJ81" i="1"/>
  <c r="BI79" i="1"/>
  <c r="BJ79" i="1"/>
  <c r="BI84" i="1"/>
  <c r="BJ84" i="1"/>
  <c r="BI80" i="1"/>
  <c r="BJ80" i="1"/>
  <c r="BI90" i="1"/>
  <c r="BJ90" i="1"/>
  <c r="BI87" i="1"/>
  <c r="BJ87" i="1"/>
  <c r="BI94" i="1"/>
  <c r="BJ94" i="1"/>
  <c r="BI88" i="1"/>
  <c r="BJ88" i="1"/>
  <c r="BI89" i="1"/>
  <c r="BJ89" i="1"/>
  <c r="BI95" i="1"/>
  <c r="BJ95" i="1"/>
  <c r="BI96" i="1"/>
  <c r="BJ96" i="1"/>
  <c r="BI91" i="1"/>
  <c r="BJ91" i="1"/>
  <c r="BI92" i="1"/>
  <c r="BJ92" i="1"/>
  <c r="BI93" i="1"/>
  <c r="BJ93" i="1"/>
  <c r="BI97" i="1"/>
  <c r="BJ97" i="1"/>
  <c r="BI98" i="1"/>
  <c r="BJ98" i="1"/>
  <c r="BI99" i="1"/>
  <c r="BJ99" i="1"/>
  <c r="BI101" i="1"/>
  <c r="BJ101" i="1"/>
  <c r="BI105" i="1"/>
  <c r="BJ105" i="1"/>
  <c r="BI103" i="1"/>
  <c r="BJ103" i="1"/>
  <c r="BI100" i="1"/>
  <c r="BJ100" i="1"/>
  <c r="BI102" i="1"/>
  <c r="BJ102" i="1"/>
  <c r="BI104" i="1"/>
  <c r="BJ104" i="1"/>
  <c r="BI110" i="1"/>
  <c r="BJ110" i="1"/>
  <c r="BI106" i="1"/>
  <c r="BJ106" i="1"/>
  <c r="BI111" i="1"/>
  <c r="BJ111" i="1"/>
  <c r="BI107" i="1"/>
  <c r="BJ107" i="1"/>
  <c r="BI108" i="1"/>
  <c r="BJ108" i="1"/>
  <c r="BI109" i="1"/>
  <c r="BJ109" i="1"/>
  <c r="BI112" i="1"/>
  <c r="BJ112" i="1"/>
  <c r="BI113" i="1"/>
  <c r="BJ113" i="1"/>
  <c r="BI115" i="1"/>
  <c r="BJ115" i="1"/>
  <c r="BI116" i="1"/>
  <c r="BJ116" i="1"/>
  <c r="BI114" i="1"/>
  <c r="BJ114" i="1"/>
  <c r="BI117" i="1"/>
  <c r="BJ117" i="1"/>
  <c r="BI119" i="1"/>
  <c r="BJ119" i="1"/>
  <c r="BI118" i="1"/>
  <c r="BJ118" i="1"/>
  <c r="BI120" i="1"/>
  <c r="BJ120" i="1"/>
  <c r="BI121" i="1"/>
  <c r="BJ121" i="1"/>
  <c r="BI123" i="1"/>
  <c r="BJ123" i="1"/>
  <c r="BI122" i="1"/>
  <c r="BJ122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3" i="1"/>
  <c r="BJ173" i="1"/>
  <c r="BI172" i="1"/>
  <c r="BJ172" i="1"/>
  <c r="BI175" i="1"/>
  <c r="BJ175" i="1"/>
  <c r="BI171" i="1"/>
  <c r="BJ171" i="1"/>
  <c r="BI182" i="1"/>
  <c r="BJ182" i="1"/>
  <c r="BI170" i="1"/>
  <c r="BJ170" i="1"/>
  <c r="BI174" i="1"/>
  <c r="BJ174" i="1"/>
  <c r="BI179" i="1"/>
  <c r="BJ179" i="1"/>
  <c r="BI176" i="1"/>
  <c r="BJ176" i="1"/>
  <c r="BI183" i="1"/>
  <c r="BJ183" i="1"/>
  <c r="BI177" i="1"/>
  <c r="BJ177" i="1"/>
  <c r="BI178" i="1"/>
  <c r="BJ178" i="1"/>
  <c r="BI181" i="1"/>
  <c r="BJ181" i="1"/>
  <c r="BI180" i="1"/>
  <c r="BJ180" i="1"/>
  <c r="BI184" i="1"/>
  <c r="BJ184" i="1"/>
  <c r="BI186" i="1"/>
  <c r="BJ186" i="1"/>
  <c r="BI188" i="1"/>
  <c r="BJ188" i="1"/>
  <c r="BI190" i="1"/>
  <c r="BJ190" i="1"/>
  <c r="BI185" i="1"/>
  <c r="BJ185" i="1"/>
  <c r="BI187" i="1"/>
  <c r="BJ187" i="1"/>
  <c r="BI189" i="1"/>
  <c r="BJ189" i="1"/>
  <c r="BI199" i="1"/>
  <c r="BJ199" i="1"/>
  <c r="BI192" i="1"/>
  <c r="BJ192" i="1"/>
  <c r="BI191" i="1"/>
  <c r="BJ191" i="1"/>
  <c r="BI196" i="1"/>
  <c r="BJ196" i="1"/>
  <c r="BI193" i="1"/>
  <c r="BJ193" i="1"/>
  <c r="BI194" i="1"/>
  <c r="BJ194" i="1"/>
  <c r="BI195" i="1"/>
  <c r="BJ195" i="1"/>
  <c r="BI198" i="1"/>
  <c r="BJ198" i="1"/>
  <c r="BI202" i="1"/>
  <c r="BJ202" i="1"/>
  <c r="BI204" i="1"/>
  <c r="BJ204" i="1"/>
  <c r="BI200" i="1"/>
  <c r="BJ200" i="1"/>
  <c r="BI203" i="1"/>
  <c r="BJ203" i="1"/>
  <c r="BI197" i="1"/>
  <c r="BJ197" i="1"/>
  <c r="BI201" i="1"/>
  <c r="BJ201" i="1"/>
  <c r="BI205" i="1"/>
  <c r="BJ205" i="1"/>
  <c r="BI207" i="1"/>
  <c r="BJ207" i="1"/>
  <c r="BI208" i="1"/>
  <c r="BJ208" i="1"/>
  <c r="BI206" i="1"/>
  <c r="BJ206" i="1"/>
  <c r="BI209" i="1"/>
  <c r="BJ209" i="1"/>
  <c r="BI210" i="1"/>
  <c r="BJ210" i="1"/>
  <c r="BI212" i="1"/>
  <c r="BJ212" i="1"/>
  <c r="BI211" i="1"/>
  <c r="BJ211" i="1"/>
  <c r="BI213" i="1"/>
  <c r="BJ213" i="1"/>
  <c r="BI214" i="1"/>
  <c r="BJ214" i="1"/>
  <c r="BI215" i="1"/>
  <c r="BJ215" i="1"/>
  <c r="BI216" i="1"/>
  <c r="BJ216" i="1"/>
  <c r="BI217" i="1"/>
  <c r="BJ217" i="1"/>
  <c r="BI218" i="1"/>
  <c r="BJ218" i="1"/>
  <c r="BI219" i="1"/>
  <c r="BJ219" i="1"/>
  <c r="BI220" i="1"/>
  <c r="BJ220" i="1"/>
  <c r="BI221" i="1"/>
  <c r="BJ221" i="1"/>
  <c r="BI222" i="1"/>
  <c r="BJ222" i="1"/>
  <c r="BI223" i="1"/>
  <c r="BJ223" i="1"/>
  <c r="BI224" i="1"/>
  <c r="BJ224" i="1"/>
  <c r="BI225" i="1"/>
  <c r="BJ225" i="1"/>
  <c r="BI226" i="1"/>
  <c r="BJ226" i="1"/>
  <c r="BI227" i="1"/>
  <c r="BJ227" i="1"/>
  <c r="BI228" i="1"/>
  <c r="BJ228" i="1"/>
  <c r="BI229" i="1"/>
  <c r="BJ229" i="1"/>
  <c r="BI230" i="1"/>
  <c r="BJ230" i="1"/>
  <c r="BI231" i="1"/>
  <c r="BJ231" i="1"/>
  <c r="BI232" i="1"/>
  <c r="BJ232" i="1"/>
  <c r="BI233" i="1"/>
  <c r="BJ233" i="1"/>
  <c r="BI234" i="1"/>
  <c r="BJ234" i="1"/>
  <c r="BI235" i="1"/>
  <c r="BJ235" i="1"/>
  <c r="BI236" i="1"/>
  <c r="BJ236" i="1"/>
  <c r="BI237" i="1"/>
  <c r="BJ237" i="1"/>
  <c r="BI238" i="1"/>
  <c r="BJ238" i="1"/>
  <c r="BI239" i="1"/>
  <c r="BJ239" i="1"/>
  <c r="BI240" i="1"/>
  <c r="BJ240" i="1"/>
  <c r="BI241" i="1"/>
  <c r="BJ241" i="1"/>
  <c r="BI242" i="1"/>
  <c r="BJ242" i="1"/>
  <c r="BI243" i="1"/>
  <c r="BJ243" i="1"/>
  <c r="BI244" i="1"/>
  <c r="BJ244" i="1"/>
  <c r="BI245" i="1"/>
  <c r="BJ245" i="1"/>
  <c r="BI246" i="1"/>
  <c r="BJ246" i="1"/>
  <c r="BI248" i="1"/>
  <c r="BJ248" i="1"/>
  <c r="BI251" i="1"/>
  <c r="BJ251" i="1"/>
  <c r="BI247" i="1"/>
  <c r="BJ247" i="1"/>
  <c r="BI252" i="1"/>
  <c r="BJ252" i="1"/>
  <c r="BI249" i="1"/>
  <c r="BJ249" i="1"/>
  <c r="BI254" i="1"/>
  <c r="BJ254" i="1"/>
  <c r="BI250" i="1"/>
  <c r="BJ250" i="1"/>
  <c r="BI256" i="1"/>
  <c r="BJ256" i="1"/>
  <c r="BI253" i="1"/>
  <c r="BJ253" i="1"/>
  <c r="BI255" i="1"/>
  <c r="BJ255" i="1"/>
  <c r="BI257" i="1"/>
  <c r="BJ257" i="1"/>
  <c r="BI258" i="1"/>
  <c r="BJ258" i="1"/>
  <c r="BI260" i="1"/>
  <c r="BJ260" i="1"/>
  <c r="BI259" i="1"/>
  <c r="BJ259" i="1"/>
  <c r="BI261" i="1"/>
  <c r="BJ261" i="1"/>
  <c r="BI262" i="1"/>
  <c r="BJ262" i="1"/>
  <c r="BI263" i="1"/>
  <c r="BJ263" i="1"/>
  <c r="BI264" i="1"/>
  <c r="BJ264" i="1"/>
  <c r="BI265" i="1"/>
  <c r="BJ265" i="1"/>
  <c r="BI266" i="1"/>
  <c r="BJ266" i="1"/>
  <c r="BI267" i="1"/>
  <c r="BJ267" i="1"/>
  <c r="BI268" i="1"/>
  <c r="BJ268" i="1"/>
  <c r="BI269" i="1"/>
  <c r="BJ269" i="1"/>
  <c r="BI270" i="1"/>
  <c r="BJ270" i="1"/>
  <c r="BI271" i="1"/>
  <c r="BJ271" i="1"/>
  <c r="BI272" i="1"/>
  <c r="BJ272" i="1"/>
  <c r="BI273" i="1"/>
  <c r="BJ273" i="1"/>
  <c r="BI274" i="1"/>
  <c r="BJ274" i="1"/>
  <c r="BI275" i="1"/>
  <c r="BJ275" i="1"/>
  <c r="BI276" i="1"/>
  <c r="BJ276" i="1"/>
  <c r="BI277" i="1"/>
  <c r="BJ277" i="1"/>
  <c r="BI278" i="1"/>
  <c r="BJ278" i="1"/>
  <c r="BI279" i="1"/>
  <c r="BJ279" i="1"/>
  <c r="BI280" i="1"/>
  <c r="BJ280" i="1"/>
  <c r="BI281" i="1"/>
  <c r="BJ281" i="1"/>
  <c r="BI282" i="1"/>
  <c r="BJ282" i="1"/>
  <c r="BI283" i="1"/>
  <c r="BJ283" i="1"/>
  <c r="BI284" i="1"/>
  <c r="BJ284" i="1"/>
  <c r="BI285" i="1"/>
  <c r="BJ285" i="1"/>
  <c r="BI286" i="1"/>
  <c r="BJ286" i="1"/>
  <c r="BI298" i="1"/>
  <c r="BJ298" i="1"/>
  <c r="BI287" i="1"/>
  <c r="BJ287" i="1"/>
  <c r="BI290" i="1"/>
  <c r="BJ290" i="1"/>
  <c r="BI291" i="1"/>
  <c r="BJ291" i="1"/>
  <c r="BI288" i="1"/>
  <c r="BJ288" i="1"/>
  <c r="BI305" i="1"/>
  <c r="BJ305" i="1"/>
  <c r="BI293" i="1"/>
  <c r="BJ293" i="1"/>
  <c r="BI307" i="1"/>
  <c r="BJ307" i="1"/>
  <c r="BI294" i="1"/>
  <c r="BJ294" i="1"/>
  <c r="BI295" i="1"/>
  <c r="BJ295" i="1"/>
  <c r="BI289" i="1"/>
  <c r="BJ289" i="1"/>
  <c r="BI296" i="1"/>
  <c r="BJ296" i="1"/>
  <c r="BI336" i="1"/>
  <c r="BJ336" i="1"/>
  <c r="BI304" i="1"/>
  <c r="BJ304" i="1"/>
  <c r="BI312" i="1"/>
  <c r="BJ312" i="1"/>
  <c r="BI318" i="1"/>
  <c r="BJ318" i="1"/>
  <c r="BI313" i="1"/>
  <c r="BJ313" i="1"/>
  <c r="BI334" i="1"/>
  <c r="BJ334" i="1"/>
  <c r="BI308" i="1"/>
  <c r="BJ308" i="1"/>
  <c r="BI309" i="1"/>
  <c r="BJ309" i="1"/>
  <c r="BI297" i="1"/>
  <c r="BJ297" i="1"/>
  <c r="BI348" i="1"/>
  <c r="BJ348" i="1"/>
  <c r="BI328" i="1"/>
  <c r="BJ328" i="1"/>
  <c r="BI319" i="1"/>
  <c r="BJ319" i="1"/>
  <c r="BI317" i="1"/>
  <c r="BJ317" i="1"/>
  <c r="BI347" i="1"/>
  <c r="BJ347" i="1"/>
  <c r="BI330" i="1"/>
  <c r="BJ330" i="1"/>
  <c r="BI301" i="1"/>
  <c r="BJ301" i="1"/>
  <c r="BI335" i="1"/>
  <c r="BJ335" i="1"/>
  <c r="BI292" i="1"/>
  <c r="BJ292" i="1"/>
  <c r="BI303" i="1"/>
  <c r="BJ303" i="1"/>
  <c r="BI314" i="1"/>
  <c r="BJ314" i="1"/>
  <c r="BI299" i="1"/>
  <c r="BJ299" i="1"/>
  <c r="BI300" i="1"/>
  <c r="BJ300" i="1"/>
  <c r="BI323" i="1"/>
  <c r="BJ323" i="1"/>
  <c r="BI331" i="1"/>
  <c r="BJ331" i="1"/>
  <c r="BI302" i="1"/>
  <c r="BJ302" i="1"/>
  <c r="BI316" i="1"/>
  <c r="BJ316" i="1"/>
  <c r="BI306" i="1"/>
  <c r="BJ306" i="1"/>
  <c r="BI345" i="1"/>
  <c r="BJ345" i="1"/>
  <c r="BI311" i="1"/>
  <c r="BJ311" i="1"/>
  <c r="BI315" i="1"/>
  <c r="BJ315" i="1"/>
  <c r="BI342" i="1"/>
  <c r="BJ342" i="1"/>
  <c r="BI343" i="1"/>
  <c r="BJ343" i="1"/>
  <c r="BI321" i="1"/>
  <c r="BJ321" i="1"/>
  <c r="BI310" i="1"/>
  <c r="BJ310" i="1"/>
  <c r="BI324" i="1"/>
  <c r="BJ324" i="1"/>
  <c r="BI325" i="1"/>
  <c r="BJ325" i="1"/>
  <c r="BI344" i="1"/>
  <c r="BJ344" i="1"/>
  <c r="BI327" i="1"/>
  <c r="BJ327" i="1"/>
  <c r="BI329" i="1"/>
  <c r="BJ329" i="1"/>
  <c r="BI362" i="1"/>
  <c r="BJ362" i="1"/>
  <c r="BI338" i="1"/>
  <c r="BJ338" i="1"/>
  <c r="BI339" i="1"/>
  <c r="BJ339" i="1"/>
  <c r="BI349" i="1"/>
  <c r="BJ349" i="1"/>
  <c r="BI320" i="1"/>
  <c r="BJ320" i="1"/>
  <c r="BI341" i="1"/>
  <c r="BJ341" i="1"/>
  <c r="BI322" i="1"/>
  <c r="BJ322" i="1"/>
  <c r="BI332" i="1"/>
  <c r="BJ332" i="1"/>
  <c r="BI333" i="1"/>
  <c r="BJ333" i="1"/>
  <c r="BI346" i="1"/>
  <c r="BJ346" i="1"/>
  <c r="BI356" i="1"/>
  <c r="BJ356" i="1"/>
  <c r="BI373" i="1"/>
  <c r="BJ373" i="1"/>
  <c r="BI326" i="1"/>
  <c r="BJ326" i="1"/>
  <c r="BI337" i="1"/>
  <c r="BJ337" i="1"/>
  <c r="BI377" i="1"/>
  <c r="BJ377" i="1"/>
  <c r="BI351" i="1"/>
  <c r="BJ351" i="1"/>
  <c r="BI363" i="1"/>
  <c r="BJ363" i="1"/>
  <c r="BI380" i="1"/>
  <c r="BJ380" i="1"/>
  <c r="BI366" i="1"/>
  <c r="BJ366" i="1"/>
  <c r="BI352" i="1"/>
  <c r="BJ352" i="1"/>
  <c r="BI370" i="1"/>
  <c r="BJ370" i="1"/>
  <c r="BI350" i="1"/>
  <c r="BJ350" i="1"/>
  <c r="BI340" i="1"/>
  <c r="BJ340" i="1"/>
  <c r="BI365" i="1"/>
  <c r="BJ365" i="1"/>
  <c r="BI357" i="1"/>
  <c r="BJ357" i="1"/>
  <c r="BI371" i="1"/>
  <c r="BJ371" i="1"/>
  <c r="BI360" i="1"/>
  <c r="BJ360" i="1"/>
  <c r="BI361" i="1"/>
  <c r="BJ361" i="1"/>
  <c r="BI354" i="1"/>
  <c r="BJ354" i="1"/>
  <c r="BI355" i="1"/>
  <c r="BJ355" i="1"/>
  <c r="BI383" i="1"/>
  <c r="BJ383" i="1"/>
  <c r="BI368" i="1"/>
  <c r="BJ368" i="1"/>
  <c r="BI369" i="1"/>
  <c r="BJ369" i="1"/>
  <c r="BI384" i="1"/>
  <c r="BJ384" i="1"/>
  <c r="BI358" i="1"/>
  <c r="BJ358" i="1"/>
  <c r="BI359" i="1"/>
  <c r="BJ359" i="1"/>
  <c r="BI375" i="1"/>
  <c r="BJ375" i="1"/>
  <c r="BI353" i="1"/>
  <c r="BJ353" i="1"/>
  <c r="BI364" i="1"/>
  <c r="BJ364" i="1"/>
  <c r="BI385" i="1"/>
  <c r="BJ385" i="1"/>
  <c r="BI367" i="1"/>
  <c r="BJ367" i="1"/>
  <c r="BI388" i="1"/>
  <c r="BJ388" i="1"/>
  <c r="BI392" i="1"/>
  <c r="BJ392" i="1"/>
  <c r="BI389" i="1"/>
  <c r="BJ389" i="1"/>
  <c r="BI376" i="1"/>
  <c r="BJ376" i="1"/>
  <c r="BI381" i="1"/>
  <c r="BJ381" i="1"/>
  <c r="BI372" i="1"/>
  <c r="BJ372" i="1"/>
  <c r="BI382" i="1"/>
  <c r="BJ382" i="1"/>
  <c r="BI374" i="1"/>
  <c r="BJ374" i="1"/>
  <c r="BI395" i="1"/>
  <c r="BJ395" i="1"/>
  <c r="BI378" i="1"/>
  <c r="BJ378" i="1"/>
  <c r="BI379" i="1"/>
  <c r="BJ379" i="1"/>
  <c r="BI390" i="1"/>
  <c r="BJ390" i="1"/>
  <c r="BI397" i="1"/>
  <c r="BJ397" i="1"/>
  <c r="BI386" i="1"/>
  <c r="BJ386" i="1"/>
  <c r="BI399" i="1"/>
  <c r="BJ399" i="1"/>
  <c r="BI387" i="1"/>
  <c r="BJ387" i="1"/>
  <c r="BI404" i="1"/>
  <c r="BJ404" i="1"/>
  <c r="BI394" i="1"/>
  <c r="BJ394" i="1"/>
  <c r="BI409" i="1"/>
  <c r="BJ409" i="1"/>
  <c r="BI391" i="1"/>
  <c r="BJ391" i="1"/>
  <c r="BI398" i="1"/>
  <c r="BJ398" i="1"/>
  <c r="BI393" i="1"/>
  <c r="BJ393" i="1"/>
  <c r="BI402" i="1"/>
  <c r="BJ402" i="1"/>
  <c r="BI401" i="1"/>
  <c r="BJ401" i="1"/>
  <c r="BI396" i="1"/>
  <c r="BJ396" i="1"/>
  <c r="BI403" i="1"/>
  <c r="BJ403" i="1"/>
  <c r="BI408" i="1"/>
  <c r="BJ408" i="1"/>
  <c r="BI405" i="1"/>
  <c r="BJ405" i="1"/>
  <c r="BI400" i="1"/>
  <c r="BJ400" i="1"/>
  <c r="BI410" i="1"/>
  <c r="BJ410" i="1"/>
  <c r="BI406" i="1"/>
  <c r="BJ406" i="1"/>
  <c r="BI407" i="1"/>
  <c r="BJ407" i="1"/>
  <c r="BI412" i="1"/>
  <c r="BJ412" i="1"/>
  <c r="BI411" i="1"/>
  <c r="BJ411" i="1"/>
  <c r="BI416" i="1"/>
  <c r="BJ416" i="1"/>
  <c r="BI417" i="1"/>
  <c r="BJ417" i="1"/>
  <c r="BI413" i="1"/>
  <c r="BJ413" i="1"/>
  <c r="BI423" i="1"/>
  <c r="BJ423" i="1"/>
  <c r="BI418" i="1"/>
  <c r="BJ418" i="1"/>
  <c r="BI414" i="1"/>
  <c r="BJ414" i="1"/>
  <c r="BI415" i="1"/>
  <c r="BJ415" i="1"/>
  <c r="BI432" i="1"/>
  <c r="BJ432" i="1"/>
  <c r="BI421" i="1"/>
  <c r="BJ421" i="1"/>
  <c r="BI422" i="1"/>
  <c r="BJ422" i="1"/>
  <c r="BI429" i="1"/>
  <c r="BJ429" i="1"/>
  <c r="BI419" i="1"/>
  <c r="BJ419" i="1"/>
  <c r="BI427" i="1"/>
  <c r="BJ427" i="1"/>
  <c r="BI420" i="1"/>
  <c r="BJ420" i="1"/>
  <c r="BI424" i="1"/>
  <c r="BJ424" i="1"/>
  <c r="BI425" i="1"/>
  <c r="BJ425" i="1"/>
  <c r="BI426" i="1"/>
  <c r="BJ426" i="1"/>
  <c r="BI430" i="1"/>
  <c r="BJ430" i="1"/>
  <c r="BI428" i="1"/>
  <c r="BJ428" i="1"/>
  <c r="BI433" i="1"/>
  <c r="BJ433" i="1"/>
  <c r="BI434" i="1"/>
  <c r="BJ434" i="1"/>
  <c r="BI431" i="1"/>
  <c r="BJ431" i="1"/>
  <c r="BI435" i="1"/>
  <c r="BJ435" i="1"/>
  <c r="BI436" i="1"/>
  <c r="BJ436" i="1"/>
  <c r="BI438" i="1"/>
  <c r="BJ438" i="1"/>
  <c r="BI437" i="1"/>
  <c r="BJ437" i="1"/>
  <c r="BI439" i="1"/>
  <c r="BJ439" i="1"/>
  <c r="BI440" i="1"/>
  <c r="BJ440" i="1"/>
  <c r="BI441" i="1"/>
  <c r="BJ441" i="1"/>
  <c r="BI442" i="1"/>
  <c r="BJ442" i="1"/>
  <c r="BI445" i="1"/>
  <c r="BJ445" i="1"/>
  <c r="BI443" i="1"/>
  <c r="BJ443" i="1"/>
  <c r="BI444" i="1"/>
  <c r="BJ444" i="1"/>
  <c r="BI446" i="1"/>
  <c r="BJ446" i="1"/>
  <c r="BI447" i="1"/>
  <c r="BJ447" i="1"/>
  <c r="BI448" i="1"/>
  <c r="BJ448" i="1"/>
  <c r="BI449" i="1"/>
  <c r="BJ449" i="1"/>
  <c r="BI450" i="1"/>
  <c r="BJ450" i="1"/>
  <c r="BI451" i="1"/>
  <c r="BJ451" i="1"/>
  <c r="BI452" i="1"/>
  <c r="BJ452" i="1"/>
  <c r="BI453" i="1"/>
  <c r="BJ453" i="1"/>
  <c r="BI454" i="1"/>
  <c r="BJ454" i="1"/>
  <c r="BI455" i="1"/>
  <c r="BJ455" i="1"/>
  <c r="BI456" i="1"/>
  <c r="BJ456" i="1"/>
  <c r="BI457" i="1"/>
  <c r="BJ457" i="1"/>
  <c r="BI458" i="1"/>
  <c r="BJ458" i="1"/>
  <c r="BI459" i="1"/>
  <c r="BJ459" i="1"/>
  <c r="BI460" i="1"/>
  <c r="BJ460" i="1"/>
  <c r="BI461" i="1"/>
  <c r="BJ461" i="1"/>
  <c r="BI462" i="1"/>
  <c r="BJ462" i="1"/>
  <c r="BI463" i="1"/>
  <c r="BJ463" i="1"/>
  <c r="BI464" i="1"/>
  <c r="BJ464" i="1"/>
  <c r="BI465" i="1"/>
  <c r="BJ465" i="1"/>
  <c r="BI466" i="1"/>
  <c r="BJ466" i="1"/>
  <c r="BI467" i="1"/>
  <c r="BJ467" i="1"/>
  <c r="BI468" i="1"/>
  <c r="BJ468" i="1"/>
  <c r="BI469" i="1"/>
  <c r="BJ469" i="1"/>
  <c r="BI470" i="1"/>
  <c r="BJ470" i="1"/>
  <c r="BI471" i="1"/>
  <c r="BJ471" i="1"/>
  <c r="BI472" i="1"/>
  <c r="BJ472" i="1"/>
  <c r="BI473" i="1"/>
  <c r="BJ473" i="1"/>
  <c r="BI474" i="1"/>
  <c r="BJ474" i="1"/>
  <c r="BI475" i="1"/>
  <c r="BJ475" i="1"/>
  <c r="BI476" i="1"/>
  <c r="BJ476" i="1"/>
  <c r="BI477" i="1"/>
  <c r="BJ477" i="1"/>
  <c r="BI478" i="1"/>
  <c r="BJ478" i="1"/>
  <c r="BI479" i="1"/>
  <c r="BJ479" i="1"/>
  <c r="BI480" i="1"/>
  <c r="BJ480" i="1"/>
  <c r="BI481" i="1"/>
  <c r="BJ481" i="1"/>
  <c r="BI482" i="1"/>
  <c r="BJ482" i="1"/>
  <c r="BI483" i="1"/>
  <c r="BJ483" i="1"/>
  <c r="BI484" i="1"/>
  <c r="BJ484" i="1"/>
  <c r="BI485" i="1"/>
  <c r="BJ485" i="1"/>
  <c r="BI486" i="1"/>
  <c r="BJ486" i="1"/>
  <c r="BI487" i="1"/>
  <c r="BJ487" i="1"/>
  <c r="BI488" i="1"/>
  <c r="BJ488" i="1"/>
  <c r="BI489" i="1"/>
  <c r="BJ489" i="1"/>
  <c r="BI490" i="1"/>
  <c r="BJ490" i="1"/>
  <c r="BI491" i="1"/>
  <c r="BJ491" i="1"/>
  <c r="BI492" i="1"/>
  <c r="BJ492" i="1"/>
  <c r="BI493" i="1"/>
  <c r="BJ493" i="1"/>
  <c r="BI494" i="1"/>
  <c r="BJ494" i="1"/>
  <c r="BI495" i="1"/>
  <c r="BJ495" i="1"/>
  <c r="BI496" i="1"/>
  <c r="BJ496" i="1"/>
  <c r="BI497" i="1"/>
  <c r="BJ497" i="1"/>
  <c r="BI498" i="1"/>
  <c r="BJ498" i="1"/>
  <c r="BI499" i="1"/>
  <c r="BJ499" i="1"/>
  <c r="BI500" i="1"/>
  <c r="BJ500" i="1"/>
  <c r="BI501" i="1"/>
  <c r="BJ501" i="1"/>
  <c r="BI502" i="1"/>
  <c r="BJ502" i="1"/>
  <c r="BI2" i="1"/>
  <c r="BJ2" i="1"/>
  <c r="BH204" i="1"/>
  <c r="BH217" i="1"/>
  <c r="BH218" i="1"/>
  <c r="BH247" i="1"/>
  <c r="BH266" i="1"/>
  <c r="BH3" i="1"/>
  <c r="BH7" i="1"/>
  <c r="BH5" i="1"/>
  <c r="BH43" i="1"/>
  <c r="BH129" i="1"/>
  <c r="BH53" i="1"/>
  <c r="BH364" i="1"/>
  <c r="BH354" i="1"/>
  <c r="BH324" i="1"/>
  <c r="BH426" i="1"/>
  <c r="BH450" i="1"/>
  <c r="BH341" i="1"/>
  <c r="BH327" i="1"/>
  <c r="BH399" i="1"/>
  <c r="BH456" i="1"/>
  <c r="BH369" i="1"/>
  <c r="BH457" i="1"/>
  <c r="BH315" i="1"/>
  <c r="BH200" i="1"/>
  <c r="BH213" i="1"/>
  <c r="BH201" i="1"/>
  <c r="BH203" i="1"/>
  <c r="BH219" i="1"/>
  <c r="BH275" i="1"/>
  <c r="BH130" i="1"/>
  <c r="BH131" i="1"/>
  <c r="BH132" i="1"/>
  <c r="BH133" i="1"/>
  <c r="BH134" i="1"/>
  <c r="BH135" i="1"/>
  <c r="BH458" i="1"/>
  <c r="BH459" i="1"/>
  <c r="BH460" i="1"/>
  <c r="BH461" i="1"/>
  <c r="BH462" i="1"/>
  <c r="BH463" i="1"/>
  <c r="BH220" i="1"/>
  <c r="BH221" i="1"/>
  <c r="BH222" i="1"/>
  <c r="BH223" i="1"/>
  <c r="BH224" i="1"/>
  <c r="BH225" i="1"/>
  <c r="BH256" i="1"/>
  <c r="BH257" i="1"/>
  <c r="BH75" i="1"/>
  <c r="BH34" i="1"/>
  <c r="BH27" i="1"/>
  <c r="BH70" i="1"/>
  <c r="BH78" i="1"/>
  <c r="BH94" i="1"/>
  <c r="BH124" i="1"/>
  <c r="BH348" i="1"/>
  <c r="BH296" i="1"/>
  <c r="BH345" i="1"/>
  <c r="BH447" i="1"/>
  <c r="BH294" i="1"/>
  <c r="BH333" i="1"/>
  <c r="BH423" i="1"/>
  <c r="BH407" i="1"/>
  <c r="BH330" i="1"/>
  <c r="BH410" i="1"/>
  <c r="BH397" i="1"/>
  <c r="BH418" i="1"/>
  <c r="BH429" i="1"/>
  <c r="BH329" i="1"/>
  <c r="BH226" i="1"/>
  <c r="BH179" i="1"/>
  <c r="BH208" i="1"/>
  <c r="BH268" i="1"/>
  <c r="BH249" i="1"/>
  <c r="BH262" i="1"/>
  <c r="BH276" i="1"/>
  <c r="BH72" i="1"/>
  <c r="BH9" i="1"/>
  <c r="BH38" i="1"/>
  <c r="BH98" i="1"/>
  <c r="BH17" i="1"/>
  <c r="BH23" i="1"/>
  <c r="BH316" i="1"/>
  <c r="BH292" i="1"/>
  <c r="BH311" i="1"/>
  <c r="BH378" i="1"/>
  <c r="BH414" i="1"/>
  <c r="BH367" i="1"/>
  <c r="BH406" i="1"/>
  <c r="BH453" i="1"/>
  <c r="BH428" i="1"/>
  <c r="BH301" i="1"/>
  <c r="BH375" i="1"/>
  <c r="BH366" i="1"/>
  <c r="BH211" i="1"/>
  <c r="BH191" i="1"/>
  <c r="BH260" i="1"/>
  <c r="BH261" i="1"/>
  <c r="BH60" i="1"/>
  <c r="BH33" i="1"/>
  <c r="BH71" i="1"/>
  <c r="BH51" i="1"/>
  <c r="BH87" i="1"/>
  <c r="BH114" i="1"/>
  <c r="BH107" i="1"/>
  <c r="BH21" i="1"/>
  <c r="BH363" i="1"/>
  <c r="BH288" i="1"/>
  <c r="BH357" i="1"/>
  <c r="BH358" i="1"/>
  <c r="BH310" i="1"/>
  <c r="BH436" i="1"/>
  <c r="BH431" i="1"/>
  <c r="BH400" i="1"/>
  <c r="BH356" i="1"/>
  <c r="BH365" i="1"/>
  <c r="BH172" i="1"/>
  <c r="BH187" i="1"/>
  <c r="BH212" i="1"/>
  <c r="BH277" i="1"/>
  <c r="BH278" i="1"/>
  <c r="BH136" i="1"/>
  <c r="BH137" i="1"/>
  <c r="BH138" i="1"/>
  <c r="BH139" i="1"/>
  <c r="BH140" i="1"/>
  <c r="BH141" i="1"/>
  <c r="BH142" i="1"/>
  <c r="BH464" i="1"/>
  <c r="BH465" i="1"/>
  <c r="BH466" i="1"/>
  <c r="BH467" i="1"/>
  <c r="BH468" i="1"/>
  <c r="BH469" i="1"/>
  <c r="BH470" i="1"/>
  <c r="BH471" i="1"/>
  <c r="BH227" i="1"/>
  <c r="BH228" i="1"/>
  <c r="BH243" i="1"/>
  <c r="BH279" i="1"/>
  <c r="BH19" i="1"/>
  <c r="BH11" i="1"/>
  <c r="BH46" i="1"/>
  <c r="BH118" i="1"/>
  <c r="BH88" i="1"/>
  <c r="BH63" i="1"/>
  <c r="BH18" i="1"/>
  <c r="BH125" i="1"/>
  <c r="BH143" i="1"/>
  <c r="BH291" i="1"/>
  <c r="BH299" i="1"/>
  <c r="BH382" i="1"/>
  <c r="BH302" i="1"/>
  <c r="BH444" i="1"/>
  <c r="BH434" i="1"/>
  <c r="BH443" i="1"/>
  <c r="BH472" i="1"/>
  <c r="BH175" i="1"/>
  <c r="BH189" i="1"/>
  <c r="BH184" i="1"/>
  <c r="BH229" i="1"/>
  <c r="BH252" i="1"/>
  <c r="BH280" i="1"/>
  <c r="BH58" i="1"/>
  <c r="BH48" i="1"/>
  <c r="BH4" i="1"/>
  <c r="BH24" i="1"/>
  <c r="BH112" i="1"/>
  <c r="BH111" i="1"/>
  <c r="BH117" i="1"/>
  <c r="BH109" i="1"/>
  <c r="BH102" i="1"/>
  <c r="BH144" i="1"/>
  <c r="BH353" i="1"/>
  <c r="BH383" i="1"/>
  <c r="BH401" i="1"/>
  <c r="BH304" i="1"/>
  <c r="BH325" i="1"/>
  <c r="BH317" i="1"/>
  <c r="BH473" i="1"/>
  <c r="BH417" i="1"/>
  <c r="BH297" i="1"/>
  <c r="BH318" i="1"/>
  <c r="BH437" i="1"/>
  <c r="BH451" i="1"/>
  <c r="BH305" i="1"/>
  <c r="BH181" i="1"/>
  <c r="BH199" i="1"/>
  <c r="BH230" i="1"/>
  <c r="BH207" i="1"/>
  <c r="BH198" i="1"/>
  <c r="BH254" i="1"/>
  <c r="BH264" i="1"/>
  <c r="BH14" i="1"/>
  <c r="BH96" i="1"/>
  <c r="BH85" i="1"/>
  <c r="BH86" i="1"/>
  <c r="BH31" i="1"/>
  <c r="BH90" i="1"/>
  <c r="BH35" i="1"/>
  <c r="BH416" i="1"/>
  <c r="BH335" i="1"/>
  <c r="BH409" i="1"/>
  <c r="BH347" i="1"/>
  <c r="BH328" i="1"/>
  <c r="BH314" i="1"/>
  <c r="BH338" i="1"/>
  <c r="BH376" i="1"/>
  <c r="BH336" i="1"/>
  <c r="BH474" i="1"/>
  <c r="BH475" i="1"/>
  <c r="BH476" i="1"/>
  <c r="BH182" i="1"/>
  <c r="BH190" i="1"/>
  <c r="BH196" i="1"/>
  <c r="BH251" i="1"/>
  <c r="BH272" i="1"/>
  <c r="BH47" i="1"/>
  <c r="BH110" i="1"/>
  <c r="BH120" i="1"/>
  <c r="BH105" i="1"/>
  <c r="BH83" i="1"/>
  <c r="BH115" i="1"/>
  <c r="BH82" i="1"/>
  <c r="BH76" i="1"/>
  <c r="BH97" i="1"/>
  <c r="BH113" i="1"/>
  <c r="BH26" i="1"/>
  <c r="BH145" i="1"/>
  <c r="BH309" i="1"/>
  <c r="BH385" i="1"/>
  <c r="BH377" i="1"/>
  <c r="BH387" i="1"/>
  <c r="BH408" i="1"/>
  <c r="BH438" i="1"/>
  <c r="BH370" i="1"/>
  <c r="BH442" i="1"/>
  <c r="BH381" i="1"/>
  <c r="BH402" i="1"/>
  <c r="BH371" i="1"/>
  <c r="BH334" i="1"/>
  <c r="BH477" i="1"/>
  <c r="BH183" i="1"/>
  <c r="BH215" i="1"/>
  <c r="BH202" i="1"/>
  <c r="BH231" i="1"/>
  <c r="BH281" i="1"/>
  <c r="BH282" i="1"/>
  <c r="BH146" i="1"/>
  <c r="BH147" i="1"/>
  <c r="BH148" i="1"/>
  <c r="BH149" i="1"/>
  <c r="BH150" i="1"/>
  <c r="BH151" i="1"/>
  <c r="BH478" i="1"/>
  <c r="BH479" i="1"/>
  <c r="BH480" i="1"/>
  <c r="BH481" i="1"/>
  <c r="BH482" i="1"/>
  <c r="BH483" i="1"/>
  <c r="BH484" i="1"/>
  <c r="BH485" i="1"/>
  <c r="BH486" i="1"/>
  <c r="BH487" i="1"/>
  <c r="BH232" i="1"/>
  <c r="BH233" i="1"/>
  <c r="BH234" i="1"/>
  <c r="BH258" i="1"/>
  <c r="BH271" i="1"/>
  <c r="BH39" i="1"/>
  <c r="BH22" i="1"/>
  <c r="BH91" i="1"/>
  <c r="BH89" i="1"/>
  <c r="BH152" i="1"/>
  <c r="BH32" i="1"/>
  <c r="BH77" i="1"/>
  <c r="BH13" i="1"/>
  <c r="BH303" i="1"/>
  <c r="BH300" i="1"/>
  <c r="BH352" i="1"/>
  <c r="BH452" i="1"/>
  <c r="BH293" i="1"/>
  <c r="BH403" i="1"/>
  <c r="BH372" i="1"/>
  <c r="BH432" i="1"/>
  <c r="BH488" i="1"/>
  <c r="BH178" i="1"/>
  <c r="BH209" i="1"/>
  <c r="BH270" i="1"/>
  <c r="BH245" i="1"/>
  <c r="BH267" i="1"/>
  <c r="BH81" i="1"/>
  <c r="BH122" i="1"/>
  <c r="BH45" i="1"/>
  <c r="BH28" i="1"/>
  <c r="BH92" i="1"/>
  <c r="BH93" i="1"/>
  <c r="BH49" i="1"/>
  <c r="BH52" i="1"/>
  <c r="BH126" i="1"/>
  <c r="BH435" i="1"/>
  <c r="BH405" i="1"/>
  <c r="BH340" i="1"/>
  <c r="BH344" i="1"/>
  <c r="BH308" i="1"/>
  <c r="BH361" i="1"/>
  <c r="BH343" i="1"/>
  <c r="BH394" i="1"/>
  <c r="BH349" i="1"/>
  <c r="BH206" i="1"/>
  <c r="BH193" i="1"/>
  <c r="BH195" i="1"/>
  <c r="BH250" i="1"/>
  <c r="BH269" i="1"/>
  <c r="BH40" i="1"/>
  <c r="BH67" i="1"/>
  <c r="BH37" i="1"/>
  <c r="BH6" i="1"/>
  <c r="BH127" i="1"/>
  <c r="BH64" i="1"/>
  <c r="BH396" i="1"/>
  <c r="BH379" i="1"/>
  <c r="BH433" i="1"/>
  <c r="BH386" i="1"/>
  <c r="BH388" i="1"/>
  <c r="BH392" i="1"/>
  <c r="BH390" i="1"/>
  <c r="BH185" i="1"/>
  <c r="BH176" i="1"/>
  <c r="BH242" i="1"/>
  <c r="BH273" i="1"/>
  <c r="BH54" i="1"/>
  <c r="BH8" i="1"/>
  <c r="BH42" i="1"/>
  <c r="BH57" i="1"/>
  <c r="BH108" i="1"/>
  <c r="BH16" i="1"/>
  <c r="BH153" i="1"/>
  <c r="BH106" i="1"/>
  <c r="BH154" i="1"/>
  <c r="BH332" i="1"/>
  <c r="BH295" i="1"/>
  <c r="BH350" i="1"/>
  <c r="BH411" i="1"/>
  <c r="BH449" i="1"/>
  <c r="BH368" i="1"/>
  <c r="BH360" i="1"/>
  <c r="BH319" i="1"/>
  <c r="BH421" i="1"/>
  <c r="BH430" i="1"/>
  <c r="BH188" i="1"/>
  <c r="BH214" i="1"/>
  <c r="BH197" i="1"/>
  <c r="BH248" i="1"/>
  <c r="BH274" i="1"/>
  <c r="BH12" i="1"/>
  <c r="BH44" i="1"/>
  <c r="BH15" i="1"/>
  <c r="BH55" i="1"/>
  <c r="BH68" i="1"/>
  <c r="BH95" i="1"/>
  <c r="BH103" i="1"/>
  <c r="BH69" i="1"/>
  <c r="BH339" i="1"/>
  <c r="BH346" i="1"/>
  <c r="BH384" i="1"/>
  <c r="BH289" i="1"/>
  <c r="BH287" i="1"/>
  <c r="BH439" i="1"/>
  <c r="BH398" i="1"/>
  <c r="BH419" i="1"/>
  <c r="BH307" i="1"/>
  <c r="BH441" i="1"/>
  <c r="BH359" i="1"/>
  <c r="BH448" i="1"/>
  <c r="BH380" i="1"/>
  <c r="BH173" i="1"/>
  <c r="BH210" i="1"/>
  <c r="BH235" i="1"/>
  <c r="BH253" i="1"/>
  <c r="BH241" i="1"/>
  <c r="BH50" i="1"/>
  <c r="BH65" i="1"/>
  <c r="BH100" i="1"/>
  <c r="BH79" i="1"/>
  <c r="BH61" i="1"/>
  <c r="BH80" i="1"/>
  <c r="BH155" i="1"/>
  <c r="BH413" i="1"/>
  <c r="BH322" i="1"/>
  <c r="BH337" i="1"/>
  <c r="BH326" i="1"/>
  <c r="BH374" i="1"/>
  <c r="BH420" i="1"/>
  <c r="BH427" i="1"/>
  <c r="BH422" i="1"/>
  <c r="BH424" i="1"/>
  <c r="BH489" i="1"/>
  <c r="BH170" i="1"/>
  <c r="BH171" i="1"/>
  <c r="BH216" i="1"/>
  <c r="BH236" i="1"/>
  <c r="BH255" i="1"/>
  <c r="BH259" i="1"/>
  <c r="BH29" i="1"/>
  <c r="BH59" i="1"/>
  <c r="BH2" i="1"/>
  <c r="BH121" i="1"/>
  <c r="BH128" i="1"/>
  <c r="BH36" i="1"/>
  <c r="BH99" i="1"/>
  <c r="BH56" i="1"/>
  <c r="BH320" i="1"/>
  <c r="BH351" i="1"/>
  <c r="BH355" i="1"/>
  <c r="BH391" i="1"/>
  <c r="BH425" i="1"/>
  <c r="BH321" i="1"/>
  <c r="BH440" i="1"/>
  <c r="BH490" i="1"/>
  <c r="BH205" i="1"/>
  <c r="BH192" i="1"/>
  <c r="BH177" i="1"/>
  <c r="BH244" i="1"/>
  <c r="BH265" i="1"/>
  <c r="BH62" i="1"/>
  <c r="BH41" i="1"/>
  <c r="BH10" i="1"/>
  <c r="BH119" i="1"/>
  <c r="BH73" i="1"/>
  <c r="BH116" i="1"/>
  <c r="BH323" i="1"/>
  <c r="BH306" i="1"/>
  <c r="BH415" i="1"/>
  <c r="BH290" i="1"/>
  <c r="BH342" i="1"/>
  <c r="BH454" i="1"/>
  <c r="BH331" i="1"/>
  <c r="BH491" i="1"/>
  <c r="BH492" i="1"/>
  <c r="BH493" i="1"/>
  <c r="BH180" i="1"/>
  <c r="BH194" i="1"/>
  <c r="BH186" i="1"/>
  <c r="BH283" i="1"/>
  <c r="BH284" i="1"/>
  <c r="BH494" i="1"/>
  <c r="BH156" i="1"/>
  <c r="BH495" i="1"/>
  <c r="BH157" i="1"/>
  <c r="BH158" i="1"/>
  <c r="BH237" i="1"/>
  <c r="BH159" i="1"/>
  <c r="BH160" i="1"/>
  <c r="BH161" i="1"/>
  <c r="BH496" i="1"/>
  <c r="BH238" i="1"/>
  <c r="BH162" i="1"/>
  <c r="BH312" i="1"/>
  <c r="BH497" i="1"/>
  <c r="BH163" i="1"/>
  <c r="BH498" i="1"/>
  <c r="BH499" i="1"/>
  <c r="BH285" i="1"/>
  <c r="BH500" i="1"/>
  <c r="BH164" i="1"/>
  <c r="BH239" i="1"/>
  <c r="BH501" i="1"/>
  <c r="BH165" i="1"/>
  <c r="BH166" i="1"/>
  <c r="BH502" i="1"/>
  <c r="BH167" i="1"/>
  <c r="BH168" i="1"/>
  <c r="BH240" i="1"/>
  <c r="BH169" i="1"/>
  <c r="BH246" i="1"/>
  <c r="BH25" i="1"/>
  <c r="BH74" i="1"/>
  <c r="BH66" i="1"/>
  <c r="BH30" i="1"/>
  <c r="BH101" i="1"/>
  <c r="BH123" i="1"/>
  <c r="BH84" i="1"/>
  <c r="BH20" i="1"/>
  <c r="BH104" i="1"/>
  <c r="BH298" i="1"/>
  <c r="BH362" i="1"/>
  <c r="BH286" i="1"/>
  <c r="BH373" i="1"/>
  <c r="BH313" i="1"/>
  <c r="BH445" i="1"/>
  <c r="BH389" i="1"/>
  <c r="BH446" i="1"/>
  <c r="BH393" i="1"/>
  <c r="BH404" i="1"/>
  <c r="BH412" i="1"/>
  <c r="BH395" i="1"/>
  <c r="BH455" i="1"/>
  <c r="BH174" i="1"/>
  <c r="BH263" i="1"/>
  <c r="B3" i="2"/>
  <c r="B2" i="2"/>
  <c r="B1" i="2"/>
</calcChain>
</file>

<file path=xl/sharedStrings.xml><?xml version="1.0" encoding="utf-8"?>
<sst xmlns="http://schemas.openxmlformats.org/spreadsheetml/2006/main" count="6163" uniqueCount="1912">
  <si>
    <t>-0.1</t>
  </si>
  <si>
    <t>-0.4</t>
  </si>
  <si>
    <t>-0.5</t>
  </si>
  <si>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</si>
  <si>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</si>
  <si>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</si>
  <si>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</si>
  <si>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</si>
  <si>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</si>
  <si>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</si>
  <si>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</si>
  <si>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</si>
  <si>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</si>
  <si>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</si>
  <si>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</si>
  <si>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</si>
  <si>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</si>
  <si>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</si>
  <si>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</si>
  <si>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</si>
  <si>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</si>
  <si>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</si>
  <si>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</si>
  <si>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10.0</t>
  </si>
  <si>
    <t>10.2</t>
  </si>
  <si>
    <t>10.3</t>
  </si>
  <si>
    <t>10.5</t>
  </si>
  <si>
    <t>10.6</t>
  </si>
  <si>
    <t>10.9</t>
  </si>
  <si>
    <t>100.0</t>
  </si>
  <si>
    <t>100.4</t>
  </si>
  <si>
    <t>100.8</t>
  </si>
  <si>
    <t>100059.jpg</t>
  </si>
  <si>
    <t>101178.jpg</t>
  </si>
  <si>
    <t>101184.jpg</t>
  </si>
  <si>
    <t>101668.jpg</t>
  </si>
  <si>
    <t>102738.jpg</t>
  </si>
  <si>
    <t>102884.jpg</t>
  </si>
  <si>
    <t>103.1</t>
  </si>
  <si>
    <t>103.2</t>
  </si>
  <si>
    <t>103025.jpg</t>
  </si>
  <si>
    <t>103100.jpg</t>
  </si>
  <si>
    <t>10318.jpg</t>
  </si>
  <si>
    <t>103192.jpg</t>
  </si>
  <si>
    <t>103912.jpg</t>
  </si>
  <si>
    <t>103955.jpg</t>
  </si>
  <si>
    <t>104.2</t>
  </si>
  <si>
    <t>104542.jpg</t>
  </si>
  <si>
    <t>10460.jpg</t>
  </si>
  <si>
    <t>105.9</t>
  </si>
  <si>
    <t>105666.jpg</t>
  </si>
  <si>
    <t>106.1</t>
  </si>
  <si>
    <t>106.3</t>
  </si>
  <si>
    <t>106.4</t>
  </si>
  <si>
    <t>106.5</t>
  </si>
  <si>
    <t>106.8</t>
  </si>
  <si>
    <t>106.9</t>
  </si>
  <si>
    <t>106449.jpg</t>
  </si>
  <si>
    <t>106450.jpg</t>
  </si>
  <si>
    <t>106611.jpg</t>
  </si>
  <si>
    <t>106760.jpg</t>
  </si>
  <si>
    <t>106824.jpg</t>
  </si>
  <si>
    <t>107.0</t>
  </si>
  <si>
    <t>107.4</t>
  </si>
  <si>
    <t>108.2</t>
  </si>
  <si>
    <t>108.8</t>
  </si>
  <si>
    <t>108823.jpg</t>
  </si>
  <si>
    <t>108824.jpg</t>
  </si>
  <si>
    <t>109.4</t>
  </si>
  <si>
    <t>109.9</t>
  </si>
  <si>
    <t>109322.jpg</t>
  </si>
  <si>
    <t>11.0</t>
  </si>
  <si>
    <t>11.1</t>
  </si>
  <si>
    <t>11.2</t>
  </si>
  <si>
    <t>11.3</t>
  </si>
  <si>
    <t>11.6</t>
  </si>
  <si>
    <t>11.7</t>
  </si>
  <si>
    <t>11.8</t>
  </si>
  <si>
    <t>110.4</t>
  </si>
  <si>
    <t>110.7</t>
  </si>
  <si>
    <t>11037.jpg</t>
  </si>
  <si>
    <t>110504.jpg</t>
  </si>
  <si>
    <t>110979.jpg</t>
  </si>
  <si>
    <t>111234.jpg</t>
  </si>
  <si>
    <t>111787.jpg</t>
  </si>
  <si>
    <t>111847.jpg</t>
  </si>
  <si>
    <t>112.1</t>
  </si>
  <si>
    <t>112139.jpg</t>
  </si>
  <si>
    <t>112316.jpg</t>
  </si>
  <si>
    <t>112338.jpg</t>
  </si>
  <si>
    <t>113.5</t>
  </si>
  <si>
    <t>11334.jpg</t>
  </si>
  <si>
    <t>113564.jpg</t>
  </si>
  <si>
    <t>113688.jpg</t>
  </si>
  <si>
    <t>114093.jpg</t>
  </si>
  <si>
    <t>11467.jpg</t>
  </si>
  <si>
    <t>11554.jpg</t>
  </si>
  <si>
    <t>115556.jpg</t>
  </si>
  <si>
    <t>115854.jpg</t>
  </si>
  <si>
    <t>116594.jpg</t>
  </si>
  <si>
    <t>117.3</t>
  </si>
  <si>
    <t>117.9</t>
  </si>
  <si>
    <t>118.1</t>
  </si>
  <si>
    <t>11829.jpg</t>
  </si>
  <si>
    <t>118335.jpg</t>
  </si>
  <si>
    <t>119.2</t>
  </si>
  <si>
    <t>11974.jpg</t>
  </si>
  <si>
    <t>12.0</t>
  </si>
  <si>
    <t>12.1</t>
  </si>
  <si>
    <t>12.3</t>
  </si>
  <si>
    <t>12.4</t>
  </si>
  <si>
    <t>12.6</t>
  </si>
  <si>
    <t>120.5</t>
  </si>
  <si>
    <t>120.6</t>
  </si>
  <si>
    <t>120.7</t>
  </si>
  <si>
    <t>12002.jpg</t>
  </si>
  <si>
    <t>120447.jpg</t>
  </si>
  <si>
    <t>12086.jpg</t>
  </si>
  <si>
    <t>121.0</t>
  </si>
  <si>
    <t>121.3</t>
  </si>
  <si>
    <t>121221.jpg</t>
  </si>
  <si>
    <t>12150.jpg</t>
  </si>
  <si>
    <t>121599.jpg</t>
  </si>
  <si>
    <t>122.0</t>
  </si>
  <si>
    <t>122.6</t>
  </si>
  <si>
    <t>122.9</t>
  </si>
  <si>
    <t>122342.jpg</t>
  </si>
  <si>
    <t>122798.jpg</t>
  </si>
  <si>
    <t>123.1</t>
  </si>
  <si>
    <t>123.5</t>
  </si>
  <si>
    <t>123125.jpg</t>
  </si>
  <si>
    <t>12390.jpg</t>
  </si>
  <si>
    <t>124.0</t>
  </si>
  <si>
    <t>124.5</t>
  </si>
  <si>
    <t>12413.jpg</t>
  </si>
  <si>
    <t>12496.jpg</t>
  </si>
  <si>
    <t>125.0</t>
  </si>
  <si>
    <t>125.9</t>
  </si>
  <si>
    <t>126.4</t>
  </si>
  <si>
    <t>126184.jpg</t>
  </si>
  <si>
    <t>126187.jpg</t>
  </si>
  <si>
    <t>126407.jpg</t>
  </si>
  <si>
    <t>126468.jpg</t>
  </si>
  <si>
    <t>12679.jpg</t>
  </si>
  <si>
    <t>12744.jpg</t>
  </si>
  <si>
    <t>12745.jpg</t>
  </si>
  <si>
    <t>128.1</t>
  </si>
  <si>
    <t>12813.jpg</t>
  </si>
  <si>
    <t>129.1</t>
  </si>
  <si>
    <t>129.6</t>
  </si>
  <si>
    <t>129.7</t>
  </si>
  <si>
    <t>13.0</t>
  </si>
  <si>
    <t>13.1</t>
  </si>
  <si>
    <t>13.4</t>
  </si>
  <si>
    <t>13.7</t>
  </si>
  <si>
    <t>130.3</t>
  </si>
  <si>
    <t>130.5</t>
  </si>
  <si>
    <t>130025.jpg</t>
  </si>
  <si>
    <t>13017.jpg</t>
  </si>
  <si>
    <t>13152.jpg</t>
  </si>
  <si>
    <t>132015.jpg</t>
  </si>
  <si>
    <t>133.0</t>
  </si>
  <si>
    <t>133798.jpg</t>
  </si>
  <si>
    <t>133801.jpg</t>
  </si>
  <si>
    <t>134.9</t>
  </si>
  <si>
    <t>134383.jpg</t>
  </si>
  <si>
    <t>136.3</t>
  </si>
  <si>
    <t>136.4</t>
  </si>
  <si>
    <t>137.0</t>
  </si>
  <si>
    <t>138.0</t>
  </si>
  <si>
    <t>138.1</t>
  </si>
  <si>
    <t>138009.jpg</t>
  </si>
  <si>
    <t>14.1</t>
  </si>
  <si>
    <t>14.5</t>
  </si>
  <si>
    <t>14.6</t>
  </si>
  <si>
    <t>14.7</t>
  </si>
  <si>
    <t>14.9</t>
  </si>
  <si>
    <t>141.1</t>
  </si>
  <si>
    <t>141.5</t>
  </si>
  <si>
    <t>141921.jpg</t>
  </si>
  <si>
    <t>14295.jpg</t>
  </si>
  <si>
    <t>145212.jpg</t>
  </si>
  <si>
    <t>145235.jpg</t>
  </si>
  <si>
    <t>146.1</t>
  </si>
  <si>
    <t>146.7</t>
  </si>
  <si>
    <t>14664.jpg</t>
  </si>
  <si>
    <t>147.4</t>
  </si>
  <si>
    <t>147.9</t>
  </si>
  <si>
    <t>147668.jpg</t>
  </si>
  <si>
    <t>147675.jpg</t>
  </si>
  <si>
    <t>148179.jpg</t>
  </si>
  <si>
    <t>148225.jpg</t>
  </si>
  <si>
    <t>149.7</t>
  </si>
  <si>
    <t>149468.jpg</t>
  </si>
  <si>
    <t>149484.jpg</t>
  </si>
  <si>
    <t>15.2</t>
  </si>
  <si>
    <t>15.3</t>
  </si>
  <si>
    <t>15.9</t>
  </si>
  <si>
    <t>150.3</t>
  </si>
  <si>
    <t>15033.jpg</t>
  </si>
  <si>
    <t>15109.jpg</t>
  </si>
  <si>
    <t>151119.jpg</t>
  </si>
  <si>
    <t>15114.jpg</t>
  </si>
  <si>
    <t>15149.jpg</t>
  </si>
  <si>
    <t>15157.jpg</t>
  </si>
  <si>
    <t>152.4</t>
  </si>
  <si>
    <t>152015.jpg</t>
  </si>
  <si>
    <t>15208.jpg</t>
  </si>
  <si>
    <t>15237.jpg</t>
  </si>
  <si>
    <t>152760.jpg</t>
  </si>
  <si>
    <t>153133.jpg</t>
  </si>
  <si>
    <t>153256.jpg</t>
  </si>
  <si>
    <t>153366.jpg</t>
  </si>
  <si>
    <t>153601.jpg</t>
  </si>
  <si>
    <t>153678.jpg</t>
  </si>
  <si>
    <t>154.5</t>
  </si>
  <si>
    <t>154976.jpg</t>
  </si>
  <si>
    <t>154998.jpg</t>
  </si>
  <si>
    <t>155408.jpg</t>
  </si>
  <si>
    <t>155569.jpg</t>
  </si>
  <si>
    <t>155706.jpg</t>
  </si>
  <si>
    <t>156074.jpg</t>
  </si>
  <si>
    <t>156689.jpg</t>
  </si>
  <si>
    <t>15749.jpg</t>
  </si>
  <si>
    <t>158.1</t>
  </si>
  <si>
    <t>158.7</t>
  </si>
  <si>
    <t>158074.jpg</t>
  </si>
  <si>
    <t>15885.jpg</t>
  </si>
  <si>
    <t>159.4</t>
  </si>
  <si>
    <t>159.8</t>
  </si>
  <si>
    <t>159.9</t>
  </si>
  <si>
    <t>15944.jpg</t>
  </si>
  <si>
    <t>159506.jpg</t>
  </si>
  <si>
    <t>15982.jpg</t>
  </si>
  <si>
    <t>16.5</t>
  </si>
  <si>
    <t>16.6</t>
  </si>
  <si>
    <t>16.7</t>
  </si>
  <si>
    <t>160.1</t>
  </si>
  <si>
    <t>16045.jpg</t>
  </si>
  <si>
    <t>160729.jpg</t>
  </si>
  <si>
    <t>160817.jpg</t>
  </si>
  <si>
    <t>162.0</t>
  </si>
  <si>
    <t>1632.jpg</t>
  </si>
  <si>
    <t>163793.jpg</t>
  </si>
  <si>
    <t>165.9</t>
  </si>
  <si>
    <t>165911.jpg</t>
  </si>
  <si>
    <t>165990.jpg</t>
  </si>
  <si>
    <t>166.4</t>
  </si>
  <si>
    <t>166.7</t>
  </si>
  <si>
    <t>167767.jpg</t>
  </si>
  <si>
    <t>168763.jpg</t>
  </si>
  <si>
    <t>168765.jpg</t>
  </si>
  <si>
    <t>169061.jpg</t>
  </si>
  <si>
    <t>169359.jpg</t>
  </si>
  <si>
    <t>169535.jpg</t>
  </si>
  <si>
    <t>17.0</t>
  </si>
  <si>
    <t>17.1</t>
  </si>
  <si>
    <t>17127.jpg</t>
  </si>
  <si>
    <t>171273.jpg</t>
  </si>
  <si>
    <t>171287.jpg</t>
  </si>
  <si>
    <t>1718.jpg</t>
  </si>
  <si>
    <t>171982.jpg</t>
  </si>
  <si>
    <t>172.0</t>
  </si>
  <si>
    <t>172567.jpg</t>
  </si>
  <si>
    <t>172632.jpg</t>
  </si>
  <si>
    <t>172850.jpg</t>
  </si>
  <si>
    <t>17336.jpg</t>
  </si>
  <si>
    <t>17339.jpg</t>
  </si>
  <si>
    <t>17349.jpg</t>
  </si>
  <si>
    <t>173514.jpg</t>
  </si>
  <si>
    <t>173515.jpg</t>
  </si>
  <si>
    <t>173792.jpg</t>
  </si>
  <si>
    <t>173809.jpg</t>
  </si>
  <si>
    <t>174254.jpg</t>
  </si>
  <si>
    <t>17476.jpg</t>
  </si>
  <si>
    <t>176.7</t>
  </si>
  <si>
    <t>176297.jpg</t>
  </si>
  <si>
    <t>17740.jpg</t>
  </si>
  <si>
    <t>17745.jpg</t>
  </si>
  <si>
    <t>17761.jpg</t>
  </si>
  <si>
    <t>178.3</t>
  </si>
  <si>
    <t>178304.jpg</t>
  </si>
  <si>
    <t>17878.jpg</t>
  </si>
  <si>
    <t>179.5</t>
  </si>
  <si>
    <t>179620.jpg</t>
  </si>
  <si>
    <t>17997.jpg</t>
  </si>
  <si>
    <t>18.0</t>
  </si>
  <si>
    <t>18.1</t>
  </si>
  <si>
    <t>18.3</t>
  </si>
  <si>
    <t>18.8</t>
  </si>
  <si>
    <t>18.9</t>
  </si>
  <si>
    <t>180.4</t>
  </si>
  <si>
    <t>18008.jpg</t>
  </si>
  <si>
    <t>1801.jpg</t>
  </si>
  <si>
    <t>18073.jpg</t>
  </si>
  <si>
    <t>181.5</t>
  </si>
  <si>
    <t>182156.jpg</t>
  </si>
  <si>
    <t>1822.jpg</t>
  </si>
  <si>
    <t>185.2</t>
  </si>
  <si>
    <t>18507.jpg</t>
  </si>
  <si>
    <t>186.1</t>
  </si>
  <si>
    <t>186.9</t>
  </si>
  <si>
    <t>18656.jpg</t>
  </si>
  <si>
    <t>187.1</t>
  </si>
  <si>
    <t>18726.jpg</t>
  </si>
  <si>
    <t>188.0</t>
  </si>
  <si>
    <t>188.6</t>
  </si>
  <si>
    <t>188.8</t>
  </si>
  <si>
    <t>18805.jpg</t>
  </si>
  <si>
    <t>18892.jpg</t>
  </si>
  <si>
    <t>18987.jpg</t>
  </si>
  <si>
    <t>19.1</t>
  </si>
  <si>
    <t>19.2</t>
  </si>
  <si>
    <t>19.9</t>
  </si>
  <si>
    <t>190.0</t>
  </si>
  <si>
    <t>19057.jpg</t>
  </si>
  <si>
    <t>19101.jpg</t>
  </si>
  <si>
    <t>19115.jpg</t>
  </si>
  <si>
    <t>19151.jpg</t>
  </si>
  <si>
    <t>19159.jpg</t>
  </si>
  <si>
    <t>19188.jpg</t>
  </si>
  <si>
    <t>19197.jpg</t>
  </si>
  <si>
    <t>192.4</t>
  </si>
  <si>
    <t>19272.jpg</t>
  </si>
  <si>
    <t>193.9</t>
  </si>
  <si>
    <t>19342.jpg</t>
  </si>
  <si>
    <t>194.1</t>
  </si>
  <si>
    <t>194.5</t>
  </si>
  <si>
    <t>194164.jpg</t>
  </si>
  <si>
    <t>19419.jpg</t>
  </si>
  <si>
    <t>19524.jpg</t>
  </si>
  <si>
    <t>19556.jpg</t>
  </si>
  <si>
    <t>19568.jpg</t>
  </si>
  <si>
    <t>19687.jpg</t>
  </si>
  <si>
    <t>197.3</t>
  </si>
  <si>
    <t>197365.jpg</t>
  </si>
  <si>
    <t>19760.jpg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</si>
  <si>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</si>
  <si>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</si>
  <si>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</si>
  <si>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</si>
  <si>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</si>
  <si>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</si>
  <si>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</si>
  <si>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</si>
  <si>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</si>
  <si>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</si>
  <si>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20.0</t>
  </si>
  <si>
    <t>20.7</t>
  </si>
  <si>
    <t>20037.jpg</t>
  </si>
  <si>
    <t>20047.jpg</t>
  </si>
  <si>
    <t>20066.jpg</t>
  </si>
  <si>
    <t>201084.jpg</t>
  </si>
  <si>
    <t>202.3</t>
  </si>
  <si>
    <t>20208.jpg</t>
  </si>
  <si>
    <t>20310.jpg</t>
  </si>
  <si>
    <t>20399.jpg</t>
  </si>
  <si>
    <t>20452.jpg</t>
  </si>
  <si>
    <t>20467.jpg</t>
  </si>
  <si>
    <t>20481.jpg</t>
  </si>
  <si>
    <t>20487.jpg</t>
  </si>
  <si>
    <t>205102.jpg</t>
  </si>
  <si>
    <t>206.2</t>
  </si>
  <si>
    <t>206325.jpg</t>
  </si>
  <si>
    <t>20658.jpg</t>
  </si>
  <si>
    <t>20664.jpg</t>
  </si>
  <si>
    <t>20669.jpg</t>
  </si>
  <si>
    <t>20695.jpg</t>
  </si>
  <si>
    <t>207.9</t>
  </si>
  <si>
    <t>21.4</t>
  </si>
  <si>
    <t>21.6</t>
  </si>
  <si>
    <t>210237.jpg</t>
  </si>
  <si>
    <t>21083.jpg</t>
  </si>
  <si>
    <t>21123.jpg</t>
  </si>
  <si>
    <t>212.9</t>
  </si>
  <si>
    <t>21205.jpg</t>
  </si>
  <si>
    <t>21246.jpg</t>
  </si>
  <si>
    <t>216.8</t>
  </si>
  <si>
    <t>22.7</t>
  </si>
  <si>
    <t>222.3</t>
  </si>
  <si>
    <t>223.8</t>
  </si>
  <si>
    <t>226.8</t>
  </si>
  <si>
    <t>23.3</t>
  </si>
  <si>
    <t>23.4</t>
  </si>
  <si>
    <t>23.5</t>
  </si>
  <si>
    <t>230.9</t>
  </si>
  <si>
    <t>232.4</t>
  </si>
  <si>
    <t>233.7</t>
  </si>
  <si>
    <t>234.4</t>
  </si>
  <si>
    <t>24.0</t>
  </si>
  <si>
    <t>24.6</t>
  </si>
  <si>
    <t>24.8</t>
  </si>
  <si>
    <t>2404.jpg</t>
  </si>
  <si>
    <t>243.0</t>
  </si>
  <si>
    <t>25.3</t>
  </si>
  <si>
    <t>25.7</t>
  </si>
  <si>
    <t>253.2</t>
  </si>
  <si>
    <t>253.9</t>
  </si>
  <si>
    <t>257.9</t>
  </si>
  <si>
    <t>258.3</t>
  </si>
  <si>
    <t>258.6</t>
  </si>
  <si>
    <t>26.0</t>
  </si>
  <si>
    <t>26.2</t>
  </si>
  <si>
    <t>26.3</t>
  </si>
  <si>
    <t>26.5</t>
  </si>
  <si>
    <t>26.8</t>
  </si>
  <si>
    <t>262.9</t>
  </si>
  <si>
    <t>26901.jpg</t>
  </si>
  <si>
    <t>26921.jpg</t>
  </si>
  <si>
    <t>27.2</t>
  </si>
  <si>
    <t>27.8</t>
  </si>
  <si>
    <t>270.6</t>
  </si>
  <si>
    <t>27334.jpg</t>
  </si>
  <si>
    <t>27341.jpg</t>
  </si>
  <si>
    <t>277.0</t>
  </si>
  <si>
    <t>27707.jpg</t>
  </si>
  <si>
    <t>27789.jpg</t>
  </si>
  <si>
    <t>28.5</t>
  </si>
  <si>
    <t>28.8</t>
  </si>
  <si>
    <t>28147.jpg</t>
  </si>
  <si>
    <t>28160.jpg</t>
  </si>
  <si>
    <t>28244.jpg</t>
  </si>
  <si>
    <t>28448.jpg</t>
  </si>
  <si>
    <t>28468.jpg</t>
  </si>
  <si>
    <t>28495.jpg</t>
  </si>
  <si>
    <t>28541.jpg</t>
  </si>
  <si>
    <t>28554.jpg</t>
  </si>
  <si>
    <t>29.2</t>
  </si>
  <si>
    <t>29.3</t>
  </si>
  <si>
    <t>29.9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</si>
  <si>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</si>
  <si>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</si>
  <si>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</si>
  <si>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</si>
  <si>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</si>
  <si>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</si>
  <si>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</si>
  <si>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</si>
  <si>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</si>
  <si>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</si>
  <si>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30.3</t>
  </si>
  <si>
    <t>308.6</t>
  </si>
  <si>
    <t>309.8</t>
  </si>
  <si>
    <t>31.1</t>
  </si>
  <si>
    <t>31.3</t>
  </si>
  <si>
    <t>31.5</t>
  </si>
  <si>
    <t>31.9</t>
  </si>
  <si>
    <t>315.9</t>
  </si>
  <si>
    <t>316.0</t>
  </si>
  <si>
    <t>32.3</t>
  </si>
  <si>
    <t>32.6</t>
  </si>
  <si>
    <t>32.8</t>
  </si>
  <si>
    <t>32259.jpg</t>
  </si>
  <si>
    <t>32318.jpg</t>
  </si>
  <si>
    <t>33.1</t>
  </si>
  <si>
    <t>33.3</t>
  </si>
  <si>
    <t>333.3</t>
  </si>
  <si>
    <t>33871.jpg</t>
  </si>
  <si>
    <t>34.1</t>
  </si>
  <si>
    <t>34.2</t>
  </si>
  <si>
    <t>34.6</t>
  </si>
  <si>
    <t>343.0</t>
  </si>
  <si>
    <t>343.5</t>
  </si>
  <si>
    <t>345.7</t>
  </si>
  <si>
    <t>34654.jpg</t>
  </si>
  <si>
    <t>354.0</t>
  </si>
  <si>
    <t>355.4</t>
  </si>
  <si>
    <t>36.1</t>
  </si>
  <si>
    <t>36.4</t>
  </si>
  <si>
    <t>36.5</t>
  </si>
  <si>
    <t>36.7</t>
  </si>
  <si>
    <t>36.8</t>
  </si>
  <si>
    <t>37.8</t>
  </si>
  <si>
    <t>37002.jpg</t>
  </si>
  <si>
    <t>37096.jpg</t>
  </si>
  <si>
    <t>37265.jpg</t>
  </si>
  <si>
    <t>37339.jpg</t>
  </si>
  <si>
    <t>3736.jpg</t>
  </si>
  <si>
    <t>37388.jpg</t>
  </si>
  <si>
    <t>37402.jpg</t>
  </si>
  <si>
    <t>37572.jpg</t>
  </si>
  <si>
    <t>37605.jpg</t>
  </si>
  <si>
    <t>37642.jpg</t>
  </si>
  <si>
    <t>3773.jpg</t>
  </si>
  <si>
    <t>37742.jpg</t>
  </si>
  <si>
    <t>37748.jpg</t>
  </si>
  <si>
    <t>37869.jpg</t>
  </si>
  <si>
    <t>37901.jpg</t>
  </si>
  <si>
    <t>37915.jpg</t>
  </si>
  <si>
    <t>37998.jpg</t>
  </si>
  <si>
    <t>38.2</t>
  </si>
  <si>
    <t>38290.jpg</t>
  </si>
  <si>
    <t>38411.jpg</t>
  </si>
  <si>
    <t>38419.jpg</t>
  </si>
  <si>
    <t>38439.jpg</t>
  </si>
  <si>
    <t>38454.jpg</t>
  </si>
  <si>
    <t>38580.jpg</t>
  </si>
  <si>
    <t>39.2</t>
  </si>
  <si>
    <t>39104.jpg</t>
  </si>
  <si>
    <t>39155.jpg</t>
  </si>
  <si>
    <t>39158.jpg</t>
  </si>
  <si>
    <t>39187.jpg</t>
  </si>
  <si>
    <t>39194.jpg</t>
  </si>
  <si>
    <t>39215.jpg</t>
  </si>
  <si>
    <t>39253.jpg</t>
  </si>
  <si>
    <t>39270.jpg</t>
  </si>
  <si>
    <t>394.3</t>
  </si>
  <si>
    <t>39487.jpg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</si>
  <si>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</si>
  <si>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</si>
  <si>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</si>
  <si>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</si>
  <si>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</si>
  <si>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</si>
  <si>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</si>
  <si>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</si>
  <si>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</si>
  <si>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</si>
  <si>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40.9</t>
  </si>
  <si>
    <t>40002.jpg</t>
  </si>
  <si>
    <t>40142.jpg</t>
  </si>
  <si>
    <t>40145.jpg</t>
  </si>
  <si>
    <t>40146.jpg</t>
  </si>
  <si>
    <t>40202.jpg</t>
  </si>
  <si>
    <t>40276.jpg</t>
  </si>
  <si>
    <t>40349.jpg</t>
  </si>
  <si>
    <t>40383.jpg</t>
  </si>
  <si>
    <t>40387.jpg</t>
  </si>
  <si>
    <t>40399.jpg</t>
  </si>
  <si>
    <t>40555.jpg</t>
  </si>
  <si>
    <t>40616.jpg</t>
  </si>
  <si>
    <t>40669.jpg</t>
  </si>
  <si>
    <t>40725.jpg</t>
  </si>
  <si>
    <t>40755.jpg</t>
  </si>
  <si>
    <t>40772.jpg</t>
  </si>
  <si>
    <t>40784.jpg</t>
  </si>
  <si>
    <t>40833.jpg</t>
  </si>
  <si>
    <t>40868.jpg</t>
  </si>
  <si>
    <t>41.1</t>
  </si>
  <si>
    <t>41135.jpg</t>
  </si>
  <si>
    <t>41184.jpg</t>
  </si>
  <si>
    <t>41320.jpg</t>
  </si>
  <si>
    <t>41321.jpg</t>
  </si>
  <si>
    <t>41328.jpg</t>
  </si>
  <si>
    <t>41338.jpg</t>
  </si>
  <si>
    <t>41464.jpg</t>
  </si>
  <si>
    <t>41705.jpg</t>
  </si>
  <si>
    <t>41725.jpg</t>
  </si>
  <si>
    <t>41733.jpg</t>
  </si>
  <si>
    <t>41792.jpg</t>
  </si>
  <si>
    <t>41823.jpg</t>
  </si>
  <si>
    <t>41926.jpg</t>
  </si>
  <si>
    <t>41945.jpg</t>
  </si>
  <si>
    <t>42.2</t>
  </si>
  <si>
    <t>42.4</t>
  </si>
  <si>
    <t>42427.jpg</t>
  </si>
  <si>
    <t>42493.jpg</t>
  </si>
  <si>
    <t>42583.jpg</t>
  </si>
  <si>
    <t>42593.jpg</t>
  </si>
  <si>
    <t>42738.jpg</t>
  </si>
  <si>
    <t>42774.jpg</t>
  </si>
  <si>
    <t>42786.jpg</t>
  </si>
  <si>
    <t>42892.jpg</t>
  </si>
  <si>
    <t>42899.jpg</t>
  </si>
  <si>
    <t>429.9</t>
  </si>
  <si>
    <t>42996.jpg</t>
  </si>
  <si>
    <t>43.4</t>
  </si>
  <si>
    <t>43.5</t>
  </si>
  <si>
    <t>43.8</t>
  </si>
  <si>
    <t>43191.jpg</t>
  </si>
  <si>
    <t>43250.jpg</t>
  </si>
  <si>
    <t>43252.jpg</t>
  </si>
  <si>
    <t>43626.jpg</t>
  </si>
  <si>
    <t>43670.jpg</t>
  </si>
  <si>
    <t>44.6</t>
  </si>
  <si>
    <t>44302.jpg</t>
  </si>
  <si>
    <t>44336.jpg</t>
  </si>
  <si>
    <t>44343.jpg</t>
  </si>
  <si>
    <t>44346.jpg</t>
  </si>
  <si>
    <t>44413.jpg</t>
  </si>
  <si>
    <t>44604.jpg</t>
  </si>
  <si>
    <t>44683.jpg</t>
  </si>
  <si>
    <t>44699.jpg</t>
  </si>
  <si>
    <t>45.3</t>
  </si>
  <si>
    <t>45.4</t>
  </si>
  <si>
    <t>45.5</t>
  </si>
  <si>
    <t>45.7</t>
  </si>
  <si>
    <t>45076.jpg</t>
  </si>
  <si>
    <t>45124.jpg</t>
  </si>
  <si>
    <t>46.8</t>
  </si>
  <si>
    <t>46695.jpg</t>
  </si>
  <si>
    <t>47390.jpg</t>
  </si>
  <si>
    <t>47431.jpg</t>
  </si>
  <si>
    <t>48.7</t>
  </si>
  <si>
    <t>48615.jpg</t>
  </si>
  <si>
    <t>48717.jpg</t>
  </si>
  <si>
    <t>48771.jpg</t>
  </si>
  <si>
    <t>48844.jpg</t>
  </si>
  <si>
    <t>49.4</t>
  </si>
  <si>
    <t>49.8</t>
  </si>
  <si>
    <t>49013.jpg</t>
  </si>
  <si>
    <t>49195.jpg</t>
  </si>
  <si>
    <t>49277.jpg</t>
  </si>
  <si>
    <t>49384.jpg</t>
  </si>
  <si>
    <t>49413.jpg</t>
  </si>
  <si>
    <t>49438.jpg</t>
  </si>
  <si>
    <t>49464.jpg</t>
  </si>
  <si>
    <t>49539.jpg</t>
  </si>
  <si>
    <t>49579.jpg</t>
  </si>
  <si>
    <t>49773.jpg</t>
  </si>
  <si>
    <t>49944.jpg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</si>
  <si>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</si>
  <si>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</si>
  <si>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</si>
  <si>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</si>
  <si>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</si>
  <si>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</si>
  <si>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</si>
  <si>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</si>
  <si>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</si>
  <si>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</si>
  <si>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50.0</t>
  </si>
  <si>
    <t>50.1</t>
  </si>
  <si>
    <t>50.5</t>
  </si>
  <si>
    <t>50.8</t>
  </si>
  <si>
    <t>50089.jpg</t>
  </si>
  <si>
    <t>50175.jpg</t>
  </si>
  <si>
    <t>50229.jpg</t>
  </si>
  <si>
    <t>50471.jpg</t>
  </si>
  <si>
    <t>50472.jpg</t>
  </si>
  <si>
    <t>51.7</t>
  </si>
  <si>
    <t>51.8</t>
  </si>
  <si>
    <t>51507.jpg</t>
  </si>
  <si>
    <t>51927.jpg</t>
  </si>
  <si>
    <t>51934.jpg</t>
  </si>
  <si>
    <t>51938.jpg</t>
  </si>
  <si>
    <t>51940.jpg</t>
  </si>
  <si>
    <t>52.3</t>
  </si>
  <si>
    <t>52.4</t>
  </si>
  <si>
    <t>52.6</t>
  </si>
  <si>
    <t>52.8</t>
  </si>
  <si>
    <t>52153.jpg</t>
  </si>
  <si>
    <t>52538.jpg</t>
  </si>
  <si>
    <t>53.2</t>
  </si>
  <si>
    <t>53371.jpg</t>
  </si>
  <si>
    <t>54.3</t>
  </si>
  <si>
    <t>54102.jpg</t>
  </si>
  <si>
    <t>54316.jpg</t>
  </si>
  <si>
    <t>54469.jpg</t>
  </si>
  <si>
    <t>54756.jpg</t>
  </si>
  <si>
    <t>54861.jpg</t>
  </si>
  <si>
    <t>54908.jpg</t>
  </si>
  <si>
    <t>55037.jpg</t>
  </si>
  <si>
    <t>55313.jpg</t>
  </si>
  <si>
    <t>55317.jpg</t>
  </si>
  <si>
    <t>55422.jpg</t>
  </si>
  <si>
    <t>55452.jpg</t>
  </si>
  <si>
    <t>55459.jpg</t>
  </si>
  <si>
    <t>55494.jpg</t>
  </si>
  <si>
    <t>55605.jpg</t>
  </si>
  <si>
    <t>55829.jpg</t>
  </si>
  <si>
    <t>55909.jpg</t>
  </si>
  <si>
    <t>56.1</t>
  </si>
  <si>
    <t>56.5</t>
  </si>
  <si>
    <t>56192.jpg</t>
  </si>
  <si>
    <t>56827.jpg</t>
  </si>
  <si>
    <t>56864.jpg</t>
  </si>
  <si>
    <t>56872.jpg</t>
  </si>
  <si>
    <t>56917.jpg</t>
  </si>
  <si>
    <t>56979.jpg</t>
  </si>
  <si>
    <t>57.6</t>
  </si>
  <si>
    <t>57.8</t>
  </si>
  <si>
    <t>57001.jpg</t>
  </si>
  <si>
    <t>57112.jpg</t>
  </si>
  <si>
    <t>57134.jpg</t>
  </si>
  <si>
    <t>57145.jpg</t>
  </si>
  <si>
    <t>57249.jpg</t>
  </si>
  <si>
    <t>57328.jpg</t>
  </si>
  <si>
    <t>57410.jpg</t>
  </si>
  <si>
    <t>57531.jpg</t>
  </si>
  <si>
    <t>57736.jpg</t>
  </si>
  <si>
    <t>58.0</t>
  </si>
  <si>
    <t>58.4</t>
  </si>
  <si>
    <t>58.9</t>
  </si>
  <si>
    <t>58376.jpg</t>
  </si>
  <si>
    <t>58498.jpg</t>
  </si>
  <si>
    <t>58621.jpg</t>
  </si>
  <si>
    <t>58786.jpg</t>
  </si>
  <si>
    <t>58791.jpg</t>
  </si>
  <si>
    <t>58822.jpg</t>
  </si>
  <si>
    <t>58877.jpg</t>
  </si>
  <si>
    <t>58893.jpg</t>
  </si>
  <si>
    <t>59.0</t>
  </si>
  <si>
    <t>59.4</t>
  </si>
  <si>
    <t>59.5</t>
  </si>
  <si>
    <t>59044.jpg</t>
  </si>
  <si>
    <t>59115.jpg</t>
  </si>
  <si>
    <t>59125.jpg</t>
  </si>
  <si>
    <t>59741.jpg</t>
  </si>
  <si>
    <t>59779.jpg</t>
  </si>
  <si>
    <t>59796.jpg</t>
  </si>
  <si>
    <t>59846.jpg</t>
  </si>
  <si>
    <t>59856.jpg</t>
  </si>
  <si>
    <t>59859.jpg</t>
  </si>
  <si>
    <t>59949.jpg</t>
  </si>
  <si>
    <t>6.0</t>
  </si>
  <si>
    <t>6.1</t>
  </si>
  <si>
    <t>6.2</t>
  </si>
  <si>
    <t>6.4</t>
  </si>
  <si>
    <t>6.5</t>
  </si>
  <si>
    <t>6.7</t>
  </si>
  <si>
    <t>6.8</t>
  </si>
  <si>
    <t>6.9</t>
  </si>
  <si>
    <t>60.3</t>
  </si>
  <si>
    <t>60.5</t>
  </si>
  <si>
    <t>60165.jpg</t>
  </si>
  <si>
    <t>60232.jpg</t>
  </si>
  <si>
    <t>60252.jpg</t>
  </si>
  <si>
    <t>60586.jpg</t>
  </si>
  <si>
    <t>60706.jpg</t>
  </si>
  <si>
    <t>60772.jpg</t>
  </si>
  <si>
    <t>60794.jpg</t>
  </si>
  <si>
    <t>60914.jpg</t>
  </si>
  <si>
    <t>61.1</t>
  </si>
  <si>
    <t>61.2</t>
  </si>
  <si>
    <t>61.4</t>
  </si>
  <si>
    <t>61.7</t>
  </si>
  <si>
    <t>61262.jpg</t>
  </si>
  <si>
    <t>61316.jpg</t>
  </si>
  <si>
    <t>61366.jpg</t>
  </si>
  <si>
    <t>61538.jpg</t>
  </si>
  <si>
    <t>61595.jpg</t>
  </si>
  <si>
    <t>61603.jpg</t>
  </si>
  <si>
    <t>61760.jpg</t>
  </si>
  <si>
    <t>61858.jpg</t>
  </si>
  <si>
    <t>62.9</t>
  </si>
  <si>
    <t>62398.jpg</t>
  </si>
  <si>
    <t>62399.jpg</t>
  </si>
  <si>
    <t>62974.jpg</t>
  </si>
  <si>
    <t>63.1</t>
  </si>
  <si>
    <t>63.2</t>
  </si>
  <si>
    <t>63.3</t>
  </si>
  <si>
    <t>63.4</t>
  </si>
  <si>
    <t>63370.jpg</t>
  </si>
  <si>
    <t>64.1</t>
  </si>
  <si>
    <t>65.1</t>
  </si>
  <si>
    <t>65.5</t>
  </si>
  <si>
    <t>65.6</t>
  </si>
  <si>
    <t>66.5</t>
  </si>
  <si>
    <t>66.6</t>
  </si>
  <si>
    <t>66.9</t>
  </si>
  <si>
    <t>66733.jpg</t>
  </si>
  <si>
    <t>66749.jpg</t>
  </si>
  <si>
    <t>66797.jpg</t>
  </si>
  <si>
    <t>67.8</t>
  </si>
  <si>
    <t>67527.jpg</t>
  </si>
  <si>
    <t>68.3</t>
  </si>
  <si>
    <t>68.5</t>
  </si>
  <si>
    <t>68312.jpg</t>
  </si>
  <si>
    <t>68983.jpg</t>
  </si>
  <si>
    <t>69.0</t>
  </si>
  <si>
    <t>69.7</t>
  </si>
  <si>
    <t>69960.jpg</t>
  </si>
  <si>
    <t>7.0</t>
  </si>
  <si>
    <t>7.2</t>
  </si>
  <si>
    <t>7.3</t>
  </si>
  <si>
    <t>7.5</t>
  </si>
  <si>
    <t>7.6</t>
  </si>
  <si>
    <t>7.8</t>
  </si>
  <si>
    <t>7.9</t>
  </si>
  <si>
    <t>70.4</t>
  </si>
  <si>
    <t>71.3</t>
  </si>
  <si>
    <t>71.8</t>
  </si>
  <si>
    <t>72.5</t>
  </si>
  <si>
    <t>72.7</t>
  </si>
  <si>
    <t>72.8</t>
  </si>
  <si>
    <t>73.1</t>
  </si>
  <si>
    <t>73426.jpg</t>
  </si>
  <si>
    <t>73889.jpg</t>
  </si>
  <si>
    <t>74.1</t>
  </si>
  <si>
    <t>74.4</t>
  </si>
  <si>
    <t>74.6</t>
  </si>
  <si>
    <t>74.8</t>
  </si>
  <si>
    <t>74.9</t>
  </si>
  <si>
    <t>74033.jpg</t>
  </si>
  <si>
    <t>74230.jpg</t>
  </si>
  <si>
    <t>75.6</t>
  </si>
  <si>
    <t>75115.jpg</t>
  </si>
  <si>
    <t>75773.jpg</t>
  </si>
  <si>
    <t>75880.jpg</t>
  </si>
  <si>
    <t>76.4</t>
  </si>
  <si>
    <t>76359.jpg</t>
  </si>
  <si>
    <t>7645.jpg</t>
  </si>
  <si>
    <t>76542.jpg</t>
  </si>
  <si>
    <t>77.1</t>
  </si>
  <si>
    <t>77.7</t>
  </si>
  <si>
    <t>77.9</t>
  </si>
  <si>
    <t>77454.jpg</t>
  </si>
  <si>
    <t>77760.jpg</t>
  </si>
  <si>
    <t>77762.jpg</t>
  </si>
  <si>
    <t>77794.jpg</t>
  </si>
  <si>
    <t>78.1</t>
  </si>
  <si>
    <t>78.3</t>
  </si>
  <si>
    <t>78007.jpg</t>
  </si>
  <si>
    <t>78056.jpg</t>
  </si>
  <si>
    <t>78091.jpg</t>
  </si>
  <si>
    <t>78315.jpg</t>
  </si>
  <si>
    <t>78356.jpg</t>
  </si>
  <si>
    <t>78412.jpg</t>
  </si>
  <si>
    <t>78830.jpg</t>
  </si>
  <si>
    <t>79.7</t>
  </si>
  <si>
    <t>7906.jpg</t>
  </si>
  <si>
    <t>79228.jpg</t>
  </si>
  <si>
    <t>7958.jpg</t>
  </si>
  <si>
    <t>8.0</t>
  </si>
  <si>
    <t>8.1</t>
  </si>
  <si>
    <t>8.3</t>
  </si>
  <si>
    <t>8.4</t>
  </si>
  <si>
    <t>8.5</t>
  </si>
  <si>
    <t>8.6</t>
  </si>
  <si>
    <t>8.8</t>
  </si>
  <si>
    <t>8.9</t>
  </si>
  <si>
    <t>80.0</t>
  </si>
  <si>
    <t>80.6</t>
  </si>
  <si>
    <t>80179.jpg</t>
  </si>
  <si>
    <t>80254.jpg</t>
  </si>
  <si>
    <t>80447.jpg</t>
  </si>
  <si>
    <t>80498.jpg</t>
  </si>
  <si>
    <t>80607.jpg</t>
  </si>
  <si>
    <t>80711.jpg</t>
  </si>
  <si>
    <t>80789.jpg</t>
  </si>
  <si>
    <t>80801.jpg</t>
  </si>
  <si>
    <t>80935.jpg</t>
  </si>
  <si>
    <t>81.0</t>
  </si>
  <si>
    <t>81.1</t>
  </si>
  <si>
    <t>81.5</t>
  </si>
  <si>
    <t>81.6</t>
  </si>
  <si>
    <t>81183.jpg</t>
  </si>
  <si>
    <t>81880.jpg</t>
  </si>
  <si>
    <t>82.0</t>
  </si>
  <si>
    <t>82.8</t>
  </si>
  <si>
    <t>82403.jpg</t>
  </si>
  <si>
    <t>82428.jpg</t>
  </si>
  <si>
    <t>82660.jpg</t>
  </si>
  <si>
    <t>83.2</t>
  </si>
  <si>
    <t>83.3</t>
  </si>
  <si>
    <t>83283.jpg</t>
  </si>
  <si>
    <t>83312.jpg</t>
  </si>
  <si>
    <t>8380.jpg</t>
  </si>
  <si>
    <t>84.2</t>
  </si>
  <si>
    <t>84.3</t>
  </si>
  <si>
    <t>84.4</t>
  </si>
  <si>
    <t>84.7</t>
  </si>
  <si>
    <t>84395.jpg</t>
  </si>
  <si>
    <t>84450.jpg</t>
  </si>
  <si>
    <t>84583.jpg</t>
  </si>
  <si>
    <t>84939.jpg</t>
  </si>
  <si>
    <t>85.1</t>
  </si>
  <si>
    <t>85.2</t>
  </si>
  <si>
    <t>85.8</t>
  </si>
  <si>
    <t>85017.jpg</t>
  </si>
  <si>
    <t>85624.jpg</t>
  </si>
  <si>
    <t>85654.jpg</t>
  </si>
  <si>
    <t>85971.jpg</t>
  </si>
  <si>
    <t>86.3</t>
  </si>
  <si>
    <t>86173.jpg</t>
  </si>
  <si>
    <t>86417.jpg</t>
  </si>
  <si>
    <t>86431.jpg</t>
  </si>
  <si>
    <t>86881.jpg</t>
  </si>
  <si>
    <t>86934.jpg</t>
  </si>
  <si>
    <t>87447.jpg</t>
  </si>
  <si>
    <t>88.1</t>
  </si>
  <si>
    <t>88.5</t>
  </si>
  <si>
    <t>88.8</t>
  </si>
  <si>
    <t>88498.jpg</t>
  </si>
  <si>
    <t>88894.jpg</t>
  </si>
  <si>
    <t>88898.jpg</t>
  </si>
  <si>
    <t>88935.jpg</t>
  </si>
  <si>
    <t>89.2</t>
  </si>
  <si>
    <t>89.4</t>
  </si>
  <si>
    <t>9.0</t>
  </si>
  <si>
    <t>9.2</t>
  </si>
  <si>
    <t>9.3</t>
  </si>
  <si>
    <t>9.4</t>
  </si>
  <si>
    <t>9.6</t>
  </si>
  <si>
    <t>9.7</t>
  </si>
  <si>
    <t>9.8</t>
  </si>
  <si>
    <t>9.9</t>
  </si>
  <si>
    <t>90.5</t>
  </si>
  <si>
    <t>9047.jpg</t>
  </si>
  <si>
    <t>90714.jpg</t>
  </si>
  <si>
    <t>9089.jpg</t>
  </si>
  <si>
    <t>91.2</t>
  </si>
  <si>
    <t>91.3</t>
  </si>
  <si>
    <t>9110.jpg</t>
  </si>
  <si>
    <t>91972.jpg</t>
  </si>
  <si>
    <t>91979.jpg</t>
  </si>
  <si>
    <t>92.0</t>
  </si>
  <si>
    <t>92.1</t>
  </si>
  <si>
    <t>92.2</t>
  </si>
  <si>
    <t>92.3</t>
  </si>
  <si>
    <t>92217.jpg</t>
  </si>
  <si>
    <t>93264.jpg</t>
  </si>
  <si>
    <t>93464.jpg</t>
  </si>
  <si>
    <t>94.5</t>
  </si>
  <si>
    <t>94.7</t>
  </si>
  <si>
    <t>94245.jpg</t>
  </si>
  <si>
    <t>94924.jpg</t>
  </si>
  <si>
    <t>95.0</t>
  </si>
  <si>
    <t>95508.jpg</t>
  </si>
  <si>
    <t>95658.jpg</t>
  </si>
  <si>
    <t>96.6</t>
  </si>
  <si>
    <t>96305.jpg</t>
  </si>
  <si>
    <t>96306.jpg</t>
  </si>
  <si>
    <t>96778.jpg</t>
  </si>
  <si>
    <t>97.0</t>
  </si>
  <si>
    <t>97032.jpg</t>
  </si>
  <si>
    <t>97296.jpg</t>
  </si>
  <si>
    <t>97299.jpg</t>
  </si>
  <si>
    <t>97485.jpg</t>
  </si>
  <si>
    <t>97615.jpg</t>
  </si>
  <si>
    <t>98.7</t>
  </si>
  <si>
    <t>9808.jpg</t>
  </si>
  <si>
    <t>98745.jpg</t>
  </si>
  <si>
    <t>98747.jpg</t>
  </si>
  <si>
    <t>98780.jpg</t>
  </si>
  <si>
    <t>99127.jpg</t>
  </si>
  <si>
    <t>99323.jpg</t>
  </si>
  <si>
    <t>Aaron</t>
  </si>
  <si>
    <t>Abdi</t>
  </si>
  <si>
    <t>Abdoulaye</t>
  </si>
  <si>
    <t>Abdul Rahman</t>
  </si>
  <si>
    <t>Abel</t>
  </si>
  <si>
    <t>Achilles injury - 25% chance of playing</t>
  </si>
  <si>
    <t>Achilles injury - Expected back 14 Jan</t>
  </si>
  <si>
    <t>Adam</t>
  </si>
  <si>
    <t>Adama</t>
  </si>
  <si>
    <t>Adlène</t>
  </si>
  <si>
    <t>Adnan</t>
  </si>
  <si>
    <t>Adomah</t>
  </si>
  <si>
    <t>Adrián</t>
  </si>
  <si>
    <t>Afellay</t>
  </si>
  <si>
    <t>Afobe</t>
  </si>
  <si>
    <t>Agudo Durán</t>
  </si>
  <si>
    <t>Agüero</t>
  </si>
  <si>
    <t>Ahmed</t>
  </si>
  <si>
    <t>Aina</t>
  </si>
  <si>
    <t>Akpom</t>
  </si>
  <si>
    <t>Aké</t>
  </si>
  <si>
    <t>Albert</t>
  </si>
  <si>
    <t>Alberto</t>
  </si>
  <si>
    <t>Albrighton</t>
  </si>
  <si>
    <t>Alderweireld</t>
  </si>
  <si>
    <t>Aleksandar</t>
  </si>
  <si>
    <t>Alex</t>
  </si>
  <si>
    <t>Alexis</t>
  </si>
  <si>
    <t>Allan</t>
  </si>
  <si>
    <t>Allan-Roméo</t>
  </si>
  <si>
    <t>Allen</t>
  </si>
  <si>
    <t>Alli</t>
  </si>
  <si>
    <t>Almen</t>
  </si>
  <si>
    <t>Amartey</t>
  </si>
  <si>
    <t>Amat</t>
  </si>
  <si>
    <t>Amrabat</t>
  </si>
  <si>
    <t>Ander</t>
  </si>
  <si>
    <t>Andre</t>
  </si>
  <si>
    <t>Andreas</t>
  </si>
  <si>
    <t>Andrew</t>
  </si>
  <si>
    <t>Andros</t>
  </si>
  <si>
    <t>André</t>
  </si>
  <si>
    <t>Andy</t>
  </si>
  <si>
    <t>Angel</t>
  </si>
  <si>
    <t>Angelino</t>
  </si>
  <si>
    <t>Angelo</t>
  </si>
  <si>
    <t>Ankle injury - 25% chance of playing</t>
  </si>
  <si>
    <t>Ankle injury - 75% chance of playing</t>
  </si>
  <si>
    <t>Anthony</t>
  </si>
  <si>
    <t>Antonio</t>
  </si>
  <si>
    <t>Anya</t>
  </si>
  <si>
    <t>Arfield</t>
  </si>
  <si>
    <t>Arnautovic</t>
  </si>
  <si>
    <t>Arouna</t>
  </si>
  <si>
    <t>Arter</t>
  </si>
  <si>
    <t>Artur</t>
  </si>
  <si>
    <t>Asano</t>
  </si>
  <si>
    <t>Ashley</t>
  </si>
  <si>
    <t>Asmir</t>
  </si>
  <si>
    <t>Austin</t>
  </si>
  <si>
    <t>Ayala</t>
  </si>
  <si>
    <t>Ayew</t>
  </si>
  <si>
    <t>Azpilicueta</t>
  </si>
  <si>
    <t>Baba</t>
  </si>
  <si>
    <t>Baba Rahman</t>
  </si>
  <si>
    <t>Bacary</t>
  </si>
  <si>
    <t>Back injury - 25% chance of playing</t>
  </si>
  <si>
    <t>Back injury - 75% chance of playing</t>
  </si>
  <si>
    <t>Back injury - Expected back 14 Jan</t>
  </si>
  <si>
    <t>Bafétimbi</t>
  </si>
  <si>
    <t>Bailly</t>
  </si>
  <si>
    <t>Baines</t>
  </si>
  <si>
    <t>Bakary</t>
  </si>
  <si>
    <t>Balotelli</t>
  </si>
  <si>
    <t>Bamidele</t>
  </si>
  <si>
    <t>Bardsley</t>
  </si>
  <si>
    <t>Barkley</t>
  </si>
  <si>
    <t>Barnes</t>
  </si>
  <si>
    <t>Barragán</t>
  </si>
  <si>
    <t>Barrow</t>
  </si>
  <si>
    <t>Barry</t>
  </si>
  <si>
    <t>Bartosz</t>
  </si>
  <si>
    <t>Bastian</t>
  </si>
  <si>
    <t>Batshuayi</t>
  </si>
  <si>
    <t>Begovic</t>
  </si>
  <si>
    <t>Behrami</t>
  </si>
  <si>
    <t>Bellerín</t>
  </si>
  <si>
    <t>Ben</t>
  </si>
  <si>
    <t>Benalouane</t>
  </si>
  <si>
    <t>Benik</t>
  </si>
  <si>
    <t>Benjamin</t>
  </si>
  <si>
    <t>Bentaleb</t>
  </si>
  <si>
    <t>Benteke</t>
  </si>
  <si>
    <t>Berahino</t>
  </si>
  <si>
    <t>Berghuis</t>
  </si>
  <si>
    <t>Bernardo</t>
  </si>
  <si>
    <t>Bertrand</t>
  </si>
  <si>
    <t>Besic</t>
  </si>
  <si>
    <t>Billy</t>
  </si>
  <si>
    <t>Blind</t>
  </si>
  <si>
    <t>Boaz</t>
  </si>
  <si>
    <t>Bojan</t>
  </si>
  <si>
    <t>Bolasie</t>
  </si>
  <si>
    <t>Bony</t>
  </si>
  <si>
    <t>Borges Da Silva</t>
  </si>
  <si>
    <t>Borini</t>
  </si>
  <si>
    <t>Borthwick-Jackson</t>
  </si>
  <si>
    <t>Boruc</t>
  </si>
  <si>
    <t>Boyd</t>
  </si>
  <si>
    <t>Bradley</t>
  </si>
  <si>
    <t>Branislav</t>
  </si>
  <si>
    <t>Brannagan</t>
  </si>
  <si>
    <t>Brendan</t>
  </si>
  <si>
    <t>Brian</t>
  </si>
  <si>
    <t>Brice</t>
  </si>
  <si>
    <t>Britos</t>
  </si>
  <si>
    <t>Britton</t>
  </si>
  <si>
    <t>Broken Leg - Expected back 04 Feb</t>
  </si>
  <si>
    <t>Browning</t>
  </si>
  <si>
    <t>Bruce</t>
  </si>
  <si>
    <t>Brunt</t>
  </si>
  <si>
    <t>Bryan</t>
  </si>
  <si>
    <t>Butland</t>
  </si>
  <si>
    <t>Byram</t>
  </si>
  <si>
    <t>Caballero</t>
  </si>
  <si>
    <t>Cabaye</t>
  </si>
  <si>
    <t>Cahill</t>
  </si>
  <si>
    <t>Callum</t>
  </si>
  <si>
    <t>Calum</t>
  </si>
  <si>
    <t>Cameron</t>
  </si>
  <si>
    <t>Campbell</t>
  </si>
  <si>
    <t>Can</t>
  </si>
  <si>
    <t>Capoue</t>
  </si>
  <si>
    <t>Carl</t>
  </si>
  <si>
    <t>Carlos</t>
  </si>
  <si>
    <t>Carrick</t>
  </si>
  <si>
    <t>Carroll</t>
  </si>
  <si>
    <t>Carter-Vickers</t>
  </si>
  <si>
    <t>Cathcart</t>
  </si>
  <si>
    <t>Cattermole</t>
  </si>
  <si>
    <t>Cazorla</t>
  </si>
  <si>
    <t>Cech</t>
  </si>
  <si>
    <t>Cesc</t>
  </si>
  <si>
    <t>Chadli</t>
  </si>
  <si>
    <t>Chamberlain</t>
  </si>
  <si>
    <t>Chambers</t>
  </si>
  <si>
    <t>Charlie</t>
  </si>
  <si>
    <t>Cheikhou</t>
  </si>
  <si>
    <t>Chester</t>
  </si>
  <si>
    <t>Chilwell</t>
  </si>
  <si>
    <t>Chirivella</t>
  </si>
  <si>
    <t>Chris</t>
  </si>
  <si>
    <t>Christian</t>
  </si>
  <si>
    <t>Chuba</t>
  </si>
  <si>
    <t>Chung-yong</t>
  </si>
  <si>
    <t>Clasie</t>
  </si>
  <si>
    <t>Claudio</t>
  </si>
  <si>
    <t>Clayton</t>
  </si>
  <si>
    <t>Cleverley</t>
  </si>
  <si>
    <t>Clichy</t>
  </si>
  <si>
    <t>Clinton</t>
  </si>
  <si>
    <t>Clucas</t>
  </si>
  <si>
    <t>Clyne</t>
  </si>
  <si>
    <t>Coleman</t>
  </si>
  <si>
    <t>Collins</t>
  </si>
  <si>
    <t>Connor</t>
  </si>
  <si>
    <t>Cook</t>
  </si>
  <si>
    <t>Coquelin</t>
  </si>
  <si>
    <t>Cork</t>
  </si>
  <si>
    <t>Costa</t>
  </si>
  <si>
    <t>Costel</t>
  </si>
  <si>
    <t>Courtois</t>
  </si>
  <si>
    <t>Coutinho</t>
  </si>
  <si>
    <t>Craig</t>
  </si>
  <si>
    <t>Cresswell</t>
  </si>
  <si>
    <t>Cristhian</t>
  </si>
  <si>
    <t>Cristian</t>
  </si>
  <si>
    <t>Crouch</t>
  </si>
  <si>
    <t>Cuadrado</t>
  </si>
  <si>
    <t>Cuco</t>
  </si>
  <si>
    <t>Cullen</t>
  </si>
  <si>
    <t>Curtis</t>
  </si>
  <si>
    <t>Cédric</t>
  </si>
  <si>
    <t>César</t>
  </si>
  <si>
    <t>Da Silva Costa</t>
  </si>
  <si>
    <t>Dael</t>
  </si>
  <si>
    <t>Daley</t>
  </si>
  <si>
    <t>Damien</t>
  </si>
  <si>
    <t>Dan</t>
  </si>
  <si>
    <t>Daniel</t>
  </si>
  <si>
    <t>Daniels</t>
  </si>
  <si>
    <t>Dann</t>
  </si>
  <si>
    <t>Danny</t>
  </si>
  <si>
    <t>Darikwa</t>
  </si>
  <si>
    <t>Darmian</t>
  </si>
  <si>
    <t>Darren</t>
  </si>
  <si>
    <t>Darron</t>
  </si>
  <si>
    <t>David</t>
  </si>
  <si>
    <t>Davies</t>
  </si>
  <si>
    <t>Davis</t>
  </si>
  <si>
    <t>Dawson</t>
  </si>
  <si>
    <t>De Bruyne</t>
  </si>
  <si>
    <t>De Pena</t>
  </si>
  <si>
    <t>DeAndre</t>
  </si>
  <si>
    <t>Dean</t>
  </si>
  <si>
    <t>Debuchy</t>
  </si>
  <si>
    <t>Deeney</t>
  </si>
  <si>
    <t>Defoe</t>
  </si>
  <si>
    <t>Dejan</t>
  </si>
  <si>
    <t>Delaney</t>
  </si>
  <si>
    <t>Delph</t>
  </si>
  <si>
    <t>Demarai</t>
  </si>
  <si>
    <t>Dembélé</t>
  </si>
  <si>
    <t>Denayer</t>
  </si>
  <si>
    <t>Depay</t>
  </si>
  <si>
    <t>Deulofeu</t>
  </si>
  <si>
    <t>Diafra</t>
  </si>
  <si>
    <t>Diamé</t>
  </si>
  <si>
    <t>Diego</t>
  </si>
  <si>
    <t>Dier</t>
  </si>
  <si>
    <t>Dimitri</t>
  </si>
  <si>
    <t>Dimitrios</t>
  </si>
  <si>
    <t>Diomande</t>
  </si>
  <si>
    <t>Dionatan do Nascimento</t>
  </si>
  <si>
    <t>Diouf</t>
  </si>
  <si>
    <t>Divock</t>
  </si>
  <si>
    <t>Dja Djédjé</t>
  </si>
  <si>
    <t>Djilobodji</t>
  </si>
  <si>
    <t>Doucouré</t>
  </si>
  <si>
    <t>Downing</t>
  </si>
  <si>
    <t>Drinkwater</t>
  </si>
  <si>
    <t>Duncan</t>
  </si>
  <si>
    <t>Dusan</t>
  </si>
  <si>
    <t>Dyer</t>
  </si>
  <si>
    <t>Eden</t>
  </si>
  <si>
    <t>Eldin</t>
  </si>
  <si>
    <t>Eliaquim</t>
  </si>
  <si>
    <t>Elmohamady</t>
  </si>
  <si>
    <t>Elneny</t>
  </si>
  <si>
    <t>Emerson</t>
  </si>
  <si>
    <t>Emilio</t>
  </si>
  <si>
    <t>Emnes</t>
  </si>
  <si>
    <t>Emre</t>
  </si>
  <si>
    <t>Enner</t>
  </si>
  <si>
    <t>Eric</t>
  </si>
  <si>
    <t>Erik</t>
  </si>
  <si>
    <t>Eriksen</t>
  </si>
  <si>
    <t>Esmoris Tasende</t>
  </si>
  <si>
    <t>Espinosa Zúñiga</t>
  </si>
  <si>
    <t>Etienne</t>
  </si>
  <si>
    <t>Eunan</t>
  </si>
  <si>
    <t>Evans</t>
  </si>
  <si>
    <t>Fabian</t>
  </si>
  <si>
    <t>Fabianski</t>
  </si>
  <si>
    <t>Fabio</t>
  </si>
  <si>
    <t>Federici</t>
  </si>
  <si>
    <t>Federico</t>
  </si>
  <si>
    <t>Feghouli</t>
  </si>
  <si>
    <t>Fellaini</t>
  </si>
  <si>
    <t>Fer</t>
  </si>
  <si>
    <t>Fernandinho</t>
  </si>
  <si>
    <t>Fernando</t>
  </si>
  <si>
    <t>Fernando Francisco</t>
  </si>
  <si>
    <t>Fernández</t>
  </si>
  <si>
    <t>Firmino</t>
  </si>
  <si>
    <t>Fischer</t>
  </si>
  <si>
    <t>Flanagan</t>
  </si>
  <si>
    <t>Fletcher</t>
  </si>
  <si>
    <t>Florin</t>
  </si>
  <si>
    <t>Fonte</t>
  </si>
  <si>
    <t>Foot injury - 75% chance of playing</t>
  </si>
  <si>
    <t>Forshaw</t>
  </si>
  <si>
    <t>Forster</t>
  </si>
  <si>
    <t>Foster</t>
  </si>
  <si>
    <t>Fosu-Mensah</t>
  </si>
  <si>
    <t>Fraizer</t>
  </si>
  <si>
    <t>Francis</t>
  </si>
  <si>
    <t>Franck</t>
  </si>
  <si>
    <t>Fraser</t>
  </si>
  <si>
    <t>Fredrik</t>
  </si>
  <si>
    <t>Friend</t>
  </si>
  <si>
    <t>Fry</t>
  </si>
  <si>
    <t>Fuchs</t>
  </si>
  <si>
    <t>Fulton</t>
  </si>
  <si>
    <t>Funes Mori</t>
  </si>
  <si>
    <t>Fàbregas</t>
  </si>
  <si>
    <t>Gabriel</t>
  </si>
  <si>
    <t>Gabriel Armando</t>
  </si>
  <si>
    <t>Galloway</t>
  </si>
  <si>
    <t>Gamboa</t>
  </si>
  <si>
    <t>Gardner</t>
  </si>
  <si>
    <t>Gardos</t>
  </si>
  <si>
    <t>Gareth</t>
  </si>
  <si>
    <t>Gary</t>
  </si>
  <si>
    <t>Gastón</t>
  </si>
  <si>
    <t>Gazzaniga</t>
  </si>
  <si>
    <t>Gaël</t>
  </si>
  <si>
    <t>Geoff</t>
  </si>
  <si>
    <t>George</t>
  </si>
  <si>
    <t>Georginio</t>
  </si>
  <si>
    <t>Gerard</t>
  </si>
  <si>
    <t>Giannelli</t>
  </si>
  <si>
    <t>Gibbs</t>
  </si>
  <si>
    <t>Gibson</t>
  </si>
  <si>
    <t>Giroud</t>
  </si>
  <si>
    <t>Given</t>
  </si>
  <si>
    <t>Glen</t>
  </si>
  <si>
    <t>Glenn</t>
  </si>
  <si>
    <t>Gnabry</t>
  </si>
  <si>
    <t>Gnegneri Yaya</t>
  </si>
  <si>
    <t>Gomes</t>
  </si>
  <si>
    <t>Gomez</t>
  </si>
  <si>
    <t>Gomis</t>
  </si>
  <si>
    <t>Gosling</t>
  </si>
  <si>
    <t>Grabban</t>
  </si>
  <si>
    <t>Gradel</t>
  </si>
  <si>
    <t>Granit</t>
  </si>
  <si>
    <t>Grant</t>
  </si>
  <si>
    <t>Gray</t>
  </si>
  <si>
    <t>Groin Injury - 75% chance of playing</t>
  </si>
  <si>
    <t>Groin Injury - Expected back 20 Aug</t>
  </si>
  <si>
    <t>Grujic</t>
  </si>
  <si>
    <t>Gudmundsson</t>
  </si>
  <si>
    <t>Gueye</t>
  </si>
  <si>
    <t>Guillermo</t>
  </si>
  <si>
    <t>Guzan</t>
  </si>
  <si>
    <t>Guédioura</t>
  </si>
  <si>
    <t>Gylfi</t>
  </si>
  <si>
    <t>Gökhan</t>
  </si>
  <si>
    <t>Gündogan</t>
  </si>
  <si>
    <t>Hamstring injury - 25% chance of playing</t>
  </si>
  <si>
    <t>Hamstring injury - 50% chance of playing</t>
  </si>
  <si>
    <t>Hamstring injury - 75% chance of playing</t>
  </si>
  <si>
    <t>Hamstring injury - Expected back 20 Aug</t>
  </si>
  <si>
    <t>Hand injury - Expected back 08 Oct</t>
  </si>
  <si>
    <t>Harrison</t>
  </si>
  <si>
    <t>Harry</t>
  </si>
  <si>
    <t>Hart</t>
  </si>
  <si>
    <t>Haugaard</t>
  </si>
  <si>
    <t>Hazard</t>
  </si>
  <si>
    <t>Heaton</t>
  </si>
  <si>
    <t>Heel Injury - 50% chance of playing</t>
  </si>
  <si>
    <t>Heel Injury - 75% chance of playing</t>
  </si>
  <si>
    <t>Henderson</t>
  </si>
  <si>
    <t>Hennessey</t>
  </si>
  <si>
    <t>Hennings</t>
  </si>
  <si>
    <t>Henrikh</t>
  </si>
  <si>
    <t>Hernia - 25% chance of playing</t>
  </si>
  <si>
    <t>Hernia - Expected back 10 Sep</t>
  </si>
  <si>
    <t>Hernández</t>
  </si>
  <si>
    <t>Herrera</t>
  </si>
  <si>
    <t>Heung-Min</t>
  </si>
  <si>
    <t>Heurelho</t>
  </si>
  <si>
    <t>Hip injury - 50% chance of playing</t>
  </si>
  <si>
    <t>Hip injury - 75% chance of playing</t>
  </si>
  <si>
    <t>Hoban</t>
  </si>
  <si>
    <t>Holding</t>
  </si>
  <si>
    <t>Holebas</t>
  </si>
  <si>
    <t>Holgate</t>
  </si>
  <si>
    <t>Huddlestone</t>
  </si>
  <si>
    <t>Hugo</t>
  </si>
  <si>
    <t>Huth</t>
  </si>
  <si>
    <t>Hyndman</t>
  </si>
  <si>
    <t>Håvard</t>
  </si>
  <si>
    <t>Héctor</t>
  </si>
  <si>
    <t>Højbjerg</t>
  </si>
  <si>
    <t>Ibe</t>
  </si>
  <si>
    <t>Ibrahim</t>
  </si>
  <si>
    <t>Ibrahimovic</t>
  </si>
  <si>
    <t>Idrissa</t>
  </si>
  <si>
    <t>Ighalo</t>
  </si>
  <si>
    <t>Iheanacho</t>
  </si>
  <si>
    <t>Ikechi</t>
  </si>
  <si>
    <t>Ilkay</t>
  </si>
  <si>
    <t>Imbula</t>
  </si>
  <si>
    <t>Ings</t>
  </si>
  <si>
    <t>Inler</t>
  </si>
  <si>
    <t>Ireland</t>
  </si>
  <si>
    <t>Isaac</t>
  </si>
  <si>
    <t>Ivanovic</t>
  </si>
  <si>
    <t>Iwobi</t>
  </si>
  <si>
    <t>Jack</t>
  </si>
  <si>
    <t>Jagielka</t>
  </si>
  <si>
    <t>Jake</t>
  </si>
  <si>
    <t>Jakob</t>
  </si>
  <si>
    <t>Jakupovic</t>
  </si>
  <si>
    <t>James</t>
  </si>
  <si>
    <t>Jamie</t>
  </si>
  <si>
    <t>Jan</t>
  </si>
  <si>
    <t>Janssen</t>
  </si>
  <si>
    <t>Januzaj</t>
  </si>
  <si>
    <t>Jason</t>
  </si>
  <si>
    <t>Jay</t>
  </si>
  <si>
    <t>Jedinak</t>
  </si>
  <si>
    <t>Jefferson</t>
  </si>
  <si>
    <t>Jeffrey</t>
  </si>
  <si>
    <t>Jenkinson</t>
  </si>
  <si>
    <t>Jeremain</t>
  </si>
  <si>
    <t>Jermain</t>
  </si>
  <si>
    <t>Jerome</t>
  </si>
  <si>
    <t>Jesse</t>
  </si>
  <si>
    <t>Jesús</t>
  </si>
  <si>
    <t>Joe</t>
  </si>
  <si>
    <t>Joel</t>
  </si>
  <si>
    <t>Johann Berg</t>
  </si>
  <si>
    <t>John</t>
  </si>
  <si>
    <t>John Obi</t>
  </si>
  <si>
    <t>Johnson</t>
  </si>
  <si>
    <t>Joined Belgian side SV Zulte Waregem in season-long loan deal</t>
  </si>
  <si>
    <t>Joined Marseile in season-long loan deal</t>
  </si>
  <si>
    <t>Joined Newcastle United on 3/8</t>
  </si>
  <si>
    <t>Joined Norwich City on 4/8</t>
  </si>
  <si>
    <t>Joined Rayo Vallecano on season-long loan deal</t>
  </si>
  <si>
    <t>Joined Sheffield Wednesday on 29/7</t>
  </si>
  <si>
    <t>Jon</t>
  </si>
  <si>
    <t>Jonas</t>
  </si>
  <si>
    <t>Jonathan</t>
  </si>
  <si>
    <t>Jones</t>
  </si>
  <si>
    <t>Jonny</t>
  </si>
  <si>
    <t>Jordan</t>
  </si>
  <si>
    <t>Jordi</t>
  </si>
  <si>
    <t>Jordon</t>
  </si>
  <si>
    <t>Jordy</t>
  </si>
  <si>
    <t>Jose</t>
  </si>
  <si>
    <t>Jose Angel</t>
  </si>
  <si>
    <t>Jose Luis</t>
  </si>
  <si>
    <t>Joselu</t>
  </si>
  <si>
    <t>Joseph</t>
  </si>
  <si>
    <t>Josh</t>
  </si>
  <si>
    <t>Joshua</t>
  </si>
  <si>
    <t>José</t>
  </si>
  <si>
    <t>Juan</t>
  </si>
  <si>
    <t>Juan Carlos</t>
  </si>
  <si>
    <t>Julian</t>
  </si>
  <si>
    <t>Julien</t>
  </si>
  <si>
    <t>Junior</t>
  </si>
  <si>
    <t>Jutkiewicz</t>
  </si>
  <si>
    <t>Jérémy</t>
  </si>
  <si>
    <t>Kabasele</t>
  </si>
  <si>
    <t>Kaboul</t>
  </si>
  <si>
    <t>Kaikai</t>
  </si>
  <si>
    <t>Kane</t>
  </si>
  <si>
    <t>Kanté</t>
  </si>
  <si>
    <t>Kapustka</t>
  </si>
  <si>
    <t>Karius</t>
  </si>
  <si>
    <t>Kasper</t>
  </si>
  <si>
    <t>Keane</t>
  </si>
  <si>
    <t>Kelechi</t>
  </si>
  <si>
    <t>Kelly</t>
  </si>
  <si>
    <t>Kenedy</t>
  </si>
  <si>
    <t>Kevin</t>
  </si>
  <si>
    <t>Khazri</t>
  </si>
  <si>
    <t>Ki</t>
  </si>
  <si>
    <t>Ki Sung-yueng</t>
  </si>
  <si>
    <t>Kieran</t>
  </si>
  <si>
    <t>Kightly</t>
  </si>
  <si>
    <t>King</t>
  </si>
  <si>
    <t>Kingsley</t>
  </si>
  <si>
    <t>Kirchhoff</t>
  </si>
  <si>
    <t>Klavan</t>
  </si>
  <si>
    <t>Knee injury - 25% chance of playing</t>
  </si>
  <si>
    <t>Knee injury - 50% chance of playing</t>
  </si>
  <si>
    <t>Knee injury - 75% chance of playing</t>
  </si>
  <si>
    <t>Knee injury - Expected back 04 Feb</t>
  </si>
  <si>
    <t>Knee injury - Expected back 10 Sep</t>
  </si>
  <si>
    <t>Knee injury - Expected back 11 Sep</t>
  </si>
  <si>
    <t>Knee injury - Expected back 14 Jan</t>
  </si>
  <si>
    <t>Knee injury - Expected back 17 Sep</t>
  </si>
  <si>
    <t>Knee injury - Expected back 21 Jan</t>
  </si>
  <si>
    <t>Knee injury - Expected back 22 Oct</t>
  </si>
  <si>
    <t>Knee injury - Expected back 26 Nov</t>
  </si>
  <si>
    <t>Knee injury - Unknown return date</t>
  </si>
  <si>
    <t>Knock - 75% chance of playing</t>
  </si>
  <si>
    <t>Kolarov</t>
  </si>
  <si>
    <t>Kompany</t>
  </si>
  <si>
    <t>Konstantopoulos</t>
  </si>
  <si>
    <t>Koné</t>
  </si>
  <si>
    <t>Koscielny</t>
  </si>
  <si>
    <t>Kouyaté</t>
  </si>
  <si>
    <t>Kristoffer</t>
  </si>
  <si>
    <t>Krkic</t>
  </si>
  <si>
    <t>Kurt</t>
  </si>
  <si>
    <t>Kyle</t>
  </si>
  <si>
    <t>Lack of match fitness - 25% chance of playing</t>
  </si>
  <si>
    <t>Lack of match fitness - 50% chance of playing</t>
  </si>
  <si>
    <t>Lack of match fitness - 75% chance of playing</t>
  </si>
  <si>
    <t>Lallana</t>
  </si>
  <si>
    <t>Lambert</t>
  </si>
  <si>
    <t>Lamela</t>
  </si>
  <si>
    <t>Lamine</t>
  </si>
  <si>
    <t>Lanzini</t>
  </si>
  <si>
    <t>Larsson</t>
  </si>
  <si>
    <t>Laurent</t>
  </si>
  <si>
    <t>Lazar</t>
  </si>
  <si>
    <t>Leadbitter</t>
  </si>
  <si>
    <t>Ledley</t>
  </si>
  <si>
    <t>Lee</t>
  </si>
  <si>
    <t>Lee Chung-yong</t>
  </si>
  <si>
    <t>Leighton</t>
  </si>
  <si>
    <t>Leiva</t>
  </si>
  <si>
    <t>Leko</t>
  </si>
  <si>
    <t>Lenihan</t>
  </si>
  <si>
    <t>Lennon</t>
  </si>
  <si>
    <t>Lens</t>
  </si>
  <si>
    <t>Leon</t>
  </si>
  <si>
    <t>Leonardo</t>
  </si>
  <si>
    <t>Leroy</t>
  </si>
  <si>
    <t>Lewis</t>
  </si>
  <si>
    <t>Lingard</t>
  </si>
  <si>
    <t>Livermore</t>
  </si>
  <si>
    <t>Llorente</t>
  </si>
  <si>
    <t>Lloris</t>
  </si>
  <si>
    <t>Loftus-Cheek</t>
  </si>
  <si>
    <t>Long</t>
  </si>
  <si>
    <t>Loris</t>
  </si>
  <si>
    <t>Lovren</t>
  </si>
  <si>
    <t>Lowton</t>
  </si>
  <si>
    <t>Loïc</t>
  </si>
  <si>
    <t>Lucas</t>
  </si>
  <si>
    <t>Luis</t>
  </si>
  <si>
    <t>Luiz Rosa</t>
  </si>
  <si>
    <t>Lukaku</t>
  </si>
  <si>
    <t>Lukas</t>
  </si>
  <si>
    <t>Lukasz</t>
  </si>
  <si>
    <t>Luke</t>
  </si>
  <si>
    <t>Lys</t>
  </si>
  <si>
    <t>Maarten</t>
  </si>
  <si>
    <t>MacDonald</t>
  </si>
  <si>
    <t>Maguire</t>
  </si>
  <si>
    <t>Mahrez</t>
  </si>
  <si>
    <t>Maloney</t>
  </si>
  <si>
    <t>Mamadou</t>
  </si>
  <si>
    <t>Mamadou Obbi</t>
  </si>
  <si>
    <t>Mame Biram</t>
  </si>
  <si>
    <t>Mandanda</t>
  </si>
  <si>
    <t>Mangala</t>
  </si>
  <si>
    <t>Mannone</t>
  </si>
  <si>
    <t>Manuel</t>
  </si>
  <si>
    <t>Mané</t>
  </si>
  <si>
    <t>Marc</t>
  </si>
  <si>
    <t>Marcin</t>
  </si>
  <si>
    <t>Marco</t>
  </si>
  <si>
    <t>Marcos</t>
  </si>
  <si>
    <t>Marcus</t>
  </si>
  <si>
    <t>Mario</t>
  </si>
  <si>
    <t>Mark</t>
  </si>
  <si>
    <t>Marko</t>
  </si>
  <si>
    <t>Markovic</t>
  </si>
  <si>
    <t>Marney</t>
  </si>
  <si>
    <t>Marouane</t>
  </si>
  <si>
    <t>Marten</t>
  </si>
  <si>
    <t>Martial</t>
  </si>
  <si>
    <t>Martin</t>
  </si>
  <si>
    <t>Martina</t>
  </si>
  <si>
    <t>Marvin</t>
  </si>
  <si>
    <t>Mason</t>
  </si>
  <si>
    <t>Mata</t>
  </si>
  <si>
    <t>Matej</t>
  </si>
  <si>
    <t>Mathieu</t>
  </si>
  <si>
    <t>Matic</t>
  </si>
  <si>
    <t>Matip</t>
  </si>
  <si>
    <t>Mato Sanmartín</t>
  </si>
  <si>
    <t>Matt</t>
  </si>
  <si>
    <t>Matteo</t>
  </si>
  <si>
    <t>Matthew</t>
  </si>
  <si>
    <t>Matthews</t>
  </si>
  <si>
    <t>Max</t>
  </si>
  <si>
    <t>Maya</t>
  </si>
  <si>
    <t>McArthur</t>
  </si>
  <si>
    <t>McAuley</t>
  </si>
  <si>
    <t>McCarthy</t>
  </si>
  <si>
    <t>McClean</t>
  </si>
  <si>
    <t>McGregor</t>
  </si>
  <si>
    <t>McManaman</t>
  </si>
  <si>
    <t>McNair</t>
  </si>
  <si>
    <t>Mee</t>
  </si>
  <si>
    <t>Memphis</t>
  </si>
  <si>
    <t>Mendy</t>
  </si>
  <si>
    <t>Mertesacker</t>
  </si>
  <si>
    <t>Mesut</t>
  </si>
  <si>
    <t>Meyler</t>
  </si>
  <si>
    <t>Miazga</t>
  </si>
  <si>
    <t>Michael</t>
  </si>
  <si>
    <t>Michail</t>
  </si>
  <si>
    <t>Michel</t>
  </si>
  <si>
    <t>Michy</t>
  </si>
  <si>
    <t>Mignolet</t>
  </si>
  <si>
    <t>Miguel</t>
  </si>
  <si>
    <t>Mike</t>
  </si>
  <si>
    <t>Mikel</t>
  </si>
  <si>
    <t>Mile</t>
  </si>
  <si>
    <t>Milner</t>
  </si>
  <si>
    <t>Mings</t>
  </si>
  <si>
    <t>Mirallas</t>
  </si>
  <si>
    <t>Mkhitaryan</t>
  </si>
  <si>
    <t>Modou</t>
  </si>
  <si>
    <t>Mohamed</t>
  </si>
  <si>
    <t>Monreal</t>
  </si>
  <si>
    <t>Montero</t>
  </si>
  <si>
    <t>Moreno</t>
  </si>
  <si>
    <t>Morgan</t>
  </si>
  <si>
    <t>Morrison</t>
  </si>
  <si>
    <t>Moses</t>
  </si>
  <si>
    <t>Mousa</t>
  </si>
  <si>
    <t>Mousset</t>
  </si>
  <si>
    <t>Muhamed</t>
  </si>
  <si>
    <t>Muniesa</t>
  </si>
  <si>
    <t>Musa</t>
  </si>
  <si>
    <t>Muscle injury - 75% chance of playing</t>
  </si>
  <si>
    <t>Mutch</t>
  </si>
  <si>
    <t>Myhill</t>
  </si>
  <si>
    <t>N'Golo</t>
  </si>
  <si>
    <t>N'Jie</t>
  </si>
  <si>
    <t>Nabil</t>
  </si>
  <si>
    <t>Nacer</t>
  </si>
  <si>
    <t>Nacho</t>
  </si>
  <si>
    <t>Nampalys</t>
  </si>
  <si>
    <t>Nasri</t>
  </si>
  <si>
    <t>Nathan</t>
  </si>
  <si>
    <t>Nathaniel</t>
  </si>
  <si>
    <t>Naughton</t>
  </si>
  <si>
    <t>Navas</t>
  </si>
  <si>
    <t>Negredo</t>
  </si>
  <si>
    <t>Neil</t>
  </si>
  <si>
    <t>Nemanja</t>
  </si>
  <si>
    <t>Niasse</t>
  </si>
  <si>
    <t>Nick</t>
  </si>
  <si>
    <t>Nicolás</t>
  </si>
  <si>
    <t>Noble</t>
  </si>
  <si>
    <t>Nolito</t>
  </si>
  <si>
    <t>Nordfeldt</t>
  </si>
  <si>
    <t>Nordin</t>
  </si>
  <si>
    <t>Nordtveit</t>
  </si>
  <si>
    <t>Nsue</t>
  </si>
  <si>
    <t>Nsue Lopez</t>
  </si>
  <si>
    <t>Nugent</t>
  </si>
  <si>
    <t>Nunes do Nascimento</t>
  </si>
  <si>
    <t>Nyom</t>
  </si>
  <si>
    <t>O'Kane</t>
  </si>
  <si>
    <t>O'Shea</t>
  </si>
  <si>
    <t>Obiang</t>
  </si>
  <si>
    <t>Odion</t>
  </si>
  <si>
    <t>Odubajo</t>
  </si>
  <si>
    <t>Ogbonna</t>
  </si>
  <si>
    <t>Ojo</t>
  </si>
  <si>
    <t>Okazaki</t>
  </si>
  <si>
    <t>Ola</t>
  </si>
  <si>
    <t>Oleksandr</t>
  </si>
  <si>
    <t>Olivier</t>
  </si>
  <si>
    <t>Olsson</t>
  </si>
  <si>
    <t>Oluwaseyi</t>
  </si>
  <si>
    <t>Onomah</t>
  </si>
  <si>
    <t>Origi</t>
  </si>
  <si>
    <t>Oriol</t>
  </si>
  <si>
    <t>Oriol Romeu</t>
  </si>
  <si>
    <t>Oscar</t>
  </si>
  <si>
    <t>Ospina</t>
  </si>
  <si>
    <t>Otamendi</t>
  </si>
  <si>
    <t>Oularé</t>
  </si>
  <si>
    <t>Oumar</t>
  </si>
  <si>
    <t>Oviedo</t>
  </si>
  <si>
    <t>Oxford</t>
  </si>
  <si>
    <t>Oxlade-Chamberlain</t>
  </si>
  <si>
    <t>Pablo</t>
  </si>
  <si>
    <t>Pantilimon</t>
  </si>
  <si>
    <t>Pape</t>
  </si>
  <si>
    <t>Papy</t>
  </si>
  <si>
    <t>Paredes</t>
  </si>
  <si>
    <t>Patrick</t>
  </si>
  <si>
    <t>Paul</t>
  </si>
  <si>
    <t>Paulo</t>
  </si>
  <si>
    <t>Payet</t>
  </si>
  <si>
    <t>Pedro</t>
  </si>
  <si>
    <t>Pennington</t>
  </si>
  <si>
    <t>Per</t>
  </si>
  <si>
    <t>Pereira</t>
  </si>
  <si>
    <t>Peter</t>
  </si>
  <si>
    <t>Petr</t>
  </si>
  <si>
    <t>Phil</t>
  </si>
  <si>
    <t>Philipp</t>
  </si>
  <si>
    <t>Philippe</t>
  </si>
  <si>
    <t>Phillips</t>
  </si>
  <si>
    <t>Pickford</t>
  </si>
  <si>
    <t>Pied</t>
  </si>
  <si>
    <t>Pierre-Emile</t>
  </si>
  <si>
    <t>Pieters</t>
  </si>
  <si>
    <t>Pocognoli</t>
  </si>
  <si>
    <t>Pope</t>
  </si>
  <si>
    <t>Pritchard</t>
  </si>
  <si>
    <t>Prödl</t>
  </si>
  <si>
    <t>Pugh</t>
  </si>
  <si>
    <t>Puncheon</t>
  </si>
  <si>
    <t>Ragnar</t>
  </si>
  <si>
    <t>Raheem</t>
  </si>
  <si>
    <t>Ramadan</t>
  </si>
  <si>
    <t>Ramiro</t>
  </si>
  <si>
    <t>Ramsey</t>
  </si>
  <si>
    <t>Ramírez</t>
  </si>
  <si>
    <t>Randall</t>
  </si>
  <si>
    <t>Randolph</t>
  </si>
  <si>
    <t>Rangel</t>
  </si>
  <si>
    <t>Rantie</t>
  </si>
  <si>
    <t>Rashford</t>
  </si>
  <si>
    <t>Reach</t>
  </si>
  <si>
    <t>Redmond</t>
  </si>
  <si>
    <t>Reece</t>
  </si>
  <si>
    <t>Reed</t>
  </si>
  <si>
    <t>Reges</t>
  </si>
  <si>
    <t>Reid</t>
  </si>
  <si>
    <t>Remy</t>
  </si>
  <si>
    <t>Rhodes</t>
  </si>
  <si>
    <t>Rickie</t>
  </si>
  <si>
    <t>Ritchie</t>
  </si>
  <si>
    <t>Riyad</t>
  </si>
  <si>
    <t>Rob</t>
  </si>
  <si>
    <t>Robert</t>
  </si>
  <si>
    <t>Robert Kenedy</t>
  </si>
  <si>
    <t>Roberto</t>
  </si>
  <si>
    <t>Robertson</t>
  </si>
  <si>
    <t>Robinson</t>
  </si>
  <si>
    <t>Robles</t>
  </si>
  <si>
    <t>Rodriguez</t>
  </si>
  <si>
    <t>Rodríguez Ledesma</t>
  </si>
  <si>
    <t>Rodwell</t>
  </si>
  <si>
    <t>Rojo</t>
  </si>
  <si>
    <t>Romelu</t>
  </si>
  <si>
    <t>Romero</t>
  </si>
  <si>
    <t>Romeu Vidal</t>
  </si>
  <si>
    <t>Ron-Robert</t>
  </si>
  <si>
    <t>Rondón</t>
  </si>
  <si>
    <t>Rooney</t>
  </si>
  <si>
    <t>Rose</t>
  </si>
  <si>
    <t>Ross</t>
  </si>
  <si>
    <t>Routledge</t>
  </si>
  <si>
    <t>Rouwen</t>
  </si>
  <si>
    <t>Ruben</t>
  </si>
  <si>
    <t>Ryan</t>
  </si>
  <si>
    <t>Sadio</t>
  </si>
  <si>
    <t>Sagna</t>
  </si>
  <si>
    <t>Saido</t>
  </si>
  <si>
    <t>Sakho</t>
  </si>
  <si>
    <t>Sako</t>
  </si>
  <si>
    <t>Salomón</t>
  </si>
  <si>
    <t>Sam</t>
  </si>
  <si>
    <t>Samir</t>
  </si>
  <si>
    <t>San Miguel del Castillo</t>
  </si>
  <si>
    <t>Sanogo</t>
  </si>
  <si>
    <t>Santiago</t>
  </si>
  <si>
    <t>Sané</t>
  </si>
  <si>
    <t>Schlupp</t>
  </si>
  <si>
    <t>Schmeichel</t>
  </si>
  <si>
    <t>Schneiderlin</t>
  </si>
  <si>
    <t>Schweinsteiger</t>
  </si>
  <si>
    <t>Scott</t>
  </si>
  <si>
    <t>Seamus</t>
  </si>
  <si>
    <t>Season-long loan to Bristol City</t>
  </si>
  <si>
    <t>Season-long loan to Eintracht Frankfurt</t>
  </si>
  <si>
    <t>Season-long loan to Feyenoord</t>
  </si>
  <si>
    <t>Sebastian</t>
  </si>
  <si>
    <t>Serge</t>
  </si>
  <si>
    <t>Sergio</t>
  </si>
  <si>
    <t>Set to miss the first couple of matches of 2016/17 as he is playing for Germany in the summer Olympics. - Expected back 27 Aug</t>
  </si>
  <si>
    <t>Set to miss the first couple of matches of 2016/17 as he is playing for Nigeria in the summer Olympics. - Expected back 27 Aug</t>
  </si>
  <si>
    <t>Set to miss the first couple of matches of 2016/17 as he is playing for South Korea in the summer Olympics. - Expected back 27 Aug</t>
  </si>
  <si>
    <t>Shane</t>
  </si>
  <si>
    <t>Shaqiri</t>
  </si>
  <si>
    <t>Shaun</t>
  </si>
  <si>
    <t>Shaw</t>
  </si>
  <si>
    <t>Shawcross</t>
  </si>
  <si>
    <t>Shay</t>
  </si>
  <si>
    <t>Sheyi Ojo</t>
  </si>
  <si>
    <t>Shinji</t>
  </si>
  <si>
    <t>Signed for Schalke in season-long loan deal</t>
  </si>
  <si>
    <t>Sigurdsson</t>
  </si>
  <si>
    <t>Silva</t>
  </si>
  <si>
    <t>Simon</t>
  </si>
  <si>
    <t>Simpson</t>
  </si>
  <si>
    <t>Sinclair</t>
  </si>
  <si>
    <t>Smalling</t>
  </si>
  <si>
    <t>Smith</t>
  </si>
  <si>
    <t>Snodgrass</t>
  </si>
  <si>
    <t>Soares</t>
  </si>
  <si>
    <t>Sobhi</t>
  </si>
  <si>
    <t>Sofiane</t>
  </si>
  <si>
    <t>Son</t>
  </si>
  <si>
    <t>Souaré</t>
  </si>
  <si>
    <t>Speroni</t>
  </si>
  <si>
    <t>Stanislas</t>
  </si>
  <si>
    <t>Stekelenburg</t>
  </si>
  <si>
    <t>Stephen</t>
  </si>
  <si>
    <t>Sterling</t>
  </si>
  <si>
    <t>Steve</t>
  </si>
  <si>
    <t>Steven</t>
  </si>
  <si>
    <t>Stewart</t>
  </si>
  <si>
    <t>Stones</t>
  </si>
  <si>
    <t>Stuani</t>
  </si>
  <si>
    <t>Sturridge</t>
  </si>
  <si>
    <t>Success</t>
  </si>
  <si>
    <t>Sullay</t>
  </si>
  <si>
    <t>Sung-yueng</t>
  </si>
  <si>
    <t>Surman</t>
  </si>
  <si>
    <t>Suspended until 18 Sep</t>
  </si>
  <si>
    <t>Suspended until 19 Aug</t>
  </si>
  <si>
    <t>Suspended until 20 Aug</t>
  </si>
  <si>
    <t>Suárez</t>
  </si>
  <si>
    <t>Sánchez</t>
  </si>
  <si>
    <t>Sébastien</t>
  </si>
  <si>
    <t>Tabanou</t>
  </si>
  <si>
    <t>Tadic</t>
  </si>
  <si>
    <t>Takuma</t>
  </si>
  <si>
    <t>Targett</t>
  </si>
  <si>
    <t>Tarkowski</t>
  </si>
  <si>
    <t>Taylor</t>
  </si>
  <si>
    <t>Teixeira</t>
  </si>
  <si>
    <t>Tendayi</t>
  </si>
  <si>
    <t>Terry</t>
  </si>
  <si>
    <t>Theo</t>
  </si>
  <si>
    <t>Thibaut</t>
  </si>
  <si>
    <t>Thigh injury - 50% chance of playing</t>
  </si>
  <si>
    <t>Thomas</t>
  </si>
  <si>
    <t>Timothy</t>
  </si>
  <si>
    <t>Toby</t>
  </si>
  <si>
    <t>Tokelo</t>
  </si>
  <si>
    <t>Tom</t>
  </si>
  <si>
    <t>Tomkins</t>
  </si>
  <si>
    <t>Tommie</t>
  </si>
  <si>
    <t>Touré</t>
  </si>
  <si>
    <t>Townsend</t>
  </si>
  <si>
    <t>Traore</t>
  </si>
  <si>
    <t>Trippier</t>
  </si>
  <si>
    <t>Troy</t>
  </si>
  <si>
    <t>Tyias</t>
  </si>
  <si>
    <t>Tyrone</t>
  </si>
  <si>
    <t>Töre</t>
  </si>
  <si>
    <t>Ulloa</t>
  </si>
  <si>
    <t>Ulvestad</t>
  </si>
  <si>
    <t>Valdés</t>
  </si>
  <si>
    <t>Valencia</t>
  </si>
  <si>
    <t>Valon</t>
  </si>
  <si>
    <t>Van Ginkel</t>
  </si>
  <si>
    <t>Vardy</t>
  </si>
  <si>
    <t>Varela</t>
  </si>
  <si>
    <t>Vertonghen</t>
  </si>
  <si>
    <t>Victor</t>
  </si>
  <si>
    <t>Viktor</t>
  </si>
  <si>
    <t>Vincent</t>
  </si>
  <si>
    <t>Virgil</t>
  </si>
  <si>
    <t>Vito</t>
  </si>
  <si>
    <t>Vokes</t>
  </si>
  <si>
    <t>Vorm</t>
  </si>
  <si>
    <t>Vydra</t>
  </si>
  <si>
    <t>Víctor</t>
  </si>
  <si>
    <t>Wahbi</t>
  </si>
  <si>
    <t>Walcott</t>
  </si>
  <si>
    <t>Walker</t>
  </si>
  <si>
    <t>Walters</t>
  </si>
  <si>
    <t>Wanyama</t>
  </si>
  <si>
    <t>Ward</t>
  </si>
  <si>
    <t>Ward-Prowse</t>
  </si>
  <si>
    <t>Wasilewski</t>
  </si>
  <si>
    <t>Watmore</t>
  </si>
  <si>
    <t>Watson</t>
  </si>
  <si>
    <t>Wayne</t>
  </si>
  <si>
    <t>Welbeck</t>
  </si>
  <si>
    <t>Wes</t>
  </si>
  <si>
    <t>Whelan</t>
  </si>
  <si>
    <t>Wickham</t>
  </si>
  <si>
    <t>Wijnaldum</t>
  </si>
  <si>
    <t>Wilfried</t>
  </si>
  <si>
    <t>Williams</t>
  </si>
  <si>
    <t>Willian</t>
  </si>
  <si>
    <t>Willy</t>
  </si>
  <si>
    <t>Wilshere</t>
  </si>
  <si>
    <t>Wilson</t>
  </si>
  <si>
    <t>Wimmer</t>
  </si>
  <si>
    <t>Winston</t>
  </si>
  <si>
    <t>Wollscheid</t>
  </si>
  <si>
    <t>Xhaka</t>
  </si>
  <si>
    <t>Xherdan</t>
  </si>
  <si>
    <t>Yacob</t>
  </si>
  <si>
    <t>Yannick</t>
  </si>
  <si>
    <t>Yaya</t>
  </si>
  <si>
    <t>Yaya Touré</t>
  </si>
  <si>
    <t>Yedlin</t>
  </si>
  <si>
    <t>Yohan</t>
  </si>
  <si>
    <t>Yoshida</t>
  </si>
  <si>
    <t>Younes</t>
  </si>
  <si>
    <t>Young</t>
  </si>
  <si>
    <t>Zabaleta</t>
  </si>
  <si>
    <t>Zaha</t>
  </si>
  <si>
    <t>Zieler</t>
  </si>
  <si>
    <t>Zinchenko</t>
  </si>
  <si>
    <t>Zlatan</t>
  </si>
  <si>
    <t>Zouma</t>
  </si>
  <si>
    <t>Zuñiga</t>
  </si>
  <si>
    <t>a</t>
  </si>
  <si>
    <t>assists</t>
  </si>
  <si>
    <t>bonus</t>
  </si>
  <si>
    <t>bps</t>
  </si>
  <si>
    <t>chance_of_playing_next_round</t>
  </si>
  <si>
    <t>chance_of_playing_this_round</t>
  </si>
  <si>
    <t>clean_sheets</t>
  </si>
  <si>
    <t>code</t>
  </si>
  <si>
    <t>cost_change_event</t>
  </si>
  <si>
    <t>cost_change_event_fall</t>
  </si>
  <si>
    <t>cost_change_start</t>
  </si>
  <si>
    <t>cost_change_start_fall</t>
  </si>
  <si>
    <t>creativecost</t>
  </si>
  <si>
    <t>creativity</t>
  </si>
  <si>
    <t>d</t>
  </si>
  <si>
    <t>de Abreu</t>
  </si>
  <si>
    <t>de Gea</t>
  </si>
  <si>
    <t>de Laet</t>
  </si>
  <si>
    <t>de Roon</t>
  </si>
  <si>
    <t>de Sart</t>
  </si>
  <si>
    <t>dos Santos Emboaba Junior</t>
  </si>
  <si>
    <t>dreamteam_count</t>
  </si>
  <si>
    <t>ea_index</t>
  </si>
  <si>
    <t>element_type</t>
  </si>
  <si>
    <t>ep_next</t>
  </si>
  <si>
    <t>ep_this</t>
  </si>
  <si>
    <t>event_points</t>
  </si>
  <si>
    <t>first_name</t>
  </si>
  <si>
    <t>form</t>
  </si>
  <si>
    <t>goals_conceded</t>
  </si>
  <si>
    <t>goals_scored</t>
  </si>
  <si>
    <t>i</t>
  </si>
  <si>
    <t>ict_index</t>
  </si>
  <si>
    <t>id</t>
  </si>
  <si>
    <t>in_dreamteam</t>
  </si>
  <si>
    <t>influence</t>
  </si>
  <si>
    <t>influencecost</t>
  </si>
  <si>
    <t>loaned_in</t>
  </si>
  <si>
    <t>loaned_out</t>
  </si>
  <si>
    <t>loans_in</t>
  </si>
  <si>
    <t>loans_out</t>
  </si>
  <si>
    <t>minutes</t>
  </si>
  <si>
    <t>n</t>
  </si>
  <si>
    <t>news</t>
  </si>
  <si>
    <t>now_cost</t>
  </si>
  <si>
    <t>own_goals</t>
  </si>
  <si>
    <t>penalties_missed</t>
  </si>
  <si>
    <t>penalties_saved</t>
  </si>
  <si>
    <t>photo</t>
  </si>
  <si>
    <t>points_per_game</t>
  </si>
  <si>
    <t>red_cards</t>
  </si>
  <si>
    <t>s</t>
  </si>
  <si>
    <t>saves</t>
  </si>
  <si>
    <t>second_name</t>
  </si>
  <si>
    <t>selected_by_percent</t>
  </si>
  <si>
    <t>special</t>
  </si>
  <si>
    <t>squad_number</t>
  </si>
  <si>
    <t>status</t>
  </si>
  <si>
    <t>team</t>
  </si>
  <si>
    <t>threat</t>
  </si>
  <si>
    <t>total_points</t>
  </si>
  <si>
    <t>transfers_in</t>
  </si>
  <si>
    <t>transfers_in_event</t>
  </si>
  <si>
    <t>transfers_out</t>
  </si>
  <si>
    <t>transfers_out_event</t>
  </si>
  <si>
    <t>u</t>
  </si>
  <si>
    <t>value_form</t>
  </si>
  <si>
    <t>value_season</t>
  </si>
  <si>
    <t>van Aanholt</t>
  </si>
  <si>
    <t>van Dijk</t>
  </si>
  <si>
    <t>van der Hoorn</t>
  </si>
  <si>
    <t>web_name</t>
  </si>
  <si>
    <t>yellow_cards</t>
  </si>
  <si>
    <t>Álvaro</t>
  </si>
  <si>
    <t>Özil</t>
  </si>
  <si>
    <t>Row Labels</t>
  </si>
  <si>
    <t>Grand Total</t>
  </si>
  <si>
    <t>Average of creativity</t>
  </si>
  <si>
    <t>Max of creativity</t>
  </si>
  <si>
    <t>Average of influence</t>
  </si>
  <si>
    <t>Max of influence</t>
  </si>
  <si>
    <t>Average of threat</t>
  </si>
  <si>
    <t>Max of threat</t>
  </si>
  <si>
    <t>position</t>
  </si>
  <si>
    <t>keeper</t>
  </si>
  <si>
    <t>defender</t>
  </si>
  <si>
    <t>midfielder</t>
  </si>
  <si>
    <t>forward</t>
  </si>
  <si>
    <t>CIT_index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</si>
</sst>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2" fontId="1" fillId="3" borderId="1" xfId="0" applyNumberFormat="1" applyFont="1" applyFill="1" applyBorder="1" applyAlignment="1">
      <alignment horizontal="center" vertical="top"/>
    </xf>
    <xf numFmtId="0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93.596224074077" createdVersion="4" refreshedVersion="4" minRefreshableVersion="3" recordCount="501">
  <cacheSource type="worksheet">
    <worksheetSource ref="B1:BH502" sheet="Sheet1"/>
  </cacheSource>
  <cacheFields count="59">
    <cacheField name="assists" numFmtId="0">
      <sharedItems containsSemiMixedTypes="0" containsString="0" containsNumber="1" containsInteger="1" minValue="0" maxValue="19"/>
    </cacheField>
    <cacheField name="bonus" numFmtId="0">
      <sharedItems containsSemiMixedTypes="0" containsString="0" containsNumber="1" containsInteger="1" minValue="0" maxValue="38"/>
    </cacheField>
    <cacheField name="bps" numFmtId="0">
      <sharedItems containsSemiMixedTypes="0" containsString="0" containsNumber="1" containsInteger="1" minValue="-1" maxValue="871"/>
    </cacheField>
    <cacheField name="chance_of_playing_next_round" numFmtId="0">
      <sharedItems containsString="0" containsBlank="1" containsNumber="1" containsInteger="1" minValue="0" maxValue="100"/>
    </cacheField>
    <cacheField name="chance_of_playing_this_round" numFmtId="0">
      <sharedItems containsNonDate="0" containsString="0" containsBlank="1"/>
    </cacheField>
    <cacheField name="clean_sheets" numFmtId="0">
      <sharedItems containsSemiMixedTypes="0" containsString="0" containsNumber="1" containsInteger="1" minValue="0" maxValue="19"/>
    </cacheField>
    <cacheField name="code" numFmtId="0">
      <sharedItems containsSemiMixedTypes="0" containsString="0" containsNumber="1" containsInteger="1" minValue="1632" maxValue="210237"/>
    </cacheField>
    <cacheField name="cost_change_event" numFmtId="0">
      <sharedItems containsSemiMixedTypes="0" containsString="0" containsNumber="1" containsInteger="1" minValue="0" maxValue="0"/>
    </cacheField>
    <cacheField name="cost_change_event_fall" numFmtId="0">
      <sharedItems containsSemiMixedTypes="0" containsString="0" containsNumber="1" containsInteger="1" minValue="0" maxValue="0"/>
    </cacheField>
    <cacheField name="cost_change_start" numFmtId="0">
      <sharedItems containsSemiMixedTypes="0" containsString="0" containsNumber="1" containsInteger="1" minValue="0" maxValue="0"/>
    </cacheField>
    <cacheField name="cost_change_start_fall" numFmtId="0">
      <sharedItems containsSemiMixedTypes="0" containsString="0" containsNumber="1" containsInteger="1" minValue="0" maxValue="0"/>
    </cacheField>
    <cacheField name="creativity" numFmtId="0">
      <sharedItems containsSemiMixedTypes="0" containsString="0" containsNumber="1" minValue="0" maxValue="2405.1"/>
    </cacheField>
    <cacheField name="dreamteam_count" numFmtId="0">
      <sharedItems containsSemiMixedTypes="0" containsString="0" containsNumber="1" containsInteger="1" minValue="0" maxValue="0"/>
    </cacheField>
    <cacheField name="ea_index" numFmtId="0">
      <sharedItems containsSemiMixedTypes="0" containsString="0" containsNumber="1" containsInteger="1" minValue="-4" maxValue="1053"/>
    </cacheField>
    <cacheField name="element_typ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p_next" numFmtId="0">
      <sharedItems/>
    </cacheField>
    <cacheField name="ep_this" numFmtId="0">
      <sharedItems containsNonDate="0" containsString="0" containsBlank="1"/>
    </cacheField>
    <cacheField name="event_points" numFmtId="0">
      <sharedItems containsSemiMixedTypes="0" containsString="0" containsNumber="1" containsInteger="1" minValue="0" maxValue="0"/>
    </cacheField>
    <cacheField name="first_name" numFmtId="0">
      <sharedItems/>
    </cacheField>
    <cacheField name="form" numFmtId="0">
      <sharedItems/>
    </cacheField>
    <cacheField name="goals_conceded" numFmtId="0">
      <sharedItems containsSemiMixedTypes="0" containsString="0" containsNumber="1" containsInteger="1" minValue="0" maxValue="67"/>
    </cacheField>
    <cacheField name="goals_scored" numFmtId="0">
      <sharedItems containsSemiMixedTypes="0" containsString="0" containsNumber="1" containsInteger="1" minValue="0" maxValue="25"/>
    </cacheField>
    <cacheField name="ict_index" numFmtId="0">
      <sharedItems/>
    </cacheField>
    <cacheField name="id" numFmtId="0">
      <sharedItems containsSemiMixedTypes="0" containsString="0" containsNumber="1" containsInteger="1" minValue="1" maxValue="501"/>
    </cacheField>
    <cacheField name="in_dreamteam" numFmtId="0">
      <sharedItems/>
    </cacheField>
    <cacheField name="influence" numFmtId="0">
      <sharedItems containsSemiMixedTypes="0" containsString="0" containsNumber="1" minValue="0" maxValue="1177.2"/>
    </cacheField>
    <cacheField name="loaned_in" numFmtId="0">
      <sharedItems containsSemiMixedTypes="0" containsString="0" containsNumber="1" containsInteger="1" minValue="0" maxValue="0"/>
    </cacheField>
    <cacheField name="loaned_out" numFmtId="0">
      <sharedItems containsSemiMixedTypes="0" containsString="0" containsNumber="1" containsInteger="1" minValue="0" maxValue="0"/>
    </cacheField>
    <cacheField name="loans_in" numFmtId="0">
      <sharedItems containsSemiMixedTypes="0" containsString="0" containsNumber="1" containsInteger="1" minValue="0" maxValue="0"/>
    </cacheField>
    <cacheField name="loans_out" numFmtId="0">
      <sharedItems containsSemiMixedTypes="0" containsString="0" containsNumber="1" containsInteger="1" minValue="0" maxValue="0"/>
    </cacheField>
    <cacheField name="minutes" numFmtId="0">
      <sharedItems containsSemiMixedTypes="0" containsString="0" containsNumber="1" containsInteger="1" minValue="0" maxValue="3420"/>
    </cacheField>
    <cacheField name="news" numFmtId="0">
      <sharedItems containsBlank="1"/>
    </cacheField>
    <cacheField name="now_cost" numFmtId="0">
      <sharedItems containsSemiMixedTypes="0" containsString="0" containsNumber="1" containsInteger="1" minValue="40" maxValue="130"/>
    </cacheField>
    <cacheField name="own_goals" numFmtId="0">
      <sharedItems containsSemiMixedTypes="0" containsString="0" containsNumber="1" containsInteger="1" minValue="0" maxValue="2"/>
    </cacheField>
    <cacheField name="penalties_missed" numFmtId="0">
      <sharedItems containsSemiMixedTypes="0" containsString="0" containsNumber="1" containsInteger="1" minValue="0" maxValue="2"/>
    </cacheField>
    <cacheField name="penalties_saved" numFmtId="0">
      <sharedItems containsSemiMixedTypes="0" containsString="0" containsNumber="1" containsInteger="1" minValue="0" maxValue="3"/>
    </cacheField>
    <cacheField name="photo" numFmtId="0">
      <sharedItems/>
    </cacheField>
    <cacheField name="points_per_game" numFmtId="0">
      <sharedItems/>
    </cacheField>
    <cacheField name="red_cards" numFmtId="0">
      <sharedItems containsSemiMixedTypes="0" containsString="0" containsNumber="1" containsInteger="1" minValue="0" maxValue="3"/>
    </cacheField>
    <cacheField name="saves" numFmtId="0">
      <sharedItems containsSemiMixedTypes="0" containsString="0" containsNumber="1" containsInteger="1" minValue="0" maxValue="123"/>
    </cacheField>
    <cacheField name="second_name" numFmtId="0">
      <sharedItems/>
    </cacheField>
    <cacheField name="selected_by_percent" numFmtId="0">
      <sharedItems/>
    </cacheField>
    <cacheField name="special" numFmtId="0">
      <sharedItems/>
    </cacheField>
    <cacheField name="squad_number" numFmtId="0">
      <sharedItems containsString="0" containsBlank="1" containsNumber="1" containsInteger="1" minValue="1" maxValue="72"/>
    </cacheField>
    <cacheField name="status" numFmtId="0">
      <sharedItems/>
    </cacheField>
    <cacheField name="team" numFmtId="0">
      <sharedItems containsSemiMixedTypes="0" containsString="0" containsNumber="1" containsInteger="1" minValue="1" maxValue="20"/>
    </cacheField>
    <cacheField name="threat" numFmtId="0">
      <sharedItems containsSemiMixedTypes="0" containsString="0" containsNumber="1" containsInteger="1" minValue="0" maxValue="2094"/>
    </cacheField>
    <cacheField name="total_points" numFmtId="0">
      <sharedItems containsSemiMixedTypes="0" containsString="0" containsNumber="1" containsInteger="1" minValue="0" maxValue="240"/>
    </cacheField>
    <cacheField name="transfers_in" numFmtId="0">
      <sharedItems containsSemiMixedTypes="0" containsString="0" containsNumber="1" containsInteger="1" minValue="0" maxValue="0"/>
    </cacheField>
    <cacheField name="transfers_in_event" numFmtId="0">
      <sharedItems containsSemiMixedTypes="0" containsString="0" containsNumber="1" containsInteger="1" minValue="0" maxValue="0"/>
    </cacheField>
    <cacheField name="transfers_out" numFmtId="0">
      <sharedItems containsSemiMixedTypes="0" containsString="0" containsNumber="1" containsInteger="1" minValue="0" maxValue="0"/>
    </cacheField>
    <cacheField name="transfers_out_event" numFmtId="0">
      <sharedItems containsSemiMixedTypes="0" containsString="0" containsNumber="1" containsInteger="1" minValue="0" maxValue="0"/>
    </cacheField>
    <cacheField name="value_form" numFmtId="0">
      <sharedItems/>
    </cacheField>
    <cacheField name="value_season" numFmtId="0">
      <sharedItems/>
    </cacheField>
    <cacheField name="web_name" numFmtId="0">
      <sharedItems/>
    </cacheField>
    <cacheField name="yellow_cards" numFmtId="0">
      <sharedItems containsSemiMixedTypes="0" containsString="0" containsNumber="1" containsInteger="1" minValue="0" maxValue="10"/>
    </cacheField>
    <cacheField name="influencecost" numFmtId="0">
      <sharedItems containsSemiMixedTypes="0" containsString="0" containsNumber="1" minValue="0" maxValue="23.015999999999998"/>
    </cacheField>
    <cacheField name="creativecost" numFmtId="0">
      <sharedItems containsSemiMixedTypes="0" containsString="0" containsNumber="1" minValue="0" maxValue="25.316842105263156"/>
    </cacheField>
    <cacheField name="position" numFmtId="0">
      <sharedItems count="4">
        <s v="keeper"/>
        <s v="defender"/>
        <s v="midfielder"/>
        <s v="forw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n v="0"/>
    <n v="2"/>
    <n v="98"/>
    <m/>
    <m/>
    <n v="2"/>
    <n v="48844"/>
    <n v="0"/>
    <n v="0"/>
    <n v="0"/>
    <n v="0"/>
    <n v="0"/>
    <n v="0"/>
    <n v="56"/>
    <x v="0"/>
    <s v="3.2"/>
    <m/>
    <n v="0"/>
    <s v="David"/>
    <s v="0.0"/>
    <n v="5"/>
    <n v="0"/>
    <s v="10.9"/>
    <n v="1"/>
    <b v="0"/>
    <n v="108.6"/>
    <n v="0"/>
    <n v="0"/>
    <n v="0"/>
    <n v="0"/>
    <n v="360"/>
    <m/>
    <n v="50"/>
    <n v="0"/>
    <n v="0"/>
    <n v="0"/>
    <s v="48844.jpg"/>
    <s v="5.0"/>
    <n v="0"/>
    <n v="17"/>
    <s v="Ospina"/>
    <s v="0.2"/>
    <b v="0"/>
    <n v="13"/>
    <s v="a"/>
    <n v="1"/>
    <n v="0"/>
    <n v="20"/>
    <n v="0"/>
    <n v="0"/>
    <n v="0"/>
    <n v="0"/>
    <s v="0.0"/>
    <s v="0.0"/>
    <s v="Ospina"/>
    <n v="0"/>
    <n v="2.1719999999999997"/>
    <n v="0"/>
    <x v="0"/>
  </r>
  <r>
    <n v="0"/>
    <n v="15"/>
    <n v="705"/>
    <m/>
    <m/>
    <n v="16"/>
    <n v="11334"/>
    <n v="0"/>
    <n v="0"/>
    <n v="0"/>
    <n v="0"/>
    <n v="20"/>
    <n v="0"/>
    <n v="409"/>
    <x v="0"/>
    <s v="4.5"/>
    <m/>
    <n v="0"/>
    <s v="Petr"/>
    <s v="0.0"/>
    <n v="31"/>
    <n v="0"/>
    <s v="72.8"/>
    <n v="2"/>
    <b v="0"/>
    <n v="707.6"/>
    <n v="0"/>
    <n v="0"/>
    <n v="0"/>
    <n v="0"/>
    <n v="3060"/>
    <m/>
    <n v="55"/>
    <n v="0"/>
    <n v="0"/>
    <n v="0"/>
    <s v="11334.jpg"/>
    <s v="4.7"/>
    <n v="0"/>
    <n v="101"/>
    <s v="Cech"/>
    <s v="18.9"/>
    <b v="0"/>
    <n v="33"/>
    <s v="a"/>
    <n v="1"/>
    <n v="0"/>
    <n v="159"/>
    <n v="0"/>
    <n v="0"/>
    <n v="0"/>
    <n v="0"/>
    <s v="0.0"/>
    <s v="0.0"/>
    <s v="Cech"/>
    <n v="0"/>
    <n v="12.865454545454545"/>
    <n v="0.36363636363636365"/>
    <x v="0"/>
  </r>
  <r>
    <n v="0"/>
    <n v="18"/>
    <n v="790"/>
    <n v="50"/>
    <m/>
    <n v="15"/>
    <n v="51507"/>
    <n v="0"/>
    <n v="0"/>
    <n v="0"/>
    <n v="0"/>
    <n v="115.5"/>
    <n v="0"/>
    <n v="493"/>
    <x v="1"/>
    <s v="1.9"/>
    <m/>
    <n v="0"/>
    <s v="Laurent"/>
    <s v="0.0"/>
    <n v="31"/>
    <n v="4"/>
    <s v="136.3"/>
    <n v="3"/>
    <b v="0"/>
    <n v="916.6"/>
    <n v="0"/>
    <n v="0"/>
    <n v="0"/>
    <n v="0"/>
    <n v="2845"/>
    <s v="Lack of match fitness - 50% chance of playing"/>
    <n v="60"/>
    <n v="0"/>
    <n v="0"/>
    <n v="0"/>
    <s v="51507.jpg"/>
    <s v="4.6"/>
    <n v="0"/>
    <n v="0"/>
    <s v="Koscielny"/>
    <s v="11.8"/>
    <b v="0"/>
    <n v="6"/>
    <s v="d"/>
    <n v="1"/>
    <n v="331"/>
    <n v="153"/>
    <n v="0"/>
    <n v="0"/>
    <n v="0"/>
    <n v="0"/>
    <s v="0.0"/>
    <s v="0.0"/>
    <s v="Koscielny"/>
    <n v="3"/>
    <n v="15.276666666666667"/>
    <n v="1.925"/>
    <x v="1"/>
  </r>
  <r>
    <n v="0"/>
    <n v="1"/>
    <n v="478"/>
    <n v="0"/>
    <m/>
    <n v="9"/>
    <n v="17127"/>
    <n v="0"/>
    <n v="0"/>
    <n v="0"/>
    <n v="0"/>
    <n v="41.1"/>
    <n v="0"/>
    <n v="265"/>
    <x v="1"/>
    <s v="0.0"/>
    <m/>
    <n v="0"/>
    <s v="Per"/>
    <s v="0.0"/>
    <n v="24"/>
    <n v="0"/>
    <s v="59.5"/>
    <n v="4"/>
    <b v="0"/>
    <n v="431"/>
    <n v="0"/>
    <n v="0"/>
    <n v="0"/>
    <n v="0"/>
    <n v="2047"/>
    <s v="Knee injury - Unknown return date"/>
    <n v="50"/>
    <n v="0"/>
    <n v="0"/>
    <n v="0"/>
    <s v="17127.jpg"/>
    <s v="3.0"/>
    <n v="1"/>
    <n v="0"/>
    <s v="Mertesacker"/>
    <s v="0.3"/>
    <b v="0"/>
    <n v="4"/>
    <s v="i"/>
    <n v="1"/>
    <n v="123"/>
    <n v="71"/>
    <n v="0"/>
    <n v="0"/>
    <n v="0"/>
    <n v="0"/>
    <s v="0.0"/>
    <s v="0.0"/>
    <s v="Mertesacker"/>
    <n v="1"/>
    <n v="8.6199999999999992"/>
    <n v="0.82200000000000006"/>
    <x v="1"/>
  </r>
  <r>
    <n v="0"/>
    <n v="9"/>
    <n v="474"/>
    <n v="25"/>
    <m/>
    <n v="10"/>
    <n v="158074"/>
    <n v="0"/>
    <n v="0"/>
    <n v="0"/>
    <n v="0"/>
    <n v="28"/>
    <n v="0"/>
    <n v="244"/>
    <x v="1"/>
    <s v="0.7"/>
    <m/>
    <n v="0"/>
    <s v="Gabriel Armando"/>
    <s v="0.0"/>
    <n v="18"/>
    <n v="1"/>
    <s v="67.8"/>
    <n v="5"/>
    <b v="0"/>
    <n v="474.4"/>
    <n v="0"/>
    <n v="0"/>
    <n v="0"/>
    <n v="0"/>
    <n v="1764"/>
    <s v="Ankle injury - 25% chance of playing"/>
    <n v="50"/>
    <n v="0"/>
    <n v="0"/>
    <n v="0"/>
    <s v="158074.jpg"/>
    <s v="4.0"/>
    <n v="1"/>
    <n v="0"/>
    <s v="de Abreu"/>
    <s v="1.6"/>
    <b v="0"/>
    <n v="5"/>
    <s v="d"/>
    <n v="1"/>
    <n v="176"/>
    <n v="83"/>
    <n v="0"/>
    <n v="0"/>
    <n v="0"/>
    <n v="0"/>
    <s v="0.0"/>
    <s v="0.0"/>
    <s v="Gabriel"/>
    <n v="3"/>
    <n v="9.4879999999999995"/>
    <n v="0.56000000000000005"/>
    <x v="1"/>
  </r>
  <r>
    <n v="6"/>
    <n v="18"/>
    <n v="871"/>
    <m/>
    <m/>
    <n v="18"/>
    <n v="98745"/>
    <n v="0"/>
    <n v="0"/>
    <n v="0"/>
    <n v="0"/>
    <n v="501"/>
    <n v="0"/>
    <n v="541"/>
    <x v="1"/>
    <s v="4.5"/>
    <m/>
    <n v="0"/>
    <s v="Héctor"/>
    <s v="0.0"/>
    <n v="33"/>
    <n v="1"/>
    <s v="141.1"/>
    <n v="6"/>
    <b v="0"/>
    <n v="649.6"/>
    <n v="0"/>
    <n v="0"/>
    <n v="0"/>
    <n v="0"/>
    <n v="3240"/>
    <m/>
    <n v="65"/>
    <n v="0"/>
    <n v="0"/>
    <n v="0"/>
    <s v="98745.jpg"/>
    <s v="4.8"/>
    <n v="0"/>
    <n v="0"/>
    <s v="Bellerín"/>
    <s v="31.9"/>
    <b v="0"/>
    <n v="24"/>
    <s v="a"/>
    <n v="1"/>
    <n v="260"/>
    <n v="172"/>
    <n v="0"/>
    <n v="0"/>
    <n v="0"/>
    <n v="0"/>
    <s v="0.0"/>
    <s v="0.0"/>
    <s v="Bellerín"/>
    <n v="3"/>
    <n v="9.9938461538461549"/>
    <n v="7.7076923076923078"/>
    <x v="1"/>
  </r>
  <r>
    <n v="0"/>
    <n v="0"/>
    <n v="100"/>
    <m/>
    <m/>
    <n v="1"/>
    <n v="42427"/>
    <n v="0"/>
    <n v="0"/>
    <n v="0"/>
    <n v="0"/>
    <n v="42.9"/>
    <n v="0"/>
    <n v="69"/>
    <x v="1"/>
    <s v="2.7"/>
    <m/>
    <n v="0"/>
    <s v="Kieran"/>
    <s v="0.0"/>
    <n v="6"/>
    <n v="1"/>
    <s v="23.3"/>
    <n v="7"/>
    <b v="0"/>
    <n v="96"/>
    <n v="0"/>
    <n v="0"/>
    <n v="0"/>
    <n v="0"/>
    <n v="391"/>
    <m/>
    <n v="50"/>
    <n v="0"/>
    <n v="0"/>
    <n v="0"/>
    <s v="42427.jpg"/>
    <s v="1.7"/>
    <n v="0"/>
    <n v="0"/>
    <s v="Gibbs"/>
    <s v="0.5"/>
    <b v="0"/>
    <n v="3"/>
    <s v="a"/>
    <n v="1"/>
    <n v="94"/>
    <n v="26"/>
    <n v="0"/>
    <n v="0"/>
    <n v="0"/>
    <n v="0"/>
    <s v="0.0"/>
    <s v="0.0"/>
    <s v="Gibbs"/>
    <n v="0"/>
    <n v="1.92"/>
    <n v="0.85799999999999998"/>
    <x v="1"/>
  </r>
  <r>
    <n v="0"/>
    <n v="0"/>
    <n v="32"/>
    <m/>
    <m/>
    <n v="0"/>
    <n v="27334"/>
    <n v="0"/>
    <n v="0"/>
    <n v="0"/>
    <n v="0"/>
    <n v="14.8"/>
    <n v="0"/>
    <n v="11"/>
    <x v="1"/>
    <s v="2.7"/>
    <m/>
    <n v="0"/>
    <s v="Mathieu"/>
    <s v="0.0"/>
    <n v="3"/>
    <n v="0"/>
    <s v="5.5"/>
    <n v="8"/>
    <b v="0"/>
    <n v="26.4"/>
    <n v="0"/>
    <n v="0"/>
    <n v="0"/>
    <n v="0"/>
    <n v="142"/>
    <m/>
    <n v="50"/>
    <n v="0"/>
    <n v="0"/>
    <n v="0"/>
    <s v="27334.jpg"/>
    <s v="1.5"/>
    <n v="0"/>
    <n v="0"/>
    <s v="Debuchy"/>
    <s v="0.3"/>
    <b v="0"/>
    <n v="2"/>
    <s v="a"/>
    <n v="1"/>
    <n v="14"/>
    <n v="3"/>
    <n v="0"/>
    <n v="0"/>
    <n v="0"/>
    <n v="0"/>
    <s v="0.0"/>
    <s v="0.0"/>
    <s v="Debuchy"/>
    <n v="0"/>
    <n v="0.52800000000000002"/>
    <n v="0.29600000000000004"/>
    <x v="1"/>
  </r>
  <r>
    <n v="0"/>
    <n v="0"/>
    <n v="189"/>
    <n v="25"/>
    <m/>
    <n v="0"/>
    <n v="80254"/>
    <n v="0"/>
    <n v="0"/>
    <n v="0"/>
    <n v="0"/>
    <n v="123.3"/>
    <n v="0"/>
    <n v="178"/>
    <x v="1"/>
    <s v="0.7"/>
    <m/>
    <n v="0"/>
    <s v="Carl"/>
    <s v="0.0"/>
    <n v="24"/>
    <n v="2"/>
    <s v="45.3"/>
    <n v="9"/>
    <b v="0"/>
    <n v="252.2"/>
    <n v="0"/>
    <n v="0"/>
    <n v="0"/>
    <n v="0"/>
    <n v="1228"/>
    <s v="Knee injury - 25% chance of playing"/>
    <n v="50"/>
    <n v="1"/>
    <n v="0"/>
    <n v="0"/>
    <s v="80254.jpg"/>
    <s v="1.4"/>
    <n v="1"/>
    <n v="0"/>
    <s v="Jenkinson"/>
    <s v="0.0"/>
    <b v="0"/>
    <n v="25"/>
    <s v="d"/>
    <n v="1"/>
    <n v="77"/>
    <n v="28"/>
    <n v="0"/>
    <n v="0"/>
    <n v="0"/>
    <n v="0"/>
    <s v="0.0"/>
    <s v="0.0"/>
    <s v="Jenkinson"/>
    <n v="3"/>
    <n v="5.0439999999999996"/>
    <n v="2.4659999999999997"/>
    <x v="1"/>
  </r>
  <r>
    <n v="3"/>
    <n v="14"/>
    <n v="862"/>
    <m/>
    <m/>
    <n v="17"/>
    <n v="38411"/>
    <n v="0"/>
    <n v="0"/>
    <n v="0"/>
    <n v="0"/>
    <n v="534.1"/>
    <n v="0"/>
    <n v="511"/>
    <x v="1"/>
    <s v="3.9"/>
    <m/>
    <n v="0"/>
    <s v="Nacho"/>
    <s v="0.0"/>
    <n v="34"/>
    <n v="0"/>
    <s v="147.4"/>
    <n v="10"/>
    <b v="0"/>
    <n v="710"/>
    <n v="0"/>
    <n v="0"/>
    <n v="0"/>
    <n v="0"/>
    <n v="3249"/>
    <m/>
    <n v="60"/>
    <n v="0"/>
    <n v="0"/>
    <n v="0"/>
    <s v="38411.jpg"/>
    <s v="4.1"/>
    <n v="0"/>
    <n v="0"/>
    <s v="Monreal"/>
    <s v="6.8"/>
    <b v="0"/>
    <n v="18"/>
    <s v="a"/>
    <n v="1"/>
    <n v="230"/>
    <n v="152"/>
    <n v="0"/>
    <n v="0"/>
    <n v="0"/>
    <n v="0"/>
    <s v="0.0"/>
    <s v="0.0"/>
    <s v="Monreal"/>
    <n v="1"/>
    <n v="11.833333333333334"/>
    <n v="8.9016666666666673"/>
    <x v="1"/>
  </r>
  <r>
    <n v="1"/>
    <n v="1"/>
    <n v="119"/>
    <m/>
    <m/>
    <n v="2"/>
    <n v="101184"/>
    <n v="0"/>
    <n v="0"/>
    <n v="0"/>
    <n v="0"/>
    <n v="33.6"/>
    <n v="0"/>
    <n v="70"/>
    <x v="1"/>
    <s v="2.1"/>
    <m/>
    <n v="0"/>
    <s v="Calum"/>
    <s v="0.0"/>
    <n v="3"/>
    <n v="0"/>
    <s v="18.3"/>
    <n v="11"/>
    <b v="0"/>
    <n v="114.8"/>
    <n v="0"/>
    <n v="0"/>
    <n v="0"/>
    <n v="0"/>
    <n v="322"/>
    <m/>
    <n v="45"/>
    <n v="0"/>
    <n v="0"/>
    <n v="0"/>
    <s v="101184.jpg"/>
    <s v="1.9"/>
    <n v="0"/>
    <n v="0"/>
    <s v="Chambers"/>
    <s v="1.2"/>
    <b v="0"/>
    <n v="21"/>
    <s v="a"/>
    <n v="1"/>
    <n v="35"/>
    <n v="23"/>
    <n v="0"/>
    <n v="0"/>
    <n v="0"/>
    <n v="0"/>
    <s v="0.0"/>
    <s v="0.0"/>
    <s v="Chambers"/>
    <n v="2"/>
    <n v="2.5511111111111111"/>
    <n v="0.7466666666666667"/>
    <x v="1"/>
  </r>
  <r>
    <n v="5"/>
    <n v="17"/>
    <n v="560"/>
    <n v="100"/>
    <m/>
    <n v="14"/>
    <n v="37265"/>
    <n v="0"/>
    <n v="0"/>
    <n v="0"/>
    <n v="0"/>
    <n v="1089.8"/>
    <n v="0"/>
    <n v="690"/>
    <x v="2"/>
    <s v="4.5"/>
    <m/>
    <n v="0"/>
    <s v="Alexis"/>
    <s v="0.0"/>
    <n v="23"/>
    <n v="13"/>
    <s v="355.4"/>
    <n v="12"/>
    <b v="0"/>
    <n v="864.2"/>
    <n v="0"/>
    <n v="0"/>
    <n v="0"/>
    <n v="0"/>
    <n v="2436"/>
    <m/>
    <n v="110"/>
    <n v="0"/>
    <n v="0"/>
    <n v="0"/>
    <s v="37265.jpg"/>
    <s v="5.6"/>
    <n v="0"/>
    <n v="0"/>
    <s v="Sánchez"/>
    <s v="6.1"/>
    <b v="0"/>
    <n v="7"/>
    <s v="a"/>
    <n v="1"/>
    <n v="1600"/>
    <n v="167"/>
    <n v="0"/>
    <n v="0"/>
    <n v="0"/>
    <n v="0"/>
    <s v="0.0"/>
    <s v="0.0"/>
    <s v="Sánchez"/>
    <n v="1"/>
    <n v="7.8563636363636364"/>
    <n v="9.9072727272727263"/>
    <x v="2"/>
  </r>
  <r>
    <n v="3"/>
    <n v="0"/>
    <n v="206"/>
    <m/>
    <m/>
    <n v="8"/>
    <n v="20467"/>
    <n v="0"/>
    <n v="0"/>
    <n v="0"/>
    <n v="0"/>
    <n v="249.8"/>
    <n v="0"/>
    <n v="316"/>
    <x v="2"/>
    <s v="3.2"/>
    <m/>
    <n v="0"/>
    <s v="Theo"/>
    <s v="0.0"/>
    <n v="12"/>
    <n v="5"/>
    <s v="122.6"/>
    <n v="13"/>
    <b v="0"/>
    <n v="309.39999999999998"/>
    <n v="0"/>
    <n v="0"/>
    <n v="0"/>
    <n v="0"/>
    <n v="1373"/>
    <m/>
    <n v="75"/>
    <n v="0"/>
    <n v="0"/>
    <n v="0"/>
    <s v="20467.jpg"/>
    <s v="3.0"/>
    <n v="0"/>
    <n v="0"/>
    <s v="Walcott"/>
    <s v="1.2"/>
    <b v="0"/>
    <n v="14"/>
    <s v="a"/>
    <n v="1"/>
    <n v="667"/>
    <n v="85"/>
    <n v="0"/>
    <n v="0"/>
    <n v="0"/>
    <n v="0"/>
    <s v="0.0"/>
    <s v="0.0"/>
    <s v="Walcott"/>
    <n v="0"/>
    <n v="4.1253333333333329"/>
    <n v="3.3306666666666667"/>
    <x v="2"/>
  </r>
  <r>
    <n v="19"/>
    <n v="30"/>
    <n v="861"/>
    <n v="25"/>
    <m/>
    <n v="17"/>
    <n v="37605"/>
    <n v="0"/>
    <n v="0"/>
    <n v="0"/>
    <n v="0"/>
    <n v="2405.1"/>
    <n v="0"/>
    <n v="783"/>
    <x v="2"/>
    <s v="1.0"/>
    <m/>
    <n v="0"/>
    <s v="Mesut"/>
    <s v="0.0"/>
    <n v="31"/>
    <n v="6"/>
    <s v="429.9"/>
    <n v="14"/>
    <b v="0"/>
    <n v="1044.8"/>
    <n v="0"/>
    <n v="0"/>
    <n v="0"/>
    <n v="0"/>
    <n v="3036"/>
    <s v="Lack of match fitness - 25% chance of playing"/>
    <n v="95"/>
    <n v="0"/>
    <n v="0"/>
    <n v="0"/>
    <s v="37605.jpg"/>
    <s v="5.7"/>
    <n v="0"/>
    <n v="0"/>
    <s v="Özil"/>
    <s v="14.9"/>
    <b v="0"/>
    <n v="11"/>
    <s v="d"/>
    <n v="1"/>
    <n v="849"/>
    <n v="200"/>
    <n v="0"/>
    <n v="0"/>
    <n v="0"/>
    <n v="0"/>
    <s v="0.0"/>
    <s v="0.0"/>
    <s v="Özil"/>
    <n v="4"/>
    <n v="10.997894736842104"/>
    <n v="25.316842105263156"/>
    <x v="2"/>
  </r>
  <r>
    <n v="3"/>
    <n v="6"/>
    <n v="303"/>
    <n v="100"/>
    <m/>
    <n v="7"/>
    <n v="19524"/>
    <n v="0"/>
    <n v="0"/>
    <n v="0"/>
    <n v="0"/>
    <n v="615.20000000000005"/>
    <n v="0"/>
    <n v="259"/>
    <x v="2"/>
    <s v="3.2"/>
    <m/>
    <n v="0"/>
    <s v="Santiago"/>
    <s v="0.0"/>
    <n v="12"/>
    <n v="0"/>
    <s v="120.7"/>
    <n v="15"/>
    <b v="0"/>
    <n v="328"/>
    <n v="0"/>
    <n v="0"/>
    <n v="0"/>
    <n v="0"/>
    <n v="1290"/>
    <m/>
    <n v="75"/>
    <n v="0"/>
    <n v="1"/>
    <n v="0"/>
    <s v="19524.jpg"/>
    <s v="2.9"/>
    <n v="1"/>
    <n v="0"/>
    <s v="Cazorla"/>
    <s v="1.0"/>
    <b v="0"/>
    <n v="19"/>
    <s v="a"/>
    <n v="1"/>
    <n v="264"/>
    <n v="44"/>
    <n v="0"/>
    <n v="0"/>
    <n v="0"/>
    <n v="0"/>
    <s v="0.0"/>
    <s v="0.0"/>
    <s v="Cazorla"/>
    <n v="2"/>
    <n v="4.3733333333333331"/>
    <n v="8.2026666666666674"/>
    <x v="2"/>
  </r>
  <r>
    <n v="5"/>
    <n v="9"/>
    <n v="514"/>
    <n v="100"/>
    <m/>
    <n v="14"/>
    <n v="41792"/>
    <n v="0"/>
    <n v="0"/>
    <n v="0"/>
    <n v="0"/>
    <n v="751.3"/>
    <n v="0"/>
    <n v="558"/>
    <x v="2"/>
    <s v="3.4"/>
    <m/>
    <n v="0"/>
    <s v="Aaron"/>
    <s v="0.0"/>
    <n v="28"/>
    <n v="5"/>
    <s v="230.9"/>
    <n v="16"/>
    <b v="0"/>
    <n v="651.4"/>
    <n v="0"/>
    <n v="0"/>
    <n v="0"/>
    <n v="0"/>
    <n v="2623"/>
    <m/>
    <n v="80"/>
    <n v="0"/>
    <n v="0"/>
    <n v="0"/>
    <s v="41792.jpg"/>
    <s v="3.8"/>
    <n v="0"/>
    <n v="0"/>
    <s v="Ramsey"/>
    <s v="3.7"/>
    <b v="0"/>
    <n v="8"/>
    <s v="a"/>
    <n v="1"/>
    <n v="906"/>
    <n v="119"/>
    <n v="0"/>
    <n v="0"/>
    <n v="0"/>
    <n v="0"/>
    <s v="0.0"/>
    <s v="0.0"/>
    <s v="Ramsey"/>
    <n v="4"/>
    <n v="8.1425000000000001"/>
    <n v="9.3912499999999994"/>
    <x v="2"/>
  </r>
  <r>
    <n v="0"/>
    <n v="0"/>
    <n v="23"/>
    <n v="75"/>
    <m/>
    <n v="1"/>
    <n v="54102"/>
    <n v="0"/>
    <n v="0"/>
    <n v="0"/>
    <n v="0"/>
    <n v="29.7"/>
    <n v="0"/>
    <n v="18"/>
    <x v="2"/>
    <s v="2.0"/>
    <m/>
    <n v="0"/>
    <s v="Jack"/>
    <s v="0.0"/>
    <n v="1"/>
    <n v="0"/>
    <s v="5.6"/>
    <n v="17"/>
    <b v="0"/>
    <n v="16.399999999999999"/>
    <n v="0"/>
    <n v="0"/>
    <n v="0"/>
    <n v="0"/>
    <n v="142"/>
    <s v="Knee injury - 75% chance of playing"/>
    <n v="60"/>
    <n v="0"/>
    <n v="0"/>
    <n v="0"/>
    <s v="54102.jpg"/>
    <s v="2.0"/>
    <n v="0"/>
    <n v="0"/>
    <s v="Wilshere"/>
    <s v="0.5"/>
    <b v="0"/>
    <n v="10"/>
    <s v="d"/>
    <n v="1"/>
    <n v="10"/>
    <n v="6"/>
    <n v="0"/>
    <n v="0"/>
    <n v="0"/>
    <n v="0"/>
    <s v="0.0"/>
    <s v="0.0"/>
    <s v="Wilshere"/>
    <n v="0"/>
    <n v="0.27333333333333332"/>
    <n v="0.495"/>
    <x v="2"/>
  </r>
  <r>
    <n v="1"/>
    <n v="0"/>
    <n v="198"/>
    <m/>
    <m/>
    <n v="5"/>
    <n v="81880"/>
    <n v="0"/>
    <n v="0"/>
    <n v="0"/>
    <n v="0"/>
    <n v="309.3"/>
    <n v="0"/>
    <n v="186"/>
    <x v="2"/>
    <s v="2.6"/>
    <m/>
    <n v="0"/>
    <s v="Alex"/>
    <s v="0.0"/>
    <n v="11"/>
    <n v="1"/>
    <s v="78.1"/>
    <n v="18"/>
    <b v="0"/>
    <n v="194"/>
    <n v="0"/>
    <n v="0"/>
    <n v="0"/>
    <n v="0"/>
    <n v="928"/>
    <m/>
    <n v="60"/>
    <n v="0"/>
    <n v="0"/>
    <n v="0"/>
    <s v="81880.jpg"/>
    <s v="2.0"/>
    <n v="0"/>
    <n v="0"/>
    <s v="Oxlade-Chamberlain"/>
    <s v="1.2"/>
    <b v="0"/>
    <n v="15"/>
    <s v="a"/>
    <n v="1"/>
    <n v="278"/>
    <n v="44"/>
    <n v="0"/>
    <n v="0"/>
    <n v="0"/>
    <n v="0"/>
    <s v="0.0"/>
    <s v="0.0"/>
    <s v="Chamberlain"/>
    <n v="0"/>
    <n v="3.2333333333333334"/>
    <n v="5.1550000000000002"/>
    <x v="2"/>
  </r>
  <r>
    <n v="0"/>
    <n v="0"/>
    <n v="2"/>
    <n v="0"/>
    <m/>
    <n v="0"/>
    <n v="133798"/>
    <n v="0"/>
    <n v="0"/>
    <n v="0"/>
    <n v="0"/>
    <n v="15.8"/>
    <n v="0"/>
    <n v="4"/>
    <x v="2"/>
    <s v="0.0"/>
    <m/>
    <n v="0"/>
    <s v="Serge"/>
    <s v="0.0"/>
    <n v="0"/>
    <n v="0"/>
    <s v="2.9"/>
    <n v="19"/>
    <b v="0"/>
    <n v="2"/>
    <n v="0"/>
    <n v="0"/>
    <n v="0"/>
    <n v="0"/>
    <n v="13"/>
    <s v="Set to miss the first couple of matches of 2016/17 as he is playing for Germany in the summer Olympics. - Expected back 27 Aug"/>
    <n v="50"/>
    <n v="0"/>
    <n v="0"/>
    <n v="0"/>
    <s v="133798.jpg"/>
    <s v="1.0"/>
    <n v="0"/>
    <n v="0"/>
    <s v="Gnabry"/>
    <s v="0.0"/>
    <b v="0"/>
    <n v="27"/>
    <s v="n"/>
    <n v="1"/>
    <n v="11"/>
    <n v="1"/>
    <n v="0"/>
    <n v="0"/>
    <n v="0"/>
    <n v="0"/>
    <s v="0.0"/>
    <s v="0.0"/>
    <s v="Gnabry"/>
    <n v="0"/>
    <n v="0.04"/>
    <n v="0.316"/>
    <x v="2"/>
  </r>
  <r>
    <n v="0"/>
    <n v="2"/>
    <n v="375"/>
    <m/>
    <m/>
    <n v="9"/>
    <n v="56864"/>
    <n v="0"/>
    <n v="0"/>
    <n v="0"/>
    <n v="0"/>
    <n v="201.3"/>
    <n v="0"/>
    <n v="246"/>
    <x v="2"/>
    <s v="1.5"/>
    <m/>
    <n v="0"/>
    <s v="Francis"/>
    <s v="0.0"/>
    <n v="17"/>
    <n v="0"/>
    <s v="58.0"/>
    <n v="20"/>
    <b v="0"/>
    <n v="325"/>
    <n v="0"/>
    <n v="0"/>
    <n v="0"/>
    <n v="0"/>
    <n v="1643"/>
    <m/>
    <n v="45"/>
    <n v="0"/>
    <n v="0"/>
    <n v="0"/>
    <s v="56864.jpg"/>
    <s v="1.8"/>
    <n v="1"/>
    <n v="0"/>
    <s v="Coquelin"/>
    <s v="1.8"/>
    <b v="0"/>
    <n v="34"/>
    <s v="a"/>
    <n v="1"/>
    <n v="54"/>
    <n v="46"/>
    <n v="0"/>
    <n v="0"/>
    <n v="0"/>
    <n v="0"/>
    <s v="0.0"/>
    <s v="0.0"/>
    <s v="Coquelin"/>
    <n v="5"/>
    <n v="7.2222222222222223"/>
    <n v="4.4733333333333336"/>
    <x v="2"/>
  </r>
  <r>
    <n v="2"/>
    <n v="2"/>
    <n v="156"/>
    <m/>
    <m/>
    <n v="5"/>
    <n v="153133"/>
    <n v="0"/>
    <n v="0"/>
    <n v="0"/>
    <n v="0"/>
    <n v="202.6"/>
    <n v="0"/>
    <n v="150"/>
    <x v="2"/>
    <s v="2.6"/>
    <m/>
    <n v="0"/>
    <s v="Alex"/>
    <s v="0.0"/>
    <n v="6"/>
    <n v="2"/>
    <s v="59.0"/>
    <n v="21"/>
    <b v="0"/>
    <n v="166.2"/>
    <n v="0"/>
    <n v="0"/>
    <n v="0"/>
    <n v="0"/>
    <n v="628"/>
    <m/>
    <n v="60"/>
    <n v="0"/>
    <n v="0"/>
    <n v="0"/>
    <s v="153133.jpg"/>
    <s v="3.2"/>
    <n v="0"/>
    <n v="0"/>
    <s v="Iwobi"/>
    <s v="1.2"/>
    <b v="0"/>
    <n v="17"/>
    <s v="a"/>
    <n v="1"/>
    <n v="221"/>
    <n v="42"/>
    <n v="0"/>
    <n v="0"/>
    <n v="0"/>
    <n v="0"/>
    <s v="0.0"/>
    <s v="0.0"/>
    <s v="Iwobi"/>
    <n v="0"/>
    <n v="2.77"/>
    <n v="3.3766666666666665"/>
    <x v="2"/>
  </r>
  <r>
    <n v="1"/>
    <n v="0"/>
    <n v="145"/>
    <m/>
    <m/>
    <n v="5"/>
    <n v="153256"/>
    <n v="0"/>
    <n v="0"/>
    <n v="0"/>
    <n v="0"/>
    <n v="131.80000000000001"/>
    <n v="0"/>
    <n v="134"/>
    <x v="2"/>
    <s v="1.9"/>
    <m/>
    <n v="0"/>
    <s v="Mohamed"/>
    <s v="0.0"/>
    <n v="8"/>
    <n v="0"/>
    <s v="38.2"/>
    <n v="22"/>
    <b v="0"/>
    <n v="133.6"/>
    <n v="0"/>
    <n v="0"/>
    <n v="0"/>
    <n v="0"/>
    <n v="792"/>
    <m/>
    <n v="50"/>
    <n v="0"/>
    <n v="0"/>
    <n v="0"/>
    <s v="153256.jpg"/>
    <s v="2.3"/>
    <n v="0"/>
    <n v="0"/>
    <s v="Elneny"/>
    <s v="0.7"/>
    <b v="0"/>
    <n v="35"/>
    <s v="a"/>
    <n v="1"/>
    <n v="117"/>
    <n v="25"/>
    <n v="0"/>
    <n v="0"/>
    <n v="0"/>
    <n v="0"/>
    <s v="0.0"/>
    <s v="0.0"/>
    <s v="Elneny"/>
    <n v="3"/>
    <n v="2.6719999999999997"/>
    <n v="2.6360000000000001"/>
    <x v="2"/>
  </r>
  <r>
    <n v="2"/>
    <n v="7"/>
    <n v="223"/>
    <m/>
    <m/>
    <n v="5"/>
    <n v="99127"/>
    <n v="0"/>
    <n v="0"/>
    <n v="0"/>
    <n v="0"/>
    <n v="226.1"/>
    <n v="0"/>
    <n v="175"/>
    <x v="2"/>
    <s v="2.6"/>
    <m/>
    <n v="0"/>
    <s v="Joel"/>
    <s v="0.0"/>
    <n v="8"/>
    <n v="3"/>
    <s v="69.7"/>
    <n v="23"/>
    <b v="0"/>
    <n v="217.8"/>
    <n v="0"/>
    <n v="0"/>
    <n v="0"/>
    <n v="0"/>
    <n v="884"/>
    <m/>
    <n v="60"/>
    <n v="0"/>
    <n v="0"/>
    <n v="0"/>
    <s v="99127.jpg"/>
    <s v="2.8"/>
    <n v="0"/>
    <n v="0"/>
    <s v="Campbell"/>
    <s v="0.2"/>
    <b v="0"/>
    <n v="28"/>
    <s v="a"/>
    <n v="1"/>
    <n v="253"/>
    <n v="54"/>
    <n v="0"/>
    <n v="0"/>
    <n v="0"/>
    <n v="0"/>
    <s v="0.0"/>
    <s v="0.0"/>
    <s v="Campbell"/>
    <n v="0"/>
    <n v="3.6300000000000003"/>
    <n v="3.7683333333333331"/>
    <x v="2"/>
  </r>
  <r>
    <n v="0"/>
    <n v="0"/>
    <n v="0"/>
    <m/>
    <m/>
    <n v="0"/>
    <n v="84450"/>
    <n v="0"/>
    <n v="0"/>
    <n v="0"/>
    <n v="0"/>
    <n v="0"/>
    <n v="0"/>
    <n v="0"/>
    <x v="2"/>
    <s v="2.3"/>
    <m/>
    <n v="0"/>
    <s v="Granit"/>
    <s v="0.0"/>
    <n v="0"/>
    <n v="0"/>
    <s v="0.0"/>
    <n v="24"/>
    <b v="0"/>
    <n v="0"/>
    <n v="0"/>
    <n v="0"/>
    <n v="0"/>
    <n v="0"/>
    <n v="0"/>
    <m/>
    <n v="55"/>
    <n v="0"/>
    <n v="0"/>
    <n v="0"/>
    <s v="84450.jpg"/>
    <s v="0.0"/>
    <n v="0"/>
    <n v="0"/>
    <s v="Xhaka"/>
    <s v="6.9"/>
    <b v="0"/>
    <n v="29"/>
    <s v="a"/>
    <n v="1"/>
    <n v="0"/>
    <n v="0"/>
    <n v="0"/>
    <n v="0"/>
    <n v="0"/>
    <n v="0"/>
    <s v="0.0"/>
    <s v="0.0"/>
    <s v="Xhaka"/>
    <n v="0"/>
    <n v="0"/>
    <n v="0"/>
    <x v="2"/>
  </r>
  <r>
    <n v="6"/>
    <n v="15"/>
    <n v="581"/>
    <n v="25"/>
    <m/>
    <n v="12"/>
    <n v="44346"/>
    <n v="0"/>
    <n v="0"/>
    <n v="0"/>
    <n v="0"/>
    <n v="652.79999999999995"/>
    <n v="0"/>
    <n v="629"/>
    <x v="3"/>
    <s v="0.8"/>
    <m/>
    <n v="0"/>
    <s v="Olivier"/>
    <s v="0.0"/>
    <n v="26"/>
    <n v="16"/>
    <s v="309.8"/>
    <n v="25"/>
    <b v="0"/>
    <n v="782.4"/>
    <n v="0"/>
    <n v="0"/>
    <n v="0"/>
    <n v="0"/>
    <n v="2430"/>
    <s v="Lack of match fitness - 25% chance of playing"/>
    <n v="90"/>
    <n v="1"/>
    <n v="0"/>
    <n v="0"/>
    <s v="44346.jpg"/>
    <s v="4.1"/>
    <n v="0"/>
    <n v="0"/>
    <s v="Giroud"/>
    <s v="5.5"/>
    <b v="0"/>
    <n v="12"/>
    <s v="d"/>
    <n v="1"/>
    <n v="1663"/>
    <n v="156"/>
    <n v="0"/>
    <n v="0"/>
    <n v="0"/>
    <n v="0"/>
    <s v="0.0"/>
    <s v="0.0"/>
    <s v="Giroud"/>
    <n v="2"/>
    <n v="8.6933333333333334"/>
    <n v="7.253333333333333"/>
    <x v="3"/>
  </r>
  <r>
    <n v="3"/>
    <n v="7"/>
    <n v="175"/>
    <n v="0"/>
    <m/>
    <n v="3"/>
    <n v="50175"/>
    <n v="0"/>
    <n v="0"/>
    <n v="0"/>
    <n v="0"/>
    <n v="100.7"/>
    <n v="0"/>
    <n v="164"/>
    <x v="3"/>
    <s v="0.0"/>
    <m/>
    <n v="0"/>
    <s v="Danny"/>
    <s v="0.0"/>
    <n v="10"/>
    <n v="4"/>
    <s v="70.4"/>
    <n v="26"/>
    <b v="0"/>
    <n v="226"/>
    <n v="0"/>
    <n v="0"/>
    <n v="0"/>
    <n v="0"/>
    <n v="575"/>
    <s v="Knee injury - Expected back 04 Feb"/>
    <n v="75"/>
    <n v="0"/>
    <n v="0"/>
    <n v="0"/>
    <s v="50175.jpg"/>
    <s v="4.4"/>
    <n v="0"/>
    <n v="0"/>
    <s v="Welbeck"/>
    <s v="0.1"/>
    <b v="0"/>
    <n v="23"/>
    <s v="i"/>
    <n v="1"/>
    <n v="377"/>
    <n v="48"/>
    <n v="0"/>
    <n v="0"/>
    <n v="0"/>
    <n v="0"/>
    <s v="0.0"/>
    <s v="0.0"/>
    <s v="Welbeck"/>
    <n v="1"/>
    <n v="3.0133333333333332"/>
    <n v="1.3426666666666667"/>
    <x v="3"/>
  </r>
  <r>
    <n v="0"/>
    <n v="0"/>
    <n v="0"/>
    <m/>
    <m/>
    <n v="0"/>
    <n v="80711"/>
    <n v="0"/>
    <n v="0"/>
    <n v="0"/>
    <n v="0"/>
    <n v="0"/>
    <n v="0"/>
    <n v="0"/>
    <x v="3"/>
    <s v="1.8"/>
    <m/>
    <n v="0"/>
    <s v="Yaya"/>
    <s v="0.0"/>
    <n v="0"/>
    <n v="0"/>
    <s v="0.0"/>
    <n v="27"/>
    <b v="0"/>
    <n v="0"/>
    <n v="0"/>
    <n v="0"/>
    <n v="0"/>
    <n v="0"/>
    <n v="0"/>
    <m/>
    <n v="50"/>
    <n v="0"/>
    <n v="0"/>
    <n v="0"/>
    <s v="80711.jpg"/>
    <s v="0.0"/>
    <n v="0"/>
    <n v="0"/>
    <s v="Sanogo"/>
    <s v="0.2"/>
    <b v="0"/>
    <n v="22"/>
    <s v="a"/>
    <n v="1"/>
    <n v="0"/>
    <n v="0"/>
    <n v="0"/>
    <n v="0"/>
    <n v="0"/>
    <n v="0"/>
    <s v="0.0"/>
    <s v="0.0"/>
    <s v="Sanogo"/>
    <n v="0"/>
    <n v="0"/>
    <n v="0"/>
    <x v="3"/>
  </r>
  <r>
    <n v="0"/>
    <n v="0"/>
    <n v="0"/>
    <m/>
    <m/>
    <n v="0"/>
    <n v="154998"/>
    <n v="0"/>
    <n v="0"/>
    <n v="0"/>
    <n v="0"/>
    <n v="0"/>
    <n v="0"/>
    <n v="0"/>
    <x v="3"/>
    <s v="1.8"/>
    <m/>
    <n v="0"/>
    <s v="Takuma"/>
    <s v="0.0"/>
    <n v="0"/>
    <n v="0"/>
    <s v="0.0"/>
    <n v="28"/>
    <b v="0"/>
    <n v="0"/>
    <n v="0"/>
    <n v="0"/>
    <n v="0"/>
    <n v="0"/>
    <n v="0"/>
    <m/>
    <n v="50"/>
    <n v="0"/>
    <n v="0"/>
    <n v="0"/>
    <s v="154998.jpg"/>
    <s v="0.0"/>
    <n v="0"/>
    <n v="0"/>
    <s v="Asano"/>
    <s v="0.2"/>
    <b v="0"/>
    <m/>
    <s v="a"/>
    <n v="1"/>
    <n v="0"/>
    <n v="0"/>
    <n v="0"/>
    <n v="0"/>
    <n v="0"/>
    <n v="0"/>
    <s v="0.0"/>
    <s v="0.0"/>
    <s v="Asano"/>
    <n v="0"/>
    <n v="0"/>
    <n v="0"/>
    <x v="3"/>
  </r>
  <r>
    <n v="0"/>
    <n v="9"/>
    <n v="513"/>
    <m/>
    <m/>
    <n v="7"/>
    <n v="18726"/>
    <n v="0"/>
    <n v="0"/>
    <n v="0"/>
    <n v="0"/>
    <n v="10"/>
    <n v="0"/>
    <n v="281"/>
    <x v="0"/>
    <s v="0.2"/>
    <m/>
    <n v="0"/>
    <s v="Artur"/>
    <s v="0.0"/>
    <n v="51"/>
    <n v="0"/>
    <s v="58.9"/>
    <n v="29"/>
    <b v="0"/>
    <n v="579.4"/>
    <n v="0"/>
    <n v="0"/>
    <n v="0"/>
    <n v="0"/>
    <n v="2880"/>
    <m/>
    <n v="45"/>
    <n v="0"/>
    <n v="0"/>
    <n v="2"/>
    <s v="18726.jpg"/>
    <s v="3.4"/>
    <n v="0"/>
    <n v="77"/>
    <s v="Boruc"/>
    <s v="6.7"/>
    <b v="0"/>
    <n v="1"/>
    <s v="a"/>
    <n v="2"/>
    <n v="0"/>
    <n v="108"/>
    <n v="0"/>
    <n v="0"/>
    <n v="0"/>
    <n v="0"/>
    <s v="0.0"/>
    <s v="0.0"/>
    <s v="Boruc"/>
    <n v="2"/>
    <n v="12.875555555555556"/>
    <n v="0.22222222222222221"/>
    <x v="0"/>
  </r>
  <r>
    <n v="0"/>
    <n v="0"/>
    <n v="66"/>
    <m/>
    <m/>
    <n v="0"/>
    <n v="15885"/>
    <n v="0"/>
    <n v="0"/>
    <n v="0"/>
    <n v="0"/>
    <n v="0"/>
    <n v="0"/>
    <n v="31"/>
    <x v="0"/>
    <s v="0.2"/>
    <m/>
    <n v="0"/>
    <s v="Adam"/>
    <s v="0.0"/>
    <n v="15"/>
    <n v="0"/>
    <s v="8.9"/>
    <n v="30"/>
    <b v="0"/>
    <n v="89.2"/>
    <n v="0"/>
    <n v="0"/>
    <n v="0"/>
    <n v="0"/>
    <n v="495"/>
    <m/>
    <n v="45"/>
    <n v="0"/>
    <n v="0"/>
    <n v="0"/>
    <s v="15885.jpg"/>
    <s v="1.3"/>
    <n v="0"/>
    <n v="13"/>
    <s v="Federici"/>
    <s v="0.1"/>
    <b v="0"/>
    <n v="23"/>
    <s v="a"/>
    <n v="2"/>
    <n v="0"/>
    <n v="8"/>
    <n v="0"/>
    <n v="0"/>
    <n v="0"/>
    <n v="0"/>
    <s v="0.0"/>
    <s v="0.0"/>
    <s v="Federici"/>
    <n v="0"/>
    <n v="1.9822222222222223"/>
    <n v="0"/>
    <x v="0"/>
  </r>
  <r>
    <n v="4"/>
    <n v="9"/>
    <n v="752"/>
    <m/>
    <m/>
    <n v="6"/>
    <n v="15149"/>
    <n v="0"/>
    <n v="0"/>
    <n v="0"/>
    <n v="0"/>
    <n v="539.5"/>
    <n v="0"/>
    <n v="462"/>
    <x v="1"/>
    <s v="0.1"/>
    <m/>
    <n v="0"/>
    <s v="Simon"/>
    <s v="0.0"/>
    <n v="67"/>
    <n v="0"/>
    <s v="166.4"/>
    <n v="31"/>
    <b v="0"/>
    <n v="975.4"/>
    <n v="0"/>
    <n v="0"/>
    <n v="0"/>
    <n v="0"/>
    <n v="3386"/>
    <m/>
    <n v="45"/>
    <n v="0"/>
    <n v="0"/>
    <n v="0"/>
    <s v="15149.jpg"/>
    <s v="2.3"/>
    <n v="1"/>
    <n v="0"/>
    <s v="Francis"/>
    <s v="2.0"/>
    <b v="0"/>
    <n v="2"/>
    <s v="a"/>
    <n v="2"/>
    <n v="149"/>
    <n v="89"/>
    <n v="0"/>
    <n v="0"/>
    <n v="0"/>
    <n v="0"/>
    <s v="0.0"/>
    <s v="0.0"/>
    <s v="Francis"/>
    <n v="5"/>
    <n v="21.675555555555555"/>
    <n v="11.988888888888889"/>
    <x v="1"/>
  </r>
  <r>
    <n v="2"/>
    <n v="12"/>
    <n v="695"/>
    <n v="100"/>
    <m/>
    <n v="7"/>
    <n v="56917"/>
    <n v="0"/>
    <n v="0"/>
    <n v="0"/>
    <n v="0"/>
    <n v="77.8"/>
    <n v="0"/>
    <n v="443"/>
    <x v="1"/>
    <s v="0.7"/>
    <m/>
    <n v="0"/>
    <s v="Steve"/>
    <s v="0.0"/>
    <n v="63"/>
    <n v="4"/>
    <s v="149.7"/>
    <n v="32"/>
    <b v="0"/>
    <n v="1047"/>
    <n v="0"/>
    <n v="0"/>
    <n v="0"/>
    <n v="0"/>
    <n v="3195"/>
    <m/>
    <n v="50"/>
    <n v="0"/>
    <n v="0"/>
    <n v="0"/>
    <s v="56917.jpg"/>
    <s v="3.2"/>
    <n v="0"/>
    <n v="0"/>
    <s v="Cook"/>
    <s v="0.6"/>
    <b v="0"/>
    <n v="3"/>
    <s v="a"/>
    <n v="2"/>
    <n v="372"/>
    <n v="114"/>
    <n v="0"/>
    <n v="0"/>
    <n v="0"/>
    <n v="0"/>
    <s v="0.0"/>
    <s v="0.0"/>
    <s v="Cook"/>
    <n v="5"/>
    <n v="20.94"/>
    <n v="1.556"/>
    <x v="1"/>
  </r>
  <r>
    <n v="5"/>
    <n v="20"/>
    <n v="757"/>
    <m/>
    <m/>
    <n v="7"/>
    <n v="41320"/>
    <n v="0"/>
    <n v="0"/>
    <n v="0"/>
    <n v="0"/>
    <n v="617.29999999999995"/>
    <n v="0"/>
    <n v="491"/>
    <x v="1"/>
    <s v="0.7"/>
    <m/>
    <n v="0"/>
    <s v="Charlie"/>
    <s v="0.0"/>
    <n v="63"/>
    <n v="3"/>
    <s v="165.9"/>
    <n v="33"/>
    <b v="0"/>
    <n v="765.8"/>
    <n v="0"/>
    <n v="0"/>
    <n v="0"/>
    <n v="0"/>
    <n v="3285"/>
    <m/>
    <n v="50"/>
    <n v="0"/>
    <n v="0"/>
    <n v="0"/>
    <s v="41320.jpg"/>
    <s v="3.5"/>
    <n v="0"/>
    <n v="0"/>
    <s v="Daniels"/>
    <s v="5.8"/>
    <b v="0"/>
    <n v="11"/>
    <s v="a"/>
    <n v="2"/>
    <n v="276"/>
    <n v="130"/>
    <n v="0"/>
    <n v="0"/>
    <n v="0"/>
    <n v="0"/>
    <s v="0.0"/>
    <s v="0.0"/>
    <s v="Daniels"/>
    <n v="2"/>
    <n v="15.315999999999999"/>
    <n v="12.345999999999998"/>
    <x v="1"/>
  </r>
  <r>
    <n v="0"/>
    <n v="11"/>
    <n v="495"/>
    <n v="100"/>
    <m/>
    <n v="6"/>
    <n v="54469"/>
    <n v="0"/>
    <n v="0"/>
    <n v="0"/>
    <n v="0"/>
    <n v="265.2"/>
    <n v="0"/>
    <n v="297"/>
    <x v="1"/>
    <s v="0.1"/>
    <m/>
    <n v="0"/>
    <s v="Adam"/>
    <s v="0.0"/>
    <n v="35"/>
    <n v="2"/>
    <s v="83.2"/>
    <n v="34"/>
    <b v="0"/>
    <n v="418.2"/>
    <n v="0"/>
    <n v="0"/>
    <n v="0"/>
    <n v="0"/>
    <n v="2100"/>
    <m/>
    <n v="45"/>
    <n v="0"/>
    <n v="0"/>
    <n v="0"/>
    <s v="54469.jpg"/>
    <s v="2.7"/>
    <n v="0"/>
    <n v="0"/>
    <s v="Smith"/>
    <s v="0.6"/>
    <b v="0"/>
    <n v="15"/>
    <s v="a"/>
    <n v="2"/>
    <n v="149"/>
    <n v="84"/>
    <n v="0"/>
    <n v="0"/>
    <n v="0"/>
    <n v="0"/>
    <s v="0.0"/>
    <s v="0.0"/>
    <s v="Smith"/>
    <n v="5"/>
    <n v="9.293333333333333"/>
    <n v="5.8933333333333326"/>
    <x v="1"/>
  </r>
  <r>
    <n v="0"/>
    <n v="0"/>
    <n v="3"/>
    <n v="25"/>
    <m/>
    <n v="0"/>
    <n v="149484"/>
    <n v="0"/>
    <n v="0"/>
    <n v="0"/>
    <n v="0"/>
    <n v="0.3"/>
    <n v="0"/>
    <n v="1"/>
    <x v="1"/>
    <s v="0.0"/>
    <m/>
    <n v="0"/>
    <s v="Tyrone"/>
    <s v="0.0"/>
    <n v="0"/>
    <n v="0"/>
    <s v="0.2"/>
    <n v="35"/>
    <b v="0"/>
    <n v="1.4"/>
    <n v="0"/>
    <n v="0"/>
    <n v="0"/>
    <n v="0"/>
    <n v="11"/>
    <s v="Knee injury - 25% chance of playing"/>
    <n v="45"/>
    <n v="0"/>
    <n v="0"/>
    <n v="0"/>
    <s v="149484.jpg"/>
    <s v="1.0"/>
    <n v="0"/>
    <n v="0"/>
    <s v="Mings"/>
    <s v="0.0"/>
    <b v="0"/>
    <n v="14"/>
    <s v="d"/>
    <n v="2"/>
    <n v="0"/>
    <n v="1"/>
    <n v="0"/>
    <n v="0"/>
    <n v="0"/>
    <n v="0"/>
    <s v="0.0"/>
    <s v="0.0"/>
    <s v="Mings"/>
    <n v="0"/>
    <n v="3.111111111111111E-2"/>
    <n v="6.6666666666666662E-3"/>
    <x v="1"/>
  </r>
  <r>
    <n v="1"/>
    <n v="7"/>
    <n v="378"/>
    <m/>
    <m/>
    <n v="7"/>
    <n v="126184"/>
    <n v="0"/>
    <n v="0"/>
    <n v="0"/>
    <n v="0"/>
    <n v="146.6"/>
    <n v="0"/>
    <n v="232"/>
    <x v="1"/>
    <s v="0.1"/>
    <m/>
    <n v="0"/>
    <s v="Nathan"/>
    <s v="0.0"/>
    <n v="25"/>
    <n v="1"/>
    <s v="74.1"/>
    <n v="36"/>
    <b v="0"/>
    <n v="431.2"/>
    <n v="0"/>
    <n v="0"/>
    <n v="0"/>
    <n v="0"/>
    <n v="1874"/>
    <m/>
    <n v="45"/>
    <n v="0"/>
    <n v="0"/>
    <n v="0"/>
    <s v="126184.jpg"/>
    <s v="3.0"/>
    <n v="1"/>
    <n v="0"/>
    <s v="Aké"/>
    <s v="2.3"/>
    <b v="0"/>
    <m/>
    <s v="a"/>
    <n v="2"/>
    <n v="163"/>
    <n v="73"/>
    <n v="0"/>
    <n v="0"/>
    <n v="0"/>
    <n v="0"/>
    <s v="0.0"/>
    <s v="0.0"/>
    <s v="Aké"/>
    <n v="4"/>
    <n v="9.5822222222222226"/>
    <n v="3.2577777777777777"/>
    <x v="1"/>
  </r>
  <r>
    <n v="0"/>
    <n v="1"/>
    <n v="279"/>
    <n v="100"/>
    <m/>
    <n v="4"/>
    <n v="48615"/>
    <n v="0"/>
    <n v="0"/>
    <n v="0"/>
    <n v="0"/>
    <n v="402.6"/>
    <n v="0"/>
    <n v="188"/>
    <x v="2"/>
    <s v="-0.1"/>
    <m/>
    <n v="0"/>
    <s v="Harry"/>
    <s v="0.0"/>
    <n v="25"/>
    <n v="1"/>
    <s v="85.2"/>
    <n v="37"/>
    <b v="0"/>
    <n v="245.8"/>
    <n v="0"/>
    <n v="0"/>
    <n v="0"/>
    <n v="0"/>
    <n v="1662"/>
    <m/>
    <n v="50"/>
    <n v="0"/>
    <n v="0"/>
    <n v="0"/>
    <s v="48615.jpg"/>
    <s v="2.0"/>
    <n v="0"/>
    <n v="0"/>
    <s v="Arter"/>
    <s v="0.1"/>
    <b v="0"/>
    <n v="8"/>
    <s v="a"/>
    <n v="2"/>
    <n v="204"/>
    <n v="42"/>
    <n v="0"/>
    <n v="0"/>
    <n v="0"/>
    <n v="0"/>
    <s v="0.0"/>
    <s v="0.0"/>
    <s v="Arter"/>
    <n v="7"/>
    <n v="4.9160000000000004"/>
    <n v="8.0519999999999996"/>
    <x v="2"/>
  </r>
  <r>
    <n v="4"/>
    <n v="1"/>
    <n v="236"/>
    <m/>
    <m/>
    <n v="3"/>
    <n v="20037"/>
    <n v="0"/>
    <n v="0"/>
    <n v="0"/>
    <n v="0"/>
    <n v="236.9"/>
    <n v="0"/>
    <n v="245"/>
    <x v="2"/>
    <s v="-0.1"/>
    <m/>
    <n v="0"/>
    <s v="Marc"/>
    <s v="0.0"/>
    <n v="31"/>
    <n v="3"/>
    <s v="90.5"/>
    <n v="38"/>
    <b v="0"/>
    <n v="285.2"/>
    <n v="0"/>
    <n v="0"/>
    <n v="0"/>
    <n v="0"/>
    <n v="1337"/>
    <m/>
    <n v="50"/>
    <n v="0"/>
    <n v="0"/>
    <n v="0"/>
    <s v="20037.jpg"/>
    <s v="2.5"/>
    <n v="0"/>
    <n v="0"/>
    <s v="Pugh"/>
    <s v="0.1"/>
    <b v="0"/>
    <n v="7"/>
    <s v="a"/>
    <n v="2"/>
    <n v="383"/>
    <n v="66"/>
    <n v="0"/>
    <n v="0"/>
    <n v="0"/>
    <n v="0"/>
    <s v="0.0"/>
    <s v="0.0"/>
    <s v="Pugh"/>
    <n v="1"/>
    <n v="5.7039999999999997"/>
    <n v="4.7380000000000004"/>
    <x v="2"/>
  </r>
  <r>
    <n v="3"/>
    <n v="2"/>
    <n v="603"/>
    <m/>
    <m/>
    <n v="7"/>
    <n v="15237"/>
    <n v="0"/>
    <n v="0"/>
    <n v="0"/>
    <n v="0"/>
    <n v="615.20000000000005"/>
    <n v="0"/>
    <n v="385"/>
    <x v="2"/>
    <s v="-0.1"/>
    <m/>
    <n v="0"/>
    <s v="Andrew"/>
    <s v="0.0"/>
    <n v="67"/>
    <n v="0"/>
    <s v="138.1"/>
    <n v="39"/>
    <b v="0"/>
    <n v="596.79999999999995"/>
    <n v="0"/>
    <n v="0"/>
    <n v="0"/>
    <n v="0"/>
    <n v="3420"/>
    <m/>
    <n v="50"/>
    <n v="0"/>
    <n v="0"/>
    <n v="0"/>
    <s v="15237.jpg"/>
    <s v="2.4"/>
    <n v="0"/>
    <n v="0"/>
    <s v="Surman"/>
    <s v="0.4"/>
    <b v="0"/>
    <n v="6"/>
    <s v="a"/>
    <n v="2"/>
    <n v="169"/>
    <n v="90"/>
    <n v="0"/>
    <n v="0"/>
    <n v="0"/>
    <n v="0"/>
    <s v="0.0"/>
    <s v="0.0"/>
    <s v="Surman"/>
    <n v="4"/>
    <n v="11.936"/>
    <n v="12.304"/>
    <x v="2"/>
  </r>
  <r>
    <n v="1"/>
    <n v="0"/>
    <n v="93"/>
    <m/>
    <m/>
    <n v="0"/>
    <n v="80498"/>
    <n v="0"/>
    <n v="0"/>
    <n v="0"/>
    <n v="0"/>
    <n v="116"/>
    <n v="0"/>
    <n v="84"/>
    <x v="2"/>
    <s v="-0.5"/>
    <m/>
    <n v="0"/>
    <s v="Eunan"/>
    <s v="0.0"/>
    <n v="20"/>
    <n v="0"/>
    <s v="26.2"/>
    <n v="40"/>
    <b v="0"/>
    <n v="86.2"/>
    <n v="0"/>
    <n v="0"/>
    <n v="0"/>
    <n v="0"/>
    <n v="756"/>
    <m/>
    <n v="45"/>
    <n v="0"/>
    <n v="0"/>
    <n v="0"/>
    <s v="80498.jpg"/>
    <s v="1.4"/>
    <n v="0"/>
    <n v="0"/>
    <s v="O'Kane"/>
    <s v="0.2"/>
    <b v="0"/>
    <n v="32"/>
    <s v="a"/>
    <n v="2"/>
    <n v="60"/>
    <n v="23"/>
    <n v="0"/>
    <n v="0"/>
    <n v="0"/>
    <n v="0"/>
    <s v="0.0"/>
    <s v="0.0"/>
    <s v="O'Kane"/>
    <n v="2"/>
    <n v="1.9155555555555557"/>
    <n v="2.5777777777777779"/>
    <x v="2"/>
  </r>
  <r>
    <n v="0"/>
    <n v="0"/>
    <n v="9"/>
    <m/>
    <m/>
    <n v="0"/>
    <n v="20669"/>
    <n v="0"/>
    <n v="0"/>
    <n v="0"/>
    <n v="0"/>
    <n v="2.2999999999999998"/>
    <n v="0"/>
    <n v="3"/>
    <x v="2"/>
    <s v="-0.5"/>
    <m/>
    <n v="0"/>
    <s v="Shaun"/>
    <s v="0.0"/>
    <n v="1"/>
    <n v="0"/>
    <s v="0.6"/>
    <n v="41"/>
    <b v="0"/>
    <n v="1.8"/>
    <n v="0"/>
    <n v="0"/>
    <n v="0"/>
    <n v="0"/>
    <n v="31"/>
    <m/>
    <n v="45"/>
    <n v="0"/>
    <n v="0"/>
    <n v="0"/>
    <s v="20669.jpg"/>
    <s v="1.0"/>
    <n v="0"/>
    <n v="0"/>
    <s v="MacDonald"/>
    <s v="0.1"/>
    <b v="0"/>
    <n v="16"/>
    <s v="a"/>
    <n v="2"/>
    <n v="2"/>
    <n v="3"/>
    <n v="0"/>
    <n v="0"/>
    <n v="0"/>
    <n v="0"/>
    <s v="0.0"/>
    <s v="0.0"/>
    <s v="MacDonald"/>
    <n v="0"/>
    <n v="0.04"/>
    <n v="5.1111111111111107E-2"/>
    <x v="2"/>
  </r>
  <r>
    <n v="2"/>
    <n v="5"/>
    <n v="250"/>
    <n v="25"/>
    <m/>
    <n v="5"/>
    <n v="56872"/>
    <n v="0"/>
    <n v="0"/>
    <n v="0"/>
    <n v="0"/>
    <n v="517"/>
    <n v="0"/>
    <n v="217"/>
    <x v="2"/>
    <s v="0.1"/>
    <m/>
    <n v="0"/>
    <s v="Junior"/>
    <s v="0.0"/>
    <n v="22"/>
    <n v="3"/>
    <s v="123.5"/>
    <n v="42"/>
    <b v="0"/>
    <n v="295.39999999999998"/>
    <n v="0"/>
    <n v="0"/>
    <n v="0"/>
    <n v="0"/>
    <n v="1436"/>
    <s v="Hernia - 25% chance of playing"/>
    <n v="55"/>
    <n v="0"/>
    <n v="0"/>
    <n v="0"/>
    <s v="56872.jpg"/>
    <s v="3.1"/>
    <n v="0"/>
    <n v="0"/>
    <s v="Stanislas"/>
    <s v="0.0"/>
    <b v="0"/>
    <n v="19"/>
    <s v="d"/>
    <n v="2"/>
    <n v="423"/>
    <n v="65"/>
    <n v="0"/>
    <n v="0"/>
    <n v="0"/>
    <n v="0"/>
    <s v="0.0"/>
    <s v="0.0"/>
    <s v="Stanislas"/>
    <n v="1"/>
    <n v="5.3709090909090902"/>
    <n v="9.4"/>
    <x v="2"/>
  </r>
  <r>
    <n v="2"/>
    <n v="6"/>
    <n v="405"/>
    <m/>
    <m/>
    <n v="5"/>
    <n v="40387"/>
    <n v="0"/>
    <n v="0"/>
    <n v="0"/>
    <n v="0"/>
    <n v="412.2"/>
    <n v="0"/>
    <n v="331"/>
    <x v="2"/>
    <s v="-0.1"/>
    <m/>
    <n v="0"/>
    <s v="Dan"/>
    <s v="0.0"/>
    <n v="46"/>
    <n v="3"/>
    <s v="129.7"/>
    <n v="43"/>
    <b v="0"/>
    <n v="419.8"/>
    <n v="0"/>
    <n v="0"/>
    <n v="0"/>
    <n v="0"/>
    <n v="2446"/>
    <m/>
    <n v="50"/>
    <n v="0"/>
    <n v="0"/>
    <n v="0"/>
    <s v="40387.jpg"/>
    <s v="2.5"/>
    <n v="0"/>
    <n v="0"/>
    <s v="Gosling"/>
    <s v="0.2"/>
    <b v="0"/>
    <n v="4"/>
    <s v="a"/>
    <n v="2"/>
    <n v="465"/>
    <n v="86"/>
    <n v="0"/>
    <n v="0"/>
    <n v="0"/>
    <n v="0"/>
    <s v="0.0"/>
    <s v="0.0"/>
    <s v="Gosling"/>
    <n v="6"/>
    <n v="8.3960000000000008"/>
    <n v="8.2439999999999998"/>
    <x v="2"/>
  </r>
  <r>
    <n v="5"/>
    <n v="1"/>
    <n v="155"/>
    <m/>
    <m/>
    <n v="4"/>
    <n v="59741"/>
    <n v="0"/>
    <n v="0"/>
    <n v="0"/>
    <n v="0"/>
    <n v="189.8"/>
    <n v="0"/>
    <n v="155"/>
    <x v="2"/>
    <s v="0.3"/>
    <m/>
    <n v="0"/>
    <s v="Max"/>
    <s v="0.0"/>
    <n v="18"/>
    <n v="1"/>
    <s v="60.3"/>
    <n v="44"/>
    <b v="0"/>
    <n v="144.19999999999999"/>
    <n v="0"/>
    <n v="0"/>
    <n v="0"/>
    <n v="0"/>
    <n v="891"/>
    <m/>
    <n v="55"/>
    <n v="0"/>
    <n v="0"/>
    <n v="0"/>
    <s v="59741.jpg"/>
    <s v="3.4"/>
    <n v="0"/>
    <n v="0"/>
    <s v="Gradel"/>
    <s v="0.6"/>
    <b v="0"/>
    <n v="10"/>
    <s v="a"/>
    <n v="2"/>
    <n v="269"/>
    <n v="48"/>
    <n v="0"/>
    <n v="0"/>
    <n v="0"/>
    <n v="0"/>
    <s v="0.0"/>
    <s v="0.0"/>
    <s v="Gradel"/>
    <n v="1"/>
    <n v="2.6218181818181816"/>
    <n v="3.4509090909090911"/>
    <x v="2"/>
  </r>
  <r>
    <n v="0"/>
    <n v="0"/>
    <n v="0"/>
    <n v="75"/>
    <m/>
    <n v="0"/>
    <n v="122342"/>
    <n v="0"/>
    <n v="0"/>
    <n v="0"/>
    <n v="0"/>
    <n v="0"/>
    <n v="0"/>
    <n v="0"/>
    <x v="2"/>
    <s v="-0.4"/>
    <m/>
    <n v="0"/>
    <s v="Emerson"/>
    <s v="0.0"/>
    <n v="0"/>
    <n v="0"/>
    <s v="0.0"/>
    <n v="45"/>
    <b v="0"/>
    <n v="0"/>
    <n v="0"/>
    <n v="0"/>
    <n v="0"/>
    <n v="0"/>
    <n v="0"/>
    <s v="Ankle injury - 75% chance of playing"/>
    <n v="45"/>
    <n v="0"/>
    <n v="0"/>
    <n v="0"/>
    <s v="122342.jpg"/>
    <s v="0.0"/>
    <n v="0"/>
    <n v="0"/>
    <s v="Hyndman"/>
    <s v="0.0"/>
    <b v="0"/>
    <m/>
    <s v="d"/>
    <n v="2"/>
    <n v="0"/>
    <n v="0"/>
    <n v="0"/>
    <n v="0"/>
    <n v="0"/>
    <n v="0"/>
    <s v="0.0"/>
    <s v="0.0"/>
    <s v="Hyndman"/>
    <n v="0"/>
    <n v="0"/>
    <n v="0"/>
    <x v="2"/>
  </r>
  <r>
    <n v="3"/>
    <n v="4"/>
    <n v="223"/>
    <m/>
    <m/>
    <n v="5"/>
    <n v="103912"/>
    <n v="0"/>
    <n v="0"/>
    <n v="0"/>
    <n v="0"/>
    <n v="329.8"/>
    <n v="0"/>
    <n v="184"/>
    <x v="2"/>
    <s v="0.3"/>
    <m/>
    <n v="0"/>
    <s v="Jordon"/>
    <s v="0.0"/>
    <n v="24"/>
    <n v="1"/>
    <s v="88.8"/>
    <n v="46"/>
    <b v="0"/>
    <n v="183.6"/>
    <n v="0"/>
    <n v="0"/>
    <n v="0"/>
    <n v="0"/>
    <n v="1177"/>
    <m/>
    <n v="55"/>
    <n v="0"/>
    <n v="0"/>
    <n v="0"/>
    <s v="103912.jpg"/>
    <s v="2.3"/>
    <n v="0"/>
    <n v="0"/>
    <s v="Ibe"/>
    <s v="6.2"/>
    <b v="0"/>
    <m/>
    <s v="a"/>
    <n v="2"/>
    <n v="375"/>
    <n v="61"/>
    <n v="0"/>
    <n v="0"/>
    <n v="0"/>
    <n v="0"/>
    <s v="0.0"/>
    <s v="0.0"/>
    <s v="Ibe"/>
    <n v="0"/>
    <n v="3.3381818181818179"/>
    <n v="5.996363636363637"/>
    <x v="2"/>
  </r>
  <r>
    <n v="0"/>
    <n v="0"/>
    <n v="0"/>
    <m/>
    <m/>
    <n v="0"/>
    <n v="155408"/>
    <n v="0"/>
    <n v="0"/>
    <n v="0"/>
    <n v="0"/>
    <n v="0"/>
    <n v="0"/>
    <n v="0"/>
    <x v="2"/>
    <s v="-0.5"/>
    <m/>
    <n v="0"/>
    <s v="Lewis"/>
    <s v="0.0"/>
    <n v="0"/>
    <n v="0"/>
    <s v="0.0"/>
    <n v="47"/>
    <b v="0"/>
    <n v="0"/>
    <n v="0"/>
    <n v="0"/>
    <n v="0"/>
    <n v="0"/>
    <n v="0"/>
    <m/>
    <n v="45"/>
    <n v="0"/>
    <n v="0"/>
    <n v="0"/>
    <s v="155408.jpg"/>
    <s v="0.0"/>
    <n v="0"/>
    <n v="0"/>
    <s v="Cook"/>
    <s v="0.5"/>
    <b v="0"/>
    <m/>
    <s v="a"/>
    <n v="2"/>
    <n v="0"/>
    <n v="0"/>
    <n v="0"/>
    <n v="0"/>
    <n v="0"/>
    <n v="0"/>
    <s v="0.0"/>
    <s v="0.0"/>
    <s v="Cook"/>
    <n v="0"/>
    <n v="0"/>
    <n v="0"/>
    <x v="2"/>
  </r>
  <r>
    <n v="3"/>
    <n v="7"/>
    <n v="273"/>
    <m/>
    <m/>
    <n v="3"/>
    <n v="78007"/>
    <n v="0"/>
    <n v="0"/>
    <n v="0"/>
    <n v="0"/>
    <n v="359.3"/>
    <n v="0"/>
    <n v="321"/>
    <x v="2"/>
    <s v="0.3"/>
    <m/>
    <n v="0"/>
    <s v="Joshua"/>
    <s v="0.0"/>
    <n v="39"/>
    <n v="6"/>
    <s v="150.3"/>
    <n v="48"/>
    <b v="0"/>
    <n v="360.6"/>
    <n v="0"/>
    <n v="0"/>
    <n v="0"/>
    <n v="0"/>
    <n v="1914"/>
    <m/>
    <n v="55"/>
    <n v="0"/>
    <n v="0"/>
    <n v="0"/>
    <s v="78007.jpg"/>
    <s v="3.2"/>
    <n v="0"/>
    <n v="0"/>
    <s v="King"/>
    <s v="0.8"/>
    <b v="0"/>
    <n v="17"/>
    <s v="a"/>
    <n v="2"/>
    <n v="783"/>
    <n v="98"/>
    <n v="0"/>
    <n v="0"/>
    <n v="0"/>
    <n v="0"/>
    <s v="0.0"/>
    <s v="0.0"/>
    <s v="King"/>
    <n v="1"/>
    <n v="6.5563636363636366"/>
    <n v="6.5327272727272732"/>
    <x v="2"/>
  </r>
  <r>
    <n v="0"/>
    <n v="5"/>
    <n v="161"/>
    <m/>
    <m/>
    <n v="1"/>
    <n v="75115"/>
    <n v="0"/>
    <n v="0"/>
    <n v="0"/>
    <n v="0"/>
    <n v="104.4"/>
    <n v="0"/>
    <n v="165"/>
    <x v="3"/>
    <s v="0.5"/>
    <m/>
    <n v="0"/>
    <s v="Callum"/>
    <s v="0.0"/>
    <n v="15"/>
    <n v="5"/>
    <s v="68.3"/>
    <n v="49"/>
    <b v="0"/>
    <n v="195"/>
    <n v="0"/>
    <n v="0"/>
    <n v="0"/>
    <n v="0"/>
    <n v="771"/>
    <m/>
    <n v="65"/>
    <n v="0"/>
    <n v="0"/>
    <n v="0"/>
    <s v="75115.jpg"/>
    <s v="3.5"/>
    <n v="0"/>
    <n v="0"/>
    <s v="Wilson"/>
    <s v="4.4"/>
    <b v="0"/>
    <n v="13"/>
    <s v="a"/>
    <n v="2"/>
    <n v="384"/>
    <n v="46"/>
    <n v="0"/>
    <n v="0"/>
    <n v="0"/>
    <n v="0"/>
    <s v="0.0"/>
    <s v="0.0"/>
    <s v="Wilson"/>
    <n v="0"/>
    <n v="3"/>
    <n v="1.6061538461538463"/>
    <x v="3"/>
  </r>
  <r>
    <n v="0"/>
    <n v="0"/>
    <n v="6"/>
    <m/>
    <m/>
    <n v="0"/>
    <n v="126468"/>
    <n v="0"/>
    <n v="0"/>
    <n v="0"/>
    <n v="0"/>
    <n v="12.6"/>
    <n v="0"/>
    <n v="3"/>
    <x v="3"/>
    <s v="-0.5"/>
    <m/>
    <n v="0"/>
    <s v="Tokelo"/>
    <s v="0.0"/>
    <n v="0"/>
    <n v="0"/>
    <s v="3.8"/>
    <n v="50"/>
    <b v="0"/>
    <n v="3.2"/>
    <n v="0"/>
    <n v="0"/>
    <n v="0"/>
    <n v="0"/>
    <n v="41"/>
    <m/>
    <n v="45"/>
    <n v="0"/>
    <n v="0"/>
    <n v="0"/>
    <s v="126468.jpg"/>
    <s v="1.0"/>
    <n v="0"/>
    <n v="0"/>
    <s v="Rantie"/>
    <s v="0.4"/>
    <b v="0"/>
    <n v="9"/>
    <s v="a"/>
    <n v="2"/>
    <n v="22"/>
    <n v="3"/>
    <n v="0"/>
    <n v="0"/>
    <n v="0"/>
    <n v="0"/>
    <s v="0.0"/>
    <s v="0.0"/>
    <s v="Rantie"/>
    <n v="0"/>
    <n v="7.1111111111111111E-2"/>
    <n v="0.27999999999999997"/>
    <x v="3"/>
  </r>
  <r>
    <n v="0"/>
    <n v="1"/>
    <n v="86"/>
    <m/>
    <m/>
    <n v="0"/>
    <n v="21246"/>
    <n v="0"/>
    <n v="0"/>
    <n v="0"/>
    <n v="0"/>
    <n v="146.30000000000001"/>
    <n v="0"/>
    <n v="124"/>
    <x v="3"/>
    <s v="-0.5"/>
    <m/>
    <n v="0"/>
    <s v="Lewis"/>
    <s v="0.0"/>
    <n v="20"/>
    <n v="1"/>
    <s v="45.7"/>
    <n v="51"/>
    <b v="0"/>
    <n v="92.6"/>
    <n v="0"/>
    <n v="0"/>
    <n v="0"/>
    <n v="0"/>
    <n v="827"/>
    <m/>
    <n v="45"/>
    <n v="0"/>
    <n v="0"/>
    <n v="0"/>
    <s v="21246.jpg"/>
    <s v="1.4"/>
    <n v="0"/>
    <n v="0"/>
    <s v="Grabban"/>
    <s v="4.3"/>
    <b v="0"/>
    <n v="28"/>
    <s v="a"/>
    <n v="2"/>
    <n v="218"/>
    <n v="30"/>
    <n v="0"/>
    <n v="0"/>
    <n v="0"/>
    <n v="0"/>
    <s v="0.0"/>
    <s v="0.0"/>
    <s v="Grabban"/>
    <n v="2"/>
    <n v="2.0577777777777775"/>
    <n v="3.2511111111111113"/>
    <x v="3"/>
  </r>
  <r>
    <n v="0"/>
    <n v="5"/>
    <n v="133"/>
    <n v="100"/>
    <m/>
    <n v="4"/>
    <n v="88498"/>
    <n v="0"/>
    <n v="0"/>
    <n v="0"/>
    <n v="0"/>
    <n v="178"/>
    <n v="0"/>
    <n v="146"/>
    <x v="3"/>
    <s v="0.3"/>
    <m/>
    <n v="0"/>
    <s v="Benik"/>
    <s v="0.0"/>
    <n v="17"/>
    <n v="4"/>
    <s v="57.8"/>
    <n v="52"/>
    <b v="0"/>
    <n v="158.19999999999999"/>
    <n v="0"/>
    <n v="0"/>
    <n v="0"/>
    <n v="0"/>
    <n v="930"/>
    <m/>
    <n v="60"/>
    <n v="0"/>
    <n v="0"/>
    <n v="0"/>
    <s v="88498.jpg"/>
    <s v="3.1"/>
    <n v="0"/>
    <n v="0"/>
    <s v="Afobe"/>
    <s v="0.8"/>
    <b v="0"/>
    <n v="20"/>
    <s v="a"/>
    <n v="2"/>
    <n v="242"/>
    <n v="46"/>
    <n v="0"/>
    <n v="0"/>
    <n v="0"/>
    <n v="0"/>
    <s v="0.0"/>
    <s v="0.0"/>
    <s v="Afobe"/>
    <n v="0"/>
    <n v="2.6366666666666663"/>
    <n v="2.9666666666666668"/>
    <x v="3"/>
  </r>
  <r>
    <n v="0"/>
    <n v="0"/>
    <n v="0"/>
    <m/>
    <m/>
    <n v="0"/>
    <n v="178304"/>
    <n v="0"/>
    <n v="0"/>
    <n v="0"/>
    <n v="0"/>
    <n v="0"/>
    <n v="0"/>
    <n v="0"/>
    <x v="3"/>
    <s v="0.0"/>
    <m/>
    <n v="0"/>
    <s v="Lys"/>
    <s v="0.0"/>
    <n v="0"/>
    <n v="0"/>
    <s v="0.0"/>
    <n v="53"/>
    <b v="0"/>
    <n v="0"/>
    <n v="0"/>
    <n v="0"/>
    <n v="0"/>
    <n v="0"/>
    <n v="0"/>
    <m/>
    <n v="55"/>
    <n v="0"/>
    <n v="0"/>
    <n v="0"/>
    <s v="178304.jpg"/>
    <s v="0.0"/>
    <n v="0"/>
    <n v="0"/>
    <s v="Mousset"/>
    <s v="0.1"/>
    <b v="0"/>
    <m/>
    <s v="a"/>
    <n v="2"/>
    <n v="0"/>
    <n v="0"/>
    <n v="0"/>
    <n v="0"/>
    <n v="0"/>
    <n v="0"/>
    <s v="0.0"/>
    <s v="0.0"/>
    <s v="Mousset"/>
    <n v="0"/>
    <n v="0"/>
    <n v="0"/>
    <x v="3"/>
  </r>
  <r>
    <n v="0"/>
    <n v="0"/>
    <n v="0"/>
    <m/>
    <m/>
    <n v="0"/>
    <n v="21205"/>
    <n v="0"/>
    <n v="0"/>
    <n v="0"/>
    <n v="0"/>
    <n v="0"/>
    <n v="0"/>
    <n v="0"/>
    <x v="0"/>
    <s v="1.2"/>
    <m/>
    <n v="0"/>
    <s v="Thomas"/>
    <s v="0.0"/>
    <n v="0"/>
    <n v="0"/>
    <s v="0.0"/>
    <n v="54"/>
    <b v="0"/>
    <n v="0"/>
    <n v="0"/>
    <n v="0"/>
    <n v="0"/>
    <n v="0"/>
    <n v="0"/>
    <m/>
    <n v="45"/>
    <n v="0"/>
    <n v="0"/>
    <n v="0"/>
    <s v="21205.jpg"/>
    <s v="0.0"/>
    <n v="0"/>
    <n v="0"/>
    <s v="Heaton"/>
    <s v="4.2"/>
    <b v="0"/>
    <n v="1"/>
    <s v="a"/>
    <n v="3"/>
    <n v="0"/>
    <n v="0"/>
    <n v="0"/>
    <n v="0"/>
    <n v="0"/>
    <n v="0"/>
    <s v="0.0"/>
    <s v="0.0"/>
    <s v="Heaton"/>
    <n v="0"/>
    <n v="0"/>
    <n v="0"/>
    <x v="0"/>
  </r>
  <r>
    <n v="0"/>
    <n v="0"/>
    <n v="0"/>
    <m/>
    <m/>
    <n v="0"/>
    <n v="68983"/>
    <n v="0"/>
    <n v="0"/>
    <n v="0"/>
    <n v="0"/>
    <n v="0"/>
    <n v="0"/>
    <n v="0"/>
    <x v="1"/>
    <s v="1.1"/>
    <m/>
    <n v="0"/>
    <s v="Matthew"/>
    <s v="0.0"/>
    <n v="0"/>
    <n v="0"/>
    <s v="0.0"/>
    <n v="55"/>
    <b v="0"/>
    <n v="0"/>
    <n v="0"/>
    <n v="0"/>
    <n v="0"/>
    <n v="0"/>
    <n v="0"/>
    <m/>
    <n v="45"/>
    <n v="0"/>
    <n v="0"/>
    <n v="0"/>
    <s v="68983.jpg"/>
    <s v="0.0"/>
    <n v="0"/>
    <n v="0"/>
    <s v="Lowton"/>
    <s v="0.5"/>
    <b v="0"/>
    <n v="2"/>
    <s v="a"/>
    <n v="3"/>
    <n v="0"/>
    <n v="0"/>
    <n v="0"/>
    <n v="0"/>
    <n v="0"/>
    <n v="0"/>
    <s v="0.0"/>
    <s v="0.0"/>
    <s v="Lowton"/>
    <n v="0"/>
    <n v="0"/>
    <n v="0"/>
    <x v="1"/>
  </r>
  <r>
    <n v="0"/>
    <n v="0"/>
    <n v="0"/>
    <m/>
    <m/>
    <n v="0"/>
    <n v="51927"/>
    <n v="0"/>
    <n v="0"/>
    <n v="0"/>
    <n v="0"/>
    <n v="0"/>
    <n v="0"/>
    <n v="0"/>
    <x v="1"/>
    <s v="1.1"/>
    <m/>
    <n v="0"/>
    <s v="Ben"/>
    <s v="0.0"/>
    <n v="0"/>
    <n v="0"/>
    <s v="0.0"/>
    <n v="56"/>
    <b v="0"/>
    <n v="0"/>
    <n v="0"/>
    <n v="0"/>
    <n v="0"/>
    <n v="0"/>
    <n v="0"/>
    <m/>
    <n v="45"/>
    <n v="0"/>
    <n v="0"/>
    <n v="0"/>
    <s v="51927.jpg"/>
    <s v="0.0"/>
    <n v="0"/>
    <n v="0"/>
    <s v="Mee"/>
    <s v="0.9"/>
    <b v="0"/>
    <n v="6"/>
    <s v="a"/>
    <n v="3"/>
    <n v="0"/>
    <n v="0"/>
    <n v="0"/>
    <n v="0"/>
    <n v="0"/>
    <n v="0"/>
    <s v="0.0"/>
    <s v="0.0"/>
    <s v="Mee"/>
    <n v="0"/>
    <n v="0"/>
    <n v="0"/>
    <x v="1"/>
  </r>
  <r>
    <n v="0"/>
    <n v="0"/>
    <n v="0"/>
    <n v="75"/>
    <m/>
    <n v="0"/>
    <n v="40616"/>
    <n v="0"/>
    <n v="0"/>
    <n v="0"/>
    <n v="0"/>
    <n v="0"/>
    <n v="0"/>
    <n v="0"/>
    <x v="1"/>
    <s v="0.8"/>
    <m/>
    <n v="0"/>
    <s v="Stephen"/>
    <s v="0.0"/>
    <n v="0"/>
    <n v="0"/>
    <s v="0.0"/>
    <n v="57"/>
    <b v="0"/>
    <n v="0"/>
    <n v="0"/>
    <n v="0"/>
    <n v="0"/>
    <n v="0"/>
    <n v="0"/>
    <s v="Hamstring injury - 75% chance of playing"/>
    <n v="45"/>
    <n v="0"/>
    <n v="0"/>
    <n v="0"/>
    <s v="40616.jpg"/>
    <s v="0.0"/>
    <n v="0"/>
    <n v="0"/>
    <s v="Ward"/>
    <s v="0.1"/>
    <b v="0"/>
    <n v="23"/>
    <s v="d"/>
    <n v="3"/>
    <n v="0"/>
    <n v="0"/>
    <n v="0"/>
    <n v="0"/>
    <n v="0"/>
    <n v="0"/>
    <s v="0.0"/>
    <s v="0.0"/>
    <s v="Ward"/>
    <n v="0"/>
    <n v="0"/>
    <n v="0"/>
    <x v="1"/>
  </r>
  <r>
    <n v="0"/>
    <n v="0"/>
    <n v="0"/>
    <m/>
    <m/>
    <n v="0"/>
    <n v="106611"/>
    <n v="0"/>
    <n v="0"/>
    <n v="0"/>
    <n v="0"/>
    <n v="0"/>
    <n v="0"/>
    <n v="0"/>
    <x v="1"/>
    <s v="1.7"/>
    <m/>
    <n v="0"/>
    <s v="Michael"/>
    <s v="0.0"/>
    <n v="0"/>
    <n v="0"/>
    <s v="0.0"/>
    <n v="58"/>
    <b v="0"/>
    <n v="0"/>
    <n v="0"/>
    <n v="0"/>
    <n v="0"/>
    <n v="0"/>
    <n v="0"/>
    <m/>
    <n v="50"/>
    <n v="0"/>
    <n v="0"/>
    <n v="0"/>
    <s v="106611.jpg"/>
    <s v="0.0"/>
    <n v="0"/>
    <n v="0"/>
    <s v="Keane"/>
    <s v="0.9"/>
    <b v="0"/>
    <n v="5"/>
    <s v="a"/>
    <n v="3"/>
    <n v="0"/>
    <n v="0"/>
    <n v="0"/>
    <n v="0"/>
    <n v="0"/>
    <n v="0"/>
    <s v="0.0"/>
    <s v="0.0"/>
    <s v="Keane"/>
    <n v="0"/>
    <n v="0"/>
    <n v="0"/>
    <x v="1"/>
  </r>
  <r>
    <n v="0"/>
    <n v="0"/>
    <n v="0"/>
    <m/>
    <m/>
    <n v="0"/>
    <n v="17761"/>
    <n v="0"/>
    <n v="0"/>
    <n v="0"/>
    <n v="0"/>
    <n v="0"/>
    <n v="0"/>
    <n v="0"/>
    <x v="1"/>
    <s v="0.5"/>
    <m/>
    <n v="0"/>
    <s v="James"/>
    <s v="0.0"/>
    <n v="0"/>
    <n v="0"/>
    <s v="0.0"/>
    <n v="59"/>
    <b v="0"/>
    <n v="0"/>
    <n v="0"/>
    <n v="0"/>
    <n v="0"/>
    <n v="0"/>
    <n v="0"/>
    <m/>
    <n v="40"/>
    <n v="0"/>
    <n v="0"/>
    <n v="0"/>
    <s v="17761.jpg"/>
    <s v="0.0"/>
    <n v="0"/>
    <n v="0"/>
    <s v="Tarkowski"/>
    <s v="1.6"/>
    <b v="0"/>
    <n v="26"/>
    <s v="a"/>
    <n v="3"/>
    <n v="0"/>
    <n v="0"/>
    <n v="0"/>
    <n v="0"/>
    <n v="0"/>
    <n v="0"/>
    <s v="0.0"/>
    <s v="0.0"/>
    <s v="Tarkowski"/>
    <n v="0"/>
    <n v="0"/>
    <n v="0"/>
    <x v="1"/>
  </r>
  <r>
    <n v="0"/>
    <n v="0"/>
    <n v="0"/>
    <m/>
    <m/>
    <n v="0"/>
    <n v="85017"/>
    <n v="0"/>
    <n v="0"/>
    <n v="0"/>
    <n v="0"/>
    <n v="0"/>
    <n v="0"/>
    <n v="0"/>
    <x v="1"/>
    <s v="1.1"/>
    <m/>
    <n v="0"/>
    <s v="Tendayi"/>
    <s v="0.0"/>
    <n v="0"/>
    <n v="0"/>
    <s v="0.0"/>
    <n v="60"/>
    <b v="0"/>
    <n v="0"/>
    <n v="0"/>
    <n v="0"/>
    <n v="0"/>
    <n v="0"/>
    <n v="0"/>
    <m/>
    <n v="45"/>
    <n v="0"/>
    <n v="0"/>
    <n v="0"/>
    <s v="85017.jpg"/>
    <s v="0.0"/>
    <n v="0"/>
    <n v="0"/>
    <s v="Darikwa"/>
    <s v="0.1"/>
    <b v="0"/>
    <n v="27"/>
    <s v="a"/>
    <n v="3"/>
    <n v="0"/>
    <n v="0"/>
    <n v="0"/>
    <n v="0"/>
    <n v="0"/>
    <n v="0"/>
    <s v="0.0"/>
    <s v="0.0"/>
    <s v="Darikwa"/>
    <n v="0"/>
    <n v="0"/>
    <n v="0"/>
    <x v="1"/>
  </r>
  <r>
    <n v="0"/>
    <n v="0"/>
    <n v="0"/>
    <m/>
    <m/>
    <n v="0"/>
    <n v="19556"/>
    <n v="0"/>
    <n v="0"/>
    <n v="0"/>
    <n v="0"/>
    <n v="0"/>
    <n v="0"/>
    <n v="0"/>
    <x v="2"/>
    <s v="0.9"/>
    <m/>
    <n v="0"/>
    <s v="David"/>
    <s v="0.0"/>
    <n v="0"/>
    <n v="0"/>
    <s v="0.0"/>
    <n v="61"/>
    <b v="0"/>
    <n v="0"/>
    <n v="0"/>
    <n v="0"/>
    <n v="0"/>
    <n v="0"/>
    <n v="0"/>
    <m/>
    <n v="50"/>
    <n v="0"/>
    <n v="0"/>
    <n v="0"/>
    <s v="19556.jpg"/>
    <s v="0.0"/>
    <n v="0"/>
    <n v="0"/>
    <s v="Jones"/>
    <s v="0.1"/>
    <b v="0"/>
    <n v="14"/>
    <s v="a"/>
    <n v="3"/>
    <n v="0"/>
    <n v="0"/>
    <n v="0"/>
    <n v="0"/>
    <n v="0"/>
    <n v="0"/>
    <s v="0.0"/>
    <s v="0.0"/>
    <s v="Jones"/>
    <n v="0"/>
    <n v="0"/>
    <n v="0"/>
    <x v="2"/>
  </r>
  <r>
    <n v="0"/>
    <n v="0"/>
    <n v="0"/>
    <m/>
    <m/>
    <n v="0"/>
    <n v="28244"/>
    <n v="0"/>
    <n v="0"/>
    <n v="0"/>
    <n v="0"/>
    <n v="0"/>
    <n v="0"/>
    <n v="0"/>
    <x v="2"/>
    <s v="1.3"/>
    <m/>
    <n v="0"/>
    <s v="George"/>
    <s v="0.0"/>
    <n v="0"/>
    <n v="0"/>
    <s v="0.0"/>
    <n v="62"/>
    <b v="0"/>
    <n v="0"/>
    <n v="0"/>
    <n v="0"/>
    <n v="0"/>
    <n v="0"/>
    <n v="0"/>
    <m/>
    <n v="55"/>
    <n v="0"/>
    <n v="0"/>
    <n v="0"/>
    <s v="28244.jpg"/>
    <s v="0.0"/>
    <n v="0"/>
    <n v="0"/>
    <s v="Boyd"/>
    <s v="0.3"/>
    <b v="0"/>
    <n v="21"/>
    <s v="a"/>
    <n v="3"/>
    <n v="0"/>
    <n v="0"/>
    <n v="0"/>
    <n v="0"/>
    <n v="0"/>
    <n v="0"/>
    <s v="0.0"/>
    <s v="0.0"/>
    <s v="Boyd"/>
    <n v="0"/>
    <n v="0"/>
    <n v="0"/>
    <x v="2"/>
  </r>
  <r>
    <n v="0"/>
    <n v="0"/>
    <n v="0"/>
    <m/>
    <m/>
    <n v="0"/>
    <n v="39158"/>
    <n v="0"/>
    <n v="0"/>
    <n v="0"/>
    <n v="0"/>
    <n v="0"/>
    <n v="0"/>
    <n v="0"/>
    <x v="2"/>
    <s v="1.3"/>
    <m/>
    <n v="0"/>
    <s v="Scott"/>
    <s v="0.0"/>
    <n v="0"/>
    <n v="0"/>
    <s v="0.0"/>
    <n v="63"/>
    <b v="0"/>
    <n v="0"/>
    <n v="0"/>
    <n v="0"/>
    <n v="0"/>
    <n v="0"/>
    <n v="0"/>
    <m/>
    <n v="55"/>
    <n v="0"/>
    <n v="0"/>
    <n v="0"/>
    <s v="39158.jpg"/>
    <s v="0.0"/>
    <n v="0"/>
    <n v="0"/>
    <s v="Arfield"/>
    <s v="0.2"/>
    <b v="0"/>
    <n v="37"/>
    <s v="a"/>
    <n v="3"/>
    <n v="0"/>
    <n v="0"/>
    <n v="0"/>
    <n v="0"/>
    <n v="0"/>
    <n v="0"/>
    <s v="0.0"/>
    <s v="0.0"/>
    <s v="Arfield"/>
    <n v="0"/>
    <n v="0"/>
    <n v="0"/>
    <x v="2"/>
  </r>
  <r>
    <n v="0"/>
    <n v="0"/>
    <n v="0"/>
    <m/>
    <m/>
    <n v="0"/>
    <n v="15982"/>
    <n v="0"/>
    <n v="0"/>
    <n v="0"/>
    <n v="0"/>
    <n v="0"/>
    <n v="0"/>
    <n v="0"/>
    <x v="2"/>
    <s v="0.5"/>
    <m/>
    <n v="0"/>
    <s v="Dean"/>
    <s v="0.0"/>
    <n v="0"/>
    <n v="0"/>
    <s v="0.0"/>
    <n v="64"/>
    <b v="0"/>
    <n v="0"/>
    <n v="0"/>
    <n v="0"/>
    <n v="0"/>
    <n v="0"/>
    <n v="0"/>
    <m/>
    <n v="45"/>
    <n v="0"/>
    <n v="0"/>
    <n v="0"/>
    <s v="15982.jpg"/>
    <s v="0.0"/>
    <n v="0"/>
    <n v="0"/>
    <s v="Marney"/>
    <s v="0.2"/>
    <b v="0"/>
    <n v="8"/>
    <s v="a"/>
    <n v="3"/>
    <n v="0"/>
    <n v="0"/>
    <n v="0"/>
    <n v="0"/>
    <n v="0"/>
    <n v="0"/>
    <s v="0.0"/>
    <s v="0.0"/>
    <s v="Marney"/>
    <n v="0"/>
    <n v="0"/>
    <n v="0"/>
    <x v="2"/>
  </r>
  <r>
    <n v="0"/>
    <n v="0"/>
    <n v="0"/>
    <m/>
    <m/>
    <n v="0"/>
    <n v="95508"/>
    <n v="0"/>
    <n v="0"/>
    <n v="0"/>
    <n v="0"/>
    <n v="0"/>
    <n v="0"/>
    <n v="0"/>
    <x v="2"/>
    <s v="0.5"/>
    <m/>
    <n v="0"/>
    <s v="Fredrik"/>
    <s v="0.0"/>
    <n v="0"/>
    <n v="0"/>
    <s v="0.0"/>
    <n v="65"/>
    <b v="0"/>
    <n v="0"/>
    <n v="0"/>
    <n v="0"/>
    <n v="0"/>
    <n v="0"/>
    <n v="0"/>
    <m/>
    <n v="45"/>
    <n v="0"/>
    <n v="0"/>
    <n v="0"/>
    <s v="95508.jpg"/>
    <s v="0.0"/>
    <n v="0"/>
    <n v="0"/>
    <s v="Ulvestad"/>
    <s v="0.0"/>
    <b v="0"/>
    <n v="20"/>
    <s v="a"/>
    <n v="3"/>
    <n v="0"/>
    <n v="0"/>
    <n v="0"/>
    <n v="0"/>
    <n v="0"/>
    <n v="0"/>
    <s v="0.0"/>
    <s v="0.0"/>
    <s v="Ulvestad"/>
    <n v="0"/>
    <n v="0"/>
    <n v="0"/>
    <x v="2"/>
  </r>
  <r>
    <n v="0"/>
    <n v="0"/>
    <n v="0"/>
    <m/>
    <m/>
    <n v="0"/>
    <n v="15944"/>
    <n v="0"/>
    <n v="0"/>
    <n v="0"/>
    <n v="0"/>
    <n v="0"/>
    <n v="0"/>
    <n v="0"/>
    <x v="2"/>
    <s v="0.5"/>
    <m/>
    <n v="0"/>
    <s v="Michael"/>
    <s v="0.0"/>
    <n v="0"/>
    <n v="0"/>
    <s v="0.0"/>
    <n v="66"/>
    <b v="0"/>
    <n v="0"/>
    <n v="0"/>
    <n v="0"/>
    <n v="0"/>
    <n v="0"/>
    <n v="0"/>
    <m/>
    <n v="45"/>
    <n v="0"/>
    <n v="0"/>
    <n v="0"/>
    <s v="15944.jpg"/>
    <s v="0.0"/>
    <n v="0"/>
    <n v="0"/>
    <s v="Kightly"/>
    <s v="0.2"/>
    <b v="0"/>
    <n v="11"/>
    <s v="a"/>
    <n v="3"/>
    <n v="0"/>
    <n v="0"/>
    <n v="0"/>
    <n v="0"/>
    <n v="0"/>
    <n v="0"/>
    <s v="0.0"/>
    <s v="0.0"/>
    <s v="Kightly"/>
    <n v="0"/>
    <n v="0"/>
    <n v="0"/>
    <x v="2"/>
  </r>
  <r>
    <n v="0"/>
    <n v="0"/>
    <n v="0"/>
    <m/>
    <m/>
    <n v="0"/>
    <n v="40399"/>
    <n v="0"/>
    <n v="0"/>
    <n v="0"/>
    <n v="0"/>
    <n v="0"/>
    <n v="0"/>
    <n v="0"/>
    <x v="3"/>
    <s v="1.3"/>
    <m/>
    <n v="0"/>
    <s v="Sam"/>
    <s v="0.0"/>
    <n v="0"/>
    <n v="0"/>
    <s v="0.0"/>
    <n v="67"/>
    <b v="0"/>
    <n v="0"/>
    <n v="0"/>
    <n v="0"/>
    <n v="0"/>
    <n v="0"/>
    <n v="0"/>
    <m/>
    <n v="60"/>
    <n v="0"/>
    <n v="0"/>
    <n v="0"/>
    <s v="40399.jpg"/>
    <s v="0.0"/>
    <n v="0"/>
    <n v="0"/>
    <s v="Vokes"/>
    <s v="0.7"/>
    <b v="0"/>
    <n v="9"/>
    <s v="a"/>
    <n v="3"/>
    <n v="0"/>
    <n v="0"/>
    <n v="0"/>
    <n v="0"/>
    <n v="0"/>
    <n v="0"/>
    <s v="0.0"/>
    <s v="0.0"/>
    <s v="Vokes"/>
    <n v="0"/>
    <n v="0"/>
    <n v="0"/>
    <x v="3"/>
  </r>
  <r>
    <n v="0"/>
    <n v="0"/>
    <n v="0"/>
    <m/>
    <m/>
    <n v="0"/>
    <n v="73426"/>
    <n v="0"/>
    <n v="0"/>
    <n v="0"/>
    <n v="0"/>
    <n v="0"/>
    <n v="0"/>
    <n v="0"/>
    <x v="3"/>
    <s v="1.5"/>
    <m/>
    <n v="0"/>
    <s v="Andre"/>
    <s v="0.0"/>
    <n v="0"/>
    <n v="0"/>
    <s v="0.0"/>
    <n v="68"/>
    <b v="0"/>
    <n v="0"/>
    <n v="0"/>
    <n v="0"/>
    <n v="0"/>
    <n v="0"/>
    <n v="0"/>
    <m/>
    <n v="65"/>
    <n v="0"/>
    <n v="0"/>
    <n v="0"/>
    <s v="73426.jpg"/>
    <s v="0.0"/>
    <n v="0"/>
    <n v="0"/>
    <s v="Gray"/>
    <s v="11.3"/>
    <b v="0"/>
    <n v="7"/>
    <s v="a"/>
    <n v="3"/>
    <n v="0"/>
    <n v="0"/>
    <n v="0"/>
    <n v="0"/>
    <n v="0"/>
    <n v="0"/>
    <s v="0.0"/>
    <s v="0.0"/>
    <s v="Gray"/>
    <n v="0"/>
    <n v="0"/>
    <n v="0"/>
    <x v="3"/>
  </r>
  <r>
    <n v="0"/>
    <n v="0"/>
    <n v="0"/>
    <m/>
    <m/>
    <n v="0"/>
    <n v="34654"/>
    <n v="0"/>
    <n v="0"/>
    <n v="0"/>
    <n v="0"/>
    <n v="0"/>
    <n v="0"/>
    <n v="0"/>
    <x v="3"/>
    <s v="0.5"/>
    <m/>
    <n v="0"/>
    <s v="Lukas"/>
    <s v="0.0"/>
    <n v="0"/>
    <n v="0"/>
    <s v="0.0"/>
    <n v="69"/>
    <b v="0"/>
    <n v="0"/>
    <n v="0"/>
    <n v="0"/>
    <n v="0"/>
    <n v="0"/>
    <n v="0"/>
    <m/>
    <n v="45"/>
    <n v="0"/>
    <n v="0"/>
    <n v="0"/>
    <s v="34654.jpg"/>
    <s v="0.0"/>
    <n v="0"/>
    <n v="0"/>
    <s v="Jutkiewicz"/>
    <s v="0.5"/>
    <b v="0"/>
    <n v="19"/>
    <s v="a"/>
    <n v="3"/>
    <n v="0"/>
    <n v="0"/>
    <n v="0"/>
    <n v="0"/>
    <n v="0"/>
    <n v="0"/>
    <s v="0.0"/>
    <s v="0.0"/>
    <s v="Jutkiewicz"/>
    <n v="0"/>
    <n v="0"/>
    <n v="0"/>
    <x v="3"/>
  </r>
  <r>
    <n v="0"/>
    <n v="0"/>
    <n v="0"/>
    <n v="50"/>
    <m/>
    <n v="0"/>
    <n v="44699"/>
    <n v="0"/>
    <n v="0"/>
    <n v="0"/>
    <n v="0"/>
    <n v="0"/>
    <n v="0"/>
    <n v="0"/>
    <x v="3"/>
    <s v="0.3"/>
    <m/>
    <n v="0"/>
    <s v="Ashley"/>
    <s v="0.0"/>
    <n v="0"/>
    <n v="0"/>
    <s v="0.0"/>
    <n v="70"/>
    <b v="0"/>
    <n v="0"/>
    <n v="0"/>
    <n v="0"/>
    <n v="0"/>
    <n v="0"/>
    <n v="0"/>
    <s v="Hamstring injury - 50% chance of playing"/>
    <n v="45"/>
    <n v="0"/>
    <n v="0"/>
    <n v="0"/>
    <s v="44699.jpg"/>
    <s v="0.0"/>
    <n v="0"/>
    <n v="0"/>
    <s v="Barnes"/>
    <s v="0.2"/>
    <b v="0"/>
    <n v="10"/>
    <s v="d"/>
    <n v="3"/>
    <n v="0"/>
    <n v="0"/>
    <n v="0"/>
    <n v="0"/>
    <n v="0"/>
    <n v="0"/>
    <s v="0.0"/>
    <s v="0.0"/>
    <s v="Barnes"/>
    <n v="0"/>
    <n v="0"/>
    <n v="0"/>
    <x v="3"/>
  </r>
  <r>
    <n v="0"/>
    <n v="0"/>
    <n v="0"/>
    <m/>
    <m/>
    <n v="0"/>
    <n v="37002"/>
    <n v="0"/>
    <n v="0"/>
    <n v="0"/>
    <n v="0"/>
    <n v="0"/>
    <n v="0"/>
    <n v="0"/>
    <x v="3"/>
    <s v="0.5"/>
    <m/>
    <n v="0"/>
    <s v="Rouwen"/>
    <s v="0.0"/>
    <n v="0"/>
    <n v="0"/>
    <s v="0.0"/>
    <n v="71"/>
    <b v="0"/>
    <n v="0"/>
    <n v="0"/>
    <n v="0"/>
    <n v="0"/>
    <n v="0"/>
    <n v="0"/>
    <m/>
    <n v="45"/>
    <n v="0"/>
    <n v="0"/>
    <n v="0"/>
    <s v="37002.jpg"/>
    <s v="0.0"/>
    <n v="0"/>
    <n v="0"/>
    <s v="Hennings"/>
    <s v="0.1"/>
    <b v="0"/>
    <n v="18"/>
    <s v="a"/>
    <n v="3"/>
    <n v="0"/>
    <n v="0"/>
    <n v="0"/>
    <n v="0"/>
    <n v="0"/>
    <n v="0"/>
    <s v="0.0"/>
    <s v="0.0"/>
    <s v="Hennings"/>
    <n v="0"/>
    <n v="0"/>
    <n v="0"/>
    <x v="3"/>
  </r>
  <r>
    <n v="0"/>
    <n v="0"/>
    <n v="0"/>
    <m/>
    <m/>
    <n v="0"/>
    <n v="153678"/>
    <n v="0"/>
    <n v="0"/>
    <n v="0"/>
    <n v="0"/>
    <n v="0"/>
    <n v="0"/>
    <n v="0"/>
    <x v="3"/>
    <s v="0.5"/>
    <m/>
    <n v="0"/>
    <s v="Chris"/>
    <s v="0.0"/>
    <n v="0"/>
    <n v="0"/>
    <s v="0.0"/>
    <n v="72"/>
    <b v="0"/>
    <n v="0"/>
    <n v="0"/>
    <n v="0"/>
    <n v="0"/>
    <n v="0"/>
    <n v="0"/>
    <m/>
    <n v="45"/>
    <n v="0"/>
    <n v="0"/>
    <n v="0"/>
    <s v="153678.jpg"/>
    <s v="0.0"/>
    <n v="0"/>
    <n v="0"/>
    <s v="Long"/>
    <s v="0.9"/>
    <b v="0"/>
    <n v="24"/>
    <s v="a"/>
    <n v="3"/>
    <n v="0"/>
    <n v="0"/>
    <n v="0"/>
    <n v="0"/>
    <n v="0"/>
    <n v="0"/>
    <s v="0.0"/>
    <s v="0.0"/>
    <s v="Long"/>
    <n v="0"/>
    <n v="0"/>
    <n v="0"/>
    <x v="3"/>
  </r>
  <r>
    <n v="0"/>
    <n v="1"/>
    <n v="388"/>
    <m/>
    <m/>
    <n v="5"/>
    <n v="60772"/>
    <n v="0"/>
    <n v="0"/>
    <n v="0"/>
    <n v="0"/>
    <n v="0"/>
    <n v="0"/>
    <n v="230"/>
    <x v="0"/>
    <s v="4.0"/>
    <m/>
    <n v="0"/>
    <s v="Thibaut"/>
    <s v="0.0"/>
    <n v="31"/>
    <n v="0"/>
    <s v="45.7"/>
    <n v="73"/>
    <b v="0"/>
    <n v="457.4"/>
    <n v="0"/>
    <n v="0"/>
    <n v="0"/>
    <n v="0"/>
    <n v="2018"/>
    <m/>
    <n v="55"/>
    <n v="0"/>
    <n v="0"/>
    <n v="1"/>
    <s v="60772.jpg"/>
    <s v="3.0"/>
    <n v="2"/>
    <n v="67"/>
    <s v="Courtois"/>
    <s v="9.0"/>
    <b v="0"/>
    <n v="13"/>
    <s v="a"/>
    <n v="4"/>
    <n v="0"/>
    <n v="69"/>
    <n v="0"/>
    <n v="0"/>
    <n v="0"/>
    <n v="0"/>
    <s v="0.0"/>
    <s v="0.0"/>
    <s v="Courtois"/>
    <n v="1"/>
    <n v="8.3163636363636364"/>
    <n v="0"/>
    <x v="0"/>
  </r>
  <r>
    <n v="0"/>
    <n v="1"/>
    <n v="293"/>
    <m/>
    <m/>
    <n v="4"/>
    <n v="40349"/>
    <n v="0"/>
    <n v="0"/>
    <n v="0"/>
    <n v="0"/>
    <n v="0"/>
    <n v="0"/>
    <n v="150"/>
    <x v="0"/>
    <s v="2.7"/>
    <m/>
    <n v="0"/>
    <s v="Asmir"/>
    <s v="0.0"/>
    <n v="24"/>
    <n v="0"/>
    <s v="41.1"/>
    <n v="74"/>
    <b v="0"/>
    <n v="411.2"/>
    <n v="0"/>
    <n v="0"/>
    <n v="0"/>
    <n v="0"/>
    <n v="1399"/>
    <m/>
    <n v="50"/>
    <n v="0"/>
    <n v="0"/>
    <n v="0"/>
    <s v="40349.jpg"/>
    <s v="3.2"/>
    <n v="0"/>
    <n v="55"/>
    <s v="Begovic"/>
    <s v="0.2"/>
    <b v="0"/>
    <n v="1"/>
    <s v="a"/>
    <n v="4"/>
    <n v="0"/>
    <n v="55"/>
    <n v="0"/>
    <n v="0"/>
    <n v="0"/>
    <n v="0"/>
    <s v="0.0"/>
    <s v="0.0"/>
    <s v="Begovic"/>
    <n v="0"/>
    <n v="8.2240000000000002"/>
    <n v="0"/>
    <x v="0"/>
  </r>
  <r>
    <n v="0"/>
    <n v="6"/>
    <n v="373"/>
    <m/>
    <m/>
    <n v="6"/>
    <n v="1718"/>
    <n v="0"/>
    <n v="0"/>
    <n v="0"/>
    <n v="0"/>
    <n v="32.9"/>
    <n v="0"/>
    <n v="228"/>
    <x v="1"/>
    <s v="2.8"/>
    <m/>
    <n v="0"/>
    <s v="John"/>
    <s v="0.0"/>
    <n v="35"/>
    <n v="1"/>
    <s v="61.1"/>
    <n v="75"/>
    <b v="0"/>
    <n v="408"/>
    <n v="0"/>
    <n v="0"/>
    <n v="0"/>
    <n v="0"/>
    <n v="1987"/>
    <m/>
    <n v="55"/>
    <n v="1"/>
    <n v="0"/>
    <n v="0"/>
    <s v="1718.jpg"/>
    <s v="2.4"/>
    <n v="2"/>
    <n v="0"/>
    <s v="Terry"/>
    <s v="4.6"/>
    <b v="0"/>
    <n v="26"/>
    <s v="a"/>
    <n v="4"/>
    <n v="170"/>
    <n v="57"/>
    <n v="0"/>
    <n v="0"/>
    <n v="0"/>
    <n v="0"/>
    <s v="0.0"/>
    <s v="0.0"/>
    <s v="Terry"/>
    <n v="2"/>
    <n v="7.418181818181818"/>
    <n v="0.59818181818181815"/>
    <x v="1"/>
  </r>
  <r>
    <n v="3"/>
    <n v="13"/>
    <n v="593"/>
    <n v="100"/>
    <m/>
    <n v="8"/>
    <n v="41135"/>
    <n v="0"/>
    <n v="0"/>
    <n v="0"/>
    <n v="0"/>
    <n v="243.3"/>
    <n v="0"/>
    <n v="414"/>
    <x v="1"/>
    <s v="3.4"/>
    <m/>
    <n v="0"/>
    <s v="Branislav"/>
    <s v="0.0"/>
    <n v="44"/>
    <n v="2"/>
    <s v="121.0"/>
    <n v="76"/>
    <b v="0"/>
    <n v="571.6"/>
    <n v="0"/>
    <n v="0"/>
    <n v="0"/>
    <n v="0"/>
    <n v="2916"/>
    <m/>
    <n v="60"/>
    <n v="0"/>
    <n v="0"/>
    <n v="0"/>
    <s v="41135.jpg"/>
    <s v="3.4"/>
    <n v="0"/>
    <n v="0"/>
    <s v="Ivanovic"/>
    <s v="6.5"/>
    <b v="0"/>
    <n v="2"/>
    <s v="a"/>
    <n v="4"/>
    <n v="395"/>
    <n v="111"/>
    <n v="0"/>
    <n v="0"/>
    <n v="0"/>
    <n v="0"/>
    <s v="0.0"/>
    <s v="0.0"/>
    <s v="Ivanovic"/>
    <n v="5"/>
    <n v="9.5266666666666673"/>
    <n v="4.0550000000000006"/>
    <x v="1"/>
  </r>
  <r>
    <n v="5"/>
    <n v="15"/>
    <n v="760"/>
    <m/>
    <m/>
    <n v="8"/>
    <n v="41328"/>
    <n v="0"/>
    <n v="0"/>
    <n v="0"/>
    <n v="0"/>
    <n v="394.5"/>
    <n v="0"/>
    <n v="470"/>
    <x v="1"/>
    <s v="3.4"/>
    <m/>
    <n v="0"/>
    <s v="César"/>
    <s v="0.0"/>
    <n v="50"/>
    <n v="2"/>
    <s v="136.4"/>
    <n v="77"/>
    <b v="0"/>
    <n v="770.4"/>
    <n v="0"/>
    <n v="0"/>
    <n v="0"/>
    <n v="0"/>
    <n v="3199"/>
    <m/>
    <n v="60"/>
    <n v="0"/>
    <n v="0"/>
    <n v="0"/>
    <s v="41328.jpg"/>
    <s v="3.4"/>
    <n v="0"/>
    <n v="0"/>
    <s v="Azpilicueta"/>
    <s v="13.7"/>
    <b v="0"/>
    <n v="28"/>
    <s v="a"/>
    <n v="4"/>
    <n v="199"/>
    <n v="124"/>
    <n v="0"/>
    <n v="0"/>
    <n v="0"/>
    <n v="0"/>
    <s v="0.0"/>
    <s v="0.0"/>
    <s v="Azpilicueta"/>
    <n v="7"/>
    <n v="12.84"/>
    <n v="6.5750000000000002"/>
    <x v="1"/>
  </r>
  <r>
    <n v="1"/>
    <n v="0"/>
    <n v="357"/>
    <m/>
    <m/>
    <n v="2"/>
    <n v="19419"/>
    <n v="0"/>
    <n v="0"/>
    <n v="0"/>
    <n v="0"/>
    <n v="41.1"/>
    <n v="0"/>
    <n v="283"/>
    <x v="1"/>
    <s v="3.4"/>
    <m/>
    <n v="0"/>
    <s v="Gary"/>
    <s v="0.0"/>
    <n v="38"/>
    <n v="2"/>
    <s v="77.9"/>
    <n v="78"/>
    <b v="0"/>
    <n v="530.4"/>
    <n v="0"/>
    <n v="0"/>
    <n v="0"/>
    <n v="0"/>
    <n v="1957"/>
    <m/>
    <n v="60"/>
    <n v="0"/>
    <n v="0"/>
    <n v="0"/>
    <s v="19419.jpg"/>
    <s v="2.3"/>
    <n v="0"/>
    <n v="0"/>
    <s v="Cahill"/>
    <s v="6.4"/>
    <b v="0"/>
    <n v="24"/>
    <s v="a"/>
    <n v="4"/>
    <n v="207"/>
    <n v="53"/>
    <n v="0"/>
    <n v="0"/>
    <n v="0"/>
    <n v="0"/>
    <s v="0.0"/>
    <s v="0.0"/>
    <s v="Cahill"/>
    <n v="2"/>
    <n v="8.84"/>
    <n v="0.68500000000000005"/>
    <x v="1"/>
  </r>
  <r>
    <n v="1"/>
    <n v="7"/>
    <n v="412"/>
    <n v="0"/>
    <m/>
    <n v="8"/>
    <n v="103192"/>
    <n v="0"/>
    <n v="0"/>
    <n v="0"/>
    <n v="0"/>
    <n v="20.399999999999999"/>
    <n v="0"/>
    <n v="185"/>
    <x v="1"/>
    <s v="0.0"/>
    <m/>
    <n v="0"/>
    <s v="Kurt"/>
    <s v="0.0"/>
    <n v="26"/>
    <n v="1"/>
    <s v="58.4"/>
    <n v="79"/>
    <b v="0"/>
    <n v="406.4"/>
    <n v="0"/>
    <n v="0"/>
    <n v="0"/>
    <n v="0"/>
    <n v="1918"/>
    <s v="Knee injury - Expected back 11 Sep"/>
    <n v="55"/>
    <n v="0"/>
    <n v="0"/>
    <n v="0"/>
    <s v="103192.jpg"/>
    <s v="3.5"/>
    <n v="0"/>
    <n v="0"/>
    <s v="Zouma"/>
    <s v="0.3"/>
    <b v="0"/>
    <n v="5"/>
    <s v="i"/>
    <n v="4"/>
    <n v="157"/>
    <n v="81"/>
    <n v="0"/>
    <n v="0"/>
    <n v="0"/>
    <n v="0"/>
    <s v="0.0"/>
    <s v="0.0"/>
    <s v="Zouma"/>
    <n v="0"/>
    <n v="7.3890909090909087"/>
    <n v="0.37090909090909091"/>
    <x v="1"/>
  </r>
  <r>
    <n v="1"/>
    <n v="1"/>
    <n v="230"/>
    <n v="0"/>
    <m/>
    <n v="2"/>
    <n v="118335"/>
    <n v="0"/>
    <n v="0"/>
    <n v="0"/>
    <n v="0"/>
    <n v="83.8"/>
    <n v="0"/>
    <n v="138"/>
    <x v="1"/>
    <s v="0.0"/>
    <m/>
    <n v="0"/>
    <s v="Abdul Rahman"/>
    <s v="0.0"/>
    <n v="13"/>
    <n v="0"/>
    <s v="36.7"/>
    <n v="80"/>
    <b v="0"/>
    <n v="217.4"/>
    <n v="0"/>
    <n v="0"/>
    <n v="0"/>
    <n v="0"/>
    <n v="1018"/>
    <s v="Signed for Schalke in season-long loan deal"/>
    <n v="55"/>
    <n v="0"/>
    <n v="0"/>
    <n v="0"/>
    <s v="118335.jpg"/>
    <s v="2.3"/>
    <n v="0"/>
    <n v="0"/>
    <s v="Baba"/>
    <s v="0.2"/>
    <b v="0"/>
    <n v="6"/>
    <s v="u"/>
    <n v="4"/>
    <n v="66"/>
    <n v="35"/>
    <n v="0"/>
    <n v="0"/>
    <n v="0"/>
    <n v="0"/>
    <s v="0.0"/>
    <s v="0.0"/>
    <s v="Baba Rahman"/>
    <n v="1"/>
    <n v="3.9527272727272726"/>
    <n v="1.5236363636363637"/>
    <x v="1"/>
  </r>
  <r>
    <n v="0"/>
    <n v="0"/>
    <n v="33"/>
    <m/>
    <m/>
    <n v="1"/>
    <n v="163793"/>
    <n v="0"/>
    <n v="0"/>
    <n v="0"/>
    <n v="0"/>
    <n v="0.1"/>
    <n v="0"/>
    <n v="18"/>
    <x v="1"/>
    <s v="1.6"/>
    <m/>
    <n v="0"/>
    <s v="Matt"/>
    <s v="0.0"/>
    <n v="1"/>
    <n v="0"/>
    <s v="2.8"/>
    <n v="81"/>
    <b v="0"/>
    <n v="26"/>
    <n v="0"/>
    <n v="0"/>
    <n v="0"/>
    <n v="0"/>
    <n v="135"/>
    <m/>
    <n v="45"/>
    <n v="0"/>
    <n v="0"/>
    <n v="0"/>
    <s v="163793.jpg"/>
    <s v="3.0"/>
    <n v="0"/>
    <n v="0"/>
    <s v="Miazga"/>
    <s v="0.1"/>
    <b v="0"/>
    <n v="20"/>
    <s v="a"/>
    <n v="4"/>
    <n v="2"/>
    <n v="6"/>
    <n v="0"/>
    <n v="0"/>
    <n v="0"/>
    <n v="0"/>
    <s v="0.0"/>
    <s v="0.0"/>
    <s v="Miazga"/>
    <n v="1"/>
    <n v="0.57777777777777772"/>
    <n v="2.2222222222222222E-3"/>
    <x v="1"/>
  </r>
  <r>
    <n v="4"/>
    <n v="11"/>
    <n v="481"/>
    <m/>
    <m/>
    <n v="5"/>
    <n v="42786"/>
    <n v="0"/>
    <n v="0"/>
    <n v="0"/>
    <n v="0"/>
    <n v="972.5"/>
    <n v="0"/>
    <n v="476"/>
    <x v="2"/>
    <s v="3.6"/>
    <m/>
    <n v="0"/>
    <s v="Eden"/>
    <s v="0.0"/>
    <n v="32"/>
    <n v="5"/>
    <s v="212.9"/>
    <n v="82"/>
    <b v="0"/>
    <n v="579"/>
    <n v="0"/>
    <n v="0"/>
    <n v="0"/>
    <n v="0"/>
    <n v="2193"/>
    <m/>
    <n v="100"/>
    <n v="0"/>
    <n v="0"/>
    <n v="0"/>
    <s v="42786.jpg"/>
    <s v="3.4"/>
    <n v="0"/>
    <n v="0"/>
    <s v="Hazard"/>
    <s v="15.9"/>
    <b v="0"/>
    <n v="10"/>
    <s v="a"/>
    <n v="4"/>
    <n v="577"/>
    <n v="104"/>
    <n v="0"/>
    <n v="0"/>
    <n v="0"/>
    <n v="0"/>
    <s v="0.0"/>
    <s v="0.0"/>
    <s v="Hazard"/>
    <n v="2"/>
    <n v="5.79"/>
    <n v="9.7249999999999996"/>
    <x v="2"/>
  </r>
  <r>
    <n v="7"/>
    <n v="16"/>
    <n v="699"/>
    <m/>
    <m/>
    <n v="8"/>
    <n v="17878"/>
    <n v="0"/>
    <n v="0"/>
    <n v="0"/>
    <n v="0"/>
    <n v="1157.3"/>
    <n v="0"/>
    <n v="617"/>
    <x v="2"/>
    <s v="2.7"/>
    <m/>
    <n v="0"/>
    <s v="Cesc"/>
    <s v="0.0"/>
    <n v="45"/>
    <n v="5"/>
    <s v="257.9"/>
    <n v="83"/>
    <b v="0"/>
    <n v="836.8"/>
    <n v="0"/>
    <n v="0"/>
    <n v="0"/>
    <n v="0"/>
    <n v="2896"/>
    <m/>
    <n v="75"/>
    <n v="0"/>
    <n v="0"/>
    <n v="0"/>
    <s v="17878.jpg"/>
    <s v="3.6"/>
    <n v="0"/>
    <n v="0"/>
    <s v="Fàbregas"/>
    <s v="8.0"/>
    <b v="0"/>
    <n v="4"/>
    <s v="a"/>
    <n v="4"/>
    <n v="585"/>
    <n v="133"/>
    <n v="0"/>
    <n v="0"/>
    <n v="0"/>
    <n v="0"/>
    <s v="0.0"/>
    <s v="0.0"/>
    <s v="Fàbregas"/>
    <n v="5"/>
    <n v="11.157333333333332"/>
    <n v="15.430666666666665"/>
    <x v="2"/>
  </r>
  <r>
    <n v="4"/>
    <n v="3"/>
    <n v="352"/>
    <m/>
    <m/>
    <n v="6"/>
    <n v="61262"/>
    <n v="0"/>
    <n v="0"/>
    <n v="0"/>
    <n v="0"/>
    <n v="493.1"/>
    <n v="0"/>
    <n v="321"/>
    <x v="2"/>
    <s v="2.7"/>
    <m/>
    <n v="0"/>
    <s v="Oscar"/>
    <s v="0.0"/>
    <n v="23"/>
    <n v="3"/>
    <s v="159.8"/>
    <n v="84"/>
    <b v="0"/>
    <n v="410"/>
    <n v="0"/>
    <n v="0"/>
    <n v="0"/>
    <n v="0"/>
    <n v="1770"/>
    <m/>
    <n v="75"/>
    <n v="0"/>
    <n v="1"/>
    <n v="0"/>
    <s v="61262.jpg"/>
    <s v="2.7"/>
    <n v="0"/>
    <n v="0"/>
    <s v="dos Santos Emboaba Junior"/>
    <s v="1.2"/>
    <b v="0"/>
    <n v="8"/>
    <s v="a"/>
    <n v="4"/>
    <n v="695"/>
    <n v="74"/>
    <n v="0"/>
    <n v="0"/>
    <n v="0"/>
    <n v="0"/>
    <s v="0.0"/>
    <s v="0.0"/>
    <s v="Oscar"/>
    <n v="4"/>
    <n v="5.4666666666666668"/>
    <n v="6.5746666666666673"/>
    <x v="2"/>
  </r>
  <r>
    <n v="0"/>
    <n v="0"/>
    <n v="5"/>
    <m/>
    <m/>
    <n v="0"/>
    <n v="66733"/>
    <n v="0"/>
    <n v="0"/>
    <n v="0"/>
    <n v="0"/>
    <n v="1.3"/>
    <n v="0"/>
    <n v="8"/>
    <x v="2"/>
    <s v="2.5"/>
    <m/>
    <n v="0"/>
    <s v="Juan"/>
    <s v="0.0"/>
    <n v="2"/>
    <n v="0"/>
    <s v="2.5"/>
    <n v="85"/>
    <b v="0"/>
    <n v="6.6"/>
    <n v="0"/>
    <n v="0"/>
    <n v="0"/>
    <n v="0"/>
    <n v="27"/>
    <m/>
    <n v="70"/>
    <n v="0"/>
    <n v="0"/>
    <n v="0"/>
    <s v="66733.jpg"/>
    <s v="1.0"/>
    <n v="0"/>
    <n v="0"/>
    <s v="Cuadrado"/>
    <s v="4.9"/>
    <b v="0"/>
    <n v="17"/>
    <s v="a"/>
    <n v="4"/>
    <n v="17"/>
    <n v="1"/>
    <n v="0"/>
    <n v="0"/>
    <n v="0"/>
    <n v="0"/>
    <s v="0.0"/>
    <s v="0.0"/>
    <s v="Cuadrado"/>
    <n v="0"/>
    <n v="9.4285714285714278E-2"/>
    <n v="1.8571428571428572E-2"/>
    <x v="2"/>
  </r>
  <r>
    <n v="10"/>
    <n v="12"/>
    <n v="605"/>
    <m/>
    <m/>
    <n v="8"/>
    <n v="47431"/>
    <n v="0"/>
    <n v="0"/>
    <n v="0"/>
    <n v="0"/>
    <n v="1285.8"/>
    <n v="0"/>
    <n v="512"/>
    <x v="2"/>
    <s v="2.7"/>
    <m/>
    <n v="0"/>
    <s v="Willian"/>
    <s v="0.0"/>
    <n v="40"/>
    <n v="5"/>
    <s v="262.9"/>
    <n v="86"/>
    <b v="0"/>
    <n v="626.6"/>
    <n v="0"/>
    <n v="0"/>
    <n v="0"/>
    <n v="0"/>
    <n v="2740"/>
    <m/>
    <n v="75"/>
    <n v="0"/>
    <n v="0"/>
    <n v="0"/>
    <s v="47431.jpg"/>
    <s v="3.9"/>
    <n v="0"/>
    <n v="0"/>
    <s v="Borges Da Silva"/>
    <s v="9.9"/>
    <b v="0"/>
    <n v="22"/>
    <s v="a"/>
    <n v="4"/>
    <n v="717"/>
    <n v="135"/>
    <n v="0"/>
    <n v="0"/>
    <n v="0"/>
    <n v="0"/>
    <s v="0.0"/>
    <s v="0.0"/>
    <s v="Willian"/>
    <n v="5"/>
    <n v="8.3546666666666667"/>
    <n v="17.143999999999998"/>
    <x v="2"/>
  </r>
  <r>
    <n v="3"/>
    <n v="5"/>
    <n v="500"/>
    <m/>
    <m/>
    <n v="7"/>
    <n v="62398"/>
    <n v="0"/>
    <n v="0"/>
    <n v="0"/>
    <n v="0"/>
    <n v="323.39999999999998"/>
    <n v="0"/>
    <n v="373"/>
    <x v="2"/>
    <s v="1.4"/>
    <m/>
    <n v="0"/>
    <s v="Nemanja"/>
    <s v="0.0"/>
    <n v="37"/>
    <n v="2"/>
    <s v="123.1"/>
    <n v="87"/>
    <b v="0"/>
    <n v="535.6"/>
    <n v="0"/>
    <n v="0"/>
    <n v="0"/>
    <n v="0"/>
    <n v="2414"/>
    <m/>
    <n v="50"/>
    <n v="0"/>
    <n v="0"/>
    <n v="0"/>
    <s v="62398.jpg"/>
    <s v="2.5"/>
    <n v="1"/>
    <n v="0"/>
    <s v="Matic"/>
    <s v="2.1"/>
    <b v="0"/>
    <n v="21"/>
    <s v="a"/>
    <n v="4"/>
    <n v="372"/>
    <n v="83"/>
    <n v="0"/>
    <n v="0"/>
    <n v="0"/>
    <n v="0"/>
    <s v="0.0"/>
    <s v="0.0"/>
    <s v="Matic"/>
    <n v="4"/>
    <n v="10.712"/>
    <n v="6.468"/>
    <x v="2"/>
  </r>
  <r>
    <n v="1"/>
    <n v="0"/>
    <n v="98"/>
    <m/>
    <m/>
    <n v="1"/>
    <n v="126187"/>
    <n v="0"/>
    <n v="0"/>
    <n v="0"/>
    <n v="0"/>
    <n v="79"/>
    <n v="0"/>
    <n v="68"/>
    <x v="2"/>
    <s v="1.8"/>
    <m/>
    <n v="0"/>
    <s v="Ruben"/>
    <s v="0.0"/>
    <n v="8"/>
    <n v="1"/>
    <s v="32.3"/>
    <n v="88"/>
    <b v="0"/>
    <n v="86.6"/>
    <n v="0"/>
    <n v="0"/>
    <n v="0"/>
    <n v="0"/>
    <n v="412"/>
    <m/>
    <n v="55"/>
    <n v="0"/>
    <n v="0"/>
    <n v="0"/>
    <s v="126187.jpg"/>
    <s v="1.9"/>
    <n v="0"/>
    <n v="0"/>
    <s v="Loftus-Cheek"/>
    <s v="0.2"/>
    <b v="0"/>
    <n v="36"/>
    <s v="a"/>
    <n v="4"/>
    <n v="157"/>
    <n v="25"/>
    <n v="0"/>
    <n v="0"/>
    <n v="0"/>
    <n v="0"/>
    <s v="0.0"/>
    <s v="0.0"/>
    <s v="Loftus-Cheek"/>
    <n v="0"/>
    <n v="1.5745454545454545"/>
    <n v="1.4363636363636363"/>
    <x v="2"/>
  </r>
  <r>
    <n v="1"/>
    <n v="0"/>
    <n v="332"/>
    <n v="0"/>
    <m/>
    <n v="5"/>
    <n v="28495"/>
    <n v="0"/>
    <n v="0"/>
    <n v="0"/>
    <n v="0"/>
    <n v="119.8"/>
    <n v="0"/>
    <n v="209"/>
    <x v="2"/>
    <s v="0.0"/>
    <m/>
    <n v="0"/>
    <s v="John Obi"/>
    <s v="0.0"/>
    <n v="26"/>
    <n v="0"/>
    <s v="43.5"/>
    <n v="89"/>
    <b v="0"/>
    <n v="275.60000000000002"/>
    <n v="0"/>
    <n v="0"/>
    <n v="0"/>
    <n v="0"/>
    <n v="1782"/>
    <s v="Set to miss the first couple of matches of 2016/17 as he is playing for Nigeria in the summer Olympics. - Expected back 27 Aug"/>
    <n v="45"/>
    <n v="0"/>
    <n v="0"/>
    <n v="0"/>
    <s v="28495.jpg"/>
    <s v="1.8"/>
    <n v="0"/>
    <n v="0"/>
    <s v="Mikel"/>
    <s v="0.2"/>
    <b v="0"/>
    <n v="12"/>
    <s v="n"/>
    <n v="4"/>
    <n v="40"/>
    <n v="45"/>
    <n v="0"/>
    <n v="0"/>
    <n v="0"/>
    <n v="0"/>
    <s v="0.0"/>
    <s v="0.0"/>
    <s v="Mikel"/>
    <n v="6"/>
    <n v="6.1244444444444452"/>
    <n v="2.6622222222222223"/>
    <x v="2"/>
  </r>
  <r>
    <n v="3"/>
    <n v="14"/>
    <n v="476"/>
    <m/>
    <m/>
    <n v="7"/>
    <n v="49579"/>
    <n v="0"/>
    <n v="0"/>
    <n v="0"/>
    <n v="0"/>
    <n v="653.5"/>
    <n v="0"/>
    <n v="399"/>
    <x v="2"/>
    <s v="2.7"/>
    <m/>
    <n v="0"/>
    <s v="Pedro"/>
    <s v="0.0"/>
    <n v="28"/>
    <n v="7"/>
    <s v="190.0"/>
    <n v="90"/>
    <b v="0"/>
    <n v="481.2"/>
    <n v="0"/>
    <n v="0"/>
    <n v="0"/>
    <n v="0"/>
    <n v="2035"/>
    <m/>
    <n v="75"/>
    <n v="0"/>
    <n v="0"/>
    <n v="0"/>
    <s v="49579.jpg"/>
    <s v="3.9"/>
    <n v="0"/>
    <n v="0"/>
    <s v="Rodríguez Ledesma"/>
    <s v="0.8"/>
    <b v="0"/>
    <n v="11"/>
    <s v="a"/>
    <n v="4"/>
    <n v="765"/>
    <n v="113"/>
    <n v="0"/>
    <n v="0"/>
    <n v="0"/>
    <n v="0"/>
    <s v="0.0"/>
    <s v="0.0"/>
    <s v="Pedro"/>
    <n v="3"/>
    <n v="6.4159999999999995"/>
    <n v="8.7133333333333329"/>
    <x v="2"/>
  </r>
  <r>
    <n v="1"/>
    <n v="1"/>
    <n v="96"/>
    <m/>
    <m/>
    <n v="2"/>
    <n v="110504"/>
    <n v="0"/>
    <n v="0"/>
    <n v="0"/>
    <n v="0"/>
    <n v="99.3"/>
    <n v="0"/>
    <n v="101"/>
    <x v="2"/>
    <s v="1.8"/>
    <m/>
    <n v="0"/>
    <s v="Bertrand"/>
    <s v="0.0"/>
    <n v="2"/>
    <n v="2"/>
    <s v="44.6"/>
    <n v="91"/>
    <b v="0"/>
    <n v="122.8"/>
    <n v="0"/>
    <n v="0"/>
    <n v="0"/>
    <n v="0"/>
    <n v="375"/>
    <m/>
    <n v="55"/>
    <n v="0"/>
    <n v="0"/>
    <n v="0"/>
    <s v="110504.jpg"/>
    <s v="2.8"/>
    <n v="0"/>
    <n v="0"/>
    <s v="Traore"/>
    <s v="0.1"/>
    <b v="0"/>
    <n v="14"/>
    <s v="a"/>
    <n v="4"/>
    <n v="224"/>
    <n v="28"/>
    <n v="0"/>
    <n v="0"/>
    <n v="0"/>
    <n v="0"/>
    <s v="0.0"/>
    <s v="0.0"/>
    <s v="Traore"/>
    <n v="0"/>
    <n v="2.2327272727272729"/>
    <n v="1.8054545454545454"/>
    <x v="2"/>
  </r>
  <r>
    <n v="4"/>
    <n v="0"/>
    <n v="127"/>
    <m/>
    <m/>
    <n v="1"/>
    <n v="49013"/>
    <n v="0"/>
    <n v="0"/>
    <n v="0"/>
    <n v="0"/>
    <n v="253.4"/>
    <n v="0"/>
    <n v="127"/>
    <x v="2"/>
    <s v="1.8"/>
    <m/>
    <n v="0"/>
    <s v="Victor"/>
    <s v="0.0"/>
    <n v="19"/>
    <n v="1"/>
    <s v="62.9"/>
    <n v="92"/>
    <b v="0"/>
    <n v="137.6"/>
    <n v="0"/>
    <n v="0"/>
    <n v="0"/>
    <n v="0"/>
    <n v="979"/>
    <m/>
    <n v="55"/>
    <n v="0"/>
    <n v="0"/>
    <n v="0"/>
    <s v="49013.jpg"/>
    <s v="2.2"/>
    <n v="0"/>
    <n v="0"/>
    <s v="Moses"/>
    <s v="0.1"/>
    <b v="0"/>
    <n v="15"/>
    <s v="a"/>
    <n v="4"/>
    <n v="238"/>
    <n v="46"/>
    <n v="0"/>
    <n v="0"/>
    <n v="0"/>
    <n v="0"/>
    <s v="0.0"/>
    <s v="0.0"/>
    <s v="Moses"/>
    <n v="0"/>
    <n v="2.5018181818181815"/>
    <n v="4.6072727272727274"/>
    <x v="2"/>
  </r>
  <r>
    <n v="0"/>
    <n v="0"/>
    <n v="114"/>
    <m/>
    <m/>
    <n v="0"/>
    <n v="82660"/>
    <n v="0"/>
    <n v="0"/>
    <n v="0"/>
    <n v="0"/>
    <n v="97.5"/>
    <n v="0"/>
    <n v="81"/>
    <x v="2"/>
    <s v="1.4"/>
    <m/>
    <n v="0"/>
    <s v="Marco"/>
    <s v="0.0"/>
    <n v="11"/>
    <n v="0"/>
    <s v="32.3"/>
    <n v="93"/>
    <b v="0"/>
    <n v="94"/>
    <n v="0"/>
    <n v="0"/>
    <n v="0"/>
    <n v="0"/>
    <n v="755"/>
    <m/>
    <n v="50"/>
    <n v="0"/>
    <n v="0"/>
    <n v="0"/>
    <s v="82660.jpg"/>
    <s v="1.4"/>
    <n v="0"/>
    <n v="0"/>
    <s v="Van Ginkel"/>
    <s v="0.0"/>
    <b v="0"/>
    <m/>
    <s v="a"/>
    <n v="4"/>
    <n v="131"/>
    <n v="23"/>
    <n v="0"/>
    <n v="0"/>
    <n v="0"/>
    <n v="0"/>
    <s v="0.0"/>
    <s v="0.0"/>
    <s v="Van Ginkel"/>
    <n v="0"/>
    <n v="1.88"/>
    <n v="1.95"/>
    <x v="2"/>
  </r>
  <r>
    <n v="0"/>
    <n v="3"/>
    <n v="101"/>
    <m/>
    <m/>
    <n v="1"/>
    <n v="167767"/>
    <n v="0"/>
    <n v="0"/>
    <n v="0"/>
    <n v="0"/>
    <n v="99.9"/>
    <n v="0"/>
    <n v="86"/>
    <x v="2"/>
    <s v="1.8"/>
    <m/>
    <n v="0"/>
    <s v="Robert Kenedy"/>
    <s v="0.0"/>
    <n v="10"/>
    <n v="1"/>
    <s v="29.3"/>
    <n v="94"/>
    <b v="0"/>
    <n v="101"/>
    <n v="0"/>
    <n v="0"/>
    <n v="0"/>
    <n v="0"/>
    <n v="556"/>
    <m/>
    <n v="55"/>
    <n v="0"/>
    <n v="0"/>
    <n v="0"/>
    <s v="167767.jpg"/>
    <s v="1.6"/>
    <n v="0"/>
    <n v="0"/>
    <s v="Nunes do Nascimento"/>
    <s v="0.1"/>
    <b v="0"/>
    <n v="16"/>
    <s v="a"/>
    <n v="4"/>
    <n v="92"/>
    <n v="23"/>
    <n v="0"/>
    <n v="0"/>
    <n v="0"/>
    <n v="0"/>
    <s v="0.0"/>
    <s v="0.0"/>
    <s v="Kenedy"/>
    <n v="0"/>
    <n v="1.8363636363636364"/>
    <n v="1.8163636363636364"/>
    <x v="2"/>
  </r>
  <r>
    <n v="4"/>
    <n v="9"/>
    <n v="695"/>
    <m/>
    <m/>
    <n v="15"/>
    <n v="116594"/>
    <n v="0"/>
    <n v="0"/>
    <n v="0"/>
    <n v="0"/>
    <n v="475.7"/>
    <n v="0"/>
    <n v="501"/>
    <x v="2"/>
    <s v="1.4"/>
    <m/>
    <n v="0"/>
    <s v="N'Golo"/>
    <s v="0.0"/>
    <n v="29"/>
    <n v="1"/>
    <s v="134.9"/>
    <n v="95"/>
    <b v="0"/>
    <n v="751.6"/>
    <n v="0"/>
    <n v="0"/>
    <n v="0"/>
    <n v="0"/>
    <n v="3022"/>
    <m/>
    <n v="50"/>
    <n v="0"/>
    <n v="0"/>
    <n v="0"/>
    <s v="116594.jpg"/>
    <s v="2.9"/>
    <n v="0"/>
    <n v="0"/>
    <s v="Kanté"/>
    <s v="24.6"/>
    <b v="0"/>
    <n v="7"/>
    <s v="a"/>
    <n v="4"/>
    <n v="122"/>
    <n v="108"/>
    <n v="0"/>
    <n v="0"/>
    <n v="0"/>
    <n v="0"/>
    <s v="0.0"/>
    <s v="0.0"/>
    <s v="Kanté"/>
    <n v="3"/>
    <n v="15.032"/>
    <n v="9.5139999999999993"/>
    <x v="2"/>
  </r>
  <r>
    <n v="0"/>
    <n v="0"/>
    <n v="0"/>
    <m/>
    <m/>
    <n v="0"/>
    <n v="94245"/>
    <n v="0"/>
    <n v="0"/>
    <n v="0"/>
    <n v="0"/>
    <n v="0"/>
    <n v="0"/>
    <n v="0"/>
    <x v="3"/>
    <s v="2.8"/>
    <m/>
    <n v="0"/>
    <s v="Michy"/>
    <s v="0.0"/>
    <n v="0"/>
    <n v="0"/>
    <s v="0.0"/>
    <n v="96"/>
    <b v="0"/>
    <n v="0"/>
    <n v="0"/>
    <n v="0"/>
    <n v="0"/>
    <n v="0"/>
    <n v="0"/>
    <m/>
    <n v="90"/>
    <n v="0"/>
    <n v="0"/>
    <n v="0"/>
    <s v="94245.jpg"/>
    <s v="0.0"/>
    <n v="0"/>
    <n v="0"/>
    <s v="Batshuayi"/>
    <s v="3.9"/>
    <b v="0"/>
    <n v="23"/>
    <s v="a"/>
    <n v="4"/>
    <n v="0"/>
    <n v="0"/>
    <n v="0"/>
    <n v="0"/>
    <n v="0"/>
    <n v="0"/>
    <s v="0.0"/>
    <s v="0.0"/>
    <s v="Batshuayi"/>
    <n v="0"/>
    <n v="0"/>
    <n v="0"/>
    <x v="3"/>
  </r>
  <r>
    <n v="7"/>
    <n v="14"/>
    <n v="399"/>
    <n v="100"/>
    <m/>
    <n v="6"/>
    <n v="18507"/>
    <n v="0"/>
    <n v="0"/>
    <n v="0"/>
    <n v="0"/>
    <n v="494.5"/>
    <n v="0"/>
    <n v="533"/>
    <x v="3"/>
    <s v="2.9"/>
    <m/>
    <n v="0"/>
    <s v="Diego"/>
    <s v="0.0"/>
    <n v="40"/>
    <n v="12"/>
    <s v="233.7"/>
    <n v="97"/>
    <b v="0"/>
    <n v="641.4"/>
    <n v="0"/>
    <n v="0"/>
    <n v="0"/>
    <n v="0"/>
    <n v="2373"/>
    <m/>
    <n v="95"/>
    <n v="0"/>
    <n v="0"/>
    <n v="0"/>
    <s v="18507.jpg"/>
    <s v="4.6"/>
    <n v="0"/>
    <n v="0"/>
    <s v="Da Silva Costa"/>
    <s v="5.0"/>
    <b v="0"/>
    <n v="19"/>
    <s v="a"/>
    <n v="4"/>
    <n v="1201"/>
    <n v="129"/>
    <n v="0"/>
    <n v="0"/>
    <n v="0"/>
    <n v="0"/>
    <s v="0.0"/>
    <s v="0.0"/>
    <s v="Costa"/>
    <n v="8"/>
    <n v="6.7515789473684205"/>
    <n v="5.2052631578947368"/>
    <x v="3"/>
  </r>
  <r>
    <n v="1"/>
    <n v="2"/>
    <n v="67"/>
    <m/>
    <m/>
    <n v="0"/>
    <n v="38419"/>
    <n v="0"/>
    <n v="0"/>
    <n v="0"/>
    <n v="0"/>
    <n v="64.7"/>
    <n v="0"/>
    <n v="62"/>
    <x v="3"/>
    <s v="2.0"/>
    <m/>
    <n v="0"/>
    <s v="Loïc"/>
    <s v="0.0"/>
    <n v="6"/>
    <n v="1"/>
    <s v="32.6"/>
    <n v="98"/>
    <b v="0"/>
    <n v="72"/>
    <n v="0"/>
    <n v="0"/>
    <n v="0"/>
    <n v="0"/>
    <n v="291"/>
    <m/>
    <n v="65"/>
    <n v="0"/>
    <n v="0"/>
    <n v="0"/>
    <s v="38419.jpg"/>
    <s v="1.8"/>
    <n v="0"/>
    <n v="0"/>
    <s v="Remy"/>
    <s v="0.3"/>
    <b v="0"/>
    <n v="18"/>
    <s v="a"/>
    <n v="4"/>
    <n v="189"/>
    <n v="24"/>
    <n v="0"/>
    <n v="0"/>
    <n v="0"/>
    <n v="0"/>
    <s v="0.0"/>
    <s v="0.0"/>
    <s v="Remy"/>
    <n v="0"/>
    <n v="1.1076923076923078"/>
    <n v="0.99538461538461542"/>
    <x v="3"/>
  </r>
  <r>
    <n v="0"/>
    <n v="1"/>
    <n v="32"/>
    <m/>
    <m/>
    <n v="0"/>
    <n v="11554"/>
    <n v="0"/>
    <n v="0"/>
    <n v="0"/>
    <n v="0"/>
    <n v="0"/>
    <n v="0"/>
    <n v="13"/>
    <x v="0"/>
    <s v="1.7"/>
    <m/>
    <n v="0"/>
    <s v="Julian"/>
    <s v="0.0"/>
    <n v="6"/>
    <n v="0"/>
    <s v="6.8"/>
    <n v="99"/>
    <b v="0"/>
    <n v="67.599999999999994"/>
    <n v="0"/>
    <n v="0"/>
    <n v="0"/>
    <n v="0"/>
    <n v="180"/>
    <m/>
    <n v="45"/>
    <n v="0"/>
    <n v="0"/>
    <n v="0"/>
    <s v="11554.jpg"/>
    <s v="2.5"/>
    <n v="0"/>
    <n v="10"/>
    <s v="Speroni"/>
    <s v="0.4"/>
    <b v="0"/>
    <n v="1"/>
    <s v="a"/>
    <n v="5"/>
    <n v="0"/>
    <n v="5"/>
    <n v="0"/>
    <n v="0"/>
    <n v="0"/>
    <n v="0"/>
    <s v="0.0"/>
    <s v="0.0"/>
    <s v="Speroni"/>
    <n v="0"/>
    <n v="1.5022222222222221"/>
    <n v="0"/>
    <x v="0"/>
  </r>
  <r>
    <n v="0"/>
    <n v="5"/>
    <n v="489"/>
    <m/>
    <m/>
    <n v="8"/>
    <n v="20066"/>
    <n v="0"/>
    <n v="0"/>
    <n v="0"/>
    <n v="0"/>
    <n v="0"/>
    <n v="0"/>
    <n v="266"/>
    <x v="0"/>
    <s v="1.7"/>
    <m/>
    <n v="0"/>
    <s v="Wayne"/>
    <s v="0.0"/>
    <n v="36"/>
    <n v="0"/>
    <s v="53.2"/>
    <n v="100"/>
    <b v="0"/>
    <n v="531.6"/>
    <n v="0"/>
    <n v="0"/>
    <n v="0"/>
    <n v="0"/>
    <n v="2610"/>
    <m/>
    <n v="45"/>
    <n v="0"/>
    <n v="0"/>
    <n v="0"/>
    <s v="20066.jpg"/>
    <s v="3.4"/>
    <n v="0"/>
    <n v="78"/>
    <s v="Hennessey"/>
    <s v="5.8"/>
    <b v="0"/>
    <n v="13"/>
    <s v="a"/>
    <n v="5"/>
    <n v="0"/>
    <n v="98"/>
    <n v="0"/>
    <n v="0"/>
    <n v="0"/>
    <n v="0"/>
    <s v="0.0"/>
    <s v="0.0"/>
    <s v="Hennessey"/>
    <n v="1"/>
    <n v="11.813333333333334"/>
    <n v="0"/>
    <x v="0"/>
  </r>
  <r>
    <n v="0"/>
    <n v="0"/>
    <n v="121"/>
    <m/>
    <m/>
    <n v="0"/>
    <n v="58376"/>
    <n v="0"/>
    <n v="0"/>
    <n v="0"/>
    <n v="0"/>
    <n v="0"/>
    <n v="0"/>
    <n v="82"/>
    <x v="0"/>
    <s v="2.2"/>
    <m/>
    <n v="0"/>
    <s v="Alex"/>
    <s v="0.0"/>
    <n v="9"/>
    <n v="0"/>
    <s v="20.7"/>
    <n v="101"/>
    <b v="0"/>
    <n v="207.4"/>
    <n v="0"/>
    <n v="0"/>
    <n v="0"/>
    <n v="0"/>
    <n v="630"/>
    <m/>
    <n v="45"/>
    <n v="0"/>
    <n v="0"/>
    <n v="0"/>
    <s v="58376.jpg"/>
    <s v="2.9"/>
    <n v="0"/>
    <n v="32"/>
    <s v="McCarthy"/>
    <s v="0.3"/>
    <b v="0"/>
    <n v="13"/>
    <s v="a"/>
    <n v="13"/>
    <n v="0"/>
    <n v="20"/>
    <n v="0"/>
    <n v="0"/>
    <n v="0"/>
    <n v="0"/>
    <s v="0.0"/>
    <s v="0.0"/>
    <s v="McCarthy"/>
    <n v="0"/>
    <n v="4.608888888888889"/>
    <n v="0"/>
    <x v="0"/>
  </r>
  <r>
    <n v="0"/>
    <n v="0"/>
    <n v="0"/>
    <m/>
    <m/>
    <n v="0"/>
    <n v="44413"/>
    <n v="0"/>
    <n v="0"/>
    <n v="0"/>
    <n v="0"/>
    <n v="0"/>
    <n v="0"/>
    <n v="0"/>
    <x v="0"/>
    <s v="1.7"/>
    <m/>
    <n v="0"/>
    <s v="Steve"/>
    <s v="0.0"/>
    <n v="0"/>
    <n v="0"/>
    <s v="0.0"/>
    <n v="102"/>
    <b v="0"/>
    <n v="0"/>
    <n v="0"/>
    <n v="0"/>
    <n v="0"/>
    <n v="0"/>
    <n v="0"/>
    <m/>
    <n v="45"/>
    <n v="0"/>
    <n v="0"/>
    <n v="0"/>
    <s v="44413.jpg"/>
    <s v="0.0"/>
    <n v="0"/>
    <n v="0"/>
    <s v="Mandanda"/>
    <s v="5.0"/>
    <b v="0"/>
    <n v="30"/>
    <s v="a"/>
    <n v="5"/>
    <n v="0"/>
    <n v="0"/>
    <n v="0"/>
    <n v="0"/>
    <n v="0"/>
    <n v="0"/>
    <s v="0.0"/>
    <s v="0.0"/>
    <s v="Mandanda"/>
    <n v="0"/>
    <n v="0"/>
    <n v="0"/>
    <x v="0"/>
  </r>
  <r>
    <n v="0"/>
    <n v="3"/>
    <n v="426"/>
    <n v="75"/>
    <m/>
    <n v="8"/>
    <n v="49413"/>
    <n v="0"/>
    <n v="0"/>
    <n v="0"/>
    <n v="0"/>
    <n v="163.19999999999999"/>
    <n v="0"/>
    <n v="221"/>
    <x v="1"/>
    <s v="1.7"/>
    <m/>
    <n v="0"/>
    <s v="James"/>
    <s v="0.0"/>
    <n v="24"/>
    <n v="0"/>
    <s v="65.1"/>
    <n v="103"/>
    <b v="0"/>
    <n v="399.2"/>
    <n v="0"/>
    <n v="0"/>
    <n v="0"/>
    <n v="0"/>
    <n v="1961"/>
    <s v="Muscle injury - 75% chance of playing"/>
    <n v="50"/>
    <n v="0"/>
    <n v="0"/>
    <n v="0"/>
    <s v="49413.jpg"/>
    <s v="2.8"/>
    <n v="0"/>
    <n v="0"/>
    <s v="Tomkins"/>
    <s v="0.3"/>
    <b v="0"/>
    <n v="5"/>
    <s v="d"/>
    <n v="5"/>
    <n v="89"/>
    <n v="70"/>
    <n v="0"/>
    <n v="0"/>
    <n v="0"/>
    <n v="0"/>
    <s v="0.0"/>
    <s v="0.0"/>
    <s v="Tomkins"/>
    <n v="3"/>
    <n v="7.984"/>
    <n v="3.2639999999999998"/>
    <x v="1"/>
  </r>
  <r>
    <n v="2"/>
    <n v="11"/>
    <n v="604"/>
    <m/>
    <m/>
    <n v="8"/>
    <n v="19188"/>
    <n v="0"/>
    <n v="0"/>
    <n v="0"/>
    <n v="0"/>
    <n v="127.3"/>
    <n v="0"/>
    <n v="480"/>
    <x v="1"/>
    <s v="2.8"/>
    <m/>
    <n v="0"/>
    <s v="Scott"/>
    <s v="0.0"/>
    <n v="44"/>
    <n v="5"/>
    <s v="158.7"/>
    <n v="104"/>
    <b v="0"/>
    <n v="891"/>
    <n v="0"/>
    <n v="0"/>
    <n v="0"/>
    <n v="0"/>
    <n v="3150"/>
    <m/>
    <n v="55"/>
    <n v="0"/>
    <n v="0"/>
    <n v="0"/>
    <s v="19188.jpg"/>
    <s v="3.7"/>
    <n v="0"/>
    <n v="0"/>
    <s v="Dann"/>
    <s v="8.0"/>
    <b v="0"/>
    <n v="6"/>
    <s v="a"/>
    <n v="5"/>
    <n v="569"/>
    <n v="130"/>
    <n v="0"/>
    <n v="0"/>
    <n v="0"/>
    <n v="0"/>
    <s v="0.0"/>
    <s v="0.0"/>
    <s v="Dann"/>
    <n v="7"/>
    <n v="16.2"/>
    <n v="2.3145454545454545"/>
    <x v="1"/>
  </r>
  <r>
    <n v="1"/>
    <n v="10"/>
    <n v="503"/>
    <m/>
    <m/>
    <n v="6"/>
    <n v="55494"/>
    <n v="0"/>
    <n v="0"/>
    <n v="0"/>
    <n v="0"/>
    <n v="251.1"/>
    <n v="0"/>
    <n v="333"/>
    <x v="1"/>
    <s v="2.2"/>
    <m/>
    <n v="0"/>
    <s v="Joel"/>
    <s v="0.0"/>
    <n v="41"/>
    <n v="2"/>
    <s v="100.0"/>
    <n v="105"/>
    <b v="0"/>
    <n v="581.6"/>
    <n v="0"/>
    <n v="0"/>
    <n v="0"/>
    <n v="0"/>
    <n v="2691"/>
    <m/>
    <n v="50"/>
    <n v="0"/>
    <n v="0"/>
    <n v="0"/>
    <s v="55494.jpg"/>
    <s v="3.1"/>
    <n v="0"/>
    <n v="0"/>
    <s v="Ward"/>
    <s v="1.1"/>
    <b v="0"/>
    <n v="2"/>
    <s v="a"/>
    <n v="5"/>
    <n v="167"/>
    <n v="93"/>
    <n v="0"/>
    <n v="0"/>
    <n v="0"/>
    <n v="0"/>
    <s v="0.0"/>
    <s v="0.0"/>
    <s v="Ward"/>
    <n v="4"/>
    <n v="11.632"/>
    <n v="5.0220000000000002"/>
    <x v="1"/>
  </r>
  <r>
    <n v="0"/>
    <n v="0"/>
    <n v="174"/>
    <m/>
    <m/>
    <n v="3"/>
    <n v="58786"/>
    <n v="0"/>
    <n v="0"/>
    <n v="0"/>
    <n v="0"/>
    <n v="82.8"/>
    <n v="0"/>
    <n v="96"/>
    <x v="1"/>
    <s v="1.6"/>
    <m/>
    <n v="0"/>
    <s v="Martin"/>
    <s v="0.0"/>
    <n v="15"/>
    <n v="0"/>
    <s v="26.5"/>
    <n v="106"/>
    <b v="0"/>
    <n v="168.2"/>
    <n v="0"/>
    <n v="0"/>
    <n v="0"/>
    <n v="0"/>
    <n v="1044"/>
    <m/>
    <n v="45"/>
    <n v="0"/>
    <n v="0"/>
    <n v="0"/>
    <s v="58786.jpg"/>
    <s v="2.2"/>
    <n v="0"/>
    <n v="0"/>
    <s v="Kelly"/>
    <s v="0.3"/>
    <b v="0"/>
    <n v="34"/>
    <s v="a"/>
    <n v="5"/>
    <n v="14"/>
    <n v="29"/>
    <n v="0"/>
    <n v="0"/>
    <n v="0"/>
    <n v="0"/>
    <s v="0.0"/>
    <s v="0.0"/>
    <s v="Kelly"/>
    <n v="3"/>
    <n v="3.7377777777777776"/>
    <n v="1.8399999999999999"/>
    <x v="1"/>
  </r>
  <r>
    <n v="4"/>
    <n v="6"/>
    <n v="514"/>
    <m/>
    <m/>
    <n v="5"/>
    <n v="7906"/>
    <n v="0"/>
    <n v="0"/>
    <n v="0"/>
    <n v="0"/>
    <n v="116.8"/>
    <n v="0"/>
    <n v="366"/>
    <x v="1"/>
    <s v="2.2"/>
    <m/>
    <n v="0"/>
    <s v="Damien"/>
    <s v="0.0"/>
    <n v="46"/>
    <n v="2"/>
    <s v="122.0"/>
    <n v="107"/>
    <b v="0"/>
    <n v="798.4"/>
    <n v="0"/>
    <n v="0"/>
    <n v="0"/>
    <n v="0"/>
    <n v="2880"/>
    <m/>
    <n v="50"/>
    <n v="2"/>
    <n v="0"/>
    <n v="0"/>
    <s v="7906.jpg"/>
    <s v="2.9"/>
    <n v="0"/>
    <n v="0"/>
    <s v="Delaney"/>
    <s v="1.0"/>
    <b v="0"/>
    <n v="27"/>
    <s v="a"/>
    <n v="5"/>
    <n v="305"/>
    <n v="94"/>
    <n v="0"/>
    <n v="0"/>
    <n v="0"/>
    <n v="0"/>
    <s v="0.0"/>
    <s v="0.0"/>
    <s v="Delaney"/>
    <n v="2"/>
    <n v="15.968"/>
    <n v="2.3359999999999999"/>
    <x v="1"/>
  </r>
  <r>
    <n v="1"/>
    <n v="4"/>
    <n v="504"/>
    <m/>
    <m/>
    <n v="7"/>
    <n v="79228"/>
    <n v="0"/>
    <n v="0"/>
    <n v="0"/>
    <n v="0"/>
    <n v="438"/>
    <n v="0"/>
    <n v="354"/>
    <x v="1"/>
    <s v="1.6"/>
    <m/>
    <n v="0"/>
    <s v="Pape"/>
    <s v="0.0"/>
    <n v="45"/>
    <n v="0"/>
    <s v="106.5"/>
    <n v="108"/>
    <b v="0"/>
    <n v="549.79999999999995"/>
    <n v="0"/>
    <n v="0"/>
    <n v="0"/>
    <n v="0"/>
    <n v="3015"/>
    <m/>
    <n v="45"/>
    <n v="1"/>
    <n v="0"/>
    <n v="0"/>
    <s v="79228.jpg"/>
    <s v="2.3"/>
    <n v="1"/>
    <n v="0"/>
    <s v="Souaré"/>
    <s v="3.5"/>
    <b v="0"/>
    <n v="23"/>
    <s v="a"/>
    <n v="5"/>
    <n v="77"/>
    <n v="78"/>
    <n v="0"/>
    <n v="0"/>
    <n v="0"/>
    <n v="0"/>
    <s v="0.0"/>
    <s v="0.0"/>
    <s v="Souaré"/>
    <n v="6"/>
    <n v="12.217777777777776"/>
    <n v="9.7333333333333325"/>
    <x v="1"/>
  </r>
  <r>
    <n v="3"/>
    <n v="9"/>
    <n v="292"/>
    <m/>
    <m/>
    <n v="7"/>
    <n v="55452"/>
    <n v="0"/>
    <n v="0"/>
    <n v="0"/>
    <n v="0"/>
    <n v="430.8"/>
    <n v="0"/>
    <n v="469"/>
    <x v="2"/>
    <s v="2.1"/>
    <m/>
    <n v="0"/>
    <s v="Yannick"/>
    <s v="0.0"/>
    <n v="21"/>
    <n v="5"/>
    <s v="166.4"/>
    <n v="109"/>
    <b v="0"/>
    <n v="504.8"/>
    <n v="0"/>
    <n v="0"/>
    <n v="0"/>
    <n v="0"/>
    <n v="2075"/>
    <m/>
    <n v="60"/>
    <n v="0"/>
    <n v="0"/>
    <n v="0"/>
    <s v="55452.jpg"/>
    <s v="3.7"/>
    <n v="0"/>
    <n v="0"/>
    <s v="Bolasie"/>
    <s v="4.5"/>
    <b v="0"/>
    <n v="10"/>
    <s v="a"/>
    <n v="5"/>
    <n v="728"/>
    <n v="96"/>
    <n v="0"/>
    <n v="0"/>
    <n v="0"/>
    <n v="0"/>
    <s v="0.0"/>
    <s v="0.0"/>
    <s v="Bolasie"/>
    <n v="2"/>
    <n v="8.413333333333334"/>
    <n v="7.1800000000000006"/>
    <x v="2"/>
  </r>
  <r>
    <n v="3"/>
    <n v="1"/>
    <n v="447"/>
    <m/>
    <m/>
    <n v="9"/>
    <n v="19197"/>
    <n v="0"/>
    <n v="0"/>
    <n v="0"/>
    <n v="0"/>
    <n v="973.9"/>
    <n v="0"/>
    <n v="381"/>
    <x v="2"/>
    <s v="1.8"/>
    <m/>
    <n v="0"/>
    <s v="Jason"/>
    <s v="0.0"/>
    <n v="36"/>
    <n v="2"/>
    <s v="193.9"/>
    <n v="110"/>
    <b v="0"/>
    <n v="449.2"/>
    <n v="0"/>
    <n v="0"/>
    <n v="0"/>
    <n v="0"/>
    <n v="2615"/>
    <m/>
    <n v="55"/>
    <n v="0"/>
    <n v="0"/>
    <n v="0"/>
    <s v="19197.jpg"/>
    <s v="2.8"/>
    <n v="0"/>
    <n v="0"/>
    <s v="Puncheon"/>
    <s v="1.2"/>
    <b v="0"/>
    <n v="42"/>
    <s v="a"/>
    <n v="5"/>
    <n v="516"/>
    <n v="87"/>
    <n v="0"/>
    <n v="0"/>
    <n v="0"/>
    <n v="0"/>
    <s v="0.0"/>
    <s v="0.0"/>
    <s v="Puncheon"/>
    <n v="3"/>
    <n v="8.1672727272727279"/>
    <n v="17.707272727272727"/>
    <x v="2"/>
  </r>
  <r>
    <n v="5"/>
    <n v="0"/>
    <n v="326"/>
    <m/>
    <m/>
    <n v="6"/>
    <n v="82403"/>
    <n v="0"/>
    <n v="0"/>
    <n v="0"/>
    <n v="0"/>
    <n v="617.4"/>
    <n v="0"/>
    <n v="353"/>
    <x v="2"/>
    <s v="1.8"/>
    <m/>
    <n v="0"/>
    <s v="Wilfried"/>
    <s v="0.0"/>
    <n v="37"/>
    <n v="2"/>
    <s v="162.0"/>
    <n v="111"/>
    <b v="0"/>
    <n v="416.4"/>
    <n v="0"/>
    <n v="0"/>
    <n v="0"/>
    <n v="0"/>
    <n v="2488"/>
    <m/>
    <n v="55"/>
    <n v="0"/>
    <n v="0"/>
    <n v="0"/>
    <s v="82403.jpg"/>
    <s v="2.5"/>
    <n v="0"/>
    <n v="0"/>
    <s v="Zaha"/>
    <s v="1.9"/>
    <b v="0"/>
    <n v="11"/>
    <s v="a"/>
    <n v="5"/>
    <n v="586"/>
    <n v="85"/>
    <n v="0"/>
    <n v="0"/>
    <n v="0"/>
    <n v="0"/>
    <s v="0.0"/>
    <s v="0.0"/>
    <s v="Zaha"/>
    <n v="5"/>
    <n v="7.5709090909090904"/>
    <n v="11.225454545454545"/>
    <x v="2"/>
  </r>
  <r>
    <n v="0"/>
    <n v="0"/>
    <n v="217"/>
    <m/>
    <m/>
    <n v="3"/>
    <n v="59115"/>
    <n v="0"/>
    <n v="0"/>
    <n v="0"/>
    <n v="0"/>
    <n v="153.1"/>
    <n v="0"/>
    <n v="118"/>
    <x v="2"/>
    <s v="1.0"/>
    <m/>
    <n v="0"/>
    <s v="Mile"/>
    <s v="0.0"/>
    <n v="29"/>
    <n v="0"/>
    <s v="65.5"/>
    <n v="112"/>
    <b v="0"/>
    <n v="268.2"/>
    <n v="0"/>
    <n v="0"/>
    <n v="0"/>
    <n v="0"/>
    <n v="1540"/>
    <m/>
    <n v="45"/>
    <n v="0"/>
    <n v="0"/>
    <n v="0"/>
    <s v="59115.jpg"/>
    <s v="1.4"/>
    <n v="0"/>
    <n v="0"/>
    <s v="Jedinak"/>
    <s v="0.9"/>
    <b v="0"/>
    <n v="15"/>
    <s v="a"/>
    <n v="5"/>
    <n v="234"/>
    <n v="39"/>
    <n v="0"/>
    <n v="0"/>
    <n v="0"/>
    <n v="0"/>
    <s v="0.0"/>
    <s v="0.0"/>
    <s v="Jedinak"/>
    <n v="6"/>
    <n v="5.96"/>
    <n v="3.402222222222222"/>
    <x v="2"/>
  </r>
  <r>
    <n v="0"/>
    <n v="2"/>
    <n v="170"/>
    <m/>
    <m/>
    <n v="2"/>
    <n v="18805"/>
    <n v="0"/>
    <n v="0"/>
    <n v="0"/>
    <n v="0"/>
    <n v="56.8"/>
    <n v="0"/>
    <n v="121"/>
    <x v="2"/>
    <s v="1.0"/>
    <m/>
    <n v="0"/>
    <s v="Joe"/>
    <s v="0.0"/>
    <n v="19"/>
    <n v="1"/>
    <s v="32.8"/>
    <n v="113"/>
    <b v="0"/>
    <n v="173.8"/>
    <n v="0"/>
    <n v="0"/>
    <n v="0"/>
    <n v="0"/>
    <n v="981"/>
    <m/>
    <n v="45"/>
    <n v="0"/>
    <n v="0"/>
    <n v="0"/>
    <s v="18805.jpg"/>
    <s v="1.9"/>
    <n v="0"/>
    <n v="0"/>
    <s v="Ledley"/>
    <s v="0.8"/>
    <b v="0"/>
    <n v="16"/>
    <s v="a"/>
    <n v="5"/>
    <n v="97"/>
    <n v="37"/>
    <n v="0"/>
    <n v="0"/>
    <n v="0"/>
    <n v="0"/>
    <s v="0.0"/>
    <s v="0.0"/>
    <s v="Ledley"/>
    <n v="1"/>
    <n v="3.8622222222222224"/>
    <n v="1.2622222222222221"/>
    <x v="2"/>
  </r>
  <r>
    <n v="2"/>
    <n v="2"/>
    <n v="385"/>
    <n v="75"/>
    <m/>
    <n v="5"/>
    <n v="50471"/>
    <n v="0"/>
    <n v="0"/>
    <n v="0"/>
    <n v="0"/>
    <n v="309.39999999999998"/>
    <n v="0"/>
    <n v="282"/>
    <x v="2"/>
    <s v="1.1"/>
    <m/>
    <n v="0"/>
    <s v="James"/>
    <s v="0.0"/>
    <n v="28"/>
    <n v="2"/>
    <s v="84.4"/>
    <n v="114"/>
    <b v="0"/>
    <n v="363.2"/>
    <n v="0"/>
    <n v="0"/>
    <n v="0"/>
    <n v="0"/>
    <n v="2185"/>
    <s v="Knee injury - 75% chance of playing"/>
    <n v="50"/>
    <n v="0"/>
    <n v="0"/>
    <n v="0"/>
    <s v="50471.jpg"/>
    <s v="2.5"/>
    <n v="0"/>
    <n v="0"/>
    <s v="McArthur"/>
    <s v="0.1"/>
    <b v="0"/>
    <n v="18"/>
    <s v="d"/>
    <n v="5"/>
    <n v="171"/>
    <n v="71"/>
    <n v="0"/>
    <n v="0"/>
    <n v="0"/>
    <n v="0"/>
    <s v="0.0"/>
    <s v="0.0"/>
    <s v="McArthur"/>
    <n v="5"/>
    <n v="7.2639999999999993"/>
    <n v="6.1879999999999997"/>
    <x v="2"/>
  </r>
  <r>
    <n v="0"/>
    <n v="0"/>
    <n v="105"/>
    <m/>
    <m/>
    <n v="0"/>
    <n v="49438"/>
    <n v="0"/>
    <n v="0"/>
    <n v="0"/>
    <n v="0"/>
    <n v="147.30000000000001"/>
    <n v="0"/>
    <n v="54"/>
    <x v="2"/>
    <s v="1.0"/>
    <m/>
    <n v="0"/>
    <s v="Jordon"/>
    <s v="0.0"/>
    <n v="16"/>
    <n v="0"/>
    <s v="40.9"/>
    <n v="115"/>
    <b v="0"/>
    <n v="79.2"/>
    <n v="0"/>
    <n v="0"/>
    <n v="0"/>
    <n v="0"/>
    <n v="803"/>
    <m/>
    <n v="45"/>
    <n v="0"/>
    <n v="0"/>
    <n v="0"/>
    <s v="49438.jpg"/>
    <s v="1.3"/>
    <n v="0"/>
    <n v="0"/>
    <s v="Mutch"/>
    <s v="0.1"/>
    <b v="0"/>
    <n v="22"/>
    <s v="a"/>
    <n v="5"/>
    <n v="182"/>
    <n v="25"/>
    <n v="0"/>
    <n v="0"/>
    <n v="0"/>
    <n v="0"/>
    <s v="0.0"/>
    <s v="0.0"/>
    <s v="Mutch"/>
    <n v="0"/>
    <n v="1.76"/>
    <n v="3.2733333333333334"/>
    <x v="2"/>
  </r>
  <r>
    <n v="0"/>
    <n v="0"/>
    <n v="3"/>
    <m/>
    <m/>
    <n v="0"/>
    <n v="103100"/>
    <n v="0"/>
    <n v="0"/>
    <n v="0"/>
    <n v="0"/>
    <n v="1.4"/>
    <n v="0"/>
    <n v="1"/>
    <x v="2"/>
    <s v="1.0"/>
    <m/>
    <n v="0"/>
    <s v="Jonathan"/>
    <s v="0.0"/>
    <n v="0"/>
    <n v="0"/>
    <s v="0.2"/>
    <n v="116"/>
    <b v="0"/>
    <n v="0.2"/>
    <n v="0"/>
    <n v="0"/>
    <n v="0"/>
    <n v="0"/>
    <n v="11"/>
    <m/>
    <n v="45"/>
    <n v="0"/>
    <n v="0"/>
    <n v="0"/>
    <s v="103100.jpg"/>
    <s v="1.0"/>
    <n v="0"/>
    <n v="0"/>
    <s v="Williams"/>
    <s v="0.1"/>
    <b v="0"/>
    <n v="20"/>
    <s v="a"/>
    <n v="5"/>
    <n v="0"/>
    <n v="1"/>
    <n v="0"/>
    <n v="0"/>
    <n v="0"/>
    <n v="0"/>
    <s v="0.0"/>
    <s v="0.0"/>
    <s v="Williams"/>
    <n v="0"/>
    <n v="4.4444444444444444E-3"/>
    <n v="3.111111111111111E-2"/>
    <x v="2"/>
  </r>
  <r>
    <n v="0"/>
    <n v="2"/>
    <n v="101"/>
    <m/>
    <m/>
    <n v="0"/>
    <n v="75773"/>
    <n v="0"/>
    <n v="0"/>
    <n v="0"/>
    <n v="0"/>
    <n v="107.1"/>
    <n v="0"/>
    <n v="56"/>
    <x v="2"/>
    <s v="1.0"/>
    <m/>
    <n v="0"/>
    <s v="Chung-yong"/>
    <s v="0.0"/>
    <n v="11"/>
    <n v="1"/>
    <s v="25.7"/>
    <n v="117"/>
    <b v="0"/>
    <n v="94.8"/>
    <n v="0"/>
    <n v="0"/>
    <n v="0"/>
    <n v="0"/>
    <n v="390"/>
    <m/>
    <n v="45"/>
    <n v="0"/>
    <n v="0"/>
    <n v="0"/>
    <s v="75773.jpg"/>
    <s v="1.7"/>
    <n v="0"/>
    <n v="0"/>
    <s v="Lee"/>
    <s v="0.1"/>
    <b v="0"/>
    <n v="14"/>
    <s v="a"/>
    <n v="5"/>
    <n v="55"/>
    <n v="22"/>
    <n v="0"/>
    <n v="0"/>
    <n v="0"/>
    <n v="0"/>
    <s v="0.0"/>
    <s v="0.0"/>
    <s v="Lee Chung-yong"/>
    <n v="0"/>
    <n v="2.1066666666666665"/>
    <n v="2.38"/>
    <x v="2"/>
  </r>
  <r>
    <n v="1"/>
    <n v="13"/>
    <n v="562"/>
    <m/>
    <m/>
    <n v="9"/>
    <n v="27341"/>
    <n v="0"/>
    <n v="0"/>
    <n v="0"/>
    <n v="0"/>
    <n v="809.9"/>
    <n v="0"/>
    <n v="397"/>
    <x v="2"/>
    <s v="2.1"/>
    <m/>
    <n v="0"/>
    <s v="Yohan"/>
    <s v="0.0"/>
    <n v="32"/>
    <n v="5"/>
    <s v="194.5"/>
    <n v="118"/>
    <b v="0"/>
    <n v="605.6"/>
    <n v="0"/>
    <n v="0"/>
    <n v="0"/>
    <n v="0"/>
    <n v="2689"/>
    <m/>
    <n v="60"/>
    <n v="0"/>
    <n v="1"/>
    <n v="0"/>
    <s v="27341.jpg"/>
    <s v="3.2"/>
    <n v="0"/>
    <n v="0"/>
    <s v="Cabaye"/>
    <s v="4.2"/>
    <b v="0"/>
    <n v="7"/>
    <s v="a"/>
    <n v="5"/>
    <n v="529"/>
    <n v="105"/>
    <n v="0"/>
    <n v="0"/>
    <n v="0"/>
    <n v="0"/>
    <s v="0.0"/>
    <s v="0.0"/>
    <s v="Cabaye"/>
    <n v="7"/>
    <n v="10.093333333333334"/>
    <n v="13.498333333333333"/>
    <x v="2"/>
  </r>
  <r>
    <n v="2"/>
    <n v="6"/>
    <n v="168"/>
    <n v="0"/>
    <m/>
    <n v="3"/>
    <n v="44343"/>
    <n v="0"/>
    <n v="0"/>
    <n v="0"/>
    <n v="0"/>
    <n v="198.7"/>
    <n v="0"/>
    <n v="220"/>
    <x v="2"/>
    <s v="0.0"/>
    <m/>
    <n v="0"/>
    <s v="Bakary"/>
    <s v="0.0"/>
    <n v="14"/>
    <n v="2"/>
    <s v="82.8"/>
    <n v="119"/>
    <b v="0"/>
    <n v="215.6"/>
    <n v="0"/>
    <n v="0"/>
    <n v="0"/>
    <n v="0"/>
    <n v="1069"/>
    <s v="Groin Injury - Expected back 20 Aug"/>
    <n v="55"/>
    <n v="0"/>
    <n v="0"/>
    <n v="0"/>
    <s v="44343.jpg"/>
    <s v="2.8"/>
    <n v="0"/>
    <n v="0"/>
    <s v="Sako"/>
    <s v="0.0"/>
    <b v="0"/>
    <n v="26"/>
    <s v="i"/>
    <n v="5"/>
    <n v="414"/>
    <n v="55"/>
    <n v="0"/>
    <n v="0"/>
    <n v="0"/>
    <n v="0"/>
    <s v="0.0"/>
    <s v="0.0"/>
    <s v="Sako"/>
    <n v="1"/>
    <n v="3.92"/>
    <n v="3.6127272727272723"/>
    <x v="2"/>
  </r>
  <r>
    <n v="2"/>
    <n v="6"/>
    <n v="266"/>
    <m/>
    <m/>
    <n v="4"/>
    <n v="60252"/>
    <n v="0"/>
    <n v="0"/>
    <n v="0"/>
    <n v="0"/>
    <n v="412.4"/>
    <n v="0"/>
    <n v="315"/>
    <x v="2"/>
    <s v="2.3"/>
    <m/>
    <n v="0"/>
    <s v="Andros"/>
    <s v="0.0"/>
    <n v="19"/>
    <n v="4"/>
    <s v="108.2"/>
    <n v="120"/>
    <b v="0"/>
    <n v="368"/>
    <n v="0"/>
    <n v="0"/>
    <n v="0"/>
    <n v="0"/>
    <n v="1154"/>
    <m/>
    <n v="65"/>
    <n v="0"/>
    <n v="0"/>
    <n v="0"/>
    <s v="60252.jpg"/>
    <s v="4.0"/>
    <n v="0"/>
    <n v="0"/>
    <s v="Townsend"/>
    <s v="6.1"/>
    <b v="0"/>
    <n v="17"/>
    <s v="a"/>
    <n v="5"/>
    <n v="302"/>
    <n v="64"/>
    <n v="0"/>
    <n v="0"/>
    <n v="0"/>
    <n v="0"/>
    <s v="0.0"/>
    <s v="0.0"/>
    <s v="Townsend"/>
    <n v="0"/>
    <n v="5.6615384615384619"/>
    <n v="6.3446153846153841"/>
    <x v="2"/>
  </r>
  <r>
    <n v="0"/>
    <n v="0"/>
    <n v="11"/>
    <n v="0"/>
    <m/>
    <n v="1"/>
    <n v="28541"/>
    <n v="0"/>
    <n v="0"/>
    <n v="0"/>
    <n v="0"/>
    <n v="28.8"/>
    <n v="0"/>
    <n v="12"/>
    <x v="3"/>
    <s v="0.0"/>
    <m/>
    <n v="0"/>
    <s v="Fraizer"/>
    <s v="0.0"/>
    <n v="8"/>
    <n v="0"/>
    <s v="7.6"/>
    <n v="121"/>
    <b v="0"/>
    <n v="1.2"/>
    <n v="0"/>
    <n v="0"/>
    <n v="0"/>
    <n v="0"/>
    <n v="362"/>
    <s v="Hamstring injury - Expected back 20 Aug"/>
    <n v="45"/>
    <n v="0"/>
    <n v="0"/>
    <n v="0"/>
    <s v="28541.jpg"/>
    <s v="1.1"/>
    <n v="0"/>
    <n v="0"/>
    <s v="Campbell"/>
    <s v="1.2"/>
    <b v="0"/>
    <n v="9"/>
    <s v="i"/>
    <n v="5"/>
    <n v="46"/>
    <n v="12"/>
    <n v="0"/>
    <n v="0"/>
    <n v="0"/>
    <n v="0"/>
    <s v="0.0"/>
    <s v="0.0"/>
    <s v="Campbell"/>
    <n v="1"/>
    <n v="2.6666666666666665E-2"/>
    <n v="0.64"/>
    <x v="3"/>
  </r>
  <r>
    <n v="3"/>
    <n v="7"/>
    <n v="209"/>
    <m/>
    <m/>
    <n v="4"/>
    <n v="59125"/>
    <n v="0"/>
    <n v="0"/>
    <n v="0"/>
    <n v="0"/>
    <n v="219.8"/>
    <n v="0"/>
    <n v="225"/>
    <x v="3"/>
    <s v="1.8"/>
    <m/>
    <n v="0"/>
    <s v="Connor"/>
    <s v="0.0"/>
    <n v="18"/>
    <n v="5"/>
    <s v="97.0"/>
    <n v="122"/>
    <b v="0"/>
    <n v="278.39999999999998"/>
    <n v="0"/>
    <n v="0"/>
    <n v="0"/>
    <n v="0"/>
    <n v="1321"/>
    <m/>
    <n v="60"/>
    <n v="0"/>
    <n v="0"/>
    <n v="0"/>
    <s v="59125.jpg"/>
    <s v="3.3"/>
    <n v="0"/>
    <n v="0"/>
    <s v="Wickham"/>
    <s v="1.4"/>
    <b v="0"/>
    <n v="21"/>
    <s v="a"/>
    <n v="5"/>
    <n v="472"/>
    <n v="70"/>
    <n v="0"/>
    <n v="0"/>
    <n v="0"/>
    <n v="0"/>
    <s v="0.0"/>
    <s v="0.0"/>
    <s v="Wickham"/>
    <n v="1"/>
    <n v="4.6399999999999997"/>
    <n v="3.6633333333333336"/>
    <x v="3"/>
  </r>
  <r>
    <n v="0"/>
    <n v="3"/>
    <n v="239"/>
    <m/>
    <m/>
    <n v="3"/>
    <n v="78315"/>
    <n v="0"/>
    <n v="0"/>
    <n v="0"/>
    <n v="0"/>
    <n v="0"/>
    <n v="0"/>
    <n v="110"/>
    <x v="0"/>
    <s v="1.7"/>
    <m/>
    <n v="0"/>
    <s v="Joel"/>
    <s v="0.0"/>
    <n v="20"/>
    <n v="0"/>
    <s v="31.3"/>
    <n v="123"/>
    <b v="0"/>
    <n v="312.60000000000002"/>
    <n v="0"/>
    <n v="0"/>
    <n v="0"/>
    <n v="0"/>
    <n v="1170"/>
    <m/>
    <n v="50"/>
    <n v="0"/>
    <n v="0"/>
    <n v="0"/>
    <s v="78315.jpg"/>
    <s v="3.5"/>
    <n v="0"/>
    <n v="45"/>
    <s v="Robles"/>
    <s v="0.2"/>
    <b v="0"/>
    <n v="1"/>
    <s v="a"/>
    <n v="6"/>
    <n v="0"/>
    <n v="46"/>
    <n v="0"/>
    <n v="0"/>
    <n v="0"/>
    <n v="0"/>
    <s v="0.0"/>
    <s v="0.0"/>
    <s v="Robles"/>
    <n v="1"/>
    <n v="6.2520000000000007"/>
    <n v="0"/>
    <x v="0"/>
  </r>
  <r>
    <n v="0"/>
    <n v="0"/>
    <n v="273"/>
    <m/>
    <m/>
    <n v="6"/>
    <n v="10318"/>
    <n v="0"/>
    <n v="0"/>
    <n v="0"/>
    <n v="0"/>
    <n v="10"/>
    <n v="0"/>
    <n v="151"/>
    <x v="0"/>
    <s v="1.7"/>
    <m/>
    <n v="0"/>
    <s v="Maarten"/>
    <s v="0.0"/>
    <n v="19"/>
    <n v="0"/>
    <s v="25.3"/>
    <n v="124"/>
    <b v="0"/>
    <n v="242.6"/>
    <n v="0"/>
    <n v="0"/>
    <n v="0"/>
    <n v="0"/>
    <n v="1530"/>
    <m/>
    <n v="50"/>
    <n v="0"/>
    <n v="0"/>
    <n v="0"/>
    <s v="10318.jpg"/>
    <s v="3.4"/>
    <n v="0"/>
    <n v="30"/>
    <s v="Stekelenburg"/>
    <s v="0.9"/>
    <b v="0"/>
    <n v="22"/>
    <s v="a"/>
    <n v="6"/>
    <n v="0"/>
    <n v="57"/>
    <n v="0"/>
    <n v="0"/>
    <n v="0"/>
    <n v="0"/>
    <s v="0.0"/>
    <s v="0.0"/>
    <s v="Stekelenburg"/>
    <n v="0"/>
    <n v="4.8520000000000003"/>
    <n v="0.2"/>
    <x v="0"/>
  </r>
  <r>
    <n v="2"/>
    <n v="7"/>
    <n v="337"/>
    <m/>
    <m/>
    <n v="4"/>
    <n v="12745"/>
    <n v="0"/>
    <n v="0"/>
    <n v="0"/>
    <n v="0"/>
    <n v="370"/>
    <n v="0"/>
    <n v="212"/>
    <x v="1"/>
    <s v="1.8"/>
    <m/>
    <n v="0"/>
    <s v="Leighton"/>
    <s v="0.0"/>
    <n v="26"/>
    <n v="2"/>
    <s v="81.5"/>
    <n v="125"/>
    <b v="0"/>
    <n v="364"/>
    <n v="0"/>
    <n v="0"/>
    <n v="0"/>
    <n v="0"/>
    <n v="1479"/>
    <m/>
    <n v="55"/>
    <n v="0"/>
    <n v="0"/>
    <n v="0"/>
    <s v="12745.jpg"/>
    <s v="3.7"/>
    <n v="0"/>
    <n v="0"/>
    <s v="Baines"/>
    <s v="6.4"/>
    <b v="0"/>
    <n v="3"/>
    <s v="a"/>
    <n v="6"/>
    <n v="81"/>
    <n v="67"/>
    <n v="0"/>
    <n v="0"/>
    <n v="0"/>
    <n v="0"/>
    <s v="0.0"/>
    <s v="0.0"/>
    <s v="Baines"/>
    <n v="0"/>
    <n v="6.6181818181818182"/>
    <n v="6.7272727272727275"/>
    <x v="1"/>
  </r>
  <r>
    <n v="3"/>
    <n v="8"/>
    <n v="519"/>
    <m/>
    <m/>
    <n v="8"/>
    <n v="59949"/>
    <n v="0"/>
    <n v="0"/>
    <n v="0"/>
    <n v="0"/>
    <n v="306.7"/>
    <n v="0"/>
    <n v="327"/>
    <x v="1"/>
    <s v="1.8"/>
    <m/>
    <n v="0"/>
    <s v="Seamus"/>
    <s v="0.0"/>
    <n v="34"/>
    <n v="1"/>
    <s v="112.1"/>
    <n v="126"/>
    <b v="0"/>
    <n v="487.8"/>
    <n v="0"/>
    <n v="0"/>
    <n v="0"/>
    <n v="0"/>
    <n v="2383"/>
    <m/>
    <n v="55"/>
    <n v="0"/>
    <n v="0"/>
    <n v="0"/>
    <s v="59949.jpg"/>
    <s v="3.4"/>
    <n v="0"/>
    <n v="0"/>
    <s v="Coleman"/>
    <s v="6.5"/>
    <b v="0"/>
    <n v="23"/>
    <s v="a"/>
    <n v="6"/>
    <n v="326"/>
    <n v="94"/>
    <n v="0"/>
    <n v="0"/>
    <n v="0"/>
    <n v="0"/>
    <s v="0.0"/>
    <s v="0.0"/>
    <s v="Coleman"/>
    <n v="4"/>
    <n v="8.8690909090909091"/>
    <n v="5.5763636363636362"/>
    <x v="1"/>
  </r>
  <r>
    <n v="0"/>
    <n v="4"/>
    <n v="445"/>
    <n v="75"/>
    <m/>
    <n v="7"/>
    <n v="7645"/>
    <n v="0"/>
    <n v="0"/>
    <n v="0"/>
    <n v="0"/>
    <n v="37.200000000000003"/>
    <n v="0"/>
    <n v="221"/>
    <x v="1"/>
    <s v="0.9"/>
    <m/>
    <n v="0"/>
    <s v="Phil"/>
    <s v="0.0"/>
    <n v="25"/>
    <n v="0"/>
    <s v="65.6"/>
    <n v="127"/>
    <b v="0"/>
    <n v="549.4"/>
    <n v="0"/>
    <n v="0"/>
    <n v="0"/>
    <n v="0"/>
    <n v="1850"/>
    <s v="Lack of match fitness - 75% chance of playing"/>
    <n v="50"/>
    <n v="0"/>
    <n v="0"/>
    <n v="0"/>
    <s v="7645.jpg"/>
    <s v="3.1"/>
    <n v="0"/>
    <n v="0"/>
    <s v="Jagielka"/>
    <s v="0.3"/>
    <b v="0"/>
    <n v="6"/>
    <s v="d"/>
    <n v="6"/>
    <n v="69"/>
    <n v="65"/>
    <n v="0"/>
    <n v="0"/>
    <n v="0"/>
    <n v="0"/>
    <s v="0.0"/>
    <s v="0.0"/>
    <s v="Jagielka"/>
    <n v="0"/>
    <n v="10.988"/>
    <n v="0.74400000000000011"/>
    <x v="1"/>
  </r>
  <r>
    <n v="0"/>
    <n v="4"/>
    <n v="616"/>
    <m/>
    <m/>
    <n v="8"/>
    <n v="97299"/>
    <n v="0"/>
    <n v="0"/>
    <n v="0"/>
    <n v="0"/>
    <n v="106.5"/>
    <n v="0"/>
    <n v="336"/>
    <x v="1"/>
    <s v="1.2"/>
    <m/>
    <n v="0"/>
    <s v="John"/>
    <s v="0.0"/>
    <n v="45"/>
    <n v="0"/>
    <s v="85.8"/>
    <n v="128"/>
    <b v="0"/>
    <n v="666.6"/>
    <n v="0"/>
    <n v="0"/>
    <n v="0"/>
    <n v="0"/>
    <n v="2779"/>
    <m/>
    <n v="50"/>
    <n v="0"/>
    <n v="0"/>
    <n v="0"/>
    <s v="97299.jpg"/>
    <s v="2.5"/>
    <n v="0"/>
    <n v="0"/>
    <s v="Stones"/>
    <s v="17.0"/>
    <b v="0"/>
    <n v="5"/>
    <s v="a"/>
    <n v="6"/>
    <n v="85"/>
    <n v="82"/>
    <n v="0"/>
    <n v="0"/>
    <n v="0"/>
    <n v="0"/>
    <s v="0.0"/>
    <s v="0.0"/>
    <s v="Stones"/>
    <n v="3"/>
    <n v="13.332000000000001"/>
    <n v="2.13"/>
    <x v="1"/>
  </r>
  <r>
    <n v="1"/>
    <n v="0"/>
    <n v="216"/>
    <m/>
    <m/>
    <n v="4"/>
    <n v="108824"/>
    <n v="0"/>
    <n v="0"/>
    <n v="0"/>
    <n v="0"/>
    <n v="80.5"/>
    <n v="0"/>
    <n v="126"/>
    <x v="1"/>
    <s v="0.6"/>
    <m/>
    <n v="0"/>
    <s v="Brendan"/>
    <s v="0.0"/>
    <n v="20"/>
    <n v="0"/>
    <s v="37.8"/>
    <n v="129"/>
    <b v="0"/>
    <n v="182"/>
    <n v="0"/>
    <n v="0"/>
    <n v="0"/>
    <n v="0"/>
    <n v="1221"/>
    <m/>
    <n v="45"/>
    <n v="0"/>
    <n v="0"/>
    <n v="0"/>
    <s v="108824.jpg"/>
    <s v="2.6"/>
    <n v="0"/>
    <n v="0"/>
    <s v="Galloway"/>
    <s v="0.3"/>
    <b v="0"/>
    <n v="32"/>
    <s v="a"/>
    <n v="6"/>
    <n v="115"/>
    <n v="39"/>
    <n v="0"/>
    <n v="0"/>
    <n v="0"/>
    <n v="0"/>
    <s v="0.0"/>
    <s v="0.0"/>
    <s v="Galloway"/>
    <n v="2"/>
    <n v="4.0444444444444443"/>
    <n v="1.788888888888889"/>
    <x v="1"/>
  </r>
  <r>
    <n v="0"/>
    <n v="0"/>
    <n v="55"/>
    <m/>
    <m/>
    <n v="1"/>
    <n v="149468"/>
    <n v="0"/>
    <n v="0"/>
    <n v="0"/>
    <n v="0"/>
    <n v="26"/>
    <n v="0"/>
    <n v="22"/>
    <x v="1"/>
    <s v="0.0"/>
    <m/>
    <n v="0"/>
    <s v="Tyias"/>
    <s v="0.0"/>
    <n v="5"/>
    <n v="0"/>
    <s v="8.8"/>
    <n v="130"/>
    <b v="0"/>
    <n v="35.4"/>
    <n v="0"/>
    <n v="0"/>
    <n v="0"/>
    <n v="0"/>
    <n v="298"/>
    <m/>
    <n v="40"/>
    <n v="0"/>
    <n v="0"/>
    <n v="0"/>
    <s v="149468.jpg"/>
    <s v="1.8"/>
    <n v="0"/>
    <n v="0"/>
    <s v="Browning"/>
    <s v="1.8"/>
    <b v="0"/>
    <n v="27"/>
    <s v="a"/>
    <n v="6"/>
    <n v="27"/>
    <n v="9"/>
    <n v="0"/>
    <n v="0"/>
    <n v="0"/>
    <n v="0"/>
    <s v="0.0"/>
    <s v="0.0"/>
    <s v="Browning"/>
    <n v="1"/>
    <n v="0.88500000000000001"/>
    <n v="0.65"/>
    <x v="1"/>
  </r>
  <r>
    <n v="0"/>
    <n v="0"/>
    <n v="49"/>
    <n v="75"/>
    <m/>
    <n v="0"/>
    <n v="114093"/>
    <n v="0"/>
    <n v="0"/>
    <n v="0"/>
    <n v="0"/>
    <n v="3.8"/>
    <n v="0"/>
    <n v="53"/>
    <x v="1"/>
    <s v="0.0"/>
    <m/>
    <n v="0"/>
    <s v="Matthew"/>
    <s v="0.0"/>
    <n v="7"/>
    <n v="0"/>
    <s v="13.1"/>
    <n v="131"/>
    <b v="0"/>
    <n v="88.2"/>
    <n v="0"/>
    <n v="0"/>
    <n v="0"/>
    <n v="0"/>
    <n v="298"/>
    <s v="Hamstring injury - 75% chance of playing"/>
    <n v="40"/>
    <n v="0"/>
    <n v="0"/>
    <n v="0"/>
    <s v="114093.jpg"/>
    <s v="1.0"/>
    <n v="0"/>
    <n v="0"/>
    <s v="Pennington"/>
    <s v="0.2"/>
    <b v="0"/>
    <n v="38"/>
    <s v="d"/>
    <n v="6"/>
    <n v="39"/>
    <n v="4"/>
    <n v="0"/>
    <n v="0"/>
    <n v="0"/>
    <n v="0"/>
    <s v="0.0"/>
    <s v="0.0"/>
    <s v="Pennington"/>
    <n v="1"/>
    <n v="2.2050000000000001"/>
    <n v="9.5000000000000001E-2"/>
    <x v="1"/>
  </r>
  <r>
    <n v="1"/>
    <n v="9"/>
    <n v="556"/>
    <m/>
    <m/>
    <n v="6"/>
    <n v="121221"/>
    <n v="0"/>
    <n v="0"/>
    <n v="0"/>
    <n v="0"/>
    <n v="96.9"/>
    <n v="0"/>
    <n v="304"/>
    <x v="1"/>
    <s v="1.2"/>
    <m/>
    <n v="0"/>
    <s v="Ramiro"/>
    <s v="0.0"/>
    <n v="37"/>
    <n v="4"/>
    <s v="119.2"/>
    <n v="132"/>
    <b v="0"/>
    <n v="761"/>
    <n v="0"/>
    <n v="0"/>
    <n v="0"/>
    <n v="0"/>
    <n v="2193"/>
    <m/>
    <n v="50"/>
    <n v="0"/>
    <n v="0"/>
    <n v="0"/>
    <s v="121221.jpg"/>
    <s v="3.3"/>
    <n v="1"/>
    <n v="0"/>
    <s v="Funes Mori"/>
    <s v="2.8"/>
    <b v="0"/>
    <n v="25"/>
    <s v="a"/>
    <n v="6"/>
    <n v="334"/>
    <n v="92"/>
    <n v="0"/>
    <n v="0"/>
    <n v="0"/>
    <n v="0"/>
    <s v="0.0"/>
    <s v="0.0"/>
    <s v="Funes Mori"/>
    <n v="4"/>
    <n v="15.22"/>
    <n v="1.9380000000000002"/>
    <x v="1"/>
  </r>
  <r>
    <n v="2"/>
    <n v="6"/>
    <n v="198"/>
    <m/>
    <m/>
    <n v="2"/>
    <n v="26901"/>
    <n v="0"/>
    <n v="0"/>
    <n v="0"/>
    <n v="0"/>
    <n v="285.7"/>
    <n v="0"/>
    <n v="245"/>
    <x v="2"/>
    <s v="1.3"/>
    <m/>
    <n v="0"/>
    <s v="Kevin"/>
    <s v="0.0"/>
    <n v="18"/>
    <n v="4"/>
    <s v="106.9"/>
    <n v="133"/>
    <b v="0"/>
    <n v="281.60000000000002"/>
    <n v="0"/>
    <n v="0"/>
    <n v="0"/>
    <n v="0"/>
    <n v="1012"/>
    <m/>
    <n v="65"/>
    <n v="0"/>
    <n v="0"/>
    <n v="0"/>
    <s v="26901.jpg"/>
    <s v="2.6"/>
    <n v="2"/>
    <n v="0"/>
    <s v="Mirallas"/>
    <s v="1.0"/>
    <b v="0"/>
    <n v="11"/>
    <s v="a"/>
    <n v="6"/>
    <n v="502"/>
    <n v="59"/>
    <n v="0"/>
    <n v="0"/>
    <n v="0"/>
    <n v="0"/>
    <s v="0.0"/>
    <s v="0.0"/>
    <s v="Mirallas"/>
    <n v="0"/>
    <n v="4.3323076923076931"/>
    <n v="4.3953846153846152"/>
    <x v="2"/>
  </r>
  <r>
    <n v="9"/>
    <n v="14"/>
    <n v="652"/>
    <m/>
    <m/>
    <n v="9"/>
    <n v="88894"/>
    <n v="0"/>
    <n v="0"/>
    <n v="0"/>
    <n v="0"/>
    <n v="949.3"/>
    <n v="0"/>
    <n v="654"/>
    <x v="2"/>
    <s v="1.7"/>
    <m/>
    <n v="0"/>
    <s v="Ross"/>
    <s v="0.0"/>
    <n v="51"/>
    <n v="8"/>
    <s v="277.0"/>
    <n v="134"/>
    <b v="0"/>
    <n v="807"/>
    <n v="0"/>
    <n v="0"/>
    <n v="0"/>
    <n v="0"/>
    <n v="3076"/>
    <m/>
    <n v="75"/>
    <n v="0"/>
    <n v="0"/>
    <n v="0"/>
    <s v="88894.jpg"/>
    <s v="4.2"/>
    <n v="0"/>
    <n v="0"/>
    <s v="Barkley"/>
    <s v="8.1"/>
    <b v="0"/>
    <n v="8"/>
    <s v="a"/>
    <n v="6"/>
    <n v="1014"/>
    <n v="158"/>
    <n v="0"/>
    <n v="0"/>
    <n v="0"/>
    <n v="0"/>
    <s v="0.0"/>
    <s v="0.0"/>
    <s v="Barkley"/>
    <n v="4"/>
    <n v="10.76"/>
    <n v="12.657333333333332"/>
    <x v="2"/>
  </r>
  <r>
    <n v="5"/>
    <n v="11"/>
    <n v="357"/>
    <m/>
    <m/>
    <n v="4"/>
    <n v="43250"/>
    <n v="0"/>
    <n v="0"/>
    <n v="0"/>
    <n v="0"/>
    <n v="389.5"/>
    <n v="0"/>
    <n v="241"/>
    <x v="2"/>
    <s v="0.8"/>
    <m/>
    <n v="0"/>
    <s v="Tom"/>
    <s v="0.0"/>
    <n v="27"/>
    <n v="2"/>
    <s v="100.4"/>
    <n v="135"/>
    <b v="0"/>
    <n v="318.8"/>
    <n v="0"/>
    <n v="0"/>
    <n v="0"/>
    <n v="0"/>
    <n v="1613"/>
    <m/>
    <n v="55"/>
    <n v="0"/>
    <n v="0"/>
    <n v="0"/>
    <s v="43250.jpg"/>
    <s v="3.5"/>
    <n v="0"/>
    <n v="0"/>
    <s v="Cleverley"/>
    <s v="0.3"/>
    <b v="0"/>
    <n v="15"/>
    <s v="a"/>
    <n v="6"/>
    <n v="296"/>
    <n v="77"/>
    <n v="0"/>
    <n v="0"/>
    <n v="0"/>
    <n v="0"/>
    <s v="0.0"/>
    <s v="0.0"/>
    <s v="Cleverley"/>
    <n v="1"/>
    <n v="5.7963636363636368"/>
    <n v="7.081818181818182"/>
    <x v="2"/>
  </r>
  <r>
    <n v="2"/>
    <n v="3"/>
    <n v="438"/>
    <m/>
    <m/>
    <n v="7"/>
    <n v="50472"/>
    <n v="0"/>
    <n v="0"/>
    <n v="0"/>
    <n v="0"/>
    <n v="278.5"/>
    <n v="0"/>
    <n v="365"/>
    <x v="2"/>
    <s v="0.4"/>
    <m/>
    <n v="0"/>
    <s v="James"/>
    <s v="0.0"/>
    <n v="37"/>
    <n v="2"/>
    <s v="92.3"/>
    <n v="136"/>
    <b v="0"/>
    <n v="492"/>
    <n v="0"/>
    <n v="0"/>
    <n v="0"/>
    <n v="0"/>
    <n v="2428"/>
    <m/>
    <n v="50"/>
    <n v="0"/>
    <n v="0"/>
    <n v="0"/>
    <s v="50472.jpg"/>
    <s v="2.5"/>
    <n v="1"/>
    <n v="0"/>
    <s v="McCarthy"/>
    <s v="0.3"/>
    <b v="0"/>
    <n v="16"/>
    <s v="a"/>
    <n v="6"/>
    <n v="152"/>
    <n v="73"/>
    <n v="0"/>
    <n v="0"/>
    <n v="0"/>
    <n v="0"/>
    <s v="0.0"/>
    <s v="0.0"/>
    <s v="McCarthy"/>
    <n v="5"/>
    <n v="9.84"/>
    <n v="5.57"/>
    <x v="2"/>
  </r>
  <r>
    <n v="2"/>
    <n v="4"/>
    <n v="494"/>
    <m/>
    <m/>
    <n v="10"/>
    <n v="1632"/>
    <n v="0"/>
    <n v="0"/>
    <n v="0"/>
    <n v="0"/>
    <n v="504.4"/>
    <n v="0"/>
    <n v="418"/>
    <x v="2"/>
    <s v="0.0"/>
    <m/>
    <n v="0"/>
    <s v="Gareth"/>
    <s v="0.0"/>
    <n v="42"/>
    <n v="0"/>
    <s v="138.0"/>
    <n v="137"/>
    <b v="0"/>
    <n v="628.4"/>
    <n v="0"/>
    <n v="0"/>
    <n v="0"/>
    <n v="0"/>
    <n v="2837"/>
    <m/>
    <n v="45"/>
    <n v="0"/>
    <n v="0"/>
    <n v="0"/>
    <s v="1632.jpg"/>
    <s v="2.3"/>
    <n v="1"/>
    <n v="0"/>
    <s v="Barry"/>
    <s v="1.8"/>
    <b v="0"/>
    <n v="18"/>
    <s v="a"/>
    <n v="6"/>
    <n v="247"/>
    <n v="76"/>
    <n v="0"/>
    <n v="0"/>
    <n v="0"/>
    <n v="0"/>
    <s v="0.0"/>
    <s v="0.0"/>
    <s v="Barry"/>
    <n v="5"/>
    <n v="13.964444444444444"/>
    <n v="11.208888888888888"/>
    <x v="2"/>
  </r>
  <r>
    <n v="1"/>
    <n v="0"/>
    <n v="44"/>
    <m/>
    <m/>
    <n v="0"/>
    <n v="27707"/>
    <n v="0"/>
    <n v="0"/>
    <n v="0"/>
    <n v="0"/>
    <n v="48"/>
    <n v="0"/>
    <n v="44"/>
    <x v="2"/>
    <s v="0.0"/>
    <m/>
    <n v="0"/>
    <s v="Darron"/>
    <s v="0.0"/>
    <n v="4"/>
    <n v="0"/>
    <s v="12.4"/>
    <n v="138"/>
    <b v="0"/>
    <n v="67.8"/>
    <n v="0"/>
    <n v="0"/>
    <n v="0"/>
    <n v="0"/>
    <n v="242"/>
    <m/>
    <n v="45"/>
    <n v="0"/>
    <n v="0"/>
    <n v="0"/>
    <s v="27707.jpg"/>
    <s v="1.3"/>
    <n v="0"/>
    <n v="0"/>
    <s v="Gibson"/>
    <s v="0.1"/>
    <b v="0"/>
    <n v="4"/>
    <s v="a"/>
    <n v="6"/>
    <n v="8"/>
    <n v="9"/>
    <n v="0"/>
    <n v="0"/>
    <n v="0"/>
    <n v="0"/>
    <s v="0.0"/>
    <s v="0.0"/>
    <s v="Gibson"/>
    <n v="3"/>
    <n v="1.5066666666666666"/>
    <n v="1.0666666666666667"/>
    <x v="2"/>
  </r>
  <r>
    <n v="0"/>
    <n v="0"/>
    <n v="114"/>
    <n v="0"/>
    <m/>
    <n v="1"/>
    <n v="87447"/>
    <n v="0"/>
    <n v="0"/>
    <n v="0"/>
    <n v="0"/>
    <n v="85.7"/>
    <n v="0"/>
    <n v="75"/>
    <x v="2"/>
    <s v="0.0"/>
    <m/>
    <n v="0"/>
    <s v="Muhamed"/>
    <s v="0.0"/>
    <n v="13"/>
    <n v="0"/>
    <s v="23.4"/>
    <n v="139"/>
    <b v="0"/>
    <n v="123.8"/>
    <n v="0"/>
    <n v="0"/>
    <n v="0"/>
    <n v="0"/>
    <n v="558"/>
    <s v="Knee injury - Expected back 04 Feb"/>
    <n v="45"/>
    <n v="0"/>
    <n v="0"/>
    <n v="0"/>
    <s v="87447.jpg"/>
    <s v="1.3"/>
    <n v="0"/>
    <n v="0"/>
    <s v="Besic"/>
    <s v="0.1"/>
    <b v="0"/>
    <n v="21"/>
    <s v="i"/>
    <n v="6"/>
    <n v="24"/>
    <n v="15"/>
    <n v="0"/>
    <n v="0"/>
    <n v="0"/>
    <n v="0"/>
    <s v="0.0"/>
    <s v="0.0"/>
    <s v="Besic"/>
    <n v="1"/>
    <n v="2.7511111111111108"/>
    <n v="1.9044444444444446"/>
    <x v="2"/>
  </r>
  <r>
    <n v="1"/>
    <n v="1"/>
    <n v="203"/>
    <m/>
    <m/>
    <n v="3"/>
    <n v="77762"/>
    <n v="0"/>
    <n v="0"/>
    <n v="0"/>
    <n v="0"/>
    <n v="203"/>
    <n v="0"/>
    <n v="130"/>
    <x v="2"/>
    <s v="0.0"/>
    <m/>
    <n v="0"/>
    <s v="Bryan"/>
    <s v="0.0"/>
    <n v="18"/>
    <n v="0"/>
    <s v="50.0"/>
    <n v="140"/>
    <b v="0"/>
    <n v="226.8"/>
    <n v="0"/>
    <n v="0"/>
    <n v="0"/>
    <n v="0"/>
    <n v="996"/>
    <m/>
    <n v="45"/>
    <n v="0"/>
    <n v="0"/>
    <n v="0"/>
    <s v="77762.jpg"/>
    <s v="2.3"/>
    <n v="0"/>
    <n v="0"/>
    <s v="Oviedo"/>
    <s v="0.2"/>
    <b v="0"/>
    <n v="20"/>
    <s v="a"/>
    <n v="6"/>
    <n v="70"/>
    <n v="32"/>
    <n v="0"/>
    <n v="0"/>
    <n v="0"/>
    <n v="0"/>
    <s v="0.0"/>
    <s v="0.0"/>
    <s v="Oviedo"/>
    <n v="0"/>
    <n v="5.04"/>
    <n v="4.5111111111111111"/>
    <x v="2"/>
  </r>
  <r>
    <n v="9"/>
    <n v="3"/>
    <n v="349"/>
    <m/>
    <m/>
    <n v="3"/>
    <n v="94924"/>
    <n v="0"/>
    <n v="0"/>
    <n v="0"/>
    <n v="0"/>
    <n v="530"/>
    <n v="0"/>
    <n v="283"/>
    <x v="2"/>
    <s v="1.3"/>
    <m/>
    <n v="0"/>
    <s v="Gerard"/>
    <s v="0.0"/>
    <n v="24"/>
    <n v="2"/>
    <s v="121.0"/>
    <n v="141"/>
    <b v="0"/>
    <n v="391.6"/>
    <n v="0"/>
    <n v="0"/>
    <n v="0"/>
    <n v="0"/>
    <n v="1383"/>
    <m/>
    <n v="65"/>
    <n v="0"/>
    <n v="0"/>
    <n v="0"/>
    <s v="94924.jpg"/>
    <s v="3.2"/>
    <n v="0"/>
    <n v="0"/>
    <s v="Deulofeu"/>
    <s v="4.2"/>
    <b v="0"/>
    <n v="7"/>
    <s v="a"/>
    <n v="6"/>
    <n v="288"/>
    <n v="82"/>
    <n v="0"/>
    <n v="0"/>
    <n v="0"/>
    <n v="0"/>
    <s v="0.0"/>
    <s v="0.0"/>
    <s v="Deulofeu"/>
    <n v="2"/>
    <n v="6.0246153846153847"/>
    <n v="8.1538461538461533"/>
    <x v="2"/>
  </r>
  <r>
    <n v="1"/>
    <n v="7"/>
    <n v="319"/>
    <m/>
    <m/>
    <n v="5"/>
    <n v="17349"/>
    <n v="0"/>
    <n v="0"/>
    <n v="0"/>
    <n v="0"/>
    <n v="341.4"/>
    <n v="0"/>
    <n v="278"/>
    <x v="2"/>
    <s v="1.1"/>
    <m/>
    <n v="0"/>
    <s v="Aaron"/>
    <s v="0.0"/>
    <n v="25"/>
    <n v="5"/>
    <s v="100.4"/>
    <n v="142"/>
    <b v="0"/>
    <n v="355"/>
    <n v="0"/>
    <n v="0"/>
    <n v="0"/>
    <n v="0"/>
    <n v="1538"/>
    <m/>
    <n v="60"/>
    <n v="0"/>
    <n v="0"/>
    <n v="0"/>
    <s v="17349.jpg"/>
    <s v="3.2"/>
    <n v="0"/>
    <n v="0"/>
    <s v="Lennon"/>
    <s v="0.5"/>
    <b v="0"/>
    <n v="12"/>
    <s v="a"/>
    <n v="6"/>
    <n v="308"/>
    <n v="80"/>
    <n v="0"/>
    <n v="0"/>
    <n v="0"/>
    <n v="0"/>
    <s v="0.0"/>
    <s v="0.0"/>
    <s v="Lennon"/>
    <n v="1"/>
    <n v="5.916666666666667"/>
    <n v="5.6899999999999995"/>
    <x v="2"/>
  </r>
  <r>
    <n v="7"/>
    <n v="25"/>
    <n v="621"/>
    <n v="75"/>
    <m/>
    <n v="9"/>
    <n v="66749"/>
    <n v="0"/>
    <n v="0"/>
    <n v="0"/>
    <n v="0"/>
    <n v="798.5"/>
    <n v="0"/>
    <n v="754"/>
    <x v="3"/>
    <s v="1.3"/>
    <m/>
    <n v="0"/>
    <s v="Romelu"/>
    <s v="0.0"/>
    <n v="52"/>
    <n v="18"/>
    <s v="354.0"/>
    <n v="143"/>
    <b v="0"/>
    <n v="878"/>
    <n v="0"/>
    <n v="0"/>
    <n v="0"/>
    <n v="0"/>
    <n v="3170"/>
    <s v="Heel Injury - 75% chance of playing"/>
    <n v="90"/>
    <n v="0"/>
    <n v="1"/>
    <n v="0"/>
    <s v="66749.jpg"/>
    <s v="5.0"/>
    <n v="0"/>
    <n v="0"/>
    <s v="Lukaku"/>
    <s v="18.0"/>
    <b v="0"/>
    <n v="10"/>
    <s v="d"/>
    <n v="6"/>
    <n v="1863"/>
    <n v="185"/>
    <n v="0"/>
    <n v="0"/>
    <n v="0"/>
    <n v="0"/>
    <s v="0.0"/>
    <s v="0.0"/>
    <s v="Lukaku"/>
    <n v="3"/>
    <n v="9.7555555555555564"/>
    <n v="8.8722222222222218"/>
    <x v="3"/>
  </r>
  <r>
    <n v="4"/>
    <n v="6"/>
    <n v="299"/>
    <m/>
    <m/>
    <n v="4"/>
    <n v="26921"/>
    <n v="0"/>
    <n v="0"/>
    <n v="0"/>
    <n v="0"/>
    <n v="258.3"/>
    <n v="0"/>
    <n v="289"/>
    <x v="3"/>
    <s v="0.5"/>
    <m/>
    <n v="0"/>
    <s v="Arouna"/>
    <s v="0.0"/>
    <n v="20"/>
    <n v="5"/>
    <s v="110.4"/>
    <n v="144"/>
    <b v="0"/>
    <n v="343.8"/>
    <n v="0"/>
    <n v="0"/>
    <n v="0"/>
    <n v="0"/>
    <n v="1457"/>
    <m/>
    <n v="55"/>
    <n v="0"/>
    <n v="0"/>
    <n v="0"/>
    <s v="26921.jpg"/>
    <s v="3.0"/>
    <n v="0"/>
    <n v="0"/>
    <s v="Koné"/>
    <s v="2.0"/>
    <b v="0"/>
    <n v="9"/>
    <s v="a"/>
    <n v="6"/>
    <n v="502"/>
    <n v="76"/>
    <n v="0"/>
    <n v="0"/>
    <n v="0"/>
    <n v="0"/>
    <s v="0.0"/>
    <s v="0.0"/>
    <s v="Koné"/>
    <n v="1"/>
    <n v="6.250909090909091"/>
    <n v="4.6963636363636363"/>
    <x v="3"/>
  </r>
  <r>
    <n v="0"/>
    <n v="0"/>
    <n v="21"/>
    <m/>
    <m/>
    <n v="0"/>
    <n v="113688"/>
    <n v="0"/>
    <n v="0"/>
    <n v="0"/>
    <n v="0"/>
    <n v="47.1"/>
    <n v="0"/>
    <n v="19"/>
    <x v="3"/>
    <s v="0.8"/>
    <m/>
    <n v="0"/>
    <s v="Oumar"/>
    <s v="0.0"/>
    <n v="6"/>
    <n v="0"/>
    <s v="8.8"/>
    <n v="145"/>
    <b v="0"/>
    <n v="18"/>
    <n v="0"/>
    <n v="0"/>
    <n v="0"/>
    <n v="0"/>
    <n v="143"/>
    <m/>
    <n v="60"/>
    <n v="0"/>
    <n v="0"/>
    <n v="0"/>
    <s v="113688.jpg"/>
    <s v="1.2"/>
    <n v="0"/>
    <n v="0"/>
    <s v="Niasse"/>
    <s v="0.1"/>
    <b v="0"/>
    <n v="14"/>
    <s v="a"/>
    <n v="6"/>
    <n v="23"/>
    <n v="6"/>
    <n v="0"/>
    <n v="0"/>
    <n v="0"/>
    <n v="0"/>
    <s v="0.0"/>
    <s v="0.0"/>
    <s v="Niasse"/>
    <n v="0"/>
    <n v="0.3"/>
    <n v="0.78500000000000003"/>
    <x v="3"/>
  </r>
  <r>
    <n v="0"/>
    <n v="0"/>
    <n v="0"/>
    <n v="0"/>
    <m/>
    <n v="0"/>
    <n v="12390"/>
    <n v="0"/>
    <n v="0"/>
    <n v="0"/>
    <n v="0"/>
    <n v="0"/>
    <n v="0"/>
    <n v="0"/>
    <x v="0"/>
    <s v="0.0"/>
    <m/>
    <n v="0"/>
    <s v="Allan"/>
    <s v="0.0"/>
    <n v="0"/>
    <n v="0"/>
    <s v="0.0"/>
    <n v="146"/>
    <b v="0"/>
    <n v="0"/>
    <n v="0"/>
    <n v="0"/>
    <n v="0"/>
    <n v="0"/>
    <n v="0"/>
    <s v="Back injury - Expected back 14 Jan"/>
    <n v="45"/>
    <n v="0"/>
    <n v="0"/>
    <n v="0"/>
    <s v="12390.jpg"/>
    <s v="0.0"/>
    <n v="0"/>
    <n v="0"/>
    <s v="McGregor"/>
    <s v="0.0"/>
    <b v="0"/>
    <n v="1"/>
    <s v="i"/>
    <n v="7"/>
    <n v="0"/>
    <n v="0"/>
    <n v="0"/>
    <n v="0"/>
    <n v="0"/>
    <n v="0"/>
    <s v="0.0"/>
    <s v="0.0"/>
    <s v="McGregor"/>
    <n v="0"/>
    <n v="0"/>
    <n v="0"/>
    <x v="0"/>
  </r>
  <r>
    <n v="0"/>
    <n v="0"/>
    <n v="0"/>
    <n v="100"/>
    <m/>
    <n v="0"/>
    <n v="11974"/>
    <n v="0"/>
    <n v="0"/>
    <n v="0"/>
    <n v="0"/>
    <n v="0"/>
    <n v="0"/>
    <n v="0"/>
    <x v="0"/>
    <s v="-0.5"/>
    <m/>
    <n v="0"/>
    <s v="Eldin"/>
    <s v="0.0"/>
    <n v="0"/>
    <n v="0"/>
    <s v="0.0"/>
    <n v="147"/>
    <b v="0"/>
    <n v="0"/>
    <n v="0"/>
    <n v="0"/>
    <n v="0"/>
    <n v="0"/>
    <n v="0"/>
    <m/>
    <n v="40"/>
    <n v="0"/>
    <n v="0"/>
    <n v="0"/>
    <s v="11974.jpg"/>
    <s v="0.0"/>
    <n v="0"/>
    <n v="0"/>
    <s v="Jakupovic"/>
    <s v="12.1"/>
    <b v="0"/>
    <n v="16"/>
    <s v="a"/>
    <n v="7"/>
    <n v="0"/>
    <n v="0"/>
    <n v="0"/>
    <n v="0"/>
    <n v="0"/>
    <n v="0"/>
    <s v="0.0"/>
    <s v="0.0"/>
    <s v="Jakupovic"/>
    <n v="0"/>
    <n v="0"/>
    <n v="0"/>
    <x v="0"/>
  </r>
  <r>
    <n v="0"/>
    <n v="0"/>
    <n v="0"/>
    <m/>
    <m/>
    <n v="0"/>
    <n v="171982"/>
    <n v="0"/>
    <n v="0"/>
    <n v="0"/>
    <n v="0"/>
    <n v="0"/>
    <n v="0"/>
    <n v="0"/>
    <x v="1"/>
    <s v="-0.5"/>
    <m/>
    <n v="0"/>
    <s v="Brian"/>
    <s v="0.0"/>
    <n v="0"/>
    <n v="0"/>
    <s v="0.0"/>
    <n v="148"/>
    <b v="0"/>
    <n v="0"/>
    <n v="0"/>
    <n v="0"/>
    <n v="0"/>
    <n v="0"/>
    <n v="0"/>
    <m/>
    <n v="40"/>
    <n v="0"/>
    <n v="0"/>
    <n v="0"/>
    <s v="171982.jpg"/>
    <s v="0.0"/>
    <n v="0"/>
    <n v="0"/>
    <s v="Lenihan"/>
    <s v="1.9"/>
    <b v="0"/>
    <n v="31"/>
    <s v="a"/>
    <n v="7"/>
    <n v="0"/>
    <n v="0"/>
    <n v="0"/>
    <n v="0"/>
    <n v="0"/>
    <n v="0"/>
    <s v="0.0"/>
    <s v="0.0"/>
    <s v="Lenihan"/>
    <n v="0"/>
    <n v="0"/>
    <n v="0"/>
    <x v="1"/>
  </r>
  <r>
    <n v="0"/>
    <n v="0"/>
    <n v="0"/>
    <m/>
    <m/>
    <n v="0"/>
    <n v="19115"/>
    <n v="0"/>
    <n v="0"/>
    <n v="0"/>
    <n v="0"/>
    <n v="0"/>
    <n v="0"/>
    <n v="0"/>
    <x v="1"/>
    <s v="0.7"/>
    <m/>
    <n v="0"/>
    <s v="Curtis"/>
    <s v="0.0"/>
    <n v="0"/>
    <n v="0"/>
    <s v="0.0"/>
    <n v="149"/>
    <b v="0"/>
    <n v="0"/>
    <n v="0"/>
    <n v="0"/>
    <n v="0"/>
    <n v="0"/>
    <n v="0"/>
    <m/>
    <n v="50"/>
    <n v="0"/>
    <n v="0"/>
    <n v="0"/>
    <s v="19115.jpg"/>
    <s v="0.0"/>
    <n v="0"/>
    <n v="0"/>
    <s v="Davies"/>
    <s v="0.3"/>
    <b v="0"/>
    <n v="6"/>
    <s v="a"/>
    <n v="7"/>
    <n v="0"/>
    <n v="0"/>
    <n v="0"/>
    <n v="0"/>
    <n v="0"/>
    <n v="0"/>
    <s v="0.0"/>
    <s v="0.0"/>
    <s v="Davies"/>
    <n v="0"/>
    <n v="0"/>
    <n v="0"/>
    <x v="1"/>
  </r>
  <r>
    <n v="0"/>
    <n v="0"/>
    <n v="0"/>
    <n v="0"/>
    <m/>
    <n v="0"/>
    <n v="12679"/>
    <n v="0"/>
    <n v="0"/>
    <n v="0"/>
    <n v="0"/>
    <n v="0"/>
    <n v="0"/>
    <n v="0"/>
    <x v="1"/>
    <s v="0.0"/>
    <m/>
    <n v="0"/>
    <s v="Michael"/>
    <s v="0.0"/>
    <n v="0"/>
    <n v="0"/>
    <s v="0.0"/>
    <n v="150"/>
    <b v="0"/>
    <n v="0"/>
    <n v="0"/>
    <n v="0"/>
    <n v="0"/>
    <n v="0"/>
    <n v="0"/>
    <s v="Knee injury - Expected back 22 Oct"/>
    <n v="45"/>
    <n v="0"/>
    <n v="0"/>
    <n v="0"/>
    <s v="12679.jpg"/>
    <s v="0.0"/>
    <n v="0"/>
    <n v="0"/>
    <s v="Dawson"/>
    <s v="0.1"/>
    <b v="0"/>
    <n v="21"/>
    <s v="i"/>
    <n v="7"/>
    <n v="0"/>
    <n v="0"/>
    <n v="0"/>
    <n v="0"/>
    <n v="0"/>
    <n v="0"/>
    <s v="0.0"/>
    <s v="0.0"/>
    <s v="Dawson"/>
    <n v="0"/>
    <n v="0"/>
    <n v="0"/>
    <x v="1"/>
  </r>
  <r>
    <n v="0"/>
    <n v="0"/>
    <n v="0"/>
    <n v="0"/>
    <m/>
    <n v="0"/>
    <n v="88898"/>
    <n v="0"/>
    <n v="0"/>
    <n v="0"/>
    <n v="0"/>
    <n v="0"/>
    <n v="0"/>
    <n v="0"/>
    <x v="1"/>
    <s v="0.0"/>
    <m/>
    <n v="0"/>
    <s v="Moses"/>
    <s v="0.0"/>
    <n v="0"/>
    <n v="0"/>
    <s v="0.0"/>
    <n v="151"/>
    <b v="0"/>
    <n v="0"/>
    <n v="0"/>
    <n v="0"/>
    <n v="0"/>
    <n v="0"/>
    <n v="0"/>
    <s v="Knee injury - Expected back 21 Jan"/>
    <n v="45"/>
    <n v="0"/>
    <n v="0"/>
    <n v="0"/>
    <s v="88898.jpg"/>
    <s v="0.0"/>
    <n v="0"/>
    <n v="0"/>
    <s v="Odubajo"/>
    <s v="0.0"/>
    <b v="0"/>
    <n v="2"/>
    <s v="i"/>
    <n v="7"/>
    <n v="0"/>
    <n v="0"/>
    <n v="0"/>
    <n v="0"/>
    <n v="0"/>
    <n v="0"/>
    <s v="0.0"/>
    <s v="0.0"/>
    <s v="Odubajo"/>
    <n v="0"/>
    <n v="0"/>
    <n v="0"/>
    <x v="1"/>
  </r>
  <r>
    <n v="0"/>
    <n v="0"/>
    <n v="0"/>
    <m/>
    <m/>
    <n v="0"/>
    <n v="122798"/>
    <n v="0"/>
    <n v="0"/>
    <n v="0"/>
    <n v="0"/>
    <n v="0"/>
    <n v="0"/>
    <n v="0"/>
    <x v="1"/>
    <s v="0.1"/>
    <m/>
    <n v="0"/>
    <s v="Andrew"/>
    <s v="0.0"/>
    <n v="0"/>
    <n v="0"/>
    <s v="0.0"/>
    <n v="152"/>
    <b v="0"/>
    <n v="0"/>
    <n v="0"/>
    <n v="0"/>
    <n v="0"/>
    <n v="0"/>
    <n v="0"/>
    <m/>
    <n v="45"/>
    <n v="0"/>
    <n v="0"/>
    <n v="0"/>
    <s v="122798.jpg"/>
    <s v="0.0"/>
    <n v="0"/>
    <n v="0"/>
    <s v="Robertson"/>
    <s v="1.5"/>
    <b v="0"/>
    <n v="26"/>
    <s v="a"/>
    <n v="7"/>
    <n v="0"/>
    <n v="0"/>
    <n v="0"/>
    <n v="0"/>
    <n v="0"/>
    <n v="0"/>
    <s v="0.0"/>
    <s v="0.0"/>
    <s v="Robertson"/>
    <n v="0"/>
    <n v="0"/>
    <n v="0"/>
    <x v="1"/>
  </r>
  <r>
    <n v="0"/>
    <n v="0"/>
    <n v="0"/>
    <n v="25"/>
    <m/>
    <n v="0"/>
    <n v="95658"/>
    <n v="0"/>
    <n v="0"/>
    <n v="0"/>
    <n v="0"/>
    <n v="0"/>
    <n v="0"/>
    <n v="0"/>
    <x v="1"/>
    <s v="0.0"/>
    <m/>
    <n v="0"/>
    <s v="Harry"/>
    <s v="0.0"/>
    <n v="0"/>
    <n v="0"/>
    <s v="0.0"/>
    <n v="153"/>
    <b v="0"/>
    <n v="0"/>
    <n v="0"/>
    <n v="0"/>
    <n v="0"/>
    <n v="0"/>
    <n v="0"/>
    <s v="Ankle injury - 25% chance of playing"/>
    <n v="45"/>
    <n v="0"/>
    <n v="0"/>
    <n v="0"/>
    <s v="95658.jpg"/>
    <s v="0.0"/>
    <n v="0"/>
    <n v="0"/>
    <s v="Maguire"/>
    <s v="0.0"/>
    <b v="0"/>
    <n v="12"/>
    <s v="d"/>
    <n v="7"/>
    <n v="0"/>
    <n v="0"/>
    <n v="0"/>
    <n v="0"/>
    <n v="0"/>
    <n v="0"/>
    <s v="0.0"/>
    <s v="0.0"/>
    <s v="Maguire"/>
    <n v="0"/>
    <n v="0"/>
    <n v="0"/>
    <x v="1"/>
  </r>
  <r>
    <n v="0"/>
    <n v="0"/>
    <n v="0"/>
    <n v="0"/>
    <m/>
    <n v="0"/>
    <n v="19687"/>
    <n v="0"/>
    <n v="0"/>
    <n v="0"/>
    <n v="0"/>
    <n v="0"/>
    <n v="0"/>
    <n v="0"/>
    <x v="1"/>
    <s v="0.0"/>
    <m/>
    <n v="0"/>
    <s v="Alex"/>
    <s v="0.0"/>
    <n v="0"/>
    <n v="0"/>
    <s v="0.0"/>
    <n v="154"/>
    <b v="0"/>
    <n v="0"/>
    <n v="0"/>
    <n v="0"/>
    <n v="0"/>
    <n v="0"/>
    <n v="0"/>
    <s v="Achilles injury - Expected back 14 Jan"/>
    <n v="40"/>
    <n v="0"/>
    <n v="0"/>
    <n v="0"/>
    <s v="19687.jpg"/>
    <s v="0.0"/>
    <n v="0"/>
    <n v="0"/>
    <s v="Bruce"/>
    <s v="0.2"/>
    <b v="0"/>
    <n v="4"/>
    <s v="i"/>
    <n v="7"/>
    <n v="0"/>
    <n v="0"/>
    <n v="0"/>
    <n v="0"/>
    <n v="0"/>
    <n v="0"/>
    <s v="0.0"/>
    <s v="0.0"/>
    <s v="Bruce"/>
    <n v="0"/>
    <n v="0"/>
    <n v="0"/>
    <x v="1"/>
  </r>
  <r>
    <n v="0"/>
    <n v="0"/>
    <n v="0"/>
    <m/>
    <m/>
    <n v="0"/>
    <n v="18987"/>
    <n v="0"/>
    <n v="0"/>
    <n v="0"/>
    <n v="0"/>
    <n v="0"/>
    <n v="0"/>
    <n v="0"/>
    <x v="2"/>
    <s v="0.3"/>
    <m/>
    <n v="0"/>
    <s v="Robert"/>
    <s v="0.0"/>
    <n v="0"/>
    <n v="0"/>
    <s v="0.0"/>
    <n v="155"/>
    <b v="0"/>
    <n v="0"/>
    <n v="0"/>
    <n v="0"/>
    <n v="0"/>
    <n v="0"/>
    <n v="0"/>
    <m/>
    <n v="55"/>
    <n v="0"/>
    <n v="0"/>
    <n v="0"/>
    <s v="18987.jpg"/>
    <s v="0.0"/>
    <n v="0"/>
    <n v="0"/>
    <s v="Snodgrass"/>
    <s v="0.7"/>
    <b v="0"/>
    <n v="10"/>
    <s v="a"/>
    <n v="7"/>
    <n v="0"/>
    <n v="0"/>
    <n v="0"/>
    <n v="0"/>
    <n v="0"/>
    <n v="0"/>
    <s v="0.0"/>
    <s v="0.0"/>
    <s v="Snodgrass"/>
    <n v="0"/>
    <n v="0"/>
    <n v="0"/>
    <x v="2"/>
  </r>
  <r>
    <n v="0"/>
    <n v="0"/>
    <n v="0"/>
    <m/>
    <m/>
    <n v="0"/>
    <n v="74033"/>
    <n v="0"/>
    <n v="0"/>
    <n v="0"/>
    <n v="0"/>
    <n v="0"/>
    <n v="0"/>
    <n v="0"/>
    <x v="2"/>
    <s v="-0.1"/>
    <m/>
    <n v="0"/>
    <s v="Sam"/>
    <s v="0.0"/>
    <n v="0"/>
    <n v="0"/>
    <s v="0.0"/>
    <n v="156"/>
    <b v="0"/>
    <n v="0"/>
    <n v="0"/>
    <n v="0"/>
    <n v="0"/>
    <n v="0"/>
    <n v="0"/>
    <m/>
    <n v="50"/>
    <n v="0"/>
    <n v="0"/>
    <n v="0"/>
    <s v="74033.jpg"/>
    <s v="0.0"/>
    <n v="0"/>
    <n v="0"/>
    <s v="Clucas"/>
    <s v="0.1"/>
    <b v="0"/>
    <n v="11"/>
    <s v="a"/>
    <n v="7"/>
    <n v="0"/>
    <n v="0"/>
    <n v="0"/>
    <n v="0"/>
    <n v="0"/>
    <n v="0"/>
    <s v="0.0"/>
    <s v="0.0"/>
    <s v="Clucas"/>
    <n v="0"/>
    <n v="0"/>
    <n v="0"/>
    <x v="2"/>
  </r>
  <r>
    <n v="0"/>
    <n v="0"/>
    <n v="0"/>
    <m/>
    <m/>
    <n v="0"/>
    <n v="49944"/>
    <n v="0"/>
    <n v="0"/>
    <n v="0"/>
    <n v="0"/>
    <n v="0"/>
    <n v="0"/>
    <n v="0"/>
    <x v="2"/>
    <s v="-0.1"/>
    <m/>
    <n v="0"/>
    <s v="Jake"/>
    <s v="0.0"/>
    <n v="0"/>
    <n v="0"/>
    <s v="0.0"/>
    <n v="157"/>
    <b v="0"/>
    <n v="0"/>
    <n v="0"/>
    <n v="0"/>
    <n v="0"/>
    <n v="0"/>
    <n v="0"/>
    <m/>
    <n v="50"/>
    <n v="0"/>
    <n v="0"/>
    <n v="0"/>
    <s v="49944.jpg"/>
    <s v="0.0"/>
    <n v="0"/>
    <n v="0"/>
    <s v="Livermore"/>
    <s v="0.2"/>
    <b v="0"/>
    <n v="14"/>
    <s v="a"/>
    <n v="7"/>
    <n v="0"/>
    <n v="0"/>
    <n v="0"/>
    <n v="0"/>
    <n v="0"/>
    <n v="0"/>
    <s v="0.0"/>
    <s v="0.0"/>
    <s v="Livermore"/>
    <n v="0"/>
    <n v="0"/>
    <n v="0"/>
    <x v="2"/>
  </r>
  <r>
    <n v="0"/>
    <n v="0"/>
    <n v="0"/>
    <m/>
    <m/>
    <n v="0"/>
    <n v="37339"/>
    <n v="0"/>
    <n v="0"/>
    <n v="0"/>
    <n v="0"/>
    <n v="0"/>
    <n v="0"/>
    <n v="0"/>
    <x v="2"/>
    <s v="-0.1"/>
    <m/>
    <n v="0"/>
    <s v="Ahmed"/>
    <s v="0.0"/>
    <n v="0"/>
    <n v="0"/>
    <s v="0.0"/>
    <n v="158"/>
    <b v="0"/>
    <n v="0"/>
    <n v="0"/>
    <n v="0"/>
    <n v="0"/>
    <n v="0"/>
    <n v="0"/>
    <m/>
    <n v="50"/>
    <n v="0"/>
    <n v="0"/>
    <n v="0"/>
    <s v="37339.jpg"/>
    <s v="0.0"/>
    <n v="0"/>
    <n v="0"/>
    <s v="Elmohamady"/>
    <s v="0.6"/>
    <b v="0"/>
    <n v="27"/>
    <s v="a"/>
    <n v="7"/>
    <n v="0"/>
    <n v="0"/>
    <n v="0"/>
    <n v="0"/>
    <n v="0"/>
    <n v="0"/>
    <s v="0.0"/>
    <s v="0.0"/>
    <s v="Elmohamady"/>
    <n v="0"/>
    <n v="0"/>
    <n v="0"/>
    <x v="2"/>
  </r>
  <r>
    <n v="0"/>
    <n v="0"/>
    <n v="0"/>
    <n v="0"/>
    <m/>
    <n v="0"/>
    <n v="28147"/>
    <n v="0"/>
    <n v="0"/>
    <n v="0"/>
    <n v="0"/>
    <n v="0"/>
    <n v="0"/>
    <n v="0"/>
    <x v="2"/>
    <s v="0.0"/>
    <m/>
    <n v="0"/>
    <s v="Mohamed"/>
    <s v="0.0"/>
    <n v="0"/>
    <n v="0"/>
    <s v="0.0"/>
    <n v="159"/>
    <b v="0"/>
    <n v="0"/>
    <n v="0"/>
    <n v="0"/>
    <n v="0"/>
    <n v="0"/>
    <n v="0"/>
    <s v="Joined Newcastle United on 3/8"/>
    <n v="55"/>
    <n v="0"/>
    <n v="0"/>
    <n v="0"/>
    <s v="28147.jpg"/>
    <s v="0.0"/>
    <n v="0"/>
    <n v="0"/>
    <s v="Diamé"/>
    <s v="0.1"/>
    <b v="0"/>
    <n v="17"/>
    <s v="u"/>
    <n v="7"/>
    <n v="0"/>
    <n v="0"/>
    <n v="0"/>
    <n v="0"/>
    <n v="0"/>
    <n v="0"/>
    <s v="0.0"/>
    <s v="0.0"/>
    <s v="Diamé"/>
    <n v="0"/>
    <n v="0"/>
    <n v="0"/>
    <x v="2"/>
  </r>
  <r>
    <n v="0"/>
    <n v="0"/>
    <n v="0"/>
    <m/>
    <m/>
    <n v="0"/>
    <n v="15109"/>
    <n v="0"/>
    <n v="0"/>
    <n v="0"/>
    <n v="0"/>
    <n v="0"/>
    <n v="0"/>
    <n v="0"/>
    <x v="2"/>
    <s v="-0.1"/>
    <m/>
    <n v="0"/>
    <s v="Tom"/>
    <s v="0.0"/>
    <n v="0"/>
    <n v="0"/>
    <s v="0.0"/>
    <n v="160"/>
    <b v="0"/>
    <n v="0"/>
    <n v="0"/>
    <n v="0"/>
    <n v="0"/>
    <n v="0"/>
    <n v="0"/>
    <m/>
    <n v="50"/>
    <n v="0"/>
    <n v="0"/>
    <n v="0"/>
    <s v="15109.jpg"/>
    <s v="0.0"/>
    <n v="0"/>
    <n v="0"/>
    <s v="Huddlestone"/>
    <s v="0.3"/>
    <b v="0"/>
    <n v="8"/>
    <s v="a"/>
    <n v="7"/>
    <n v="0"/>
    <n v="0"/>
    <n v="0"/>
    <n v="0"/>
    <n v="0"/>
    <n v="0"/>
    <s v="0.0"/>
    <s v="0.0"/>
    <s v="Huddlestone"/>
    <n v="0"/>
    <n v="0"/>
    <n v="0"/>
    <x v="2"/>
  </r>
  <r>
    <n v="0"/>
    <n v="0"/>
    <n v="0"/>
    <m/>
    <m/>
    <n v="0"/>
    <n v="53371"/>
    <n v="0"/>
    <n v="0"/>
    <n v="0"/>
    <n v="0"/>
    <n v="0"/>
    <n v="0"/>
    <n v="0"/>
    <x v="2"/>
    <s v="-0.5"/>
    <m/>
    <n v="0"/>
    <s v="David"/>
    <s v="0.0"/>
    <n v="0"/>
    <n v="0"/>
    <s v="0.0"/>
    <n v="161"/>
    <b v="0"/>
    <n v="0"/>
    <n v="0"/>
    <n v="0"/>
    <n v="0"/>
    <n v="0"/>
    <n v="0"/>
    <m/>
    <n v="45"/>
    <n v="0"/>
    <n v="0"/>
    <n v="0"/>
    <s v="53371.jpg"/>
    <s v="0.0"/>
    <n v="0"/>
    <n v="0"/>
    <s v="Meyler"/>
    <s v="0.2"/>
    <b v="0"/>
    <n v="7"/>
    <s v="a"/>
    <n v="7"/>
    <n v="0"/>
    <n v="0"/>
    <n v="0"/>
    <n v="0"/>
    <n v="0"/>
    <n v="0"/>
    <s v="0.0"/>
    <s v="0.0"/>
    <s v="Meyler"/>
    <n v="0"/>
    <n v="0"/>
    <n v="0"/>
    <x v="2"/>
  </r>
  <r>
    <n v="0"/>
    <n v="0"/>
    <n v="0"/>
    <n v="75"/>
    <m/>
    <n v="0"/>
    <n v="9110"/>
    <n v="0"/>
    <n v="0"/>
    <n v="0"/>
    <n v="0"/>
    <n v="0"/>
    <n v="0"/>
    <n v="0"/>
    <x v="2"/>
    <s v="-0.4"/>
    <m/>
    <n v="0"/>
    <s v="Shaun"/>
    <s v="0.0"/>
    <n v="0"/>
    <n v="0"/>
    <s v="0.0"/>
    <n v="162"/>
    <b v="0"/>
    <n v="0"/>
    <n v="0"/>
    <n v="0"/>
    <n v="0"/>
    <n v="0"/>
    <n v="0"/>
    <s v="Groin Injury - 75% chance of playing"/>
    <n v="45"/>
    <n v="0"/>
    <n v="0"/>
    <n v="0"/>
    <s v="9110.jpg"/>
    <s v="0.0"/>
    <n v="0"/>
    <n v="0"/>
    <s v="Maloney"/>
    <s v="0.3"/>
    <b v="0"/>
    <n v="15"/>
    <s v="d"/>
    <n v="7"/>
    <n v="0"/>
    <n v="0"/>
    <n v="0"/>
    <n v="0"/>
    <n v="0"/>
    <n v="0"/>
    <s v="0.0"/>
    <s v="0.0"/>
    <s v="Maloney"/>
    <n v="0"/>
    <n v="0"/>
    <n v="0"/>
    <x v="2"/>
  </r>
  <r>
    <n v="0"/>
    <n v="0"/>
    <n v="0"/>
    <n v="100"/>
    <m/>
    <n v="0"/>
    <n v="59856"/>
    <n v="0"/>
    <n v="0"/>
    <n v="0"/>
    <n v="0"/>
    <n v="0"/>
    <n v="0"/>
    <n v="0"/>
    <x v="3"/>
    <s v="0.3"/>
    <m/>
    <n v="0"/>
    <s v="Abel"/>
    <s v="0.0"/>
    <n v="0"/>
    <n v="0"/>
    <s v="0.0"/>
    <n v="163"/>
    <b v="0"/>
    <n v="0"/>
    <n v="0"/>
    <n v="0"/>
    <n v="0"/>
    <n v="0"/>
    <n v="0"/>
    <m/>
    <n v="60"/>
    <n v="0"/>
    <n v="0"/>
    <n v="0"/>
    <s v="59856.jpg"/>
    <s v="0.0"/>
    <n v="0"/>
    <n v="0"/>
    <s v="Hernández"/>
    <s v="1.1"/>
    <b v="0"/>
    <n v="9"/>
    <s v="a"/>
    <n v="7"/>
    <n v="0"/>
    <n v="0"/>
    <n v="0"/>
    <n v="0"/>
    <n v="0"/>
    <n v="0"/>
    <s v="0.0"/>
    <s v="0.0"/>
    <s v="Hernández"/>
    <n v="0"/>
    <n v="0"/>
    <n v="0"/>
    <x v="3"/>
  </r>
  <r>
    <n v="0"/>
    <n v="0"/>
    <n v="0"/>
    <m/>
    <m/>
    <n v="0"/>
    <n v="111847"/>
    <n v="0"/>
    <n v="0"/>
    <n v="0"/>
    <n v="0"/>
    <n v="0"/>
    <n v="0"/>
    <n v="0"/>
    <x v="3"/>
    <s v="-0.5"/>
    <m/>
    <n v="0"/>
    <s v="Adama"/>
    <s v="0.0"/>
    <n v="0"/>
    <n v="0"/>
    <s v="0.0"/>
    <n v="164"/>
    <b v="0"/>
    <n v="0"/>
    <n v="0"/>
    <n v="0"/>
    <n v="0"/>
    <n v="0"/>
    <n v="0"/>
    <m/>
    <n v="45"/>
    <n v="0"/>
    <n v="0"/>
    <n v="0"/>
    <s v="111847.jpg"/>
    <s v="0.0"/>
    <n v="0"/>
    <n v="0"/>
    <s v="Diomande"/>
    <s v="1.1"/>
    <b v="0"/>
    <n v="25"/>
    <s v="a"/>
    <n v="7"/>
    <n v="0"/>
    <n v="0"/>
    <n v="0"/>
    <n v="0"/>
    <n v="0"/>
    <n v="0"/>
    <s v="0.0"/>
    <s v="0.0"/>
    <s v="Diomande"/>
    <n v="0"/>
    <n v="0"/>
    <n v="0"/>
    <x v="3"/>
  </r>
  <r>
    <n v="0"/>
    <n v="5"/>
    <n v="724"/>
    <m/>
    <m/>
    <n v="15"/>
    <n v="17745"/>
    <n v="0"/>
    <n v="0"/>
    <n v="0"/>
    <n v="0"/>
    <n v="50"/>
    <n v="0"/>
    <n v="475"/>
    <x v="0"/>
    <s v="4.2"/>
    <m/>
    <n v="0"/>
    <s v="Kasper"/>
    <s v="0.0"/>
    <n v="36"/>
    <n v="0"/>
    <s v="77.7"/>
    <n v="165"/>
    <b v="0"/>
    <n v="727.4"/>
    <n v="0"/>
    <n v="0"/>
    <n v="0"/>
    <n v="0"/>
    <n v="3420"/>
    <m/>
    <n v="50"/>
    <n v="0"/>
    <n v="0"/>
    <n v="0"/>
    <s v="17745.jpg"/>
    <s v="3.9"/>
    <n v="0"/>
    <n v="100"/>
    <s v="Schmeichel"/>
    <s v="12.0"/>
    <b v="0"/>
    <n v="1"/>
    <s v="a"/>
    <n v="8"/>
    <n v="0"/>
    <n v="147"/>
    <n v="0"/>
    <n v="0"/>
    <n v="0"/>
    <n v="0"/>
    <s v="0.0"/>
    <s v="0.0"/>
    <s v="Schmeichel"/>
    <n v="2"/>
    <n v="14.548"/>
    <n v="1"/>
    <x v="0"/>
  </r>
  <r>
    <n v="0"/>
    <n v="0"/>
    <n v="0"/>
    <m/>
    <m/>
    <n v="0"/>
    <n v="51934"/>
    <n v="0"/>
    <n v="0"/>
    <n v="0"/>
    <n v="0"/>
    <n v="0"/>
    <n v="0"/>
    <n v="0"/>
    <x v="0"/>
    <s v="3.2"/>
    <m/>
    <n v="0"/>
    <s v="Ron-Robert"/>
    <s v="0.0"/>
    <n v="0"/>
    <n v="0"/>
    <s v="0.0"/>
    <n v="166"/>
    <b v="0"/>
    <n v="0"/>
    <n v="0"/>
    <n v="0"/>
    <n v="0"/>
    <n v="0"/>
    <n v="0"/>
    <m/>
    <n v="45"/>
    <n v="0"/>
    <n v="0"/>
    <n v="0"/>
    <s v="51934.jpg"/>
    <s v="0.0"/>
    <n v="0"/>
    <n v="0"/>
    <s v="Zieler"/>
    <s v="0.3"/>
    <b v="0"/>
    <n v="21"/>
    <s v="a"/>
    <n v="8"/>
    <n v="0"/>
    <n v="0"/>
    <n v="0"/>
    <n v="0"/>
    <n v="0"/>
    <n v="0"/>
    <s v="0.0"/>
    <s v="0.0"/>
    <s v="Zieler"/>
    <n v="0"/>
    <n v="0"/>
    <n v="0"/>
    <x v="0"/>
  </r>
  <r>
    <n v="0"/>
    <n v="5"/>
    <n v="653"/>
    <m/>
    <m/>
    <n v="15"/>
    <n v="15033"/>
    <n v="0"/>
    <n v="0"/>
    <n v="0"/>
    <n v="0"/>
    <n v="37.1"/>
    <n v="0"/>
    <n v="549"/>
    <x v="1"/>
    <s v="3.7"/>
    <m/>
    <n v="0"/>
    <s v="Wes"/>
    <s v="0.0"/>
    <n v="36"/>
    <n v="2"/>
    <s v="120.5"/>
    <n v="167"/>
    <b v="0"/>
    <n v="825.6"/>
    <n v="0"/>
    <n v="0"/>
    <n v="0"/>
    <n v="0"/>
    <n v="3420"/>
    <m/>
    <n v="50"/>
    <n v="0"/>
    <n v="0"/>
    <n v="0"/>
    <s v="15033.jpg"/>
    <s v="3.7"/>
    <n v="0"/>
    <n v="0"/>
    <s v="Morgan"/>
    <s v="24.0"/>
    <b v="0"/>
    <n v="5"/>
    <s v="a"/>
    <n v="8"/>
    <n v="342"/>
    <n v="139"/>
    <n v="0"/>
    <n v="0"/>
    <n v="0"/>
    <n v="0"/>
    <s v="0.0"/>
    <s v="0.0"/>
    <s v="Morgan"/>
    <n v="3"/>
    <n v="16.512"/>
    <n v="0.74199999999999999"/>
    <x v="1"/>
  </r>
  <r>
    <n v="4"/>
    <n v="25"/>
    <n v="746"/>
    <m/>
    <m/>
    <n v="15"/>
    <n v="37402"/>
    <n v="0"/>
    <n v="0"/>
    <n v="0"/>
    <n v="0"/>
    <n v="649.70000000000005"/>
    <n v="0"/>
    <n v="482"/>
    <x v="1"/>
    <s v="4.3"/>
    <m/>
    <n v="0"/>
    <s v="Christian"/>
    <s v="0.0"/>
    <n v="20"/>
    <n v="0"/>
    <s v="158.1"/>
    <n v="168"/>
    <b v="0"/>
    <n v="759"/>
    <n v="0"/>
    <n v="0"/>
    <n v="0"/>
    <n v="0"/>
    <n v="2711"/>
    <m/>
    <n v="55"/>
    <n v="0"/>
    <n v="0"/>
    <n v="0"/>
    <s v="37402.jpg"/>
    <s v="4.7"/>
    <n v="0"/>
    <n v="0"/>
    <s v="Fuchs"/>
    <s v="11.8"/>
    <b v="0"/>
    <n v="28"/>
    <s v="a"/>
    <n v="8"/>
    <n v="172"/>
    <n v="150"/>
    <n v="0"/>
    <n v="0"/>
    <n v="0"/>
    <n v="0"/>
    <s v="0.0"/>
    <s v="0.0"/>
    <s v="Fuchs"/>
    <n v="4"/>
    <n v="13.8"/>
    <n v="11.812727272727274"/>
    <x v="1"/>
  </r>
  <r>
    <n v="4"/>
    <n v="2"/>
    <n v="285"/>
    <m/>
    <m/>
    <n v="2"/>
    <n v="86417"/>
    <n v="0"/>
    <n v="0"/>
    <n v="0"/>
    <n v="0"/>
    <n v="260.5"/>
    <n v="0"/>
    <n v="236"/>
    <x v="1"/>
    <s v="3.7"/>
    <m/>
    <n v="0"/>
    <s v="Jeffrey"/>
    <s v="0.0"/>
    <n v="24"/>
    <n v="1"/>
    <s v="86.3"/>
    <n v="169"/>
    <b v="0"/>
    <n v="296.60000000000002"/>
    <n v="0"/>
    <n v="0"/>
    <n v="0"/>
    <n v="0"/>
    <n v="1387"/>
    <m/>
    <n v="50"/>
    <n v="0"/>
    <n v="0"/>
    <n v="0"/>
    <s v="86417.jpg"/>
    <s v="2.2"/>
    <n v="0"/>
    <n v="0"/>
    <s v="Schlupp"/>
    <s v="0.6"/>
    <b v="0"/>
    <n v="15"/>
    <s v="a"/>
    <n v="8"/>
    <n v="306"/>
    <n v="52"/>
    <n v="0"/>
    <n v="0"/>
    <n v="0"/>
    <n v="0"/>
    <s v="0.0"/>
    <s v="0.0"/>
    <s v="Schlupp"/>
    <n v="4"/>
    <n v="5.9320000000000004"/>
    <n v="5.21"/>
    <x v="1"/>
  </r>
  <r>
    <n v="0"/>
    <n v="0"/>
    <n v="28"/>
    <m/>
    <m/>
    <n v="0"/>
    <n v="37388"/>
    <n v="0"/>
    <n v="0"/>
    <n v="0"/>
    <n v="0"/>
    <n v="0.4"/>
    <n v="0"/>
    <n v="35"/>
    <x v="1"/>
    <s v="2.5"/>
    <m/>
    <n v="0"/>
    <s v="Marcin"/>
    <s v="0.0"/>
    <n v="6"/>
    <n v="0"/>
    <s v="7.6"/>
    <n v="170"/>
    <b v="0"/>
    <n v="68"/>
    <n v="0"/>
    <n v="0"/>
    <n v="0"/>
    <n v="0"/>
    <n v="303"/>
    <m/>
    <n v="40"/>
    <n v="0"/>
    <n v="0"/>
    <n v="0"/>
    <s v="37388.jpg"/>
    <s v="0.8"/>
    <n v="0"/>
    <n v="0"/>
    <s v="Wasilewski"/>
    <s v="1.4"/>
    <b v="0"/>
    <n v="27"/>
    <s v="a"/>
    <n v="8"/>
    <n v="8"/>
    <n v="3"/>
    <n v="0"/>
    <n v="0"/>
    <n v="0"/>
    <n v="0"/>
    <s v="0.0"/>
    <s v="0.0"/>
    <s v="Wasilewski"/>
    <n v="2"/>
    <n v="1.7"/>
    <n v="0.01"/>
    <x v="1"/>
  </r>
  <r>
    <n v="0"/>
    <n v="3"/>
    <n v="145"/>
    <m/>
    <m/>
    <n v="0"/>
    <n v="46695"/>
    <n v="0"/>
    <n v="0"/>
    <n v="0"/>
    <n v="0"/>
    <n v="88.7"/>
    <n v="0"/>
    <n v="129"/>
    <x v="1"/>
    <s v="3.1"/>
    <m/>
    <n v="0"/>
    <s v="Ritchie"/>
    <s v="0.0"/>
    <n v="16"/>
    <n v="1"/>
    <s v="36.4"/>
    <n v="171"/>
    <b v="0"/>
    <n v="222"/>
    <n v="0"/>
    <n v="0"/>
    <n v="0"/>
    <n v="0"/>
    <n v="658"/>
    <m/>
    <n v="45"/>
    <n v="0"/>
    <n v="0"/>
    <n v="0"/>
    <s v="46695.jpg"/>
    <s v="1.8"/>
    <n v="0"/>
    <n v="0"/>
    <s v="de Laet"/>
    <s v="0.2"/>
    <b v="0"/>
    <m/>
    <s v="a"/>
    <n v="8"/>
    <n v="53"/>
    <n v="22"/>
    <n v="0"/>
    <n v="0"/>
    <n v="0"/>
    <n v="0"/>
    <s v="0.0"/>
    <s v="0.0"/>
    <s v="de Laet"/>
    <n v="1"/>
    <n v="4.9333333333333336"/>
    <n v="1.9711111111111113"/>
    <x v="1"/>
  </r>
  <r>
    <n v="1"/>
    <n v="10"/>
    <n v="566"/>
    <m/>
    <m/>
    <n v="15"/>
    <n v="40725"/>
    <n v="0"/>
    <n v="0"/>
    <n v="0"/>
    <n v="0"/>
    <n v="121.2"/>
    <n v="0"/>
    <n v="390"/>
    <x v="1"/>
    <s v="3.7"/>
    <m/>
    <n v="0"/>
    <s v="Danny"/>
    <s v="0.0"/>
    <n v="21"/>
    <n v="0"/>
    <s v="72.5"/>
    <n v="172"/>
    <b v="0"/>
    <n v="510.8"/>
    <n v="0"/>
    <n v="0"/>
    <n v="0"/>
    <n v="0"/>
    <n v="2609"/>
    <m/>
    <n v="50"/>
    <n v="0"/>
    <n v="0"/>
    <n v="0"/>
    <s v="40725.jpg"/>
    <s v="4.0"/>
    <n v="1"/>
    <n v="0"/>
    <s v="Simpson"/>
    <s v="2.7"/>
    <b v="0"/>
    <n v="17"/>
    <s v="a"/>
    <n v="8"/>
    <n v="93"/>
    <n v="120"/>
    <n v="0"/>
    <n v="0"/>
    <n v="0"/>
    <n v="0"/>
    <s v="0.0"/>
    <s v="0.0"/>
    <s v="Simpson"/>
    <n v="3"/>
    <n v="10.216000000000001"/>
    <n v="2.4239999999999999"/>
    <x v="1"/>
  </r>
  <r>
    <n v="0"/>
    <n v="10"/>
    <n v="633"/>
    <n v="0"/>
    <m/>
    <n v="15"/>
    <n v="12413"/>
    <n v="0"/>
    <n v="0"/>
    <n v="0"/>
    <n v="0"/>
    <n v="37.200000000000003"/>
    <n v="0"/>
    <n v="453"/>
    <x v="1"/>
    <s v="0.0"/>
    <m/>
    <n v="0"/>
    <s v="Robert"/>
    <s v="0.0"/>
    <n v="32"/>
    <n v="3"/>
    <s v="120.6"/>
    <n v="173"/>
    <b v="0"/>
    <n v="810.8"/>
    <n v="0"/>
    <n v="0"/>
    <n v="0"/>
    <n v="0"/>
    <n v="3150"/>
    <s v="Suspended until 20 Aug"/>
    <n v="50"/>
    <n v="0"/>
    <n v="0"/>
    <n v="0"/>
    <s v="12413.jpg"/>
    <s v="4.0"/>
    <n v="0"/>
    <n v="0"/>
    <s v="Huth"/>
    <s v="1.0"/>
    <b v="0"/>
    <n v="6"/>
    <s v="s"/>
    <n v="8"/>
    <n v="358"/>
    <n v="140"/>
    <n v="0"/>
    <n v="0"/>
    <n v="0"/>
    <n v="0"/>
    <s v="0.0"/>
    <s v="0.0"/>
    <s v="Huth"/>
    <n v="8"/>
    <n v="16.215999999999998"/>
    <n v="0.74400000000000011"/>
    <x v="1"/>
  </r>
  <r>
    <n v="0"/>
    <n v="0"/>
    <n v="11"/>
    <m/>
    <m/>
    <n v="0"/>
    <n v="41321"/>
    <n v="0"/>
    <n v="0"/>
    <n v="0"/>
    <n v="0"/>
    <n v="0.3"/>
    <n v="0"/>
    <n v="15"/>
    <x v="1"/>
    <s v="2.5"/>
    <m/>
    <n v="0"/>
    <s v="Yohan"/>
    <s v="0.0"/>
    <n v="1"/>
    <n v="0"/>
    <s v="2.3"/>
    <n v="174"/>
    <b v="0"/>
    <n v="22.8"/>
    <n v="0"/>
    <n v="0"/>
    <n v="0"/>
    <n v="0"/>
    <n v="68"/>
    <m/>
    <n v="40"/>
    <n v="0"/>
    <n v="0"/>
    <n v="0"/>
    <s v="41321.jpg"/>
    <s v="0.8"/>
    <n v="0"/>
    <n v="0"/>
    <s v="Benalouane"/>
    <s v="0.3"/>
    <b v="0"/>
    <n v="29"/>
    <s v="a"/>
    <n v="8"/>
    <n v="0"/>
    <n v="3"/>
    <n v="0"/>
    <n v="0"/>
    <n v="0"/>
    <n v="0"/>
    <s v="0.0"/>
    <s v="0.0"/>
    <s v="Benalouane"/>
    <n v="1"/>
    <n v="0.57000000000000006"/>
    <n v="7.4999999999999997E-3"/>
    <x v="1"/>
  </r>
  <r>
    <n v="0"/>
    <n v="0"/>
    <n v="0"/>
    <m/>
    <m/>
    <n v="0"/>
    <n v="130025"/>
    <n v="0"/>
    <n v="0"/>
    <n v="0"/>
    <n v="0"/>
    <n v="0"/>
    <n v="0"/>
    <n v="0"/>
    <x v="1"/>
    <s v="3.1"/>
    <m/>
    <n v="0"/>
    <s v="Luis"/>
    <s v="0.0"/>
    <n v="0"/>
    <n v="0"/>
    <s v="0.0"/>
    <n v="175"/>
    <b v="0"/>
    <n v="0"/>
    <n v="0"/>
    <n v="0"/>
    <n v="0"/>
    <n v="0"/>
    <n v="0"/>
    <m/>
    <n v="45"/>
    <n v="0"/>
    <n v="0"/>
    <n v="0"/>
    <s v="130025.jpg"/>
    <s v="0.0"/>
    <n v="0"/>
    <n v="0"/>
    <s v="Hernández"/>
    <s v="0.5"/>
    <b v="0"/>
    <n v="2"/>
    <s v="a"/>
    <n v="8"/>
    <n v="0"/>
    <n v="0"/>
    <n v="0"/>
    <n v="0"/>
    <n v="0"/>
    <n v="0"/>
    <s v="0.0"/>
    <s v="0.0"/>
    <s v="Hernández"/>
    <n v="0"/>
    <n v="0"/>
    <n v="0"/>
    <x v="1"/>
  </r>
  <r>
    <n v="11"/>
    <n v="38"/>
    <n v="842"/>
    <m/>
    <m/>
    <n v="18"/>
    <n v="103025"/>
    <n v="0"/>
    <n v="0"/>
    <n v="0"/>
    <n v="0"/>
    <n v="998.9"/>
    <n v="0"/>
    <n v="994"/>
    <x v="2"/>
    <s v="4.9"/>
    <m/>
    <n v="0"/>
    <s v="Riyad"/>
    <s v="0.0"/>
    <n v="26"/>
    <n v="17"/>
    <s v="333.3"/>
    <n v="176"/>
    <b v="0"/>
    <n v="1177.2"/>
    <n v="0"/>
    <n v="0"/>
    <n v="0"/>
    <n v="0"/>
    <n v="3036"/>
    <m/>
    <n v="95"/>
    <n v="0"/>
    <n v="2"/>
    <n v="0"/>
    <s v="103025.jpg"/>
    <s v="6.5"/>
    <n v="0"/>
    <n v="0"/>
    <s v="Mahrez"/>
    <s v="26.0"/>
    <b v="0"/>
    <n v="26"/>
    <s v="a"/>
    <n v="8"/>
    <n v="1157"/>
    <n v="240"/>
    <n v="0"/>
    <n v="0"/>
    <n v="0"/>
    <n v="0"/>
    <s v="0.0"/>
    <s v="0.0"/>
    <s v="Mahrez"/>
    <n v="1"/>
    <n v="12.391578947368421"/>
    <n v="10.514736842105263"/>
    <x v="2"/>
  </r>
  <r>
    <n v="7"/>
    <n v="4"/>
    <n v="550"/>
    <m/>
    <m/>
    <n v="16"/>
    <n v="51938"/>
    <n v="0"/>
    <n v="0"/>
    <n v="0"/>
    <n v="0"/>
    <n v="913.4"/>
    <n v="0"/>
    <n v="519"/>
    <x v="2"/>
    <s v="3.3"/>
    <m/>
    <n v="0"/>
    <s v="Marc"/>
    <s v="0.0"/>
    <n v="22"/>
    <n v="2"/>
    <s v="185.2"/>
    <n v="177"/>
    <b v="0"/>
    <n v="544.20000000000005"/>
    <n v="0"/>
    <n v="0"/>
    <n v="0"/>
    <n v="0"/>
    <n v="2750"/>
    <m/>
    <n v="55"/>
    <n v="0"/>
    <n v="0"/>
    <n v="0"/>
    <s v="51938.jpg"/>
    <s v="3.1"/>
    <n v="0"/>
    <n v="0"/>
    <s v="Albrighton"/>
    <s v="2.2"/>
    <b v="0"/>
    <n v="11"/>
    <s v="a"/>
    <n v="8"/>
    <n v="394"/>
    <n v="117"/>
    <n v="0"/>
    <n v="0"/>
    <n v="0"/>
    <n v="0"/>
    <s v="0.0"/>
    <s v="0.0"/>
    <s v="Albrighton"/>
    <n v="4"/>
    <n v="9.8945454545454545"/>
    <n v="16.607272727272726"/>
    <x v="2"/>
  </r>
  <r>
    <n v="2"/>
    <n v="6"/>
    <n v="235"/>
    <m/>
    <m/>
    <n v="0"/>
    <n v="13152"/>
    <n v="0"/>
    <n v="0"/>
    <n v="0"/>
    <n v="0"/>
    <n v="150.80000000000001"/>
    <n v="0"/>
    <n v="174"/>
    <x v="2"/>
    <s v="2.9"/>
    <m/>
    <n v="0"/>
    <s v="Andy"/>
    <s v="0.0"/>
    <n v="17"/>
    <n v="2"/>
    <s v="69.7"/>
    <n v="178"/>
    <b v="0"/>
    <n v="263.39999999999998"/>
    <n v="0"/>
    <n v="0"/>
    <n v="0"/>
    <n v="0"/>
    <n v="1062"/>
    <m/>
    <n v="50"/>
    <n v="0"/>
    <n v="0"/>
    <n v="0"/>
    <s v="13152.jpg"/>
    <s v="2.2"/>
    <n v="0"/>
    <n v="0"/>
    <s v="King"/>
    <s v="0.3"/>
    <b v="0"/>
    <n v="10"/>
    <s v="a"/>
    <n v="8"/>
    <n v="283"/>
    <n v="54"/>
    <n v="0"/>
    <n v="0"/>
    <n v="0"/>
    <n v="0"/>
    <s v="0.0"/>
    <s v="0.0"/>
    <s v="King"/>
    <n v="2"/>
    <n v="5.2679999999999998"/>
    <n v="3.016"/>
    <x v="2"/>
  </r>
  <r>
    <n v="8"/>
    <n v="11"/>
    <n v="669"/>
    <m/>
    <m/>
    <n v="16"/>
    <n v="61603"/>
    <n v="0"/>
    <n v="0"/>
    <n v="0"/>
    <n v="0"/>
    <n v="697.9"/>
    <n v="0"/>
    <n v="592"/>
    <x v="2"/>
    <s v="3.3"/>
    <m/>
    <n v="0"/>
    <s v="Daniel"/>
    <s v="0.0"/>
    <n v="28"/>
    <n v="3"/>
    <s v="180.4"/>
    <n v="179"/>
    <b v="0"/>
    <n v="783.2"/>
    <n v="0"/>
    <n v="0"/>
    <n v="0"/>
    <n v="0"/>
    <n v="3032"/>
    <m/>
    <n v="55"/>
    <n v="0"/>
    <n v="0"/>
    <n v="0"/>
    <s v="61603.jpg"/>
    <s v="3.7"/>
    <n v="1"/>
    <n v="0"/>
    <s v="Drinkwater"/>
    <s v="10.0"/>
    <b v="0"/>
    <n v="4"/>
    <s v="a"/>
    <n v="8"/>
    <n v="323"/>
    <n v="129"/>
    <n v="0"/>
    <n v="0"/>
    <n v="0"/>
    <n v="0"/>
    <s v="0.0"/>
    <s v="0.0"/>
    <s v="Drinkwater"/>
    <n v="3"/>
    <n v="14.24"/>
    <n v="12.689090909090909"/>
    <x v="2"/>
  </r>
  <r>
    <n v="0"/>
    <n v="0"/>
    <n v="45"/>
    <m/>
    <m/>
    <n v="1"/>
    <n v="40772"/>
    <n v="0"/>
    <n v="0"/>
    <n v="0"/>
    <n v="0"/>
    <n v="16.8"/>
    <n v="0"/>
    <n v="20"/>
    <x v="2"/>
    <s v="2.5"/>
    <m/>
    <n v="0"/>
    <s v="Gökhan"/>
    <s v="0.0"/>
    <n v="5"/>
    <n v="0"/>
    <s v="5.0"/>
    <n v="180"/>
    <b v="0"/>
    <n v="30.8"/>
    <n v="0"/>
    <n v="0"/>
    <n v="0"/>
    <n v="0"/>
    <n v="194"/>
    <m/>
    <n v="45"/>
    <n v="0"/>
    <n v="0"/>
    <n v="0"/>
    <s v="40772.jpg"/>
    <s v="1.6"/>
    <n v="0"/>
    <n v="0"/>
    <s v="Inler"/>
    <s v="0.2"/>
    <b v="0"/>
    <n v="33"/>
    <s v="a"/>
    <n v="8"/>
    <n v="2"/>
    <n v="8"/>
    <n v="0"/>
    <n v="0"/>
    <n v="0"/>
    <n v="0"/>
    <s v="0.0"/>
    <s v="0.0"/>
    <s v="Inler"/>
    <n v="0"/>
    <n v="0.68444444444444441"/>
    <n v="0.37333333333333335"/>
    <x v="2"/>
  </r>
  <r>
    <n v="2"/>
    <n v="0"/>
    <n v="68"/>
    <m/>
    <m/>
    <n v="0"/>
    <n v="172632"/>
    <n v="0"/>
    <n v="0"/>
    <n v="0"/>
    <n v="0"/>
    <n v="86.1"/>
    <n v="0"/>
    <n v="57"/>
    <x v="2"/>
    <s v="2.9"/>
    <m/>
    <n v="0"/>
    <s v="Demarai"/>
    <s v="0.0"/>
    <n v="3"/>
    <n v="0"/>
    <s v="22.7"/>
    <n v="181"/>
    <b v="0"/>
    <n v="67.2"/>
    <n v="0"/>
    <n v="0"/>
    <n v="0"/>
    <n v="0"/>
    <n v="187"/>
    <m/>
    <n v="50"/>
    <n v="0"/>
    <n v="0"/>
    <n v="0"/>
    <s v="172632.jpg"/>
    <s v="1.5"/>
    <n v="0"/>
    <n v="0"/>
    <s v="Gray"/>
    <s v="0.6"/>
    <b v="0"/>
    <n v="22"/>
    <s v="a"/>
    <n v="8"/>
    <n v="74"/>
    <n v="18"/>
    <n v="0"/>
    <n v="0"/>
    <n v="0"/>
    <n v="0"/>
    <s v="0.0"/>
    <s v="0.0"/>
    <s v="Gray"/>
    <n v="0"/>
    <n v="1.3440000000000001"/>
    <n v="1.722"/>
    <x v="2"/>
  </r>
  <r>
    <n v="0"/>
    <n v="0"/>
    <n v="23"/>
    <m/>
    <m/>
    <n v="1"/>
    <n v="155569"/>
    <n v="0"/>
    <n v="0"/>
    <n v="0"/>
    <n v="0"/>
    <n v="15.8"/>
    <n v="0"/>
    <n v="23"/>
    <x v="2"/>
    <s v="2.5"/>
    <m/>
    <n v="0"/>
    <s v="Daniel"/>
    <s v="0.0"/>
    <n v="2"/>
    <n v="0"/>
    <s v="4.7"/>
    <n v="182"/>
    <b v="0"/>
    <n v="12.4"/>
    <n v="0"/>
    <n v="0"/>
    <n v="0"/>
    <n v="0"/>
    <n v="104"/>
    <m/>
    <n v="45"/>
    <n v="0"/>
    <n v="0"/>
    <n v="0"/>
    <s v="155569.jpg"/>
    <s v="1.4"/>
    <n v="0"/>
    <n v="0"/>
    <s v="Amartey"/>
    <s v="0.1"/>
    <b v="0"/>
    <n v="13"/>
    <s v="a"/>
    <n v="8"/>
    <n v="19"/>
    <n v="7"/>
    <n v="0"/>
    <n v="0"/>
    <n v="0"/>
    <n v="0"/>
    <s v="0.0"/>
    <s v="0.0"/>
    <s v="Amartey"/>
    <n v="0"/>
    <n v="0.27555555555555555"/>
    <n v="0.35111111111111115"/>
    <x v="2"/>
  </r>
  <r>
    <n v="0"/>
    <n v="0"/>
    <n v="0"/>
    <m/>
    <m/>
    <n v="0"/>
    <n v="86881"/>
    <n v="0"/>
    <n v="0"/>
    <n v="0"/>
    <n v="0"/>
    <n v="0"/>
    <n v="0"/>
    <n v="0"/>
    <x v="2"/>
    <s v="2.5"/>
    <m/>
    <n v="0"/>
    <s v="Nampalys"/>
    <s v="0.0"/>
    <n v="0"/>
    <n v="0"/>
    <s v="0.0"/>
    <n v="183"/>
    <b v="0"/>
    <n v="0"/>
    <n v="0"/>
    <n v="0"/>
    <n v="0"/>
    <n v="0"/>
    <n v="0"/>
    <m/>
    <n v="45"/>
    <n v="0"/>
    <n v="0"/>
    <n v="0"/>
    <s v="86881.jpg"/>
    <s v="0.0"/>
    <n v="0"/>
    <n v="0"/>
    <s v="Mendy"/>
    <s v="1.1"/>
    <b v="0"/>
    <n v="24"/>
    <s v="a"/>
    <n v="8"/>
    <n v="0"/>
    <n v="0"/>
    <n v="0"/>
    <n v="0"/>
    <n v="0"/>
    <n v="0"/>
    <s v="0.0"/>
    <s v="0.0"/>
    <s v="Mendy"/>
    <n v="0"/>
    <n v="0"/>
    <n v="0"/>
    <x v="2"/>
  </r>
  <r>
    <n v="8"/>
    <n v="30"/>
    <n v="831"/>
    <n v="100"/>
    <m/>
    <n v="14"/>
    <n v="101668"/>
    <n v="0"/>
    <n v="0"/>
    <n v="0"/>
    <n v="0"/>
    <n v="656"/>
    <n v="0"/>
    <n v="945"/>
    <x v="3"/>
    <s v="4.6"/>
    <m/>
    <n v="0"/>
    <s v="Jamie"/>
    <s v="0.0"/>
    <n v="34"/>
    <n v="24"/>
    <s v="343.0"/>
    <n v="184"/>
    <b v="0"/>
    <n v="1103.5999999999999"/>
    <n v="0"/>
    <n v="0"/>
    <n v="0"/>
    <n v="0"/>
    <n v="3133"/>
    <m/>
    <n v="100"/>
    <n v="0"/>
    <n v="1"/>
    <n v="0"/>
    <s v="101668.jpg"/>
    <s v="5.9"/>
    <n v="1"/>
    <n v="0"/>
    <s v="Vardy"/>
    <s v="16.5"/>
    <b v="0"/>
    <n v="9"/>
    <s v="a"/>
    <n v="8"/>
    <n v="1670"/>
    <n v="211"/>
    <n v="0"/>
    <n v="0"/>
    <n v="0"/>
    <n v="0"/>
    <s v="0.0"/>
    <s v="0.0"/>
    <s v="Vardy"/>
    <n v="5"/>
    <n v="11.036"/>
    <n v="6.56"/>
    <x v="3"/>
  </r>
  <r>
    <n v="2"/>
    <n v="9"/>
    <n v="253"/>
    <m/>
    <m/>
    <n v="3"/>
    <n v="54316"/>
    <n v="0"/>
    <n v="0"/>
    <n v="0"/>
    <n v="0"/>
    <n v="230.3"/>
    <n v="0"/>
    <n v="226"/>
    <x v="3"/>
    <s v="3.3"/>
    <m/>
    <n v="0"/>
    <s v="Leonardo"/>
    <s v="0.0"/>
    <n v="11"/>
    <n v="6"/>
    <s v="106.1"/>
    <n v="185"/>
    <b v="0"/>
    <n v="302.39999999999998"/>
    <n v="0"/>
    <n v="0"/>
    <n v="0"/>
    <n v="0"/>
    <n v="984"/>
    <m/>
    <n v="60"/>
    <n v="0"/>
    <n v="0"/>
    <n v="0"/>
    <s v="54316.jpg"/>
    <s v="2.6"/>
    <n v="0"/>
    <n v="0"/>
    <s v="Ulloa"/>
    <s v="0.4"/>
    <b v="0"/>
    <n v="23"/>
    <s v="a"/>
    <n v="8"/>
    <n v="528"/>
    <n v="74"/>
    <n v="0"/>
    <n v="0"/>
    <n v="0"/>
    <n v="0"/>
    <s v="0.0"/>
    <s v="0.0"/>
    <s v="Ulloa"/>
    <n v="0"/>
    <n v="5.04"/>
    <n v="3.8383333333333334"/>
    <x v="3"/>
  </r>
  <r>
    <n v="2"/>
    <n v="6"/>
    <n v="266"/>
    <m/>
    <m/>
    <n v="12"/>
    <n v="78412"/>
    <n v="0"/>
    <n v="0"/>
    <n v="0"/>
    <n v="0"/>
    <n v="294.89999999999998"/>
    <n v="0"/>
    <n v="320"/>
    <x v="3"/>
    <s v="3.3"/>
    <m/>
    <n v="0"/>
    <s v="Shinji"/>
    <s v="0.0"/>
    <n v="21"/>
    <n v="5"/>
    <s v="137.0"/>
    <n v="186"/>
    <b v="0"/>
    <n v="245.4"/>
    <n v="0"/>
    <n v="0"/>
    <n v="0"/>
    <n v="0"/>
    <n v="2054"/>
    <m/>
    <n v="60"/>
    <n v="0"/>
    <n v="0"/>
    <n v="0"/>
    <s v="78412.jpg"/>
    <s v="2.4"/>
    <n v="0"/>
    <n v="0"/>
    <s v="Okazaki"/>
    <s v="2.0"/>
    <b v="0"/>
    <n v="20"/>
    <s v="a"/>
    <n v="8"/>
    <n v="830"/>
    <n v="88"/>
    <n v="0"/>
    <n v="0"/>
    <n v="0"/>
    <n v="0"/>
    <s v="0.0"/>
    <s v="0.0"/>
    <s v="Okazaki"/>
    <n v="1"/>
    <n v="4.09"/>
    <n v="4.915"/>
    <x v="3"/>
  </r>
  <r>
    <n v="0"/>
    <n v="0"/>
    <n v="0"/>
    <m/>
    <m/>
    <n v="0"/>
    <n v="90714"/>
    <n v="0"/>
    <n v="0"/>
    <n v="0"/>
    <n v="0"/>
    <n v="0"/>
    <n v="0"/>
    <n v="0"/>
    <x v="3"/>
    <s v="3.8"/>
    <m/>
    <n v="0"/>
    <s v="Ahmed"/>
    <s v="0.0"/>
    <n v="0"/>
    <n v="0"/>
    <s v="0.0"/>
    <n v="187"/>
    <b v="0"/>
    <n v="0"/>
    <n v="0"/>
    <n v="0"/>
    <n v="0"/>
    <n v="0"/>
    <n v="0"/>
    <m/>
    <n v="75"/>
    <n v="0"/>
    <n v="0"/>
    <n v="0"/>
    <s v="90714.jpg"/>
    <s v="0.0"/>
    <n v="0"/>
    <n v="0"/>
    <s v="Musa"/>
    <s v="13.0"/>
    <b v="0"/>
    <n v="7"/>
    <s v="a"/>
    <n v="8"/>
    <n v="0"/>
    <n v="0"/>
    <n v="0"/>
    <n v="0"/>
    <n v="0"/>
    <n v="0"/>
    <s v="0.0"/>
    <s v="0.0"/>
    <s v="Musa"/>
    <n v="0"/>
    <n v="0"/>
    <n v="0"/>
    <x v="3"/>
  </r>
  <r>
    <n v="0"/>
    <n v="1"/>
    <n v="566"/>
    <m/>
    <m/>
    <n v="11"/>
    <n v="66797"/>
    <n v="0"/>
    <n v="0"/>
    <n v="0"/>
    <n v="0"/>
    <n v="10"/>
    <n v="0"/>
    <n v="340"/>
    <x v="0"/>
    <s v="2.2"/>
    <m/>
    <n v="0"/>
    <s v="Simon"/>
    <s v="0.0"/>
    <n v="42"/>
    <n v="0"/>
    <s v="54.3"/>
    <n v="188"/>
    <b v="0"/>
    <n v="533"/>
    <n v="0"/>
    <n v="0"/>
    <n v="0"/>
    <n v="0"/>
    <n v="3060"/>
    <m/>
    <n v="50"/>
    <n v="0"/>
    <n v="0"/>
    <n v="1"/>
    <s v="66797.jpg"/>
    <s v="3.4"/>
    <n v="0"/>
    <n v="70"/>
    <s v="Mignolet"/>
    <s v="1.7"/>
    <b v="0"/>
    <n v="22"/>
    <s v="a"/>
    <n v="9"/>
    <n v="0"/>
    <n v="115"/>
    <n v="0"/>
    <n v="0"/>
    <n v="0"/>
    <n v="0"/>
    <s v="0.0"/>
    <s v="0.0"/>
    <s v="Mignolet"/>
    <n v="2"/>
    <n v="10.66"/>
    <n v="0.2"/>
    <x v="0"/>
  </r>
  <r>
    <n v="0"/>
    <n v="0"/>
    <n v="0"/>
    <n v="0"/>
    <m/>
    <n v="0"/>
    <n v="104542"/>
    <n v="0"/>
    <n v="0"/>
    <n v="0"/>
    <n v="0"/>
    <n v="0"/>
    <n v="0"/>
    <n v="0"/>
    <x v="0"/>
    <s v="0.0"/>
    <m/>
    <n v="0"/>
    <s v="Loris"/>
    <s v="0.0"/>
    <n v="0"/>
    <n v="0"/>
    <s v="0.0"/>
    <n v="189"/>
    <b v="0"/>
    <n v="0"/>
    <n v="0"/>
    <n v="0"/>
    <n v="0"/>
    <n v="0"/>
    <n v="0"/>
    <s v="Hand injury - Expected back 08 Oct"/>
    <n v="50"/>
    <n v="0"/>
    <n v="0"/>
    <n v="0"/>
    <s v="104542.jpg"/>
    <s v="0.0"/>
    <n v="0"/>
    <n v="0"/>
    <s v="Karius"/>
    <s v="0.6"/>
    <b v="0"/>
    <n v="1"/>
    <s v="i"/>
    <n v="9"/>
    <n v="0"/>
    <n v="0"/>
    <n v="0"/>
    <n v="0"/>
    <n v="0"/>
    <n v="0"/>
    <s v="0.0"/>
    <s v="0.0"/>
    <s v="Karius"/>
    <n v="0"/>
    <n v="0"/>
    <n v="0"/>
    <x v="0"/>
  </r>
  <r>
    <n v="0"/>
    <n v="7"/>
    <n v="442"/>
    <n v="25"/>
    <m/>
    <n v="5"/>
    <n v="40784"/>
    <n v="0"/>
    <n v="0"/>
    <n v="0"/>
    <n v="0"/>
    <n v="59.8"/>
    <n v="0"/>
    <n v="273"/>
    <x v="1"/>
    <s v="0.4"/>
    <m/>
    <n v="0"/>
    <s v="Mamadou"/>
    <s v="0.0"/>
    <n v="30"/>
    <n v="1"/>
    <s v="74.8"/>
    <n v="190"/>
    <b v="0"/>
    <n v="588.4"/>
    <n v="0"/>
    <n v="0"/>
    <n v="0"/>
    <n v="0"/>
    <n v="1854"/>
    <s v="Achilles injury - 25% chance of playing"/>
    <n v="50"/>
    <n v="0"/>
    <n v="0"/>
    <n v="0"/>
    <s v="40784.jpg"/>
    <s v="3.0"/>
    <n v="0"/>
    <n v="0"/>
    <s v="Sakho"/>
    <s v="0.1"/>
    <b v="0"/>
    <n v="3"/>
    <s v="d"/>
    <n v="9"/>
    <n v="100"/>
    <n v="65"/>
    <n v="0"/>
    <n v="0"/>
    <n v="0"/>
    <n v="0"/>
    <s v="0.0"/>
    <s v="0.0"/>
    <s v="Sakho"/>
    <n v="1"/>
    <n v="11.767999999999999"/>
    <n v="1.196"/>
    <x v="1"/>
  </r>
  <r>
    <n v="0"/>
    <n v="4"/>
    <n v="416"/>
    <m/>
    <m/>
    <n v="8"/>
    <n v="38454"/>
    <n v="0"/>
    <n v="0"/>
    <n v="0"/>
    <n v="0"/>
    <n v="100.4"/>
    <n v="0"/>
    <n v="248"/>
    <x v="1"/>
    <s v="1.7"/>
    <m/>
    <n v="0"/>
    <s v="Dejan"/>
    <s v="0.0"/>
    <n v="24"/>
    <n v="0"/>
    <s v="84.3"/>
    <n v="191"/>
    <b v="0"/>
    <n v="482.4"/>
    <n v="0"/>
    <n v="0"/>
    <n v="0"/>
    <n v="0"/>
    <n v="1896"/>
    <m/>
    <n v="50"/>
    <n v="0"/>
    <n v="0"/>
    <n v="0"/>
    <s v="38454.jpg"/>
    <s v="2.9"/>
    <n v="0"/>
    <n v="0"/>
    <s v="Lovren"/>
    <s v="3.0"/>
    <b v="0"/>
    <n v="6"/>
    <s v="a"/>
    <n v="9"/>
    <n v="260"/>
    <n v="70"/>
    <n v="0"/>
    <n v="0"/>
    <n v="0"/>
    <n v="0"/>
    <s v="0.0"/>
    <s v="0.0"/>
    <s v="Lovren"/>
    <n v="2"/>
    <n v="9.6479999999999997"/>
    <n v="2.008"/>
    <x v="1"/>
  </r>
  <r>
    <n v="4"/>
    <n v="12"/>
    <n v="565"/>
    <n v="100"/>
    <m/>
    <n v="7"/>
    <n v="100059"/>
    <n v="0"/>
    <n v="0"/>
    <n v="0"/>
    <n v="0"/>
    <n v="862.5"/>
    <n v="0"/>
    <n v="394"/>
    <x v="1"/>
    <s v="1.7"/>
    <m/>
    <n v="0"/>
    <s v="Alberto"/>
    <s v="0.0"/>
    <n v="36"/>
    <n v="1"/>
    <s v="178.3"/>
    <n v="192"/>
    <b v="0"/>
    <n v="585.6"/>
    <n v="0"/>
    <n v="0"/>
    <n v="0"/>
    <n v="0"/>
    <n v="2547"/>
    <m/>
    <n v="50"/>
    <n v="0"/>
    <n v="0"/>
    <n v="0"/>
    <s v="100059.jpg"/>
    <s v="3.3"/>
    <n v="0"/>
    <n v="0"/>
    <s v="Moreno"/>
    <s v="4.4"/>
    <b v="0"/>
    <n v="18"/>
    <s v="a"/>
    <n v="9"/>
    <n v="335"/>
    <n v="104"/>
    <n v="0"/>
    <n v="0"/>
    <n v="0"/>
    <n v="0"/>
    <s v="0.0"/>
    <s v="0.0"/>
    <s v="Moreno"/>
    <n v="3"/>
    <n v="11.712"/>
    <n v="17.25"/>
    <x v="1"/>
  </r>
  <r>
    <n v="0"/>
    <n v="2"/>
    <n v="567"/>
    <m/>
    <m/>
    <n v="10"/>
    <n v="57328"/>
    <n v="0"/>
    <n v="0"/>
    <n v="0"/>
    <n v="0"/>
    <n v="407.8"/>
    <n v="0"/>
    <n v="387"/>
    <x v="1"/>
    <s v="2.3"/>
    <m/>
    <n v="0"/>
    <s v="Nathaniel"/>
    <s v="0.0"/>
    <n v="45"/>
    <n v="1"/>
    <s v="125.0"/>
    <n v="193"/>
    <b v="0"/>
    <n v="496.2"/>
    <n v="0"/>
    <n v="0"/>
    <n v="0"/>
    <n v="0"/>
    <n v="2970"/>
    <m/>
    <n v="55"/>
    <n v="0"/>
    <n v="0"/>
    <n v="0"/>
    <s v="57328.jpg"/>
    <s v="2.8"/>
    <n v="0"/>
    <n v="0"/>
    <s v="Clyne"/>
    <s v="8.5"/>
    <b v="0"/>
    <n v="2"/>
    <s v="a"/>
    <n v="9"/>
    <n v="346"/>
    <n v="93"/>
    <n v="0"/>
    <n v="0"/>
    <n v="0"/>
    <n v="0"/>
    <s v="0.0"/>
    <s v="0.0"/>
    <s v="Clyne"/>
    <n v="6"/>
    <n v="9.0218181818181815"/>
    <n v="7.414545454545455"/>
    <x v="1"/>
  </r>
  <r>
    <n v="1"/>
    <n v="2"/>
    <n v="103"/>
    <m/>
    <m/>
    <n v="2"/>
    <n v="91979"/>
    <n v="0"/>
    <n v="0"/>
    <n v="0"/>
    <n v="0"/>
    <n v="37.5"/>
    <n v="0"/>
    <n v="67"/>
    <x v="1"/>
    <s v="1.1"/>
    <m/>
    <n v="0"/>
    <s v="Jon"/>
    <s v="0.0"/>
    <n v="5"/>
    <n v="0"/>
    <s v="11.7"/>
    <n v="194"/>
    <b v="0"/>
    <n v="79.599999999999994"/>
    <n v="0"/>
    <n v="0"/>
    <n v="0"/>
    <n v="0"/>
    <n v="420"/>
    <m/>
    <n v="45"/>
    <n v="0"/>
    <n v="0"/>
    <n v="0"/>
    <s v="91979.jpg"/>
    <s v="4.2"/>
    <n v="0"/>
    <n v="0"/>
    <s v="Flanagan"/>
    <s v="0.6"/>
    <b v="0"/>
    <m/>
    <s v="a"/>
    <n v="3"/>
    <n v="0"/>
    <n v="21"/>
    <n v="0"/>
    <n v="0"/>
    <n v="0"/>
    <n v="0"/>
    <s v="0.0"/>
    <s v="0.0"/>
    <s v="Flanagan"/>
    <n v="1"/>
    <n v="1.7688888888888887"/>
    <n v="0.83333333333333337"/>
    <x v="1"/>
  </r>
  <r>
    <n v="1"/>
    <n v="3"/>
    <n v="98"/>
    <n v="25"/>
    <m/>
    <n v="3"/>
    <n v="171287"/>
    <n v="0"/>
    <n v="0"/>
    <n v="0"/>
    <n v="0"/>
    <n v="50.8"/>
    <n v="0"/>
    <n v="58"/>
    <x v="1"/>
    <s v="0.4"/>
    <m/>
    <n v="0"/>
    <s v="Joseph"/>
    <s v="0.0"/>
    <n v="5"/>
    <n v="0"/>
    <s v="14.5"/>
    <n v="195"/>
    <b v="0"/>
    <n v="93.6"/>
    <n v="0"/>
    <n v="0"/>
    <n v="0"/>
    <n v="0"/>
    <n v="437"/>
    <s v="Achilles injury - 25% chance of playing"/>
    <n v="50"/>
    <n v="0"/>
    <n v="0"/>
    <n v="0"/>
    <s v="171287.jpg"/>
    <s v="4.6"/>
    <n v="0"/>
    <n v="0"/>
    <s v="Gomez"/>
    <s v="0.0"/>
    <b v="0"/>
    <n v="12"/>
    <s v="d"/>
    <n v="9"/>
    <n v="1"/>
    <n v="23"/>
    <n v="0"/>
    <n v="0"/>
    <n v="0"/>
    <n v="0"/>
    <s v="0.0"/>
    <s v="0.0"/>
    <s v="Gomez"/>
    <n v="3"/>
    <n v="1.8719999999999999"/>
    <n v="1.016"/>
    <x v="1"/>
  </r>
  <r>
    <n v="0"/>
    <n v="0"/>
    <n v="16"/>
    <m/>
    <m/>
    <n v="0"/>
    <n v="134383"/>
    <n v="0"/>
    <n v="0"/>
    <n v="0"/>
    <n v="0"/>
    <n v="14.3"/>
    <n v="0"/>
    <n v="30"/>
    <x v="1"/>
    <s v="0.5"/>
    <m/>
    <n v="0"/>
    <s v="Connor"/>
    <s v="0.0"/>
    <n v="3"/>
    <n v="0"/>
    <s v="7.3"/>
    <n v="196"/>
    <b v="0"/>
    <n v="19.8"/>
    <n v="0"/>
    <n v="0"/>
    <n v="0"/>
    <n v="0"/>
    <n v="163"/>
    <m/>
    <n v="40"/>
    <n v="0"/>
    <n v="0"/>
    <n v="0"/>
    <s v="134383.jpg"/>
    <s v="1.3"/>
    <n v="0"/>
    <n v="0"/>
    <s v="Randall"/>
    <s v="0.7"/>
    <b v="0"/>
    <n v="56"/>
    <s v="a"/>
    <n v="9"/>
    <n v="39"/>
    <n v="4"/>
    <n v="0"/>
    <n v="0"/>
    <n v="0"/>
    <n v="0"/>
    <s v="0.0"/>
    <s v="0.0"/>
    <s v="Randall"/>
    <n v="0"/>
    <n v="0.495"/>
    <n v="0.35750000000000004"/>
    <x v="1"/>
  </r>
  <r>
    <n v="0"/>
    <n v="0"/>
    <n v="36"/>
    <m/>
    <m/>
    <n v="0"/>
    <n v="120447"/>
    <n v="0"/>
    <n v="0"/>
    <n v="0"/>
    <n v="0"/>
    <n v="45.8"/>
    <n v="0"/>
    <n v="35"/>
    <x v="1"/>
    <s v="-0.5"/>
    <m/>
    <n v="0"/>
    <s v="Bradley"/>
    <s v="0.0"/>
    <n v="5"/>
    <n v="0"/>
    <s v="12.6"/>
    <n v="197"/>
    <b v="0"/>
    <n v="52.6"/>
    <n v="0"/>
    <n v="0"/>
    <n v="0"/>
    <n v="0"/>
    <n v="285"/>
    <m/>
    <n v="40"/>
    <n v="0"/>
    <n v="0"/>
    <n v="0"/>
    <s v="120447.jpg"/>
    <s v="0.5"/>
    <n v="1"/>
    <n v="0"/>
    <s v="Smith"/>
    <s v="4.6"/>
    <b v="0"/>
    <m/>
    <s v="a"/>
    <n v="2"/>
    <n v="28"/>
    <n v="2"/>
    <n v="0"/>
    <n v="0"/>
    <n v="0"/>
    <n v="0"/>
    <s v="0.0"/>
    <s v="0.0"/>
    <s v="Smith"/>
    <n v="1"/>
    <n v="1.3149999999999999"/>
    <n v="1.145"/>
    <x v="1"/>
  </r>
  <r>
    <n v="0"/>
    <n v="3"/>
    <n v="110"/>
    <m/>
    <m/>
    <n v="1"/>
    <n v="106449"/>
    <n v="0"/>
    <n v="0"/>
    <n v="0"/>
    <n v="0"/>
    <n v="67.599999999999994"/>
    <n v="0"/>
    <n v="69"/>
    <x v="1"/>
    <s v="1.1"/>
    <m/>
    <n v="0"/>
    <s v="Kevin"/>
    <s v="0.0"/>
    <n v="8"/>
    <n v="0"/>
    <s v="19.2"/>
    <n v="198"/>
    <b v="0"/>
    <n v="100"/>
    <n v="0"/>
    <n v="0"/>
    <n v="0"/>
    <n v="0"/>
    <n v="565"/>
    <m/>
    <n v="45"/>
    <n v="0"/>
    <n v="0"/>
    <n v="0"/>
    <s v="106449.jpg"/>
    <s v="2.4"/>
    <n v="0"/>
    <n v="0"/>
    <s v="Stewart"/>
    <s v="0.1"/>
    <b v="0"/>
    <n v="35"/>
    <s v="a"/>
    <n v="9"/>
    <n v="24"/>
    <n v="17"/>
    <n v="0"/>
    <n v="0"/>
    <n v="0"/>
    <n v="0"/>
    <s v="0.0"/>
    <s v="0.0"/>
    <s v="Stewart"/>
    <n v="1"/>
    <n v="2.2222222222222223"/>
    <n v="1.5022222222222221"/>
    <x v="1"/>
  </r>
  <r>
    <n v="0"/>
    <n v="0"/>
    <n v="0"/>
    <n v="100"/>
    <m/>
    <n v="0"/>
    <n v="60914"/>
    <n v="0"/>
    <n v="0"/>
    <n v="0"/>
    <n v="0"/>
    <n v="0"/>
    <n v="0"/>
    <n v="0"/>
    <x v="1"/>
    <s v="2.3"/>
    <m/>
    <n v="0"/>
    <s v="Joel"/>
    <s v="0.0"/>
    <n v="0"/>
    <n v="0"/>
    <s v="0.0"/>
    <n v="199"/>
    <b v="0"/>
    <n v="0"/>
    <n v="0"/>
    <n v="0"/>
    <n v="0"/>
    <n v="0"/>
    <n v="0"/>
    <m/>
    <n v="55"/>
    <n v="0"/>
    <n v="0"/>
    <n v="0"/>
    <s v="60914.jpg"/>
    <s v="0.0"/>
    <n v="0"/>
    <n v="0"/>
    <s v="Matip"/>
    <s v="1.7"/>
    <b v="0"/>
    <n v="32"/>
    <s v="a"/>
    <n v="9"/>
    <n v="0"/>
    <n v="0"/>
    <n v="0"/>
    <n v="0"/>
    <n v="0"/>
    <n v="0"/>
    <s v="0.0"/>
    <s v="0.0"/>
    <s v="Matip"/>
    <n v="0"/>
    <n v="0"/>
    <n v="0"/>
    <x v="1"/>
  </r>
  <r>
    <n v="1"/>
    <n v="2"/>
    <n v="417"/>
    <n v="25"/>
    <m/>
    <n v="4"/>
    <n v="43191"/>
    <n v="0"/>
    <n v="0"/>
    <n v="0"/>
    <n v="0"/>
    <n v="323"/>
    <n v="0"/>
    <n v="253"/>
    <x v="2"/>
    <s v="0.1"/>
    <m/>
    <n v="0"/>
    <s v="Leiva"/>
    <s v="0.0"/>
    <n v="33"/>
    <n v="0"/>
    <s v="88.1"/>
    <n v="200"/>
    <b v="0"/>
    <n v="441.4"/>
    <n v="0"/>
    <n v="0"/>
    <n v="0"/>
    <n v="0"/>
    <n v="1954"/>
    <s v="Hamstring injury - 25% chance of playing"/>
    <n v="45"/>
    <n v="0"/>
    <n v="0"/>
    <n v="0"/>
    <s v="43191.jpg"/>
    <s v="1.8"/>
    <n v="0"/>
    <n v="0"/>
    <s v="Lucas"/>
    <s v="0.1"/>
    <b v="0"/>
    <n v="21"/>
    <s v="d"/>
    <n v="9"/>
    <n v="117"/>
    <n v="49"/>
    <n v="0"/>
    <n v="0"/>
    <n v="0"/>
    <n v="0"/>
    <s v="0.0"/>
    <s v="0.0"/>
    <s v="Lucas"/>
    <n v="8"/>
    <n v="9.8088888888888892"/>
    <n v="7.177777777777778"/>
    <x v="2"/>
  </r>
  <r>
    <n v="3"/>
    <n v="3"/>
    <n v="276"/>
    <m/>
    <m/>
    <n v="5"/>
    <n v="56979"/>
    <n v="0"/>
    <n v="0"/>
    <n v="0"/>
    <n v="0"/>
    <n v="322.89999999999998"/>
    <n v="0"/>
    <n v="250"/>
    <x v="2"/>
    <s v="1.8"/>
    <m/>
    <n v="0"/>
    <s v="Jordan"/>
    <s v="0.0"/>
    <n v="16"/>
    <n v="2"/>
    <s v="92.2"/>
    <n v="201"/>
    <b v="0"/>
    <n v="319.39999999999998"/>
    <n v="0"/>
    <n v="0"/>
    <n v="0"/>
    <n v="0"/>
    <n v="1290"/>
    <m/>
    <n v="65"/>
    <n v="0"/>
    <n v="0"/>
    <n v="0"/>
    <s v="56979.jpg"/>
    <s v="3.4"/>
    <n v="0"/>
    <n v="0"/>
    <s v="Henderson"/>
    <s v="1.1"/>
    <b v="0"/>
    <n v="14"/>
    <s v="a"/>
    <n v="9"/>
    <n v="280"/>
    <n v="57"/>
    <n v="0"/>
    <n v="0"/>
    <n v="0"/>
    <n v="0"/>
    <s v="0.0"/>
    <s v="0.0"/>
    <s v="Henderson"/>
    <n v="1"/>
    <n v="4.9138461538461531"/>
    <n v="4.9676923076923076"/>
    <x v="2"/>
  </r>
  <r>
    <n v="1"/>
    <n v="2"/>
    <n v="192"/>
    <m/>
    <m/>
    <n v="1"/>
    <n v="40555"/>
    <n v="0"/>
    <n v="0"/>
    <n v="0"/>
    <n v="0"/>
    <n v="181.1"/>
    <n v="0"/>
    <n v="132"/>
    <x v="2"/>
    <s v="1.9"/>
    <m/>
    <n v="0"/>
    <s v="Joe"/>
    <s v="0.0"/>
    <n v="10"/>
    <n v="2"/>
    <s v="52.3"/>
    <n v="202"/>
    <b v="0"/>
    <n v="183"/>
    <n v="0"/>
    <n v="0"/>
    <n v="0"/>
    <n v="0"/>
    <n v="736"/>
    <m/>
    <n v="50"/>
    <n v="0"/>
    <n v="0"/>
    <n v="0"/>
    <s v="40555.jpg"/>
    <s v="2.2"/>
    <n v="0"/>
    <n v="0"/>
    <s v="Allen"/>
    <s v="2.0"/>
    <b v="0"/>
    <m/>
    <s v="a"/>
    <n v="14"/>
    <n v="159"/>
    <n v="42"/>
    <n v="0"/>
    <n v="0"/>
    <n v="0"/>
    <n v="0"/>
    <s v="0.0"/>
    <s v="0.0"/>
    <s v="Allen"/>
    <n v="0"/>
    <n v="3.66"/>
    <n v="3.6219999999999999"/>
    <x v="2"/>
  </r>
  <r>
    <n v="6"/>
    <n v="18"/>
    <n v="465"/>
    <m/>
    <m/>
    <n v="10"/>
    <n v="84583"/>
    <n v="0"/>
    <n v="0"/>
    <n v="0"/>
    <n v="0"/>
    <n v="765.3"/>
    <n v="0"/>
    <n v="459"/>
    <x v="2"/>
    <s v="2.4"/>
    <m/>
    <n v="0"/>
    <s v="Philippe"/>
    <s v="0.0"/>
    <n v="24"/>
    <n v="8"/>
    <s v="243.0"/>
    <n v="203"/>
    <b v="0"/>
    <n v="604.4"/>
    <n v="0"/>
    <n v="0"/>
    <n v="0"/>
    <n v="0"/>
    <n v="1996"/>
    <m/>
    <n v="80"/>
    <n v="0"/>
    <n v="0"/>
    <n v="0"/>
    <s v="84583.jpg"/>
    <s v="5.0"/>
    <n v="1"/>
    <n v="0"/>
    <s v="Coutinho"/>
    <s v="13.0"/>
    <b v="0"/>
    <n v="10"/>
    <s v="a"/>
    <n v="9"/>
    <n v="1060"/>
    <n v="129"/>
    <n v="0"/>
    <n v="0"/>
    <n v="0"/>
    <n v="0"/>
    <s v="0.0"/>
    <s v="0.0"/>
    <s v="Coutinho"/>
    <n v="2"/>
    <n v="7.5549999999999997"/>
    <n v="9.5662500000000001"/>
    <x v="2"/>
  </r>
  <r>
    <n v="1"/>
    <n v="2"/>
    <n v="443"/>
    <m/>
    <m/>
    <n v="7"/>
    <n v="112338"/>
    <n v="0"/>
    <n v="0"/>
    <n v="0"/>
    <n v="0"/>
    <n v="481.8"/>
    <n v="0"/>
    <n v="399"/>
    <x v="2"/>
    <s v="0.9"/>
    <m/>
    <n v="0"/>
    <s v="Emre"/>
    <s v="0.0"/>
    <n v="38"/>
    <n v="1"/>
    <s v="133.0"/>
    <n v="204"/>
    <b v="0"/>
    <n v="481.8"/>
    <n v="0"/>
    <n v="0"/>
    <n v="0"/>
    <n v="0"/>
    <n v="2491"/>
    <m/>
    <n v="50"/>
    <n v="0"/>
    <n v="0"/>
    <n v="0"/>
    <s v="112338.jpg"/>
    <s v="2.2"/>
    <n v="0"/>
    <n v="0"/>
    <s v="Can"/>
    <s v="1.8"/>
    <b v="0"/>
    <n v="23"/>
    <s v="a"/>
    <n v="9"/>
    <n v="366"/>
    <n v="65"/>
    <n v="0"/>
    <n v="0"/>
    <n v="0"/>
    <n v="0"/>
    <s v="0.0"/>
    <s v="0.0"/>
    <s v="Can"/>
    <n v="9"/>
    <n v="9.636000000000001"/>
    <n v="9.636000000000001"/>
    <x v="2"/>
  </r>
  <r>
    <n v="6"/>
    <n v="10"/>
    <n v="451"/>
    <m/>
    <m/>
    <n v="10"/>
    <n v="39155"/>
    <n v="0"/>
    <n v="0"/>
    <n v="0"/>
    <n v="0"/>
    <n v="745.8"/>
    <n v="0"/>
    <n v="416"/>
    <x v="2"/>
    <s v="2.0"/>
    <m/>
    <n v="0"/>
    <s v="Adam"/>
    <s v="0.0"/>
    <n v="27"/>
    <n v="4"/>
    <s v="194.1"/>
    <n v="205"/>
    <b v="0"/>
    <n v="550"/>
    <n v="0"/>
    <n v="0"/>
    <n v="0"/>
    <n v="0"/>
    <n v="2109"/>
    <m/>
    <n v="70"/>
    <n v="0"/>
    <n v="0"/>
    <n v="0"/>
    <s v="39155.jpg"/>
    <s v="3.6"/>
    <n v="0"/>
    <n v="0"/>
    <s v="Lallana"/>
    <s v="7.5"/>
    <b v="0"/>
    <n v="20"/>
    <s v="a"/>
    <n v="9"/>
    <n v="645"/>
    <n v="109"/>
    <n v="0"/>
    <n v="0"/>
    <n v="0"/>
    <n v="0"/>
    <s v="0.0"/>
    <s v="0.0"/>
    <s v="Lallana"/>
    <n v="2"/>
    <n v="7.8571428571428568"/>
    <n v="10.654285714285713"/>
    <x v="2"/>
  </r>
  <r>
    <n v="0"/>
    <n v="0"/>
    <n v="0"/>
    <m/>
    <m/>
    <n v="0"/>
    <n v="99323"/>
    <n v="0"/>
    <n v="0"/>
    <n v="0"/>
    <n v="0"/>
    <n v="0"/>
    <n v="0"/>
    <n v="0"/>
    <x v="2"/>
    <s v="1.3"/>
    <m/>
    <n v="0"/>
    <s v="Lazar"/>
    <s v="0.0"/>
    <n v="0"/>
    <n v="0"/>
    <s v="0.0"/>
    <n v="206"/>
    <b v="0"/>
    <n v="0"/>
    <n v="0"/>
    <n v="0"/>
    <n v="0"/>
    <n v="0"/>
    <n v="0"/>
    <m/>
    <n v="55"/>
    <n v="0"/>
    <n v="0"/>
    <n v="0"/>
    <s v="99323.jpg"/>
    <s v="0.0"/>
    <n v="0"/>
    <n v="0"/>
    <s v="Markovic"/>
    <s v="0.1"/>
    <b v="0"/>
    <n v="50"/>
    <s v="a"/>
    <n v="9"/>
    <n v="0"/>
    <n v="0"/>
    <n v="0"/>
    <n v="0"/>
    <n v="0"/>
    <n v="0"/>
    <s v="0.0"/>
    <s v="0.0"/>
    <s v="Markovic"/>
    <n v="0"/>
    <n v="0"/>
    <n v="0"/>
    <x v="2"/>
  </r>
  <r>
    <n v="4"/>
    <n v="2"/>
    <n v="110"/>
    <n v="75"/>
    <m/>
    <n v="1"/>
    <n v="141921"/>
    <n v="0"/>
    <n v="0"/>
    <n v="0"/>
    <n v="0"/>
    <n v="157.80000000000001"/>
    <n v="0"/>
    <n v="81"/>
    <x v="2"/>
    <s v="0.7"/>
    <m/>
    <n v="0"/>
    <s v="Oluwaseyi"/>
    <s v="0.0"/>
    <n v="6"/>
    <n v="0"/>
    <s v="34.2"/>
    <n v="207"/>
    <b v="0"/>
    <n v="100.8"/>
    <n v="0"/>
    <n v="0"/>
    <n v="0"/>
    <n v="0"/>
    <n v="397"/>
    <s v="Back injury - 75% chance of playing"/>
    <n v="50"/>
    <n v="0"/>
    <n v="0"/>
    <n v="0"/>
    <s v="141921.jpg"/>
    <s v="3.4"/>
    <n v="0"/>
    <n v="0"/>
    <s v="Ojo"/>
    <s v="0.1"/>
    <b v="0"/>
    <n v="54"/>
    <s v="d"/>
    <n v="9"/>
    <n v="83"/>
    <n v="27"/>
    <n v="0"/>
    <n v="0"/>
    <n v="0"/>
    <n v="0"/>
    <s v="0.0"/>
    <s v="0.0"/>
    <s v="Sheyi Ojo"/>
    <n v="0"/>
    <n v="2.016"/>
    <n v="3.1560000000000001"/>
    <x v="2"/>
  </r>
  <r>
    <n v="11"/>
    <n v="13"/>
    <n v="520"/>
    <n v="50"/>
    <m/>
    <n v="8"/>
    <n v="15157"/>
    <n v="0"/>
    <n v="0"/>
    <n v="0"/>
    <n v="0"/>
    <n v="1024.2"/>
    <n v="0"/>
    <n v="508"/>
    <x v="2"/>
    <s v="0.9"/>
    <m/>
    <n v="0"/>
    <s v="James"/>
    <s v="0.0"/>
    <n v="35"/>
    <n v="5"/>
    <s v="222.3"/>
    <n v="208"/>
    <b v="0"/>
    <n v="695.2"/>
    <n v="0"/>
    <n v="0"/>
    <n v="0"/>
    <n v="0"/>
    <n v="2409"/>
    <s v="Heel Injury - 50% chance of playing"/>
    <n v="65"/>
    <n v="0"/>
    <n v="0"/>
    <n v="0"/>
    <s v="15157.jpg"/>
    <s v="4.4"/>
    <n v="1"/>
    <n v="0"/>
    <s v="Milner"/>
    <s v="2.4"/>
    <b v="0"/>
    <n v="7"/>
    <s v="d"/>
    <n v="9"/>
    <n v="504"/>
    <n v="123"/>
    <n v="0"/>
    <n v="0"/>
    <n v="0"/>
    <n v="0"/>
    <s v="0.0"/>
    <s v="0.0"/>
    <s v="Milner"/>
    <n v="9"/>
    <n v="10.695384615384617"/>
    <n v="15.756923076923078"/>
    <x v="2"/>
  </r>
  <r>
    <n v="8"/>
    <n v="18"/>
    <n v="520"/>
    <m/>
    <m/>
    <n v="9"/>
    <n v="92217"/>
    <n v="0"/>
    <n v="0"/>
    <n v="0"/>
    <n v="0"/>
    <n v="705.4"/>
    <n v="0"/>
    <n v="522"/>
    <x v="2"/>
    <s v="2.6"/>
    <m/>
    <n v="0"/>
    <s v="Roberto"/>
    <s v="0.0"/>
    <n v="28"/>
    <n v="10"/>
    <s v="232.4"/>
    <n v="209"/>
    <b v="0"/>
    <n v="715.2"/>
    <n v="0"/>
    <n v="0"/>
    <n v="0"/>
    <n v="0"/>
    <n v="1973"/>
    <m/>
    <n v="85"/>
    <n v="0"/>
    <n v="0"/>
    <n v="0"/>
    <s v="92217.jpg"/>
    <s v="5.0"/>
    <n v="0"/>
    <n v="0"/>
    <s v="Firmino"/>
    <s v="8.6"/>
    <b v="0"/>
    <n v="11"/>
    <s v="a"/>
    <n v="9"/>
    <n v="903"/>
    <n v="155"/>
    <n v="0"/>
    <n v="0"/>
    <n v="0"/>
    <n v="0"/>
    <s v="0.0"/>
    <s v="0.0"/>
    <s v="Firmino"/>
    <n v="1"/>
    <n v="8.4141176470588235"/>
    <n v="8.2988235294117647"/>
    <x v="2"/>
  </r>
  <r>
    <n v="0"/>
    <n v="0"/>
    <n v="31"/>
    <m/>
    <m/>
    <n v="0"/>
    <n v="147668"/>
    <n v="0"/>
    <n v="0"/>
    <n v="0"/>
    <n v="0"/>
    <n v="53.5"/>
    <n v="0"/>
    <n v="27"/>
    <x v="2"/>
    <s v="0.5"/>
    <m/>
    <n v="0"/>
    <s v="Cameron"/>
    <s v="0.0"/>
    <n v="1"/>
    <n v="0"/>
    <s v="10.3"/>
    <n v="210"/>
    <b v="0"/>
    <n v="28.6"/>
    <n v="0"/>
    <n v="0"/>
    <n v="0"/>
    <n v="0"/>
    <n v="114"/>
    <m/>
    <n v="45"/>
    <n v="0"/>
    <n v="0"/>
    <n v="0"/>
    <s v="147668.jpg"/>
    <s v="1.3"/>
    <n v="0"/>
    <n v="0"/>
    <s v="Brannagan"/>
    <s v="0.0"/>
    <b v="0"/>
    <n v="25"/>
    <s v="a"/>
    <n v="9"/>
    <n v="21"/>
    <n v="4"/>
    <n v="0"/>
    <n v="0"/>
    <n v="0"/>
    <n v="0"/>
    <s v="0.0"/>
    <s v="0.0"/>
    <s v="Brannagan"/>
    <n v="0"/>
    <n v="0.63555555555555554"/>
    <n v="1.1888888888888889"/>
    <x v="2"/>
  </r>
  <r>
    <n v="0"/>
    <n v="0"/>
    <n v="3"/>
    <m/>
    <m/>
    <n v="0"/>
    <n v="174254"/>
    <n v="0"/>
    <n v="0"/>
    <n v="0"/>
    <n v="0"/>
    <n v="4"/>
    <n v="0"/>
    <n v="2"/>
    <x v="2"/>
    <s v="0.5"/>
    <m/>
    <n v="0"/>
    <s v="Pedro"/>
    <s v="0.0"/>
    <n v="2"/>
    <n v="0"/>
    <s v="0.3"/>
    <n v="211"/>
    <b v="0"/>
    <n v="0"/>
    <n v="0"/>
    <n v="0"/>
    <n v="0"/>
    <n v="0"/>
    <n v="45"/>
    <m/>
    <n v="45"/>
    <n v="0"/>
    <n v="0"/>
    <n v="0"/>
    <s v="174254.jpg"/>
    <s v="1.0"/>
    <n v="0"/>
    <n v="0"/>
    <s v="Chirivella"/>
    <s v="0.0"/>
    <b v="0"/>
    <n v="68"/>
    <s v="a"/>
    <n v="9"/>
    <n v="0"/>
    <n v="1"/>
    <n v="0"/>
    <n v="0"/>
    <n v="0"/>
    <n v="0"/>
    <s v="0.0"/>
    <s v="0.0"/>
    <s v="Chirivella"/>
    <n v="0"/>
    <n v="0"/>
    <n v="8.8888888888888892E-2"/>
    <x v="2"/>
  </r>
  <r>
    <n v="9"/>
    <n v="16"/>
    <n v="521"/>
    <m/>
    <m/>
    <n v="9"/>
    <n v="110979"/>
    <n v="0"/>
    <n v="0"/>
    <n v="0"/>
    <n v="0"/>
    <n v="673.8"/>
    <n v="0"/>
    <n v="635"/>
    <x v="2"/>
    <s v="2.7"/>
    <m/>
    <n v="0"/>
    <s v="Sadio"/>
    <s v="0.0"/>
    <n v="32"/>
    <n v="11"/>
    <s v="270.6"/>
    <n v="212"/>
    <b v="0"/>
    <n v="763.6"/>
    <n v="0"/>
    <n v="0"/>
    <n v="0"/>
    <n v="0"/>
    <n v="2599"/>
    <m/>
    <n v="90"/>
    <n v="0"/>
    <n v="1"/>
    <n v="0"/>
    <s v="110979.jpg"/>
    <s v="4.3"/>
    <n v="2"/>
    <n v="0"/>
    <s v="Mané"/>
    <s v="11.8"/>
    <b v="0"/>
    <n v="19"/>
    <s v="a"/>
    <n v="9"/>
    <n v="1269"/>
    <n v="160"/>
    <n v="0"/>
    <n v="0"/>
    <n v="0"/>
    <n v="0"/>
    <s v="0.0"/>
    <s v="0.0"/>
    <s v="Mané"/>
    <n v="4"/>
    <n v="8.4844444444444456"/>
    <n v="7.4866666666666664"/>
    <x v="2"/>
  </r>
  <r>
    <n v="4"/>
    <n v="16"/>
    <n v="329"/>
    <m/>
    <m/>
    <n v="7"/>
    <n v="54861"/>
    <n v="0"/>
    <n v="0"/>
    <n v="0"/>
    <n v="0"/>
    <n v="422.5"/>
    <n v="0"/>
    <n v="315"/>
    <x v="3"/>
    <s v="1.8"/>
    <m/>
    <n v="0"/>
    <s v="Christian"/>
    <s v="0.0"/>
    <n v="20"/>
    <n v="9"/>
    <s v="179.5"/>
    <n v="213"/>
    <b v="0"/>
    <n v="416.8"/>
    <n v="0"/>
    <n v="0"/>
    <n v="0"/>
    <n v="0"/>
    <n v="1529"/>
    <m/>
    <n v="75"/>
    <n v="0"/>
    <n v="0"/>
    <n v="0"/>
    <s v="54861.jpg"/>
    <s v="3.6"/>
    <n v="0"/>
    <n v="0"/>
    <s v="Benteke"/>
    <s v="3.4"/>
    <b v="0"/>
    <n v="9"/>
    <s v="a"/>
    <n v="9"/>
    <n v="956"/>
    <n v="104"/>
    <n v="0"/>
    <n v="0"/>
    <n v="0"/>
    <n v="0"/>
    <s v="0.0"/>
    <s v="0.0"/>
    <s v="Benteke"/>
    <n v="2"/>
    <n v="5.5573333333333332"/>
    <n v="5.6333333333333337"/>
    <x v="3"/>
  </r>
  <r>
    <n v="2"/>
    <n v="7"/>
    <n v="256"/>
    <n v="50"/>
    <m/>
    <n v="1"/>
    <n v="40755"/>
    <n v="0"/>
    <n v="0"/>
    <n v="0"/>
    <n v="0"/>
    <n v="158.80000000000001"/>
    <n v="0"/>
    <n v="283"/>
    <x v="3"/>
    <s v="1.3"/>
    <m/>
    <n v="0"/>
    <s v="Daniel"/>
    <s v="0.0"/>
    <n v="16"/>
    <n v="8"/>
    <s v="106.4"/>
    <n v="214"/>
    <b v="0"/>
    <n v="331.6"/>
    <n v="0"/>
    <n v="0"/>
    <n v="0"/>
    <n v="0"/>
    <n v="979"/>
    <s v="Hip injury - 50% chance of playing"/>
    <n v="100"/>
    <n v="0"/>
    <n v="0"/>
    <n v="0"/>
    <s v="40755.jpg"/>
    <s v="5.0"/>
    <n v="0"/>
    <n v="0"/>
    <s v="Sturridge"/>
    <s v="4.3"/>
    <b v="0"/>
    <n v="15"/>
    <s v="d"/>
    <n v="9"/>
    <n v="574"/>
    <n v="70"/>
    <n v="0"/>
    <n v="0"/>
    <n v="0"/>
    <n v="0"/>
    <s v="0.0"/>
    <s v="0.0"/>
    <s v="Sturridge"/>
    <n v="0"/>
    <n v="3.3160000000000003"/>
    <n v="1.5880000000000001"/>
    <x v="3"/>
  </r>
  <r>
    <n v="0"/>
    <n v="0"/>
    <n v="0"/>
    <m/>
    <m/>
    <n v="0"/>
    <n v="42493"/>
    <n v="0"/>
    <n v="0"/>
    <n v="0"/>
    <n v="0"/>
    <n v="0"/>
    <n v="0"/>
    <n v="0"/>
    <x v="3"/>
    <s v="1.5"/>
    <m/>
    <n v="0"/>
    <s v="Mario"/>
    <s v="0.0"/>
    <n v="0"/>
    <n v="0"/>
    <s v="0.0"/>
    <n v="215"/>
    <b v="0"/>
    <n v="0"/>
    <n v="0"/>
    <n v="0"/>
    <n v="0"/>
    <n v="0"/>
    <n v="0"/>
    <m/>
    <n v="65"/>
    <n v="0"/>
    <n v="0"/>
    <n v="0"/>
    <s v="42493.jpg"/>
    <s v="0.0"/>
    <n v="0"/>
    <n v="0"/>
    <s v="Balotelli"/>
    <s v="0.4"/>
    <b v="0"/>
    <n v="45"/>
    <s v="a"/>
    <n v="9"/>
    <n v="0"/>
    <n v="0"/>
    <n v="0"/>
    <n v="0"/>
    <n v="0"/>
    <n v="0"/>
    <s v="0.0"/>
    <s v="0.0"/>
    <s v="Balotelli"/>
    <n v="0"/>
    <n v="0"/>
    <n v="0"/>
    <x v="3"/>
  </r>
  <r>
    <n v="0"/>
    <n v="5"/>
    <n v="68"/>
    <m/>
    <m/>
    <n v="0"/>
    <n v="84939"/>
    <n v="0"/>
    <n v="0"/>
    <n v="0"/>
    <n v="0"/>
    <n v="69"/>
    <n v="0"/>
    <n v="81"/>
    <x v="3"/>
    <s v="1.3"/>
    <m/>
    <n v="0"/>
    <s v="Danny"/>
    <s v="0.0"/>
    <n v="7"/>
    <n v="2"/>
    <s v="34.1"/>
    <n v="216"/>
    <b v="0"/>
    <n v="88.2"/>
    <n v="0"/>
    <n v="0"/>
    <n v="0"/>
    <n v="0"/>
    <n v="340"/>
    <m/>
    <n v="60"/>
    <n v="0"/>
    <n v="0"/>
    <n v="0"/>
    <s v="84939.jpg"/>
    <s v="3.5"/>
    <n v="0"/>
    <n v="0"/>
    <s v="Ings"/>
    <s v="1.1"/>
    <b v="0"/>
    <n v="28"/>
    <s v="a"/>
    <n v="9"/>
    <n v="184"/>
    <n v="21"/>
    <n v="0"/>
    <n v="0"/>
    <n v="0"/>
    <n v="0"/>
    <s v="0.0"/>
    <s v="0.0"/>
    <s v="Ings"/>
    <n v="1"/>
    <n v="1.47"/>
    <n v="1.1499999999999999"/>
    <x v="3"/>
  </r>
  <r>
    <n v="1"/>
    <n v="5"/>
    <n v="162"/>
    <n v="100"/>
    <m/>
    <n v="2"/>
    <n v="152760"/>
    <n v="0"/>
    <n v="0"/>
    <n v="0"/>
    <n v="0"/>
    <n v="130.80000000000001"/>
    <n v="0"/>
    <n v="200"/>
    <x v="3"/>
    <s v="1.7"/>
    <m/>
    <n v="0"/>
    <s v="Divock"/>
    <s v="0.0"/>
    <n v="8"/>
    <n v="5"/>
    <s v="74.4"/>
    <n v="217"/>
    <b v="0"/>
    <n v="226.8"/>
    <n v="0"/>
    <n v="0"/>
    <n v="0"/>
    <n v="0"/>
    <n v="670"/>
    <m/>
    <n v="70"/>
    <n v="0"/>
    <n v="0"/>
    <n v="0"/>
    <s v="152760.jpg"/>
    <s v="3.0"/>
    <n v="0"/>
    <n v="0"/>
    <s v="Origi"/>
    <s v="4.7"/>
    <b v="0"/>
    <n v="27"/>
    <s v="a"/>
    <n v="9"/>
    <n v="386"/>
    <n v="48"/>
    <n v="0"/>
    <n v="0"/>
    <n v="0"/>
    <n v="0"/>
    <s v="0.0"/>
    <s v="0.0"/>
    <s v="Origi"/>
    <n v="0"/>
    <n v="3.24"/>
    <n v="1.8685714285714288"/>
    <x v="3"/>
  </r>
  <r>
    <n v="0"/>
    <n v="3"/>
    <n v="612"/>
    <m/>
    <m/>
    <n v="15"/>
    <n v="15749"/>
    <n v="0"/>
    <n v="0"/>
    <n v="0"/>
    <n v="0"/>
    <n v="20.100000000000001"/>
    <n v="0"/>
    <n v="360"/>
    <x v="0"/>
    <s v="5.0"/>
    <m/>
    <n v="0"/>
    <s v="Joe"/>
    <s v="0.0"/>
    <n v="36"/>
    <n v="0"/>
    <s v="52.6"/>
    <n v="218"/>
    <b v="0"/>
    <n v="506.2"/>
    <n v="0"/>
    <n v="0"/>
    <n v="0"/>
    <n v="0"/>
    <n v="3109"/>
    <m/>
    <n v="55"/>
    <n v="0"/>
    <n v="0"/>
    <n v="0"/>
    <s v="15749.jpg"/>
    <s v="3.8"/>
    <n v="0"/>
    <n v="71"/>
    <s v="Hart"/>
    <s v="7.5"/>
    <b v="0"/>
    <n v="1"/>
    <s v="a"/>
    <n v="10"/>
    <n v="0"/>
    <n v="134"/>
    <n v="0"/>
    <n v="0"/>
    <n v="0"/>
    <n v="0"/>
    <s v="0.0"/>
    <s v="0.0"/>
    <s v="Hart"/>
    <n v="0"/>
    <n v="9.2036363636363632"/>
    <n v="0.36545454545454548"/>
    <x v="0"/>
  </r>
  <r>
    <n v="0"/>
    <n v="0"/>
    <n v="67"/>
    <m/>
    <m/>
    <n v="1"/>
    <n v="20310"/>
    <n v="0"/>
    <n v="0"/>
    <n v="0"/>
    <n v="0"/>
    <n v="0"/>
    <n v="0"/>
    <n v="45"/>
    <x v="0"/>
    <s v="3.7"/>
    <m/>
    <n v="0"/>
    <s v="Willy"/>
    <s v="0.0"/>
    <n v="5"/>
    <n v="0"/>
    <s v="10.5"/>
    <n v="219"/>
    <b v="0"/>
    <n v="105"/>
    <n v="0"/>
    <n v="0"/>
    <n v="0"/>
    <n v="0"/>
    <n v="311"/>
    <m/>
    <n v="50"/>
    <n v="0"/>
    <n v="0"/>
    <n v="0"/>
    <s v="20310.jpg"/>
    <s v="3.0"/>
    <n v="0"/>
    <n v="15"/>
    <s v="Caballero"/>
    <s v="0.1"/>
    <b v="0"/>
    <n v="13"/>
    <s v="a"/>
    <n v="10"/>
    <n v="0"/>
    <n v="12"/>
    <n v="0"/>
    <n v="0"/>
    <n v="0"/>
    <n v="0"/>
    <s v="0.0"/>
    <s v="0.0"/>
    <s v="Caballero"/>
    <n v="0"/>
    <n v="2.1"/>
    <n v="0"/>
    <x v="0"/>
  </r>
  <r>
    <n v="4"/>
    <n v="12"/>
    <n v="531"/>
    <m/>
    <m/>
    <n v="10"/>
    <n v="42593"/>
    <n v="0"/>
    <n v="0"/>
    <n v="0"/>
    <n v="0"/>
    <n v="655.1"/>
    <n v="0"/>
    <n v="429"/>
    <x v="1"/>
    <s v="4.4"/>
    <m/>
    <n v="0"/>
    <s v="Aleksandar"/>
    <s v="0.0"/>
    <n v="29"/>
    <n v="3"/>
    <s v="159.9"/>
    <n v="220"/>
    <b v="0"/>
    <n v="573"/>
    <n v="0"/>
    <n v="0"/>
    <n v="0"/>
    <n v="0"/>
    <n v="2283"/>
    <m/>
    <n v="60"/>
    <n v="1"/>
    <n v="1"/>
    <n v="0"/>
    <s v="42593.jpg"/>
    <s v="4.1"/>
    <n v="0"/>
    <n v="0"/>
    <s v="Kolarov"/>
    <s v="6.9"/>
    <b v="0"/>
    <n v="11"/>
    <s v="a"/>
    <n v="10"/>
    <n v="371"/>
    <n v="118"/>
    <n v="0"/>
    <n v="0"/>
    <n v="0"/>
    <n v="0"/>
    <s v="0.0"/>
    <s v="0.0"/>
    <s v="Kolarov"/>
    <n v="3"/>
    <n v="9.5500000000000007"/>
    <n v="10.918333333333333"/>
    <x v="1"/>
  </r>
  <r>
    <n v="1"/>
    <n v="5"/>
    <n v="229"/>
    <m/>
    <m/>
    <n v="4"/>
    <n v="20658"/>
    <n v="0"/>
    <n v="0"/>
    <n v="0"/>
    <n v="0"/>
    <n v="69"/>
    <n v="0"/>
    <n v="152"/>
    <x v="1"/>
    <s v="3.2"/>
    <m/>
    <n v="0"/>
    <s v="Pablo"/>
    <s v="0.0"/>
    <n v="16"/>
    <n v="0"/>
    <s v="32.8"/>
    <n v="221"/>
    <b v="0"/>
    <n v="200"/>
    <n v="0"/>
    <n v="0"/>
    <n v="0"/>
    <n v="0"/>
    <n v="1062"/>
    <m/>
    <n v="50"/>
    <n v="0"/>
    <n v="0"/>
    <n v="0"/>
    <s v="20658.jpg"/>
    <s v="3.2"/>
    <n v="0"/>
    <n v="0"/>
    <s v="Zabaleta"/>
    <s v="1.5"/>
    <b v="0"/>
    <n v="5"/>
    <s v="a"/>
    <n v="10"/>
    <n v="59"/>
    <n v="41"/>
    <n v="0"/>
    <n v="0"/>
    <n v="0"/>
    <n v="0"/>
    <s v="0.0"/>
    <s v="0.0"/>
    <s v="Zabaleta"/>
    <n v="3"/>
    <n v="4"/>
    <n v="1.38"/>
    <x v="1"/>
  </r>
  <r>
    <n v="0"/>
    <n v="8"/>
    <n v="315"/>
    <n v="50"/>
    <m/>
    <n v="9"/>
    <n v="17476"/>
    <n v="0"/>
    <n v="0"/>
    <n v="0"/>
    <n v="0"/>
    <n v="42.3"/>
    <n v="0"/>
    <n v="173"/>
    <x v="1"/>
    <s v="2.2"/>
    <m/>
    <n v="0"/>
    <s v="Vincent"/>
    <s v="0.0"/>
    <n v="7"/>
    <n v="2"/>
    <s v="52.8"/>
    <n v="222"/>
    <b v="0"/>
    <n v="321"/>
    <n v="0"/>
    <n v="0"/>
    <n v="0"/>
    <n v="0"/>
    <n v="1179"/>
    <s v="Thigh injury - 50% chance of playing"/>
    <n v="60"/>
    <n v="0"/>
    <n v="0"/>
    <n v="0"/>
    <s v="17476.jpg"/>
    <s v="5.4"/>
    <n v="0"/>
    <n v="0"/>
    <s v="Kompany"/>
    <s v="0.7"/>
    <b v="0"/>
    <n v="4"/>
    <s v="d"/>
    <n v="10"/>
    <n v="165"/>
    <n v="76"/>
    <n v="0"/>
    <n v="0"/>
    <n v="0"/>
    <n v="0"/>
    <s v="0.0"/>
    <s v="0.0"/>
    <s v="Kompany"/>
    <n v="5"/>
    <n v="5.35"/>
    <n v="0.70499999999999996"/>
    <x v="1"/>
  </r>
  <r>
    <n v="1"/>
    <n v="9"/>
    <n v="311"/>
    <m/>
    <m/>
    <n v="5"/>
    <n v="17336"/>
    <n v="0"/>
    <n v="0"/>
    <n v="0"/>
    <n v="0"/>
    <n v="215.3"/>
    <n v="0"/>
    <n v="166"/>
    <x v="1"/>
    <s v="3.8"/>
    <m/>
    <n v="0"/>
    <s v="Gaël"/>
    <s v="0.0"/>
    <n v="11"/>
    <n v="0"/>
    <s v="50.5"/>
    <n v="223"/>
    <b v="0"/>
    <n v="273"/>
    <n v="0"/>
    <n v="0"/>
    <n v="0"/>
    <n v="0"/>
    <n v="1087"/>
    <m/>
    <n v="55"/>
    <n v="0"/>
    <n v="0"/>
    <n v="0"/>
    <s v="17336.jpg"/>
    <s v="3.9"/>
    <n v="0"/>
    <n v="0"/>
    <s v="Clichy"/>
    <s v="1.4"/>
    <b v="0"/>
    <n v="22"/>
    <s v="a"/>
    <n v="10"/>
    <n v="17"/>
    <n v="55"/>
    <n v="0"/>
    <n v="0"/>
    <n v="0"/>
    <n v="0"/>
    <s v="0.0"/>
    <s v="0.0"/>
    <s v="Clichy"/>
    <n v="0"/>
    <n v="4.9636363636363638"/>
    <n v="3.9145454545454546"/>
    <x v="1"/>
  </r>
  <r>
    <n v="3"/>
    <n v="17"/>
    <n v="588"/>
    <m/>
    <m/>
    <n v="12"/>
    <n v="37748"/>
    <n v="0"/>
    <n v="0"/>
    <n v="0"/>
    <n v="0"/>
    <n v="479.5"/>
    <n v="0"/>
    <n v="386"/>
    <x v="1"/>
    <s v="3.8"/>
    <m/>
    <n v="0"/>
    <s v="Bacary"/>
    <s v="0.0"/>
    <n v="26"/>
    <n v="0"/>
    <s v="117.3"/>
    <n v="224"/>
    <b v="0"/>
    <n v="540.79999999999995"/>
    <n v="0"/>
    <n v="0"/>
    <n v="0"/>
    <n v="0"/>
    <n v="2448"/>
    <m/>
    <n v="55"/>
    <n v="0"/>
    <n v="0"/>
    <n v="0"/>
    <s v="37748.jpg"/>
    <s v="4.1"/>
    <n v="0"/>
    <n v="0"/>
    <s v="Sagna"/>
    <s v="10.3"/>
    <b v="0"/>
    <n v="3"/>
    <s v="a"/>
    <n v="10"/>
    <n v="153"/>
    <n v="116"/>
    <n v="0"/>
    <n v="0"/>
    <n v="0"/>
    <n v="0"/>
    <s v="0.0"/>
    <s v="0.0"/>
    <s v="Sagna"/>
    <n v="4"/>
    <n v="9.8327272727272721"/>
    <n v="8.7181818181818187"/>
    <x v="1"/>
  </r>
  <r>
    <n v="1"/>
    <n v="1"/>
    <n v="431"/>
    <m/>
    <m/>
    <n v="9"/>
    <n v="57112"/>
    <n v="0"/>
    <n v="0"/>
    <n v="0"/>
    <n v="0"/>
    <n v="13.1"/>
    <n v="0"/>
    <n v="235"/>
    <x v="1"/>
    <s v="3.8"/>
    <m/>
    <n v="0"/>
    <s v="Eliaquim"/>
    <s v="0.0"/>
    <n v="23"/>
    <n v="0"/>
    <s v="43.5"/>
    <n v="225"/>
    <b v="0"/>
    <n v="347.8"/>
    <n v="0"/>
    <n v="0"/>
    <n v="0"/>
    <n v="0"/>
    <n v="2009"/>
    <m/>
    <n v="55"/>
    <n v="1"/>
    <n v="0"/>
    <n v="0"/>
    <s v="57112.jpg"/>
    <s v="3.0"/>
    <n v="0"/>
    <n v="0"/>
    <s v="Mangala"/>
    <s v="1.0"/>
    <b v="0"/>
    <n v="20"/>
    <s v="a"/>
    <n v="10"/>
    <n v="74"/>
    <n v="68"/>
    <n v="0"/>
    <n v="0"/>
    <n v="0"/>
    <n v="0"/>
    <s v="0.0"/>
    <s v="0.0"/>
    <s v="Mangala"/>
    <n v="8"/>
    <n v="6.3236363636363642"/>
    <n v="0.23818181818181819"/>
    <x v="1"/>
  </r>
  <r>
    <n v="0"/>
    <n v="15"/>
    <n v="654"/>
    <m/>
    <m/>
    <n v="11"/>
    <n v="57410"/>
    <n v="0"/>
    <n v="0"/>
    <n v="0"/>
    <n v="0"/>
    <n v="83.1"/>
    <n v="0"/>
    <n v="353"/>
    <x v="1"/>
    <s v="4.4"/>
    <m/>
    <n v="0"/>
    <s v="Nicolás"/>
    <s v="0.0"/>
    <n v="35"/>
    <n v="1"/>
    <s v="121.3"/>
    <n v="226"/>
    <b v="0"/>
    <n v="768.8"/>
    <n v="0"/>
    <n v="0"/>
    <n v="0"/>
    <n v="0"/>
    <n v="2671"/>
    <m/>
    <n v="60"/>
    <n v="0"/>
    <n v="0"/>
    <n v="0"/>
    <s v="57410.jpg"/>
    <s v="3.5"/>
    <n v="0"/>
    <n v="0"/>
    <s v="Otamendi"/>
    <s v="7.6"/>
    <b v="0"/>
    <n v="30"/>
    <s v="a"/>
    <n v="10"/>
    <n v="361"/>
    <n v="104"/>
    <n v="0"/>
    <n v="0"/>
    <n v="0"/>
    <n v="0"/>
    <s v="0.0"/>
    <s v="0.0"/>
    <s v="Otamendi"/>
    <n v="9"/>
    <n v="12.813333333333333"/>
    <n v="1.385"/>
    <x v="1"/>
  </r>
  <r>
    <n v="0"/>
    <n v="4"/>
    <n v="170"/>
    <m/>
    <m/>
    <n v="1"/>
    <n v="41823"/>
    <n v="0"/>
    <n v="0"/>
    <n v="0"/>
    <n v="0"/>
    <n v="85.6"/>
    <n v="0"/>
    <n v="156"/>
    <x v="2"/>
    <s v="2.4"/>
    <m/>
    <n v="0"/>
    <s v="Fabian"/>
    <s v="0.0"/>
    <n v="14"/>
    <n v="2"/>
    <s v="34.6"/>
    <n v="227"/>
    <b v="0"/>
    <n v="172.6"/>
    <n v="0"/>
    <n v="0"/>
    <n v="0"/>
    <n v="0"/>
    <n v="753"/>
    <m/>
    <n v="50"/>
    <n v="0"/>
    <n v="0"/>
    <n v="0"/>
    <s v="41823.jpg"/>
    <s v="2.2"/>
    <n v="0"/>
    <n v="0"/>
    <s v="Delph"/>
    <s v="0.2"/>
    <b v="0"/>
    <n v="18"/>
    <s v="a"/>
    <n v="10"/>
    <n v="88"/>
    <n v="37"/>
    <n v="0"/>
    <n v="0"/>
    <n v="0"/>
    <n v="0"/>
    <s v="0.0"/>
    <s v="0.0"/>
    <s v="Delph"/>
    <n v="0"/>
    <n v="3.452"/>
    <n v="1.712"/>
    <x v="2"/>
  </r>
  <r>
    <n v="3"/>
    <n v="3"/>
    <n v="324"/>
    <m/>
    <m/>
    <n v="7"/>
    <n v="103955"/>
    <n v="0"/>
    <n v="0"/>
    <n v="0"/>
    <n v="0"/>
    <n v="565.6"/>
    <n v="0"/>
    <n v="400"/>
    <x v="2"/>
    <s v="3.9"/>
    <m/>
    <n v="0"/>
    <s v="Raheem"/>
    <s v="0.0"/>
    <n v="30"/>
    <n v="6"/>
    <s v="187.1"/>
    <n v="228"/>
    <b v="0"/>
    <n v="414.4"/>
    <n v="0"/>
    <n v="0"/>
    <n v="0"/>
    <n v="0"/>
    <n v="1920"/>
    <m/>
    <n v="80"/>
    <n v="0"/>
    <n v="0"/>
    <n v="0"/>
    <s v="103955.jpg"/>
    <s v="3.1"/>
    <n v="0"/>
    <n v="0"/>
    <s v="Sterling"/>
    <s v="0.8"/>
    <b v="0"/>
    <n v="7"/>
    <s v="a"/>
    <n v="10"/>
    <n v="891"/>
    <n v="96"/>
    <n v="0"/>
    <n v="0"/>
    <n v="0"/>
    <n v="0"/>
    <s v="0.0"/>
    <s v="0.0"/>
    <s v="Sterling"/>
    <n v="1"/>
    <n v="5.18"/>
    <n v="7.07"/>
    <x v="2"/>
  </r>
  <r>
    <n v="3"/>
    <n v="2"/>
    <n v="144"/>
    <m/>
    <m/>
    <n v="2"/>
    <n v="28554"/>
    <n v="0"/>
    <n v="0"/>
    <n v="0"/>
    <n v="0"/>
    <n v="216.7"/>
    <n v="0"/>
    <n v="164"/>
    <x v="2"/>
    <s v="3.3"/>
    <m/>
    <n v="0"/>
    <s v="Samir"/>
    <s v="0.0"/>
    <n v="6"/>
    <n v="2"/>
    <s v="57.6"/>
    <n v="229"/>
    <b v="0"/>
    <n v="165.2"/>
    <n v="0"/>
    <n v="0"/>
    <n v="0"/>
    <n v="0"/>
    <n v="542"/>
    <m/>
    <n v="65"/>
    <n v="0"/>
    <n v="0"/>
    <n v="0"/>
    <s v="28554.jpg"/>
    <s v="3.0"/>
    <n v="0"/>
    <n v="0"/>
    <s v="Nasri"/>
    <s v="0.7"/>
    <b v="0"/>
    <n v="8"/>
    <s v="a"/>
    <n v="10"/>
    <n v="194"/>
    <n v="36"/>
    <n v="0"/>
    <n v="0"/>
    <n v="0"/>
    <n v="0"/>
    <s v="0.0"/>
    <s v="0.0"/>
    <s v="Nasri"/>
    <n v="3"/>
    <n v="2.5415384615384613"/>
    <n v="3.3338461538461535"/>
    <x v="2"/>
  </r>
  <r>
    <n v="11"/>
    <n v="3"/>
    <n v="431"/>
    <m/>
    <m/>
    <n v="11"/>
    <n v="20664"/>
    <n v="0"/>
    <n v="0"/>
    <n v="0"/>
    <n v="0"/>
    <n v="1065"/>
    <n v="0"/>
    <n v="351"/>
    <x v="2"/>
    <s v="4.2"/>
    <m/>
    <n v="0"/>
    <s v="David"/>
    <s v="0.0"/>
    <n v="18"/>
    <n v="1"/>
    <s v="197.3"/>
    <n v="230"/>
    <b v="0"/>
    <n v="495.2"/>
    <n v="0"/>
    <n v="0"/>
    <n v="0"/>
    <n v="0"/>
    <n v="1791"/>
    <m/>
    <n v="90"/>
    <n v="0"/>
    <n v="0"/>
    <n v="0"/>
    <s v="20664.jpg"/>
    <s v="4.0"/>
    <n v="0"/>
    <n v="0"/>
    <s v="Silva"/>
    <s v="4.4"/>
    <b v="0"/>
    <n v="21"/>
    <s v="a"/>
    <n v="10"/>
    <n v="413"/>
    <n v="96"/>
    <n v="0"/>
    <n v="0"/>
    <n v="0"/>
    <n v="0"/>
    <s v="0.0"/>
    <s v="0.0"/>
    <s v="Silva"/>
    <n v="1"/>
    <n v="5.5022222222222217"/>
    <n v="11.833333333333334"/>
    <x v="2"/>
  </r>
  <r>
    <n v="4"/>
    <n v="16"/>
    <n v="543"/>
    <m/>
    <m/>
    <n v="13"/>
    <n v="14664"/>
    <n v="0"/>
    <n v="0"/>
    <n v="0"/>
    <n v="0"/>
    <n v="746.1"/>
    <n v="0"/>
    <n v="525"/>
    <x v="2"/>
    <s v="3.9"/>
    <m/>
    <n v="0"/>
    <s v="Gnegneri Yaya"/>
    <s v="0.0"/>
    <n v="23"/>
    <n v="7"/>
    <s v="207.9"/>
    <n v="231"/>
    <b v="0"/>
    <n v="628.20000000000005"/>
    <n v="0"/>
    <n v="0"/>
    <n v="0"/>
    <n v="0"/>
    <n v="2326"/>
    <m/>
    <n v="80"/>
    <n v="0"/>
    <n v="0"/>
    <n v="0"/>
    <s v="14664.jpg"/>
    <s v="4.0"/>
    <n v="0"/>
    <n v="0"/>
    <s v="Touré"/>
    <s v="1.8"/>
    <b v="0"/>
    <n v="42"/>
    <s v="a"/>
    <n v="10"/>
    <n v="705"/>
    <n v="129"/>
    <n v="0"/>
    <n v="0"/>
    <n v="0"/>
    <n v="0"/>
    <s v="0.0"/>
    <s v="0.0"/>
    <s v="Yaya Touré"/>
    <n v="3"/>
    <n v="7.8525000000000009"/>
    <n v="9.3262499999999999"/>
    <x v="2"/>
  </r>
  <r>
    <n v="10"/>
    <n v="1"/>
    <n v="444"/>
    <m/>
    <m/>
    <n v="12"/>
    <n v="17740"/>
    <n v="0"/>
    <n v="0"/>
    <n v="0"/>
    <n v="0"/>
    <n v="904.1"/>
    <n v="0"/>
    <n v="408"/>
    <x v="2"/>
    <s v="3.3"/>
    <m/>
    <n v="0"/>
    <s v="Jesús"/>
    <s v="0.0"/>
    <n v="22"/>
    <n v="0"/>
    <s v="186.9"/>
    <n v="232"/>
    <b v="0"/>
    <n v="398"/>
    <n v="0"/>
    <n v="0"/>
    <n v="0"/>
    <n v="0"/>
    <n v="2282"/>
    <m/>
    <n v="65"/>
    <n v="0"/>
    <n v="0"/>
    <n v="0"/>
    <s v="17740.jpg"/>
    <s v="2.9"/>
    <n v="0"/>
    <n v="0"/>
    <s v="Navas"/>
    <s v="1.1"/>
    <b v="0"/>
    <n v="15"/>
    <s v="a"/>
    <n v="10"/>
    <n v="567"/>
    <n v="99"/>
    <n v="0"/>
    <n v="0"/>
    <n v="0"/>
    <n v="0"/>
    <s v="0.0"/>
    <s v="0.0"/>
    <s v="Navas"/>
    <n v="1"/>
    <n v="6.1230769230769226"/>
    <n v="13.909230769230769"/>
    <x v="2"/>
  </r>
  <r>
    <n v="3"/>
    <n v="5"/>
    <n v="510"/>
    <m/>
    <m/>
    <n v="13"/>
    <n v="27789"/>
    <n v="0"/>
    <n v="0"/>
    <n v="0"/>
    <n v="0"/>
    <n v="469.1"/>
    <n v="0"/>
    <n v="417"/>
    <x v="2"/>
    <s v="2.8"/>
    <m/>
    <n v="0"/>
    <s v="Fernando"/>
    <s v="0.0"/>
    <n v="31"/>
    <n v="2"/>
    <s v="129.6"/>
    <n v="233"/>
    <b v="0"/>
    <n v="524.6"/>
    <n v="0"/>
    <n v="0"/>
    <n v="0"/>
    <n v="0"/>
    <n v="2729"/>
    <m/>
    <n v="55"/>
    <n v="0"/>
    <n v="0"/>
    <n v="0"/>
    <s v="27789.jpg"/>
    <s v="2.7"/>
    <n v="0"/>
    <n v="0"/>
    <s v="Luiz Rosa"/>
    <s v="2.0"/>
    <b v="0"/>
    <n v="25"/>
    <s v="a"/>
    <n v="10"/>
    <n v="302"/>
    <n v="90"/>
    <n v="0"/>
    <n v="0"/>
    <n v="0"/>
    <n v="0"/>
    <s v="0.0"/>
    <s v="0.0"/>
    <s v="Fernandinho"/>
    <n v="8"/>
    <n v="9.538181818181819"/>
    <n v="8.5290909090909093"/>
    <x v="2"/>
  </r>
  <r>
    <n v="0"/>
    <n v="4"/>
    <n v="348"/>
    <m/>
    <m/>
    <n v="8"/>
    <n v="52538"/>
    <n v="0"/>
    <n v="0"/>
    <n v="0"/>
    <n v="0"/>
    <n v="160"/>
    <n v="0"/>
    <n v="236"/>
    <x v="2"/>
    <s v="2.4"/>
    <m/>
    <n v="0"/>
    <s v="Fernando Francisco"/>
    <s v="0.0"/>
    <n v="22"/>
    <n v="2"/>
    <s v="76.4"/>
    <n v="234"/>
    <b v="0"/>
    <n v="323.60000000000002"/>
    <n v="0"/>
    <n v="0"/>
    <n v="0"/>
    <n v="0"/>
    <n v="1715"/>
    <m/>
    <n v="50"/>
    <n v="0"/>
    <n v="0"/>
    <n v="0"/>
    <s v="52538.jpg"/>
    <s v="2.5"/>
    <n v="0"/>
    <n v="0"/>
    <s v="Reges"/>
    <s v="0.3"/>
    <b v="0"/>
    <n v="6"/>
    <s v="a"/>
    <n v="10"/>
    <n v="280"/>
    <n v="60"/>
    <n v="0"/>
    <n v="0"/>
    <n v="0"/>
    <n v="0"/>
    <s v="0.0"/>
    <s v="0.0"/>
    <s v="Fernando"/>
    <n v="4"/>
    <n v="6.4720000000000004"/>
    <n v="3.2"/>
    <x v="2"/>
  </r>
  <r>
    <n v="10"/>
    <n v="13"/>
    <n v="551"/>
    <n v="75"/>
    <m/>
    <n v="8"/>
    <n v="61366"/>
    <n v="0"/>
    <n v="0"/>
    <n v="0"/>
    <n v="0"/>
    <n v="1238.7"/>
    <n v="0"/>
    <n v="546"/>
    <x v="2"/>
    <s v="3.6"/>
    <m/>
    <n v="0"/>
    <s v="Kevin"/>
    <s v="0.0"/>
    <n v="26"/>
    <n v="7"/>
    <s v="253.9"/>
    <n v="235"/>
    <b v="0"/>
    <n v="700"/>
    <n v="0"/>
    <n v="0"/>
    <n v="0"/>
    <n v="0"/>
    <n v="2002"/>
    <s v="Lack of match fitness - 75% chance of playing"/>
    <n v="105"/>
    <n v="0"/>
    <n v="0"/>
    <n v="0"/>
    <s v="61366.jpg"/>
    <s v="5.2"/>
    <n v="0"/>
    <n v="0"/>
    <s v="De Bruyne"/>
    <s v="11.0"/>
    <b v="0"/>
    <n v="17"/>
    <s v="d"/>
    <n v="10"/>
    <n v="600"/>
    <n v="131"/>
    <n v="0"/>
    <n v="0"/>
    <n v="0"/>
    <n v="0"/>
    <s v="0.0"/>
    <s v="0.0"/>
    <s v="De Bruyne"/>
    <n v="2"/>
    <n v="6.666666666666667"/>
    <n v="11.797142857142857"/>
    <x v="2"/>
  </r>
  <r>
    <n v="0"/>
    <n v="0"/>
    <n v="0"/>
    <n v="0"/>
    <m/>
    <n v="0"/>
    <n v="59859"/>
    <n v="0"/>
    <n v="0"/>
    <n v="0"/>
    <n v="0"/>
    <n v="0"/>
    <n v="0"/>
    <n v="0"/>
    <x v="2"/>
    <s v="0.0"/>
    <m/>
    <n v="0"/>
    <s v="Ilkay"/>
    <s v="0.0"/>
    <n v="0"/>
    <n v="0"/>
    <s v="0.0"/>
    <n v="236"/>
    <b v="0"/>
    <n v="0"/>
    <n v="0"/>
    <n v="0"/>
    <n v="0"/>
    <n v="0"/>
    <n v="0"/>
    <s v="Knee injury - Expected back 17 Sep"/>
    <n v="55"/>
    <n v="0"/>
    <n v="0"/>
    <n v="0"/>
    <s v="59859.jpg"/>
    <s v="0.0"/>
    <n v="0"/>
    <n v="0"/>
    <s v="Gündogan"/>
    <s v="0.9"/>
    <b v="0"/>
    <m/>
    <s v="i"/>
    <n v="10"/>
    <n v="0"/>
    <n v="0"/>
    <n v="0"/>
    <n v="0"/>
    <n v="0"/>
    <n v="0"/>
    <s v="0.0"/>
    <s v="0.0"/>
    <s v="Gündogan"/>
    <n v="0"/>
    <n v="0"/>
    <n v="0"/>
    <x v="2"/>
  </r>
  <r>
    <n v="0"/>
    <n v="0"/>
    <n v="0"/>
    <m/>
    <m/>
    <n v="0"/>
    <n v="86173"/>
    <n v="0"/>
    <n v="0"/>
    <n v="0"/>
    <n v="0"/>
    <n v="0"/>
    <n v="0"/>
    <n v="0"/>
    <x v="2"/>
    <s v="4.2"/>
    <m/>
    <n v="0"/>
    <s v="Manuel"/>
    <s v="0.0"/>
    <n v="0"/>
    <n v="0"/>
    <s v="0.0"/>
    <n v="237"/>
    <b v="0"/>
    <n v="0"/>
    <n v="0"/>
    <n v="0"/>
    <n v="0"/>
    <n v="0"/>
    <n v="0"/>
    <m/>
    <n v="90"/>
    <n v="0"/>
    <n v="0"/>
    <n v="0"/>
    <s v="86173.jpg"/>
    <s v="0.0"/>
    <n v="0"/>
    <n v="0"/>
    <s v="Agudo Durán"/>
    <s v="1.7"/>
    <b v="0"/>
    <n v="9"/>
    <s v="a"/>
    <n v="10"/>
    <n v="0"/>
    <n v="0"/>
    <n v="0"/>
    <n v="0"/>
    <n v="0"/>
    <n v="0"/>
    <s v="0.0"/>
    <s v="0.0"/>
    <s v="Nolito"/>
    <n v="0"/>
    <n v="0"/>
    <n v="0"/>
    <x v="2"/>
  </r>
  <r>
    <n v="0"/>
    <n v="0"/>
    <n v="0"/>
    <m/>
    <m/>
    <n v="0"/>
    <n v="206325"/>
    <n v="0"/>
    <n v="0"/>
    <n v="0"/>
    <n v="0"/>
    <n v="0"/>
    <n v="0"/>
    <n v="0"/>
    <x v="2"/>
    <s v="2.8"/>
    <m/>
    <n v="0"/>
    <s v="Oleksandr"/>
    <s v="0.0"/>
    <n v="0"/>
    <n v="0"/>
    <s v="0.0"/>
    <n v="238"/>
    <b v="0"/>
    <n v="0"/>
    <n v="0"/>
    <n v="0"/>
    <n v="0"/>
    <n v="0"/>
    <n v="0"/>
    <m/>
    <n v="55"/>
    <n v="0"/>
    <n v="0"/>
    <n v="0"/>
    <s v="206325.jpg"/>
    <s v="0.0"/>
    <n v="0"/>
    <n v="0"/>
    <s v="Zinchenko"/>
    <s v="0.1"/>
    <b v="0"/>
    <n v="35"/>
    <s v="a"/>
    <n v="10"/>
    <n v="0"/>
    <n v="0"/>
    <n v="0"/>
    <n v="0"/>
    <n v="0"/>
    <n v="0"/>
    <s v="0.0"/>
    <s v="0.0"/>
    <s v="Zinchenko"/>
    <n v="0"/>
    <n v="0"/>
    <n v="0"/>
    <x v="2"/>
  </r>
  <r>
    <n v="3"/>
    <n v="24"/>
    <n v="655"/>
    <m/>
    <m/>
    <n v="12"/>
    <n v="37572"/>
    <n v="0"/>
    <n v="0"/>
    <n v="0"/>
    <n v="0"/>
    <n v="452.2"/>
    <n v="0"/>
    <n v="789"/>
    <x v="3"/>
    <s v="5.0"/>
    <m/>
    <n v="0"/>
    <s v="Sergio"/>
    <s v="0.0"/>
    <n v="30"/>
    <n v="24"/>
    <s v="316.0"/>
    <n v="239"/>
    <b v="0"/>
    <n v="960.6"/>
    <n v="0"/>
    <n v="0"/>
    <n v="0"/>
    <n v="0"/>
    <n v="2361"/>
    <m/>
    <n v="130"/>
    <n v="0"/>
    <n v="1"/>
    <n v="0"/>
    <s v="37572.jpg"/>
    <s v="6.1"/>
    <n v="0"/>
    <n v="0"/>
    <s v="Agüero"/>
    <s v="39.2"/>
    <b v="0"/>
    <n v="10"/>
    <s v="a"/>
    <n v="10"/>
    <n v="1747"/>
    <n v="184"/>
    <n v="0"/>
    <n v="0"/>
    <n v="0"/>
    <n v="0"/>
    <s v="0.0"/>
    <s v="0.0"/>
    <s v="Agüero"/>
    <n v="1"/>
    <n v="7.3892307692307693"/>
    <n v="3.4784615384615383"/>
    <x v="3"/>
  </r>
  <r>
    <n v="4"/>
    <n v="3"/>
    <n v="199"/>
    <m/>
    <m/>
    <n v="5"/>
    <n v="57001"/>
    <n v="0"/>
    <n v="0"/>
    <n v="0"/>
    <n v="0"/>
    <n v="243.2"/>
    <n v="0"/>
    <n v="249"/>
    <x v="3"/>
    <s v="3.3"/>
    <m/>
    <n v="0"/>
    <s v="Wilfried"/>
    <s v="0.0"/>
    <n v="11"/>
    <n v="4"/>
    <s v="124.5"/>
    <n v="240"/>
    <b v="0"/>
    <n v="223.8"/>
    <n v="0"/>
    <n v="0"/>
    <n v="0"/>
    <n v="0"/>
    <n v="1226"/>
    <m/>
    <n v="75"/>
    <n v="0"/>
    <n v="1"/>
    <n v="0"/>
    <s v="57001.jpg"/>
    <s v="2.4"/>
    <n v="0"/>
    <n v="0"/>
    <s v="Bony"/>
    <s v="1.8"/>
    <b v="0"/>
    <n v="14"/>
    <s v="a"/>
    <n v="10"/>
    <n v="778"/>
    <n v="63"/>
    <n v="0"/>
    <n v="0"/>
    <n v="0"/>
    <n v="0"/>
    <s v="0.0"/>
    <s v="0.0"/>
    <s v="Bony"/>
    <n v="1"/>
    <n v="2.984"/>
    <n v="3.2426666666666666"/>
    <x v="3"/>
  </r>
  <r>
    <n v="2"/>
    <n v="13"/>
    <n v="293"/>
    <m/>
    <m/>
    <n v="1"/>
    <n v="173515"/>
    <n v="0"/>
    <n v="0"/>
    <n v="0"/>
    <n v="0"/>
    <n v="223.7"/>
    <n v="0"/>
    <n v="242"/>
    <x v="3"/>
    <s v="3.2"/>
    <m/>
    <n v="0"/>
    <s v="Kelechi"/>
    <s v="0.0"/>
    <n v="12"/>
    <n v="8"/>
    <s v="96.6"/>
    <n v="241"/>
    <b v="0"/>
    <n v="336.8"/>
    <n v="0"/>
    <n v="0"/>
    <n v="0"/>
    <n v="0"/>
    <n v="766"/>
    <m/>
    <n v="70"/>
    <n v="0"/>
    <n v="0"/>
    <n v="0"/>
    <s v="173515.jpg"/>
    <s v="3.1"/>
    <n v="0"/>
    <n v="0"/>
    <s v="Iheanacho"/>
    <s v="2.3"/>
    <b v="0"/>
    <n v="72"/>
    <s v="a"/>
    <n v="10"/>
    <n v="405"/>
    <n v="80"/>
    <n v="0"/>
    <n v="0"/>
    <n v="0"/>
    <n v="0"/>
    <s v="0.0"/>
    <s v="0.0"/>
    <s v="Iheanacho"/>
    <n v="1"/>
    <n v="4.8114285714285714"/>
    <n v="3.1957142857142857"/>
    <x v="3"/>
  </r>
  <r>
    <n v="0"/>
    <n v="8"/>
    <n v="613"/>
    <m/>
    <m/>
    <n v="15"/>
    <n v="51940"/>
    <n v="0"/>
    <n v="0"/>
    <n v="0"/>
    <n v="0"/>
    <n v="0"/>
    <n v="0"/>
    <n v="368"/>
    <x v="0"/>
    <s v="5.5"/>
    <m/>
    <n v="0"/>
    <s v="David"/>
    <s v="0.0"/>
    <n v="33"/>
    <n v="0"/>
    <s v="61.7"/>
    <n v="242"/>
    <b v="0"/>
    <n v="617.20000000000005"/>
    <n v="0"/>
    <n v="0"/>
    <n v="0"/>
    <n v="0"/>
    <n v="3060"/>
    <m/>
    <n v="55"/>
    <n v="1"/>
    <n v="0"/>
    <n v="0"/>
    <s v="51940.jpg"/>
    <s v="4.2"/>
    <n v="0"/>
    <n v="82"/>
    <s v="de Gea"/>
    <s v="42.4"/>
    <b v="0"/>
    <n v="1"/>
    <s v="a"/>
    <n v="11"/>
    <n v="0"/>
    <n v="142"/>
    <n v="0"/>
    <n v="0"/>
    <n v="0"/>
    <n v="0"/>
    <s v="0.0"/>
    <s v="0.0"/>
    <s v="de Gea"/>
    <n v="0"/>
    <n v="11.221818181818183"/>
    <n v="0"/>
    <x v="0"/>
  </r>
  <r>
    <n v="0"/>
    <n v="1"/>
    <n v="84"/>
    <m/>
    <m/>
    <n v="3"/>
    <n v="42899"/>
    <n v="0"/>
    <n v="0"/>
    <n v="0"/>
    <n v="0"/>
    <n v="0"/>
    <n v="0"/>
    <n v="40"/>
    <x v="0"/>
    <s v="4.2"/>
    <m/>
    <n v="0"/>
    <s v="Sergio"/>
    <s v="0.0"/>
    <n v="2"/>
    <n v="0"/>
    <s v="4.9"/>
    <n v="243"/>
    <b v="0"/>
    <n v="49"/>
    <n v="0"/>
    <n v="0"/>
    <n v="0"/>
    <n v="0"/>
    <n v="360"/>
    <m/>
    <n v="50"/>
    <n v="0"/>
    <n v="0"/>
    <n v="0"/>
    <s v="42899.jpg"/>
    <s v="5.3"/>
    <n v="0"/>
    <n v="7"/>
    <s v="Romero"/>
    <s v="0.1"/>
    <b v="0"/>
    <n v="20"/>
    <s v="a"/>
    <n v="11"/>
    <n v="0"/>
    <n v="21"/>
    <n v="0"/>
    <n v="0"/>
    <n v="0"/>
    <n v="0"/>
    <s v="0.0"/>
    <s v="0.0"/>
    <s v="Romero"/>
    <n v="0"/>
    <n v="0.98"/>
    <n v="0"/>
    <x v="0"/>
  </r>
  <r>
    <n v="1"/>
    <n v="13"/>
    <n v="693"/>
    <n v="0"/>
    <m/>
    <n v="17"/>
    <n v="55909"/>
    <n v="0"/>
    <n v="0"/>
    <n v="0"/>
    <n v="0"/>
    <n v="93"/>
    <n v="0"/>
    <n v="381"/>
    <x v="1"/>
    <s v="0.0"/>
    <m/>
    <n v="0"/>
    <s v="Chris"/>
    <s v="0.0"/>
    <n v="31"/>
    <n v="0"/>
    <s v="103.1"/>
    <n v="244"/>
    <b v="0"/>
    <n v="644.79999999999995"/>
    <n v="0"/>
    <n v="0"/>
    <n v="0"/>
    <n v="0"/>
    <n v="3150"/>
    <s v="Suspended until 19 Aug"/>
    <n v="60"/>
    <n v="1"/>
    <n v="0"/>
    <n v="0"/>
    <s v="55909.jpg"/>
    <s v="3.9"/>
    <n v="0"/>
    <n v="0"/>
    <s v="Smalling"/>
    <s v="1.7"/>
    <b v="0"/>
    <n v="12"/>
    <s v="s"/>
    <n v="11"/>
    <n v="293"/>
    <n v="135"/>
    <n v="0"/>
    <n v="0"/>
    <n v="0"/>
    <n v="0"/>
    <s v="0.0"/>
    <s v="0.0"/>
    <s v="Smalling"/>
    <n v="8"/>
    <n v="10.746666666666666"/>
    <n v="1.55"/>
    <x v="1"/>
  </r>
  <r>
    <n v="0"/>
    <n v="6"/>
    <n v="139"/>
    <m/>
    <m/>
    <n v="3"/>
    <n v="76359"/>
    <n v="0"/>
    <n v="0"/>
    <n v="0"/>
    <n v="0"/>
    <n v="16.7"/>
    <n v="0"/>
    <n v="64"/>
    <x v="1"/>
    <s v="3.7"/>
    <m/>
    <n v="0"/>
    <s v="Phil"/>
    <s v="0.0"/>
    <n v="4"/>
    <n v="0"/>
    <s v="14.5"/>
    <n v="245"/>
    <b v="0"/>
    <n v="102.2"/>
    <n v="0"/>
    <n v="0"/>
    <n v="0"/>
    <n v="0"/>
    <n v="530"/>
    <m/>
    <n v="50"/>
    <n v="0"/>
    <n v="0"/>
    <n v="0"/>
    <s v="76359.jpg"/>
    <s v="3.1"/>
    <n v="0"/>
    <n v="0"/>
    <s v="Jones"/>
    <s v="0.4"/>
    <b v="0"/>
    <n v="4"/>
    <s v="a"/>
    <n v="11"/>
    <n v="26"/>
    <n v="31"/>
    <n v="0"/>
    <n v="0"/>
    <n v="0"/>
    <n v="0"/>
    <s v="0.0"/>
    <s v="0.0"/>
    <s v="Jones"/>
    <n v="0"/>
    <n v="2.044"/>
    <n v="0.33399999999999996"/>
    <x v="1"/>
  </r>
  <r>
    <n v="0"/>
    <n v="0"/>
    <n v="57"/>
    <m/>
    <m/>
    <n v="1"/>
    <n v="152015"/>
    <n v="0"/>
    <n v="0"/>
    <n v="0"/>
    <n v="0"/>
    <n v="22.9"/>
    <n v="0"/>
    <n v="36"/>
    <x v="1"/>
    <s v="3.1"/>
    <m/>
    <n v="0"/>
    <s v="Guillermo"/>
    <s v="0.0"/>
    <n v="4"/>
    <n v="0"/>
    <s v="7.3"/>
    <n v="246"/>
    <b v="0"/>
    <n v="41.2"/>
    <n v="0"/>
    <n v="0"/>
    <n v="0"/>
    <n v="0"/>
    <n v="315"/>
    <s v="Season-long loan to Eintracht Frankfurt"/>
    <n v="45"/>
    <n v="0"/>
    <n v="0"/>
    <n v="0"/>
    <s v="152015.jpg"/>
    <s v="2.0"/>
    <n v="0"/>
    <n v="0"/>
    <s v="Varela"/>
    <s v="0.0"/>
    <b v="0"/>
    <n v="30"/>
    <s v="u"/>
    <n v="11"/>
    <n v="9"/>
    <n v="8"/>
    <n v="0"/>
    <n v="0"/>
    <n v="0"/>
    <n v="0"/>
    <s v="0.0"/>
    <s v="0.0"/>
    <s v="Varela"/>
    <n v="1"/>
    <n v="0.91555555555555557"/>
    <n v="0.50888888888888884"/>
    <x v="1"/>
  </r>
  <r>
    <n v="1"/>
    <n v="4"/>
    <n v="135"/>
    <m/>
    <m/>
    <n v="3"/>
    <n v="106760"/>
    <n v="0"/>
    <n v="0"/>
    <n v="0"/>
    <n v="0"/>
    <n v="89.8"/>
    <n v="0"/>
    <n v="92"/>
    <x v="1"/>
    <s v="4.3"/>
    <m/>
    <n v="0"/>
    <s v="Luke"/>
    <s v="0.0"/>
    <n v="3"/>
    <n v="0"/>
    <s v="21.6"/>
    <n v="247"/>
    <b v="0"/>
    <n v="113.2"/>
    <n v="0"/>
    <n v="0"/>
    <n v="0"/>
    <n v="0"/>
    <n v="450"/>
    <m/>
    <n v="55"/>
    <n v="0"/>
    <n v="0"/>
    <n v="0"/>
    <s v="106760.jpg"/>
    <s v="5.4"/>
    <n v="0"/>
    <n v="0"/>
    <s v="Shaw"/>
    <s v="18.1"/>
    <b v="0"/>
    <n v="23"/>
    <s v="a"/>
    <n v="11"/>
    <n v="13"/>
    <n v="27"/>
    <n v="0"/>
    <n v="0"/>
    <n v="0"/>
    <n v="0"/>
    <s v="0.0"/>
    <s v="0.0"/>
    <s v="Shaw"/>
    <n v="1"/>
    <n v="2.0581818181818181"/>
    <n v="1.6327272727272726"/>
    <x v="1"/>
  </r>
  <r>
    <n v="1"/>
    <n v="5"/>
    <n v="293"/>
    <m/>
    <m/>
    <n v="8"/>
    <n v="58893"/>
    <n v="0"/>
    <n v="0"/>
    <n v="0"/>
    <n v="0"/>
    <n v="193.8"/>
    <n v="0"/>
    <n v="192"/>
    <x v="1"/>
    <s v="4.3"/>
    <m/>
    <n v="0"/>
    <s v="Marcos"/>
    <s v="0.0"/>
    <n v="11"/>
    <n v="0"/>
    <s v="50.1"/>
    <n v="248"/>
    <b v="0"/>
    <n v="229.2"/>
    <n v="0"/>
    <n v="0"/>
    <n v="0"/>
    <n v="0"/>
    <n v="1249"/>
    <m/>
    <n v="55"/>
    <n v="0"/>
    <n v="0"/>
    <n v="0"/>
    <s v="58893.jpg"/>
    <s v="4.1"/>
    <n v="0"/>
    <n v="0"/>
    <s v="Rojo"/>
    <s v="0.8"/>
    <b v="0"/>
    <n v="5"/>
    <s v="a"/>
    <n v="11"/>
    <n v="78"/>
    <n v="65"/>
    <n v="0"/>
    <n v="0"/>
    <n v="0"/>
    <n v="0"/>
    <s v="0.0"/>
    <s v="0.0"/>
    <s v="Rojo"/>
    <n v="3"/>
    <n v="4.167272727272727"/>
    <n v="3.5236363636363639"/>
    <x v="1"/>
  </r>
  <r>
    <n v="0"/>
    <n v="0"/>
    <n v="56"/>
    <m/>
    <m/>
    <n v="0"/>
    <n v="160817"/>
    <n v="0"/>
    <n v="0"/>
    <n v="0"/>
    <n v="0"/>
    <n v="20.8"/>
    <n v="0"/>
    <n v="28"/>
    <x v="1"/>
    <s v="3.1"/>
    <m/>
    <n v="0"/>
    <s v="Patrick"/>
    <s v="0.0"/>
    <n v="6"/>
    <n v="0"/>
    <s v="9.3"/>
    <n v="249"/>
    <b v="0"/>
    <n v="44.6"/>
    <n v="0"/>
    <n v="0"/>
    <n v="0"/>
    <n v="0"/>
    <n v="315"/>
    <m/>
    <n v="45"/>
    <n v="0"/>
    <n v="0"/>
    <n v="0"/>
    <s v="160817.jpg"/>
    <s v="1.1"/>
    <n v="0"/>
    <n v="0"/>
    <s v="McNair"/>
    <s v="0.1"/>
    <b v="0"/>
    <n v="33"/>
    <s v="a"/>
    <n v="11"/>
    <n v="28"/>
    <n v="9"/>
    <n v="0"/>
    <n v="0"/>
    <n v="0"/>
    <n v="0"/>
    <s v="0.0"/>
    <s v="0.0"/>
    <s v="McNair"/>
    <n v="0"/>
    <n v="0.99111111111111116"/>
    <n v="0.46222222222222226"/>
    <x v="1"/>
  </r>
  <r>
    <n v="3"/>
    <n v="10"/>
    <n v="256"/>
    <m/>
    <m/>
    <n v="5"/>
    <n v="20695"/>
    <n v="0"/>
    <n v="0"/>
    <n v="0"/>
    <n v="0"/>
    <n v="176.3"/>
    <n v="0"/>
    <n v="186"/>
    <x v="1"/>
    <s v="4.3"/>
    <m/>
    <n v="0"/>
    <s v="Antonio"/>
    <s v="0.0"/>
    <n v="6"/>
    <n v="0"/>
    <s v="49.8"/>
    <n v="250"/>
    <b v="0"/>
    <n v="215.6"/>
    <n v="0"/>
    <n v="0"/>
    <n v="0"/>
    <n v="0"/>
    <n v="857"/>
    <m/>
    <n v="55"/>
    <n v="0"/>
    <n v="0"/>
    <n v="0"/>
    <s v="20695.jpg"/>
    <s v="4.2"/>
    <n v="0"/>
    <n v="0"/>
    <s v="Valencia"/>
    <s v="6.0"/>
    <b v="0"/>
    <n v="25"/>
    <s v="a"/>
    <n v="11"/>
    <n v="106"/>
    <n v="59"/>
    <n v="0"/>
    <n v="0"/>
    <n v="0"/>
    <n v="0"/>
    <s v="0.0"/>
    <s v="0.0"/>
    <s v="Valencia"/>
    <n v="1"/>
    <n v="3.92"/>
    <n v="3.2054545454545456"/>
    <x v="1"/>
  </r>
  <r>
    <n v="1"/>
    <n v="12"/>
    <n v="500"/>
    <m/>
    <m/>
    <n v="13"/>
    <n v="40002"/>
    <n v="0"/>
    <n v="0"/>
    <n v="0"/>
    <n v="0"/>
    <n v="226.4"/>
    <n v="0"/>
    <n v="257"/>
    <x v="1"/>
    <s v="4.3"/>
    <m/>
    <n v="0"/>
    <s v="Matteo"/>
    <s v="0.0"/>
    <n v="18"/>
    <n v="1"/>
    <s v="61.4"/>
    <n v="251"/>
    <b v="0"/>
    <n v="335.4"/>
    <n v="0"/>
    <n v="0"/>
    <n v="0"/>
    <n v="0"/>
    <n v="1924"/>
    <m/>
    <n v="55"/>
    <n v="0"/>
    <n v="0"/>
    <n v="0"/>
    <s v="40002.jpg"/>
    <s v="3.9"/>
    <n v="0"/>
    <n v="0"/>
    <s v="Darmian"/>
    <s v="2.8"/>
    <b v="0"/>
    <n v="36"/>
    <s v="a"/>
    <n v="11"/>
    <n v="52"/>
    <n v="108"/>
    <n v="0"/>
    <n v="0"/>
    <n v="0"/>
    <n v="0"/>
    <s v="0.0"/>
    <s v="0.0"/>
    <s v="Darmian"/>
    <n v="8"/>
    <n v="6.0981818181818177"/>
    <n v="4.1163636363636362"/>
    <x v="1"/>
  </r>
  <r>
    <n v="1"/>
    <n v="2"/>
    <n v="161"/>
    <m/>
    <m/>
    <n v="3"/>
    <n v="171273"/>
    <n v="0"/>
    <n v="0"/>
    <n v="0"/>
    <n v="0"/>
    <n v="124.1"/>
    <n v="0"/>
    <n v="123"/>
    <x v="1"/>
    <s v="3.1"/>
    <m/>
    <n v="0"/>
    <s v="Cameron"/>
    <s v="0.0"/>
    <n v="6"/>
    <n v="0"/>
    <s v="27.8"/>
    <n v="252"/>
    <b v="0"/>
    <n v="136.80000000000001"/>
    <n v="0"/>
    <n v="0"/>
    <n v="0"/>
    <n v="0"/>
    <n v="695"/>
    <m/>
    <n v="45"/>
    <n v="0"/>
    <n v="0"/>
    <n v="0"/>
    <s v="171273.jpg"/>
    <s v="3.2"/>
    <n v="0"/>
    <n v="0"/>
    <s v="Borthwick-Jackson"/>
    <s v="0.2"/>
    <b v="0"/>
    <n v="43"/>
    <s v="a"/>
    <n v="11"/>
    <n v="17"/>
    <n v="32"/>
    <n v="0"/>
    <n v="0"/>
    <n v="0"/>
    <n v="0"/>
    <s v="0.0"/>
    <s v="0.0"/>
    <s v="Borthwick-Jackson"/>
    <n v="0"/>
    <n v="3.04"/>
    <n v="2.7577777777777777"/>
    <x v="1"/>
  </r>
  <r>
    <n v="1"/>
    <n v="2"/>
    <n v="104"/>
    <m/>
    <m/>
    <n v="2"/>
    <n v="201084"/>
    <n v="0"/>
    <n v="0"/>
    <n v="0"/>
    <n v="0"/>
    <n v="16.8"/>
    <n v="0"/>
    <n v="40"/>
    <x v="1"/>
    <s v="3.1"/>
    <m/>
    <n v="0"/>
    <s v="Timothy"/>
    <s v="0.0"/>
    <n v="1"/>
    <n v="0"/>
    <s v="11.2"/>
    <n v="253"/>
    <b v="0"/>
    <n v="84"/>
    <n v="0"/>
    <n v="0"/>
    <n v="0"/>
    <n v="0"/>
    <n v="257"/>
    <m/>
    <n v="45"/>
    <n v="0"/>
    <n v="0"/>
    <n v="0"/>
    <s v="201084.jpg"/>
    <s v="2.8"/>
    <n v="0"/>
    <n v="0"/>
    <s v="Fosu-Mensah"/>
    <s v="0.4"/>
    <b v="0"/>
    <n v="24"/>
    <s v="a"/>
    <n v="11"/>
    <n v="11"/>
    <n v="22"/>
    <n v="0"/>
    <n v="0"/>
    <n v="0"/>
    <n v="0"/>
    <s v="0.0"/>
    <s v="0.0"/>
    <s v="Fosu-Mensah"/>
    <n v="1"/>
    <n v="1.8666666666666667"/>
    <n v="0.37333333333333335"/>
    <x v="1"/>
  </r>
  <r>
    <n v="1"/>
    <n v="4"/>
    <n v="651"/>
    <m/>
    <m/>
    <n v="15"/>
    <n v="58877"/>
    <n v="0"/>
    <n v="0"/>
    <n v="0"/>
    <n v="0"/>
    <n v="440.7"/>
    <n v="0"/>
    <n v="477"/>
    <x v="1"/>
    <s v="4.3"/>
    <m/>
    <n v="0"/>
    <s v="Daley"/>
    <s v="0.0"/>
    <n v="35"/>
    <n v="1"/>
    <s v="129.1"/>
    <n v="254"/>
    <b v="0"/>
    <n v="790.6"/>
    <n v="0"/>
    <n v="0"/>
    <n v="0"/>
    <n v="0"/>
    <n v="3114"/>
    <m/>
    <n v="55"/>
    <n v="0"/>
    <n v="0"/>
    <n v="0"/>
    <s v="58877.jpg"/>
    <s v="2.7"/>
    <n v="0"/>
    <n v="0"/>
    <s v="Blind"/>
    <s v="2.4"/>
    <b v="0"/>
    <n v="17"/>
    <s v="a"/>
    <n v="11"/>
    <n v="60"/>
    <n v="95"/>
    <n v="0"/>
    <n v="0"/>
    <n v="0"/>
    <n v="0"/>
    <s v="0.0"/>
    <s v="0.0"/>
    <s v="Blind"/>
    <n v="2"/>
    <n v="14.374545454545455"/>
    <n v="8.0127272727272718"/>
    <x v="1"/>
  </r>
  <r>
    <n v="0"/>
    <n v="0"/>
    <n v="0"/>
    <m/>
    <m/>
    <n v="0"/>
    <n v="197365"/>
    <n v="0"/>
    <n v="0"/>
    <n v="0"/>
    <n v="0"/>
    <n v="0"/>
    <n v="0"/>
    <n v="0"/>
    <x v="1"/>
    <s v="4.3"/>
    <m/>
    <n v="0"/>
    <s v="Eric"/>
    <s v="0.0"/>
    <n v="0"/>
    <n v="0"/>
    <s v="0.0"/>
    <n v="255"/>
    <b v="0"/>
    <n v="0"/>
    <n v="0"/>
    <n v="0"/>
    <n v="0"/>
    <n v="0"/>
    <n v="0"/>
    <m/>
    <n v="55"/>
    <n v="0"/>
    <n v="0"/>
    <n v="0"/>
    <s v="197365.jpg"/>
    <s v="0.0"/>
    <n v="0"/>
    <n v="0"/>
    <s v="Bailly"/>
    <s v="8.8"/>
    <b v="0"/>
    <n v="3"/>
    <s v="a"/>
    <n v="11"/>
    <n v="0"/>
    <n v="0"/>
    <n v="0"/>
    <n v="0"/>
    <n v="0"/>
    <n v="0"/>
    <s v="0.0"/>
    <s v="0.0"/>
    <s v="Bailly"/>
    <n v="0"/>
    <n v="0"/>
    <n v="0"/>
    <x v="1"/>
  </r>
  <r>
    <n v="6"/>
    <n v="15"/>
    <n v="599"/>
    <m/>
    <m/>
    <n v="19"/>
    <n v="43670"/>
    <n v="0"/>
    <n v="0"/>
    <n v="0"/>
    <n v="0"/>
    <n v="937.2"/>
    <n v="0"/>
    <n v="586"/>
    <x v="2"/>
    <s v="4.2"/>
    <m/>
    <n v="0"/>
    <s v="Juan"/>
    <s v="0.0"/>
    <n v="29"/>
    <n v="6"/>
    <s v="223.8"/>
    <n v="256"/>
    <b v="0"/>
    <n v="552.6"/>
    <n v="0"/>
    <n v="0"/>
    <n v="0"/>
    <n v="0"/>
    <n v="2889"/>
    <m/>
    <n v="75"/>
    <n v="0"/>
    <n v="0"/>
    <n v="0"/>
    <s v="43670.jpg"/>
    <s v="3.8"/>
    <n v="1"/>
    <n v="0"/>
    <s v="Mata"/>
    <s v="2.1"/>
    <b v="0"/>
    <n v="8"/>
    <s v="a"/>
    <n v="11"/>
    <n v="748"/>
    <n v="145"/>
    <n v="0"/>
    <n v="0"/>
    <n v="0"/>
    <n v="0"/>
    <s v="0.0"/>
    <s v="0.0"/>
    <s v="Mata"/>
    <n v="4"/>
    <n v="7.3680000000000003"/>
    <n v="12.496"/>
    <x v="2"/>
  </r>
  <r>
    <n v="2"/>
    <n v="2"/>
    <n v="157"/>
    <m/>
    <m/>
    <n v="5"/>
    <n v="41184"/>
    <n v="0"/>
    <n v="0"/>
    <n v="0"/>
    <n v="0"/>
    <n v="188"/>
    <n v="0"/>
    <n v="164"/>
    <x v="2"/>
    <s v="3.6"/>
    <m/>
    <n v="0"/>
    <s v="Marouane"/>
    <s v="0.0"/>
    <n v="11"/>
    <n v="1"/>
    <s v="79.7"/>
    <n v="257"/>
    <b v="0"/>
    <n v="168.8"/>
    <n v="0"/>
    <n v="0"/>
    <n v="0"/>
    <n v="0"/>
    <n v="1068"/>
    <m/>
    <n v="60"/>
    <n v="0"/>
    <n v="0"/>
    <n v="0"/>
    <s v="41184.jpg"/>
    <s v="2.4"/>
    <n v="0"/>
    <n v="0"/>
    <s v="Fellaini"/>
    <s v="0.2"/>
    <b v="0"/>
    <n v="27"/>
    <s v="a"/>
    <n v="11"/>
    <n v="440"/>
    <n v="44"/>
    <n v="0"/>
    <n v="0"/>
    <n v="0"/>
    <n v="0"/>
    <s v="0.0"/>
    <s v="0.0"/>
    <s v="Fellaini"/>
    <n v="2"/>
    <n v="2.8133333333333335"/>
    <n v="3.1333333333333333"/>
    <x v="2"/>
  </r>
  <r>
    <n v="1"/>
    <n v="2"/>
    <n v="147"/>
    <m/>
    <m/>
    <n v="7"/>
    <n v="106824"/>
    <n v="0"/>
    <n v="0"/>
    <n v="0"/>
    <n v="0"/>
    <n v="316.3"/>
    <n v="0"/>
    <n v="259"/>
    <x v="2"/>
    <s v="4.2"/>
    <m/>
    <n v="0"/>
    <s v="Memphis"/>
    <s v="0.0"/>
    <n v="21"/>
    <n v="2"/>
    <s v="109.4"/>
    <n v="258"/>
    <b v="0"/>
    <n v="177.6"/>
    <n v="0"/>
    <n v="0"/>
    <n v="0"/>
    <n v="0"/>
    <n v="1484"/>
    <m/>
    <n v="75"/>
    <n v="0"/>
    <n v="0"/>
    <n v="0"/>
    <s v="106824.jpg"/>
    <s v="2.1"/>
    <n v="0"/>
    <n v="0"/>
    <s v="Depay"/>
    <s v="0.4"/>
    <b v="0"/>
    <n v="7"/>
    <s v="a"/>
    <n v="11"/>
    <n v="600"/>
    <n v="62"/>
    <n v="0"/>
    <n v="0"/>
    <n v="0"/>
    <n v="0"/>
    <s v="0.0"/>
    <s v="0.0"/>
    <s v="Depay"/>
    <n v="2"/>
    <n v="2.3679999999999999"/>
    <n v="4.2173333333333334"/>
    <x v="2"/>
  </r>
  <r>
    <n v="0"/>
    <n v="0"/>
    <n v="337"/>
    <m/>
    <m/>
    <n v="6"/>
    <n v="2404"/>
    <n v="0"/>
    <n v="0"/>
    <n v="0"/>
    <n v="0"/>
    <n v="232.6"/>
    <n v="0"/>
    <n v="275"/>
    <x v="2"/>
    <s v="2.5"/>
    <m/>
    <n v="0"/>
    <s v="Michael"/>
    <s v="0.0"/>
    <n v="24"/>
    <n v="0"/>
    <s v="63.3"/>
    <n v="259"/>
    <b v="0"/>
    <n v="319.8"/>
    <n v="0"/>
    <n v="0"/>
    <n v="0"/>
    <n v="0"/>
    <n v="1972"/>
    <m/>
    <n v="45"/>
    <n v="0"/>
    <n v="0"/>
    <n v="0"/>
    <s v="2404.jpg"/>
    <s v="1.7"/>
    <n v="0"/>
    <n v="0"/>
    <s v="Carrick"/>
    <s v="0.9"/>
    <b v="0"/>
    <n v="16"/>
    <s v="a"/>
    <n v="11"/>
    <n v="81"/>
    <n v="48"/>
    <n v="0"/>
    <n v="0"/>
    <n v="0"/>
    <n v="0"/>
    <s v="0.0"/>
    <s v="0.0"/>
    <s v="Carrick"/>
    <n v="4"/>
    <n v="7.1066666666666674"/>
    <n v="5.1688888888888886"/>
    <x v="2"/>
  </r>
  <r>
    <n v="3"/>
    <n v="0"/>
    <n v="181"/>
    <m/>
    <m/>
    <n v="3"/>
    <n v="18892"/>
    <n v="0"/>
    <n v="0"/>
    <n v="0"/>
    <n v="0"/>
    <n v="206.3"/>
    <n v="0"/>
    <n v="178"/>
    <x v="2"/>
    <s v="3.3"/>
    <m/>
    <n v="0"/>
    <s v="Ashley"/>
    <s v="0.0"/>
    <n v="18"/>
    <n v="1"/>
    <s v="50.8"/>
    <n v="260"/>
    <b v="0"/>
    <n v="191.4"/>
    <n v="0"/>
    <n v="0"/>
    <n v="0"/>
    <n v="0"/>
    <n v="1065"/>
    <m/>
    <n v="55"/>
    <n v="0"/>
    <n v="0"/>
    <n v="0"/>
    <s v="18892.jpg"/>
    <s v="2.2"/>
    <n v="0"/>
    <n v="0"/>
    <s v="Young"/>
    <s v="0.1"/>
    <b v="0"/>
    <n v="18"/>
    <s v="a"/>
    <n v="11"/>
    <n v="110"/>
    <n v="40"/>
    <n v="0"/>
    <n v="0"/>
    <n v="0"/>
    <n v="0"/>
    <s v="0.0"/>
    <s v="0.0"/>
    <s v="Young"/>
    <n v="5"/>
    <n v="3.48"/>
    <n v="3.750909090909091"/>
    <x v="2"/>
  </r>
  <r>
    <n v="0"/>
    <n v="0"/>
    <n v="32"/>
    <m/>
    <m/>
    <n v="1"/>
    <n v="154976"/>
    <n v="0"/>
    <n v="0"/>
    <n v="0"/>
    <n v="0"/>
    <n v="24.8"/>
    <n v="0"/>
    <n v="33"/>
    <x v="2"/>
    <s v="3.3"/>
    <m/>
    <n v="0"/>
    <s v="Adnan"/>
    <s v="0.0"/>
    <n v="1"/>
    <n v="1"/>
    <s v="11.2"/>
    <n v="261"/>
    <b v="0"/>
    <n v="32.4"/>
    <n v="0"/>
    <n v="0"/>
    <n v="0"/>
    <n v="0"/>
    <n v="145"/>
    <m/>
    <n v="55"/>
    <n v="0"/>
    <n v="0"/>
    <n v="0"/>
    <s v="154976.jpg"/>
    <s v="2.2"/>
    <n v="0"/>
    <n v="0"/>
    <s v="Januzaj"/>
    <s v="0.1"/>
    <b v="0"/>
    <n v="15"/>
    <s v="a"/>
    <n v="11"/>
    <n v="55"/>
    <n v="11"/>
    <n v="0"/>
    <n v="0"/>
    <n v="0"/>
    <n v="0"/>
    <s v="0.0"/>
    <s v="0.0"/>
    <s v="Januzaj"/>
    <n v="1"/>
    <n v="0.58909090909090911"/>
    <n v="0.45090909090909093"/>
    <x v="2"/>
  </r>
  <r>
    <n v="2"/>
    <n v="5"/>
    <n v="356"/>
    <m/>
    <m/>
    <n v="8"/>
    <n v="59846"/>
    <n v="0"/>
    <n v="0"/>
    <n v="0"/>
    <n v="0"/>
    <n v="434.5"/>
    <n v="0"/>
    <n v="307"/>
    <x v="2"/>
    <s v="3.8"/>
    <m/>
    <n v="0"/>
    <s v="Ander"/>
    <s v="0.0"/>
    <n v="15"/>
    <n v="3"/>
    <s v="106.3"/>
    <n v="262"/>
    <b v="0"/>
    <n v="357"/>
    <n v="0"/>
    <n v="0"/>
    <n v="0"/>
    <n v="0"/>
    <n v="1534"/>
    <m/>
    <n v="65"/>
    <n v="0"/>
    <n v="0"/>
    <n v="0"/>
    <s v="59846.jpg"/>
    <s v="2.7"/>
    <n v="0"/>
    <n v="0"/>
    <s v="Herrera"/>
    <s v="0.7"/>
    <b v="0"/>
    <n v="21"/>
    <s v="a"/>
    <n v="11"/>
    <n v="271"/>
    <n v="73"/>
    <n v="0"/>
    <n v="0"/>
    <n v="0"/>
    <n v="0"/>
    <s v="0.0"/>
    <s v="0.0"/>
    <s v="Herrera"/>
    <n v="4"/>
    <n v="5.4923076923076923"/>
    <n v="6.6846153846153848"/>
    <x v="2"/>
  </r>
  <r>
    <n v="0"/>
    <n v="0"/>
    <n v="16"/>
    <m/>
    <m/>
    <n v="0"/>
    <n v="156689"/>
    <n v="0"/>
    <n v="0"/>
    <n v="0"/>
    <n v="0"/>
    <n v="51.6"/>
    <n v="0"/>
    <n v="12"/>
    <x v="2"/>
    <s v="2.5"/>
    <m/>
    <n v="0"/>
    <s v="Andreas"/>
    <s v="0.0"/>
    <n v="2"/>
    <n v="0"/>
    <s v="6.7"/>
    <n v="263"/>
    <b v="0"/>
    <n v="13"/>
    <n v="0"/>
    <n v="0"/>
    <n v="0"/>
    <n v="0"/>
    <n v="84"/>
    <m/>
    <n v="45"/>
    <n v="0"/>
    <n v="0"/>
    <n v="0"/>
    <s v="156689.jpg"/>
    <s v="0.8"/>
    <n v="0"/>
    <n v="0"/>
    <s v="Pereira"/>
    <s v="0.1"/>
    <b v="0"/>
    <n v="44"/>
    <s v="a"/>
    <n v="11"/>
    <n v="2"/>
    <n v="3"/>
    <n v="0"/>
    <n v="0"/>
    <n v="0"/>
    <n v="0"/>
    <s v="0.0"/>
    <s v="0.0"/>
    <s v="Pereira"/>
    <n v="2"/>
    <n v="0.28888888888888886"/>
    <n v="1.1466666666666667"/>
    <x v="2"/>
  </r>
  <r>
    <n v="0"/>
    <n v="1"/>
    <n v="394"/>
    <m/>
    <m/>
    <n v="14"/>
    <n v="42774"/>
    <n v="0"/>
    <n v="0"/>
    <n v="0"/>
    <n v="0"/>
    <n v="223.9"/>
    <n v="0"/>
    <n v="317"/>
    <x v="2"/>
    <s v="2.9"/>
    <m/>
    <n v="0"/>
    <s v="Morgan"/>
    <s v="0.0"/>
    <n v="21"/>
    <n v="1"/>
    <s v="73.1"/>
    <n v="264"/>
    <b v="0"/>
    <n v="359.6"/>
    <n v="0"/>
    <n v="0"/>
    <n v="0"/>
    <n v="0"/>
    <n v="2205"/>
    <m/>
    <n v="50"/>
    <n v="0"/>
    <n v="0"/>
    <n v="0"/>
    <s v="42774.jpg"/>
    <s v="2.4"/>
    <n v="0"/>
    <n v="0"/>
    <s v="Schneiderlin"/>
    <s v="0.5"/>
    <b v="0"/>
    <n v="28"/>
    <s v="a"/>
    <n v="11"/>
    <n v="147"/>
    <n v="69"/>
    <n v="0"/>
    <n v="0"/>
    <n v="0"/>
    <n v="0"/>
    <s v="0.0"/>
    <s v="0.0"/>
    <s v="Schneiderlin"/>
    <n v="3"/>
    <n v="7.1920000000000002"/>
    <n v="4.4779999999999998"/>
    <x v="2"/>
  </r>
  <r>
    <n v="1"/>
    <n v="2"/>
    <n v="219"/>
    <m/>
    <m/>
    <n v="6"/>
    <n v="15208"/>
    <n v="0"/>
    <n v="0"/>
    <n v="0"/>
    <n v="0"/>
    <n v="191.5"/>
    <n v="0"/>
    <n v="200"/>
    <x v="2"/>
    <s v="3.3"/>
    <m/>
    <n v="0"/>
    <s v="Bastian"/>
    <s v="0.0"/>
    <n v="10"/>
    <n v="1"/>
    <s v="56.1"/>
    <n v="265"/>
    <b v="0"/>
    <n v="218"/>
    <n v="0"/>
    <n v="0"/>
    <n v="0"/>
    <n v="0"/>
    <n v="1202"/>
    <m/>
    <n v="55"/>
    <n v="0"/>
    <n v="0"/>
    <n v="0"/>
    <s v="15208.jpg"/>
    <s v="2.4"/>
    <n v="0"/>
    <n v="0"/>
    <s v="Schweinsteiger"/>
    <s v="0.3"/>
    <b v="0"/>
    <n v="31"/>
    <s v="a"/>
    <n v="11"/>
    <n v="151"/>
    <n v="43"/>
    <n v="0"/>
    <n v="0"/>
    <n v="0"/>
    <n v="0"/>
    <s v="0.0"/>
    <s v="0.0"/>
    <s v="Schweinsteiger"/>
    <n v="3"/>
    <n v="3.9636363636363638"/>
    <n v="3.4818181818181819"/>
    <x v="2"/>
  </r>
  <r>
    <n v="1"/>
    <n v="5"/>
    <n v="268"/>
    <n v="75"/>
    <m/>
    <n v="9"/>
    <n v="109322"/>
    <n v="0"/>
    <n v="0"/>
    <n v="0"/>
    <n v="0"/>
    <n v="288.89999999999998"/>
    <n v="0"/>
    <n v="318"/>
    <x v="2"/>
    <s v="2.7"/>
    <m/>
    <n v="0"/>
    <s v="Jesse"/>
    <s v="0.0"/>
    <n v="13"/>
    <n v="4"/>
    <s v="94.5"/>
    <n v="266"/>
    <b v="0"/>
    <n v="273.2"/>
    <n v="0"/>
    <n v="0"/>
    <n v="0"/>
    <n v="0"/>
    <n v="1632"/>
    <s v="Foot injury - 75% chance of playing"/>
    <n v="60"/>
    <n v="0"/>
    <n v="0"/>
    <n v="0"/>
    <s v="109322.jpg"/>
    <s v="3.0"/>
    <n v="0"/>
    <n v="0"/>
    <s v="Lingard"/>
    <s v="1.3"/>
    <b v="0"/>
    <n v="14"/>
    <s v="d"/>
    <n v="11"/>
    <n v="383"/>
    <n v="76"/>
    <n v="0"/>
    <n v="0"/>
    <n v="0"/>
    <n v="0"/>
    <s v="0.0"/>
    <s v="0.0"/>
    <s v="Lingard"/>
    <n v="4"/>
    <n v="4.5533333333333328"/>
    <n v="4.8149999999999995"/>
    <x v="2"/>
  </r>
  <r>
    <n v="6"/>
    <n v="21"/>
    <n v="492"/>
    <m/>
    <m/>
    <n v="14"/>
    <n v="148225"/>
    <n v="0"/>
    <n v="0"/>
    <n v="0"/>
    <n v="0"/>
    <n v="590"/>
    <n v="0"/>
    <n v="593"/>
    <x v="2"/>
    <s v="4.9"/>
    <m/>
    <n v="0"/>
    <s v="Anthony"/>
    <s v="0.0"/>
    <n v="29"/>
    <n v="11"/>
    <s v="226.8"/>
    <n v="267"/>
    <b v="0"/>
    <n v="670.2"/>
    <n v="0"/>
    <n v="0"/>
    <n v="0"/>
    <n v="0"/>
    <n v="2632"/>
    <m/>
    <n v="95"/>
    <n v="0"/>
    <n v="0"/>
    <n v="0"/>
    <s v="148225.jpg"/>
    <s v="4.5"/>
    <n v="0"/>
    <n v="0"/>
    <s v="Martial"/>
    <s v="7.5"/>
    <b v="0"/>
    <n v="11"/>
    <s v="a"/>
    <n v="11"/>
    <n v="1008"/>
    <n v="141"/>
    <n v="0"/>
    <n v="0"/>
    <n v="0"/>
    <n v="0"/>
    <s v="0.0"/>
    <s v="0.0"/>
    <s v="Martial"/>
    <n v="2"/>
    <n v="7.0547368421052639"/>
    <n v="6.2105263157894735"/>
    <x v="2"/>
  </r>
  <r>
    <n v="0"/>
    <n v="0"/>
    <n v="0"/>
    <m/>
    <m/>
    <n v="0"/>
    <n v="57249"/>
    <n v="0"/>
    <n v="0"/>
    <n v="0"/>
    <n v="0"/>
    <n v="0"/>
    <n v="0"/>
    <n v="0"/>
    <x v="2"/>
    <s v="4.9"/>
    <m/>
    <n v="0"/>
    <s v="Henrikh"/>
    <s v="0.0"/>
    <n v="0"/>
    <n v="0"/>
    <s v="0.0"/>
    <n v="268"/>
    <b v="0"/>
    <n v="0"/>
    <n v="0"/>
    <n v="0"/>
    <n v="0"/>
    <n v="0"/>
    <n v="0"/>
    <m/>
    <n v="95"/>
    <n v="0"/>
    <n v="0"/>
    <n v="0"/>
    <s v="57249.jpg"/>
    <s v="0.0"/>
    <n v="0"/>
    <n v="0"/>
    <s v="Mkhitaryan"/>
    <s v="13.4"/>
    <b v="0"/>
    <n v="22"/>
    <s v="a"/>
    <n v="11"/>
    <n v="0"/>
    <n v="0"/>
    <n v="0"/>
    <n v="0"/>
    <n v="0"/>
    <n v="0"/>
    <s v="0.0"/>
    <s v="0.0"/>
    <s v="Mkhitaryan"/>
    <n v="0"/>
    <n v="0"/>
    <n v="0"/>
    <x v="2"/>
  </r>
  <r>
    <n v="7"/>
    <n v="14"/>
    <n v="519"/>
    <m/>
    <m/>
    <n v="14"/>
    <n v="13017"/>
    <n v="0"/>
    <n v="0"/>
    <n v="0"/>
    <n v="0"/>
    <n v="680.8"/>
    <n v="0"/>
    <n v="509"/>
    <x v="3"/>
    <s v="4.3"/>
    <m/>
    <n v="0"/>
    <s v="Wayne"/>
    <s v="0.0"/>
    <n v="23"/>
    <n v="8"/>
    <s v="206.2"/>
    <n v="269"/>
    <b v="0"/>
    <n v="599.20000000000005"/>
    <n v="0"/>
    <n v="0"/>
    <n v="0"/>
    <n v="0"/>
    <n v="2406"/>
    <m/>
    <n v="90"/>
    <n v="0"/>
    <n v="0"/>
    <n v="0"/>
    <s v="13017.jpg"/>
    <s v="4.2"/>
    <n v="0"/>
    <n v="0"/>
    <s v="Rooney"/>
    <s v="6.4"/>
    <b v="0"/>
    <n v="10"/>
    <s v="a"/>
    <n v="11"/>
    <n v="782"/>
    <n v="118"/>
    <n v="0"/>
    <n v="0"/>
    <n v="0"/>
    <n v="0"/>
    <s v="0.0"/>
    <s v="0.0"/>
    <s v="Rooney"/>
    <n v="4"/>
    <n v="6.6577777777777785"/>
    <n v="7.5644444444444439"/>
    <x v="3"/>
  </r>
  <r>
    <n v="0"/>
    <n v="0"/>
    <n v="2"/>
    <m/>
    <m/>
    <n v="0"/>
    <n v="112139"/>
    <n v="0"/>
    <n v="0"/>
    <n v="0"/>
    <n v="0"/>
    <n v="1.1000000000000001"/>
    <n v="0"/>
    <n v="1"/>
    <x v="3"/>
    <s v="2.8"/>
    <m/>
    <n v="0"/>
    <s v="James"/>
    <s v="0.0"/>
    <n v="0"/>
    <n v="0"/>
    <s v="0.6"/>
    <n v="270"/>
    <b v="0"/>
    <n v="1.2"/>
    <n v="0"/>
    <n v="0"/>
    <n v="0"/>
    <n v="0"/>
    <n v="9"/>
    <m/>
    <n v="50"/>
    <n v="0"/>
    <n v="0"/>
    <n v="0"/>
    <s v="112139.jpg"/>
    <s v="1.0"/>
    <n v="0"/>
    <n v="0"/>
    <s v="Wilson"/>
    <s v="0.1"/>
    <b v="0"/>
    <n v="19"/>
    <s v="a"/>
    <n v="11"/>
    <n v="4"/>
    <n v="1"/>
    <n v="0"/>
    <n v="0"/>
    <n v="0"/>
    <n v="0"/>
    <s v="0.0"/>
    <s v="0.0"/>
    <s v="Wilson"/>
    <n v="0"/>
    <n v="2.4E-2"/>
    <n v="2.2000000000000002E-2"/>
    <x v="3"/>
  </r>
  <r>
    <n v="2"/>
    <n v="8"/>
    <n v="184"/>
    <m/>
    <m/>
    <n v="6"/>
    <n v="176297"/>
    <n v="0"/>
    <n v="0"/>
    <n v="0"/>
    <n v="0"/>
    <n v="109.8"/>
    <n v="0"/>
    <n v="237"/>
    <x v="3"/>
    <s v="3.7"/>
    <m/>
    <n v="0"/>
    <s v="Marcus"/>
    <s v="0.0"/>
    <n v="7"/>
    <n v="5"/>
    <s v="72.7"/>
    <n v="271"/>
    <b v="0"/>
    <n v="260.2"/>
    <n v="0"/>
    <n v="0"/>
    <n v="0"/>
    <n v="0"/>
    <n v="855"/>
    <m/>
    <n v="70"/>
    <n v="0"/>
    <n v="0"/>
    <n v="0"/>
    <s v="176297.jpg"/>
    <s v="5.0"/>
    <n v="0"/>
    <n v="0"/>
    <s v="Rashford"/>
    <s v="6.5"/>
    <b v="0"/>
    <n v="19"/>
    <s v="a"/>
    <n v="11"/>
    <n v="357"/>
    <n v="55"/>
    <n v="0"/>
    <n v="0"/>
    <n v="0"/>
    <n v="0"/>
    <s v="0.0"/>
    <s v="0.0"/>
    <s v="Rashford"/>
    <n v="0"/>
    <n v="3.7171428571428571"/>
    <n v="1.5685714285714285"/>
    <x v="3"/>
  </r>
  <r>
    <n v="0"/>
    <n v="0"/>
    <n v="0"/>
    <m/>
    <m/>
    <n v="0"/>
    <n v="9808"/>
    <n v="0"/>
    <n v="0"/>
    <n v="0"/>
    <n v="0"/>
    <n v="0"/>
    <n v="0"/>
    <n v="0"/>
    <x v="3"/>
    <s v="5.0"/>
    <m/>
    <n v="0"/>
    <s v="Zlatan"/>
    <s v="0.0"/>
    <n v="0"/>
    <n v="0"/>
    <s v="0.0"/>
    <n v="272"/>
    <b v="0"/>
    <n v="0"/>
    <n v="0"/>
    <n v="0"/>
    <n v="0"/>
    <n v="0"/>
    <n v="0"/>
    <m/>
    <n v="115"/>
    <n v="0"/>
    <n v="0"/>
    <n v="0"/>
    <s v="9808.jpg"/>
    <s v="0.0"/>
    <n v="0"/>
    <n v="0"/>
    <s v="Ibrahimovic"/>
    <s v="36.5"/>
    <b v="0"/>
    <n v="9"/>
    <s v="a"/>
    <n v="11"/>
    <n v="0"/>
    <n v="0"/>
    <n v="0"/>
    <n v="0"/>
    <n v="0"/>
    <n v="0"/>
    <s v="0.0"/>
    <s v="0.0"/>
    <s v="Ibrahimovic"/>
    <n v="0"/>
    <n v="0"/>
    <n v="0"/>
    <x v="3"/>
  </r>
  <r>
    <n v="0"/>
    <n v="0"/>
    <n v="0"/>
    <m/>
    <m/>
    <n v="0"/>
    <n v="19101"/>
    <n v="0"/>
    <n v="0"/>
    <n v="0"/>
    <n v="0"/>
    <n v="0"/>
    <n v="0"/>
    <n v="0"/>
    <x v="0"/>
    <s v="1.2"/>
    <m/>
    <n v="0"/>
    <s v="Dimitrios"/>
    <s v="0.0"/>
    <n v="0"/>
    <n v="0"/>
    <s v="0.0"/>
    <n v="273"/>
    <b v="0"/>
    <n v="0"/>
    <n v="0"/>
    <n v="0"/>
    <n v="0"/>
    <n v="0"/>
    <n v="0"/>
    <m/>
    <n v="45"/>
    <n v="0"/>
    <n v="0"/>
    <n v="0"/>
    <s v="19101.jpg"/>
    <s v="0.0"/>
    <n v="0"/>
    <n v="0"/>
    <s v="Konstantopoulos"/>
    <s v="0.5"/>
    <b v="0"/>
    <n v="1"/>
    <s v="a"/>
    <n v="12"/>
    <n v="0"/>
    <n v="0"/>
    <n v="0"/>
    <n v="0"/>
    <n v="0"/>
    <n v="0"/>
    <s v="0.0"/>
    <s v="0.0"/>
    <s v="Konstantopoulos"/>
    <n v="0"/>
    <n v="0"/>
    <n v="0"/>
    <x v="0"/>
  </r>
  <r>
    <n v="0"/>
    <n v="0"/>
    <n v="0"/>
    <m/>
    <m/>
    <n v="0"/>
    <n v="12496"/>
    <n v="0"/>
    <n v="0"/>
    <n v="0"/>
    <n v="0"/>
    <n v="0"/>
    <n v="0"/>
    <n v="0"/>
    <x v="0"/>
    <s v="1.2"/>
    <m/>
    <n v="0"/>
    <s v="Víctor"/>
    <s v="0.0"/>
    <n v="0"/>
    <n v="0"/>
    <s v="0.0"/>
    <n v="274"/>
    <b v="0"/>
    <n v="0"/>
    <n v="0"/>
    <n v="0"/>
    <n v="0"/>
    <n v="0"/>
    <n v="0"/>
    <m/>
    <n v="45"/>
    <n v="0"/>
    <n v="0"/>
    <n v="0"/>
    <s v="12496.jpg"/>
    <s v="0.0"/>
    <n v="0"/>
    <n v="0"/>
    <s v="Valdés"/>
    <s v="8.3"/>
    <b v="0"/>
    <m/>
    <s v="a"/>
    <n v="12"/>
    <n v="0"/>
    <n v="0"/>
    <n v="0"/>
    <n v="0"/>
    <n v="0"/>
    <n v="0"/>
    <s v="0.0"/>
    <s v="0.0"/>
    <s v="Valdés"/>
    <n v="0"/>
    <n v="0"/>
    <n v="0"/>
    <x v="0"/>
  </r>
  <r>
    <n v="0"/>
    <n v="0"/>
    <n v="0"/>
    <n v="25"/>
    <m/>
    <n v="0"/>
    <n v="75880"/>
    <n v="0"/>
    <n v="0"/>
    <n v="0"/>
    <n v="0"/>
    <n v="0"/>
    <n v="0"/>
    <n v="0"/>
    <x v="1"/>
    <s v="0.4"/>
    <m/>
    <n v="0"/>
    <s v="Daniel"/>
    <s v="0.0"/>
    <n v="0"/>
    <n v="0"/>
    <s v="0.0"/>
    <n v="275"/>
    <b v="0"/>
    <n v="0"/>
    <n v="0"/>
    <n v="0"/>
    <n v="0"/>
    <n v="0"/>
    <n v="0"/>
    <s v="Ankle injury - 25% chance of playing"/>
    <n v="50"/>
    <n v="0"/>
    <n v="0"/>
    <n v="0"/>
    <s v="75880.jpg"/>
    <s v="0.0"/>
    <n v="0"/>
    <n v="0"/>
    <s v="Ayala"/>
    <s v="0.9"/>
    <b v="0"/>
    <n v="4"/>
    <s v="d"/>
    <n v="12"/>
    <n v="0"/>
    <n v="0"/>
    <n v="0"/>
    <n v="0"/>
    <n v="0"/>
    <n v="0"/>
    <s v="0.0"/>
    <s v="0.0"/>
    <s v="Ayala"/>
    <n v="0"/>
    <n v="0"/>
    <n v="0"/>
    <x v="1"/>
  </r>
  <r>
    <n v="0"/>
    <n v="0"/>
    <n v="0"/>
    <m/>
    <m/>
    <n v="0"/>
    <n v="40202"/>
    <n v="0"/>
    <n v="0"/>
    <n v="0"/>
    <n v="0"/>
    <n v="0"/>
    <n v="0"/>
    <n v="0"/>
    <x v="1"/>
    <s v="1.1"/>
    <m/>
    <n v="0"/>
    <s v="George"/>
    <s v="0.0"/>
    <n v="0"/>
    <n v="0"/>
    <s v="0.0"/>
    <n v="276"/>
    <b v="0"/>
    <n v="0"/>
    <n v="0"/>
    <n v="0"/>
    <n v="0"/>
    <n v="0"/>
    <n v="0"/>
    <m/>
    <n v="45"/>
    <n v="0"/>
    <n v="0"/>
    <n v="0"/>
    <s v="40202.jpg"/>
    <s v="0.0"/>
    <n v="0"/>
    <n v="0"/>
    <s v="Friend"/>
    <s v="5.0"/>
    <b v="0"/>
    <n v="3"/>
    <s v="a"/>
    <n v="12"/>
    <n v="0"/>
    <n v="0"/>
    <n v="0"/>
    <n v="0"/>
    <n v="0"/>
    <n v="0"/>
    <s v="0.0"/>
    <s v="0.0"/>
    <s v="Friend"/>
    <n v="0"/>
    <n v="0"/>
    <n v="0"/>
    <x v="1"/>
  </r>
  <r>
    <n v="0"/>
    <n v="0"/>
    <n v="0"/>
    <m/>
    <m/>
    <n v="0"/>
    <n v="169061"/>
    <n v="0"/>
    <n v="0"/>
    <n v="0"/>
    <n v="0"/>
    <n v="0"/>
    <n v="0"/>
    <n v="0"/>
    <x v="1"/>
    <s v="0.5"/>
    <m/>
    <n v="0"/>
    <s v="Dael"/>
    <s v="0.0"/>
    <n v="0"/>
    <n v="0"/>
    <s v="0.0"/>
    <n v="277"/>
    <b v="0"/>
    <n v="0"/>
    <n v="0"/>
    <n v="0"/>
    <n v="0"/>
    <n v="0"/>
    <n v="0"/>
    <m/>
    <n v="40"/>
    <n v="0"/>
    <n v="0"/>
    <n v="0"/>
    <s v="169061.jpg"/>
    <s v="0.0"/>
    <n v="0"/>
    <n v="0"/>
    <s v="Fry"/>
    <s v="2.7"/>
    <b v="0"/>
    <n v="22"/>
    <s v="a"/>
    <n v="12"/>
    <n v="0"/>
    <n v="0"/>
    <n v="0"/>
    <n v="0"/>
    <n v="0"/>
    <n v="0"/>
    <s v="0.0"/>
    <s v="0.0"/>
    <s v="Fry"/>
    <n v="0"/>
    <n v="0"/>
    <n v="0"/>
    <x v="1"/>
  </r>
  <r>
    <n v="0"/>
    <n v="0"/>
    <n v="0"/>
    <m/>
    <m/>
    <n v="0"/>
    <n v="83312"/>
    <n v="0"/>
    <n v="0"/>
    <n v="0"/>
    <n v="0"/>
    <n v="0"/>
    <n v="0"/>
    <n v="0"/>
    <x v="1"/>
    <s v="1.1"/>
    <m/>
    <n v="0"/>
    <s v="Ben"/>
    <s v="0.0"/>
    <n v="0"/>
    <n v="0"/>
    <s v="0.0"/>
    <n v="278"/>
    <b v="0"/>
    <n v="0"/>
    <n v="0"/>
    <n v="0"/>
    <n v="0"/>
    <n v="0"/>
    <n v="0"/>
    <m/>
    <n v="45"/>
    <n v="0"/>
    <n v="0"/>
    <n v="0"/>
    <s v="83312.jpg"/>
    <s v="0.0"/>
    <n v="0"/>
    <n v="0"/>
    <s v="Gibson"/>
    <s v="0.5"/>
    <b v="0"/>
    <n v="6"/>
    <s v="a"/>
    <n v="12"/>
    <n v="0"/>
    <n v="0"/>
    <n v="0"/>
    <n v="0"/>
    <n v="0"/>
    <n v="0"/>
    <s v="0.0"/>
    <s v="0.0"/>
    <s v="Gibson"/>
    <n v="0"/>
    <n v="0"/>
    <n v="0"/>
    <x v="1"/>
  </r>
  <r>
    <n v="0"/>
    <n v="0"/>
    <n v="0"/>
    <m/>
    <m/>
    <n v="0"/>
    <n v="48771"/>
    <n v="0"/>
    <n v="0"/>
    <n v="0"/>
    <n v="0"/>
    <n v="0"/>
    <n v="0"/>
    <n v="0"/>
    <x v="1"/>
    <s v="1.1"/>
    <m/>
    <n v="0"/>
    <s v="Emilio"/>
    <s v="0.0"/>
    <n v="0"/>
    <n v="0"/>
    <s v="0.0"/>
    <n v="279"/>
    <b v="0"/>
    <n v="0"/>
    <n v="0"/>
    <n v="0"/>
    <n v="0"/>
    <n v="0"/>
    <n v="0"/>
    <m/>
    <n v="45"/>
    <n v="0"/>
    <n v="0"/>
    <n v="0"/>
    <s v="48771.jpg"/>
    <s v="0.0"/>
    <n v="0"/>
    <n v="0"/>
    <s v="Nsue Lopez"/>
    <s v="0.6"/>
    <b v="0"/>
    <n v="24"/>
    <s v="a"/>
    <n v="12"/>
    <n v="0"/>
    <n v="0"/>
    <n v="0"/>
    <n v="0"/>
    <n v="0"/>
    <n v="0"/>
    <s v="0.0"/>
    <s v="0.0"/>
    <s v="Nsue"/>
    <n v="0"/>
    <n v="0"/>
    <n v="0"/>
    <x v="1"/>
  </r>
  <r>
    <n v="0"/>
    <n v="0"/>
    <n v="0"/>
    <n v="25"/>
    <m/>
    <n v="0"/>
    <n v="55317"/>
    <n v="0"/>
    <n v="0"/>
    <n v="0"/>
    <n v="0"/>
    <n v="0"/>
    <n v="0"/>
    <n v="0"/>
    <x v="1"/>
    <s v="0.3"/>
    <m/>
    <n v="0"/>
    <s v="Bernardo"/>
    <s v="0.0"/>
    <n v="0"/>
    <n v="0"/>
    <s v="0.0"/>
    <n v="280"/>
    <b v="0"/>
    <n v="0"/>
    <n v="0"/>
    <n v="0"/>
    <n v="0"/>
    <n v="0"/>
    <n v="0"/>
    <s v="Knee injury - 25% chance of playing"/>
    <n v="45"/>
    <n v="0"/>
    <n v="0"/>
    <n v="0"/>
    <s v="55317.jpg"/>
    <s v="0.0"/>
    <n v="0"/>
    <n v="0"/>
    <s v="Espinosa Zúñiga"/>
    <s v="0.1"/>
    <b v="0"/>
    <m/>
    <s v="d"/>
    <n v="12"/>
    <n v="0"/>
    <n v="0"/>
    <n v="0"/>
    <n v="0"/>
    <n v="0"/>
    <n v="0"/>
    <s v="0.0"/>
    <s v="0.0"/>
    <s v="Bernardo"/>
    <n v="0"/>
    <n v="0"/>
    <n v="0"/>
    <x v="1"/>
  </r>
  <r>
    <n v="0"/>
    <n v="0"/>
    <n v="0"/>
    <m/>
    <m/>
    <n v="0"/>
    <n v="49773"/>
    <n v="0"/>
    <n v="0"/>
    <n v="0"/>
    <n v="0"/>
    <n v="0"/>
    <n v="0"/>
    <n v="0"/>
    <x v="2"/>
    <s v="1.3"/>
    <m/>
    <n v="0"/>
    <s v="Albert"/>
    <s v="0.0"/>
    <n v="0"/>
    <n v="0"/>
    <s v="0.0"/>
    <n v="281"/>
    <b v="0"/>
    <n v="0"/>
    <n v="0"/>
    <n v="0"/>
    <n v="0"/>
    <n v="0"/>
    <n v="0"/>
    <m/>
    <n v="55"/>
    <n v="0"/>
    <n v="0"/>
    <n v="0"/>
    <s v="49773.jpg"/>
    <s v="0.0"/>
    <n v="0"/>
    <n v="0"/>
    <s v="Adomah"/>
    <s v="0.4"/>
    <b v="0"/>
    <n v="27"/>
    <s v="a"/>
    <n v="12"/>
    <n v="0"/>
    <n v="0"/>
    <n v="0"/>
    <n v="0"/>
    <n v="0"/>
    <n v="0"/>
    <s v="0.0"/>
    <s v="0.0"/>
    <s v="Adomah"/>
    <n v="0"/>
    <n v="0"/>
    <n v="0"/>
    <x v="2"/>
  </r>
  <r>
    <n v="0"/>
    <n v="0"/>
    <n v="0"/>
    <m/>
    <m/>
    <n v="0"/>
    <n v="12002"/>
    <n v="0"/>
    <n v="0"/>
    <n v="0"/>
    <n v="0"/>
    <n v="0"/>
    <n v="0"/>
    <n v="0"/>
    <x v="2"/>
    <s v="1.3"/>
    <m/>
    <n v="0"/>
    <s v="Stewart"/>
    <s v="0.0"/>
    <n v="0"/>
    <n v="0"/>
    <s v="0.0"/>
    <n v="282"/>
    <b v="0"/>
    <n v="0"/>
    <n v="0"/>
    <n v="0"/>
    <n v="0"/>
    <n v="0"/>
    <n v="0"/>
    <m/>
    <n v="55"/>
    <n v="0"/>
    <n v="0"/>
    <n v="0"/>
    <s v="12002.jpg"/>
    <s v="0.0"/>
    <n v="0"/>
    <n v="0"/>
    <s v="Downing"/>
    <s v="1.8"/>
    <b v="0"/>
    <n v="19"/>
    <s v="a"/>
    <n v="12"/>
    <n v="0"/>
    <n v="0"/>
    <n v="0"/>
    <n v="0"/>
    <n v="0"/>
    <n v="0"/>
    <s v="0.0"/>
    <s v="0.0"/>
    <s v="Downing"/>
    <n v="0"/>
    <n v="0"/>
    <n v="0"/>
    <x v="2"/>
  </r>
  <r>
    <n v="0"/>
    <n v="0"/>
    <n v="0"/>
    <m/>
    <m/>
    <n v="0"/>
    <n v="59044"/>
    <n v="0"/>
    <n v="0"/>
    <n v="0"/>
    <n v="0"/>
    <n v="0"/>
    <n v="0"/>
    <n v="0"/>
    <x v="2"/>
    <s v="0.5"/>
    <m/>
    <n v="0"/>
    <s v="Adam"/>
    <s v="0.0"/>
    <n v="0"/>
    <n v="0"/>
    <s v="0.0"/>
    <n v="283"/>
    <b v="0"/>
    <n v="0"/>
    <n v="0"/>
    <n v="0"/>
    <n v="0"/>
    <n v="0"/>
    <n v="0"/>
    <m/>
    <n v="45"/>
    <n v="0"/>
    <n v="0"/>
    <n v="0"/>
    <s v="59044.jpg"/>
    <s v="0.0"/>
    <n v="0"/>
    <n v="0"/>
    <s v="Clayton"/>
    <s v="0.6"/>
    <b v="0"/>
    <n v="8"/>
    <s v="a"/>
    <n v="12"/>
    <n v="0"/>
    <n v="0"/>
    <n v="0"/>
    <n v="0"/>
    <n v="0"/>
    <n v="0"/>
    <s v="0.0"/>
    <s v="0.0"/>
    <s v="Clayton"/>
    <n v="0"/>
    <n v="0"/>
    <n v="0"/>
    <x v="2"/>
  </r>
  <r>
    <n v="0"/>
    <n v="0"/>
    <n v="0"/>
    <n v="0"/>
    <m/>
    <n v="0"/>
    <n v="10460"/>
    <n v="0"/>
    <n v="0"/>
    <n v="0"/>
    <n v="0"/>
    <n v="0"/>
    <n v="0"/>
    <n v="0"/>
    <x v="2"/>
    <s v="0.0"/>
    <m/>
    <n v="0"/>
    <s v="Grant"/>
    <s v="0.0"/>
    <n v="0"/>
    <n v="0"/>
    <s v="0.0"/>
    <n v="284"/>
    <b v="0"/>
    <n v="0"/>
    <n v="0"/>
    <n v="0"/>
    <n v="0"/>
    <n v="0"/>
    <n v="0"/>
    <s v="Hernia - Expected back 10 Sep"/>
    <n v="50"/>
    <n v="0"/>
    <n v="0"/>
    <n v="0"/>
    <s v="10460.jpg"/>
    <s v="0.0"/>
    <n v="0"/>
    <n v="0"/>
    <s v="Leadbitter"/>
    <s v="0.0"/>
    <b v="0"/>
    <n v="7"/>
    <s v="i"/>
    <n v="12"/>
    <n v="0"/>
    <n v="0"/>
    <n v="0"/>
    <n v="0"/>
    <n v="0"/>
    <n v="0"/>
    <s v="0.0"/>
    <s v="0.0"/>
    <s v="Leadbitter"/>
    <n v="0"/>
    <n v="0"/>
    <n v="0"/>
    <x v="2"/>
  </r>
  <r>
    <n v="0"/>
    <n v="0"/>
    <n v="0"/>
    <m/>
    <m/>
    <n v="0"/>
    <n v="96778"/>
    <n v="0"/>
    <n v="0"/>
    <n v="0"/>
    <n v="0"/>
    <n v="0"/>
    <n v="0"/>
    <n v="0"/>
    <x v="2"/>
    <s v="0.5"/>
    <m/>
    <n v="0"/>
    <s v="Adam"/>
    <s v="0.0"/>
    <n v="0"/>
    <n v="0"/>
    <s v="0.0"/>
    <n v="285"/>
    <b v="0"/>
    <n v="0"/>
    <n v="0"/>
    <n v="0"/>
    <n v="0"/>
    <n v="0"/>
    <n v="0"/>
    <m/>
    <n v="45"/>
    <n v="0"/>
    <n v="0"/>
    <n v="0"/>
    <s v="96778.jpg"/>
    <s v="0.0"/>
    <n v="0"/>
    <n v="0"/>
    <s v="Reach"/>
    <s v="0.1"/>
    <b v="0"/>
    <n v="20"/>
    <s v="a"/>
    <n v="12"/>
    <n v="0"/>
    <n v="0"/>
    <n v="0"/>
    <n v="0"/>
    <n v="0"/>
    <n v="0"/>
    <s v="0.0"/>
    <s v="0.0"/>
    <s v="Reach"/>
    <n v="0"/>
    <n v="0"/>
    <n v="0"/>
    <x v="2"/>
  </r>
  <r>
    <n v="0"/>
    <n v="0"/>
    <n v="0"/>
    <m/>
    <m/>
    <n v="0"/>
    <n v="80179"/>
    <n v="0"/>
    <n v="0"/>
    <n v="0"/>
    <n v="0"/>
    <n v="0"/>
    <n v="0"/>
    <n v="0"/>
    <x v="2"/>
    <s v="0.5"/>
    <m/>
    <n v="0"/>
    <s v="Adam"/>
    <s v="0.0"/>
    <n v="0"/>
    <n v="0"/>
    <s v="0.0"/>
    <n v="286"/>
    <b v="0"/>
    <n v="0"/>
    <n v="0"/>
    <n v="0"/>
    <n v="0"/>
    <n v="0"/>
    <n v="0"/>
    <m/>
    <n v="45"/>
    <n v="0"/>
    <n v="0"/>
    <n v="0"/>
    <s v="80179.jpg"/>
    <s v="0.0"/>
    <n v="0"/>
    <n v="0"/>
    <s v="Forshaw"/>
    <s v="0.1"/>
    <b v="0"/>
    <n v="34"/>
    <s v="a"/>
    <n v="12"/>
    <n v="0"/>
    <n v="0"/>
    <n v="0"/>
    <n v="0"/>
    <n v="0"/>
    <n v="0"/>
    <s v="0.0"/>
    <s v="0.0"/>
    <s v="Forshaw"/>
    <n v="0"/>
    <n v="0"/>
    <n v="0"/>
    <x v="2"/>
  </r>
  <r>
    <n v="0"/>
    <n v="0"/>
    <n v="0"/>
    <m/>
    <m/>
    <n v="0"/>
    <n v="153601"/>
    <n v="0"/>
    <n v="0"/>
    <n v="0"/>
    <n v="0"/>
    <n v="0"/>
    <n v="0"/>
    <n v="0"/>
    <x v="2"/>
    <s v="0.5"/>
    <m/>
    <n v="0"/>
    <s v="Carlos"/>
    <s v="0.0"/>
    <n v="0"/>
    <n v="0"/>
    <s v="0.0"/>
    <n v="287"/>
    <b v="0"/>
    <n v="0"/>
    <n v="0"/>
    <n v="0"/>
    <n v="0"/>
    <n v="0"/>
    <n v="0"/>
    <m/>
    <n v="45"/>
    <n v="0"/>
    <n v="0"/>
    <n v="0"/>
    <s v="153601.jpg"/>
    <s v="0.0"/>
    <n v="0"/>
    <n v="0"/>
    <s v="De Pena"/>
    <s v="0.2"/>
    <b v="0"/>
    <n v="10"/>
    <s v="a"/>
    <n v="12"/>
    <n v="0"/>
    <n v="0"/>
    <n v="0"/>
    <n v="0"/>
    <n v="0"/>
    <n v="0"/>
    <s v="0.0"/>
    <s v="0.0"/>
    <s v="De Pena"/>
    <n v="0"/>
    <n v="0"/>
    <n v="0"/>
    <x v="2"/>
  </r>
  <r>
    <n v="0"/>
    <n v="0"/>
    <n v="0"/>
    <m/>
    <m/>
    <n v="0"/>
    <n v="169535"/>
    <n v="0"/>
    <n v="0"/>
    <n v="0"/>
    <n v="0"/>
    <n v="0"/>
    <n v="0"/>
    <n v="0"/>
    <x v="2"/>
    <s v="0.5"/>
    <m/>
    <n v="0"/>
    <s v="Julien"/>
    <s v="0.0"/>
    <n v="0"/>
    <n v="0"/>
    <s v="0.0"/>
    <n v="288"/>
    <b v="0"/>
    <n v="0"/>
    <n v="0"/>
    <n v="0"/>
    <n v="0"/>
    <n v="0"/>
    <n v="0"/>
    <m/>
    <n v="45"/>
    <n v="0"/>
    <n v="0"/>
    <n v="0"/>
    <s v="169535.jpg"/>
    <s v="0.0"/>
    <n v="0"/>
    <n v="0"/>
    <s v="de Sart"/>
    <s v="0.1"/>
    <b v="0"/>
    <n v="16"/>
    <s v="a"/>
    <n v="12"/>
    <n v="0"/>
    <n v="0"/>
    <n v="0"/>
    <n v="0"/>
    <n v="0"/>
    <n v="0"/>
    <s v="0.0"/>
    <s v="0.0"/>
    <s v="de Sart"/>
    <n v="0"/>
    <n v="0"/>
    <n v="0"/>
    <x v="2"/>
  </r>
  <r>
    <n v="0"/>
    <n v="0"/>
    <n v="0"/>
    <m/>
    <m/>
    <n v="0"/>
    <n v="123125"/>
    <n v="0"/>
    <n v="0"/>
    <n v="0"/>
    <n v="0"/>
    <n v="0"/>
    <n v="0"/>
    <n v="0"/>
    <x v="2"/>
    <s v="1.3"/>
    <m/>
    <n v="0"/>
    <s v="Viktor"/>
    <s v="0.0"/>
    <n v="0"/>
    <n v="0"/>
    <s v="0.0"/>
    <n v="289"/>
    <b v="0"/>
    <n v="0"/>
    <n v="0"/>
    <n v="0"/>
    <n v="0"/>
    <n v="0"/>
    <n v="0"/>
    <m/>
    <n v="55"/>
    <n v="0"/>
    <n v="0"/>
    <n v="0"/>
    <s v="123125.jpg"/>
    <s v="0.0"/>
    <n v="0"/>
    <n v="0"/>
    <s v="Fischer"/>
    <s v="1.7"/>
    <b v="0"/>
    <m/>
    <s v="a"/>
    <n v="12"/>
    <n v="0"/>
    <n v="0"/>
    <n v="0"/>
    <n v="0"/>
    <n v="0"/>
    <n v="0"/>
    <s v="0.0"/>
    <s v="0.0"/>
    <s v="Fischer"/>
    <n v="0"/>
    <n v="0"/>
    <n v="0"/>
    <x v="2"/>
  </r>
  <r>
    <n v="0"/>
    <n v="0"/>
    <n v="0"/>
    <n v="100"/>
    <m/>
    <n v="0"/>
    <n v="82428"/>
    <n v="0"/>
    <n v="0"/>
    <n v="0"/>
    <n v="0"/>
    <n v="0"/>
    <n v="0"/>
    <n v="0"/>
    <x v="2"/>
    <s v="0.5"/>
    <m/>
    <n v="0"/>
    <s v="Marten"/>
    <s v="0.0"/>
    <n v="0"/>
    <n v="0"/>
    <s v="0.0"/>
    <n v="290"/>
    <b v="0"/>
    <n v="0"/>
    <n v="0"/>
    <n v="0"/>
    <n v="0"/>
    <n v="0"/>
    <n v="0"/>
    <m/>
    <n v="45"/>
    <n v="0"/>
    <n v="0"/>
    <n v="0"/>
    <s v="82428.jpg"/>
    <s v="0.0"/>
    <n v="0"/>
    <n v="0"/>
    <s v="de Roon"/>
    <s v="0.2"/>
    <b v="0"/>
    <m/>
    <s v="a"/>
    <n v="12"/>
    <n v="0"/>
    <n v="0"/>
    <n v="0"/>
    <n v="0"/>
    <n v="0"/>
    <n v="0"/>
    <s v="0.0"/>
    <s v="0.0"/>
    <s v="de Roon"/>
    <n v="0"/>
    <n v="0"/>
    <n v="0"/>
    <x v="2"/>
  </r>
  <r>
    <n v="0"/>
    <n v="0"/>
    <n v="0"/>
    <m/>
    <m/>
    <n v="0"/>
    <n v="12744"/>
    <n v="0"/>
    <n v="0"/>
    <n v="0"/>
    <n v="0"/>
    <n v="0"/>
    <n v="0"/>
    <n v="0"/>
    <x v="3"/>
    <s v="0.8"/>
    <m/>
    <n v="0"/>
    <s v="David"/>
    <s v="0.0"/>
    <n v="0"/>
    <n v="0"/>
    <s v="0.0"/>
    <n v="291"/>
    <b v="0"/>
    <n v="0"/>
    <n v="0"/>
    <n v="0"/>
    <n v="0"/>
    <n v="0"/>
    <n v="0"/>
    <m/>
    <n v="50"/>
    <n v="0"/>
    <n v="0"/>
    <n v="0"/>
    <s v="12744.jpg"/>
    <s v="0.0"/>
    <n v="0"/>
    <n v="0"/>
    <s v="Nugent"/>
    <s v="1.0"/>
    <b v="0"/>
    <n v="35"/>
    <s v="a"/>
    <n v="12"/>
    <n v="0"/>
    <n v="0"/>
    <n v="0"/>
    <n v="0"/>
    <n v="0"/>
    <n v="0"/>
    <s v="0.0"/>
    <s v="0.0"/>
    <s v="Nugent"/>
    <n v="0"/>
    <n v="0"/>
    <n v="0"/>
    <x v="3"/>
  </r>
  <r>
    <n v="0"/>
    <n v="0"/>
    <n v="0"/>
    <m/>
    <m/>
    <n v="0"/>
    <n v="20047"/>
    <n v="0"/>
    <n v="0"/>
    <n v="0"/>
    <n v="0"/>
    <n v="0"/>
    <n v="0"/>
    <n v="0"/>
    <x v="3"/>
    <s v="1.3"/>
    <m/>
    <n v="0"/>
    <s v="Jordan"/>
    <s v="0.0"/>
    <n v="0"/>
    <n v="0"/>
    <s v="0.0"/>
    <n v="292"/>
    <b v="0"/>
    <n v="0"/>
    <n v="0"/>
    <n v="0"/>
    <n v="0"/>
    <n v="0"/>
    <n v="0"/>
    <m/>
    <n v="60"/>
    <n v="0"/>
    <n v="0"/>
    <n v="0"/>
    <s v="20047.jpg"/>
    <s v="0.0"/>
    <n v="0"/>
    <n v="0"/>
    <s v="Rhodes"/>
    <s v="1.9"/>
    <b v="0"/>
    <n v="9"/>
    <s v="a"/>
    <n v="12"/>
    <n v="0"/>
    <n v="0"/>
    <n v="0"/>
    <n v="0"/>
    <n v="0"/>
    <n v="0"/>
    <s v="0.0"/>
    <s v="0.0"/>
    <s v="Rhodes"/>
    <n v="0"/>
    <n v="0"/>
    <n v="0"/>
    <x v="3"/>
  </r>
  <r>
    <n v="0"/>
    <n v="0"/>
    <n v="0"/>
    <m/>
    <m/>
    <n v="0"/>
    <n v="49464"/>
    <n v="0"/>
    <n v="0"/>
    <n v="0"/>
    <n v="0"/>
    <n v="0"/>
    <n v="0"/>
    <n v="0"/>
    <x v="3"/>
    <s v="0.8"/>
    <m/>
    <n v="0"/>
    <s v="Cristhian"/>
    <s v="0.0"/>
    <n v="0"/>
    <n v="0"/>
    <s v="0.0"/>
    <n v="293"/>
    <b v="0"/>
    <n v="0"/>
    <n v="0"/>
    <n v="0"/>
    <n v="0"/>
    <n v="0"/>
    <n v="0"/>
    <m/>
    <n v="50"/>
    <n v="0"/>
    <n v="0"/>
    <n v="0"/>
    <s v="49464.jpg"/>
    <s v="0.0"/>
    <n v="0"/>
    <n v="0"/>
    <s v="Stuani"/>
    <s v="0.3"/>
    <b v="0"/>
    <n v="18"/>
    <s v="a"/>
    <n v="12"/>
    <n v="0"/>
    <n v="0"/>
    <n v="0"/>
    <n v="0"/>
    <n v="0"/>
    <n v="0"/>
    <s v="0.0"/>
    <s v="0.0"/>
    <s v="Stuani"/>
    <n v="0"/>
    <n v="0"/>
    <n v="0"/>
    <x v="3"/>
  </r>
  <r>
    <n v="0"/>
    <n v="3"/>
    <n v="310"/>
    <m/>
    <m/>
    <n v="6"/>
    <n v="40383"/>
    <n v="0"/>
    <n v="0"/>
    <n v="0"/>
    <n v="0"/>
    <n v="0"/>
    <n v="0"/>
    <n v="233"/>
    <x v="0"/>
    <s v="3.2"/>
    <m/>
    <n v="0"/>
    <s v="Fraser"/>
    <s v="0.0"/>
    <n v="17"/>
    <n v="0"/>
    <s v="36.8"/>
    <n v="294"/>
    <b v="0"/>
    <n v="368.2"/>
    <n v="0"/>
    <n v="0"/>
    <n v="0"/>
    <n v="0"/>
    <n v="1620"/>
    <m/>
    <n v="50"/>
    <n v="0"/>
    <n v="0"/>
    <n v="0"/>
    <s v="40383.jpg"/>
    <s v="3.8"/>
    <n v="0"/>
    <n v="52"/>
    <s v="Forster"/>
    <s v="4.8"/>
    <b v="0"/>
    <n v="1"/>
    <s v="a"/>
    <n v="13"/>
    <n v="0"/>
    <n v="68"/>
    <n v="0"/>
    <n v="0"/>
    <n v="0"/>
    <n v="0"/>
    <s v="0.0"/>
    <s v="0.0"/>
    <s v="Forster"/>
    <n v="0"/>
    <n v="7.3639999999999999"/>
    <n v="0"/>
    <x v="0"/>
  </r>
  <r>
    <n v="0"/>
    <n v="0"/>
    <n v="34"/>
    <n v="0"/>
    <m/>
    <n v="0"/>
    <n v="102884"/>
    <n v="0"/>
    <n v="0"/>
    <n v="0"/>
    <n v="0"/>
    <n v="0"/>
    <n v="0"/>
    <n v="15"/>
    <x v="0"/>
    <s v="0.0"/>
    <m/>
    <n v="0"/>
    <s v="Paulo"/>
    <s v="0.0"/>
    <n v="3"/>
    <n v="0"/>
    <s v="5.8"/>
    <n v="295"/>
    <b v="0"/>
    <n v="58"/>
    <n v="0"/>
    <n v="0"/>
    <n v="0"/>
    <n v="0"/>
    <n v="180"/>
    <s v="Joined Rayo Vallecano on season-long loan deal"/>
    <n v="45"/>
    <n v="0"/>
    <n v="0"/>
    <n v="0"/>
    <s v="102884.jpg"/>
    <s v="2.5"/>
    <n v="0"/>
    <n v="8"/>
    <s v="Gazzaniga"/>
    <s v="0.0"/>
    <b v="0"/>
    <n v="25"/>
    <s v="u"/>
    <n v="13"/>
    <n v="0"/>
    <n v="5"/>
    <n v="0"/>
    <n v="0"/>
    <n v="0"/>
    <n v="0"/>
    <s v="0.0"/>
    <s v="0.0"/>
    <s v="Gazzaniga"/>
    <n v="0"/>
    <n v="1.288888888888889"/>
    <n v="0"/>
    <x v="0"/>
  </r>
  <r>
    <n v="4"/>
    <n v="3"/>
    <n v="558"/>
    <n v="25"/>
    <m/>
    <n v="9"/>
    <n v="40146"/>
    <n v="0"/>
    <n v="0"/>
    <n v="0"/>
    <n v="0"/>
    <n v="414.9"/>
    <n v="0"/>
    <n v="415"/>
    <x v="1"/>
    <s v="0.8"/>
    <m/>
    <n v="0"/>
    <s v="Ryan"/>
    <s v="0.0"/>
    <n v="33"/>
    <n v="1"/>
    <s v="106.8"/>
    <n v="296"/>
    <b v="0"/>
    <n v="514.4"/>
    <n v="0"/>
    <n v="0"/>
    <n v="0"/>
    <n v="0"/>
    <n v="2880"/>
    <s v="Knee injury - 25% chance of playing"/>
    <n v="55"/>
    <n v="0"/>
    <n v="0"/>
    <n v="0"/>
    <s v="40146.jpg"/>
    <s v="3.3"/>
    <n v="0"/>
    <n v="0"/>
    <s v="Bertrand"/>
    <s v="3.4"/>
    <b v="0"/>
    <n v="21"/>
    <s v="d"/>
    <n v="13"/>
    <n v="139"/>
    <n v="106"/>
    <n v="0"/>
    <n v="0"/>
    <n v="0"/>
    <n v="0"/>
    <s v="0.0"/>
    <s v="0.0"/>
    <s v="Bertrand"/>
    <n v="6"/>
    <n v="9.3527272727272717"/>
    <n v="7.543636363636363"/>
    <x v="1"/>
  </r>
  <r>
    <n v="2"/>
    <n v="13"/>
    <n v="721"/>
    <m/>
    <m/>
    <n v="11"/>
    <n v="38580"/>
    <n v="0"/>
    <n v="0"/>
    <n v="0"/>
    <n v="0"/>
    <n v="96.9"/>
    <n v="0"/>
    <n v="487"/>
    <x v="1"/>
    <s v="3.3"/>
    <m/>
    <n v="0"/>
    <s v="Jose"/>
    <s v="0.0"/>
    <n v="38"/>
    <n v="2"/>
    <s v="130.3"/>
    <n v="297"/>
    <b v="0"/>
    <n v="846"/>
    <n v="0"/>
    <n v="0"/>
    <n v="0"/>
    <n v="0"/>
    <n v="3165"/>
    <m/>
    <n v="55"/>
    <n v="0"/>
    <n v="0"/>
    <n v="0"/>
    <s v="38580.jpg"/>
    <s v="3.4"/>
    <n v="1"/>
    <n v="0"/>
    <s v="Fonte"/>
    <s v="9.8"/>
    <b v="0"/>
    <n v="6"/>
    <s v="a"/>
    <n v="13"/>
    <n v="360"/>
    <n v="127"/>
    <n v="0"/>
    <n v="0"/>
    <n v="0"/>
    <n v="0"/>
    <s v="0.0"/>
    <s v="0.0"/>
    <s v="Fonte"/>
    <n v="4"/>
    <n v="15.381818181818181"/>
    <n v="1.7618181818181819"/>
    <x v="1"/>
  </r>
  <r>
    <n v="0"/>
    <n v="6"/>
    <n v="236"/>
    <m/>
    <m/>
    <n v="4"/>
    <n v="80447"/>
    <n v="0"/>
    <n v="0"/>
    <n v="0"/>
    <n v="0"/>
    <n v="19.600000000000001"/>
    <n v="0"/>
    <n v="152"/>
    <x v="1"/>
    <s v="2.1"/>
    <m/>
    <n v="0"/>
    <s v="Maya"/>
    <s v="0.0"/>
    <n v="18"/>
    <n v="1"/>
    <s v="32.3"/>
    <n v="298"/>
    <b v="0"/>
    <n v="253.8"/>
    <n v="0"/>
    <n v="0"/>
    <n v="0"/>
    <n v="0"/>
    <n v="1020"/>
    <m/>
    <n v="45"/>
    <n v="0"/>
    <n v="0"/>
    <n v="0"/>
    <s v="80447.jpg"/>
    <s v="2.6"/>
    <n v="0"/>
    <n v="0"/>
    <s v="Yoshida"/>
    <s v="0.4"/>
    <b v="0"/>
    <n v="3"/>
    <s v="a"/>
    <n v="13"/>
    <n v="50"/>
    <n v="52"/>
    <n v="0"/>
    <n v="0"/>
    <n v="0"/>
    <n v="0"/>
    <s v="0.0"/>
    <s v="0.0"/>
    <s v="Yoshida"/>
    <n v="0"/>
    <n v="5.6400000000000006"/>
    <n v="0.43555555555555558"/>
    <x v="1"/>
  </r>
  <r>
    <n v="2"/>
    <n v="6"/>
    <n v="264"/>
    <n v="100"/>
    <m/>
    <n v="7"/>
    <n v="169359"/>
    <n v="0"/>
    <n v="0"/>
    <n v="0"/>
    <n v="0"/>
    <n v="134.69999999999999"/>
    <n v="0"/>
    <n v="169"/>
    <x v="1"/>
    <s v="2.1"/>
    <m/>
    <n v="0"/>
    <s v="Matt"/>
    <s v="0.0"/>
    <n v="10"/>
    <n v="0"/>
    <s v="36.1"/>
    <n v="299"/>
    <b v="0"/>
    <n v="191.6"/>
    <n v="0"/>
    <n v="0"/>
    <n v="0"/>
    <n v="0"/>
    <n v="1067"/>
    <m/>
    <n v="45"/>
    <n v="0"/>
    <n v="0"/>
    <n v="0"/>
    <s v="169359.jpg"/>
    <s v="4.4"/>
    <n v="0"/>
    <n v="0"/>
    <s v="Targett"/>
    <s v="0.6"/>
    <b v="0"/>
    <n v="33"/>
    <s v="a"/>
    <n v="13"/>
    <n v="35"/>
    <n v="61"/>
    <n v="0"/>
    <n v="0"/>
    <n v="0"/>
    <n v="0"/>
    <s v="0.0"/>
    <s v="0.0"/>
    <s v="Targett"/>
    <n v="1"/>
    <n v="4.2577777777777772"/>
    <n v="2.9933333333333332"/>
    <x v="1"/>
  </r>
  <r>
    <n v="0"/>
    <n v="0"/>
    <n v="0"/>
    <n v="50"/>
    <m/>
    <n v="0"/>
    <n v="84395"/>
    <n v="0"/>
    <n v="0"/>
    <n v="0"/>
    <n v="0"/>
    <n v="0"/>
    <n v="0"/>
    <n v="0"/>
    <x v="1"/>
    <s v="0.8"/>
    <m/>
    <n v="0"/>
    <s v="Florin"/>
    <s v="0.0"/>
    <n v="0"/>
    <n v="0"/>
    <s v="0.0"/>
    <n v="300"/>
    <b v="0"/>
    <n v="0"/>
    <n v="0"/>
    <n v="0"/>
    <n v="0"/>
    <n v="0"/>
    <n v="0"/>
    <s v="Knee injury - 50% chance of playing"/>
    <n v="40"/>
    <n v="0"/>
    <n v="0"/>
    <n v="0"/>
    <s v="84395.jpg"/>
    <s v="0.0"/>
    <n v="0"/>
    <n v="0"/>
    <s v="Gardos"/>
    <s v="0.2"/>
    <b v="0"/>
    <n v="5"/>
    <s v="d"/>
    <n v="13"/>
    <n v="0"/>
    <n v="0"/>
    <n v="0"/>
    <n v="0"/>
    <n v="0"/>
    <n v="0"/>
    <s v="0.0"/>
    <s v="0.0"/>
    <s v="Gardos"/>
    <n v="0"/>
    <n v="0"/>
    <n v="0"/>
    <x v="1"/>
  </r>
  <r>
    <n v="2"/>
    <n v="7"/>
    <n v="506"/>
    <m/>
    <m/>
    <n v="9"/>
    <n v="58822"/>
    <n v="0"/>
    <n v="0"/>
    <n v="0"/>
    <n v="0"/>
    <n v="445.8"/>
    <n v="0"/>
    <n v="320"/>
    <x v="1"/>
    <s v="2.7"/>
    <m/>
    <n v="0"/>
    <s v="Cédric"/>
    <s v="0.0"/>
    <n v="19"/>
    <n v="0"/>
    <s v="107.0"/>
    <n v="301"/>
    <b v="0"/>
    <n v="525"/>
    <n v="0"/>
    <n v="0"/>
    <n v="0"/>
    <n v="0"/>
    <n v="1965"/>
    <m/>
    <n v="50"/>
    <n v="0"/>
    <n v="0"/>
    <n v="0"/>
    <s v="58822.jpg"/>
    <s v="3.6"/>
    <n v="0"/>
    <n v="0"/>
    <s v="Soares"/>
    <s v="2.3"/>
    <b v="0"/>
    <n v="2"/>
    <s v="a"/>
    <n v="13"/>
    <n v="99"/>
    <n v="86"/>
    <n v="0"/>
    <n v="0"/>
    <n v="0"/>
    <n v="0"/>
    <s v="0.0"/>
    <s v="0.0"/>
    <s v="Cédric"/>
    <n v="3"/>
    <n v="10.5"/>
    <n v="8.9160000000000004"/>
    <x v="1"/>
  </r>
  <r>
    <n v="1"/>
    <n v="1"/>
    <n v="223"/>
    <m/>
    <m/>
    <n v="1"/>
    <n v="56192"/>
    <n v="0"/>
    <n v="0"/>
    <n v="0"/>
    <n v="0"/>
    <n v="199.2"/>
    <n v="0"/>
    <n v="203"/>
    <x v="1"/>
    <s v="2.1"/>
    <m/>
    <n v="0"/>
    <s v="Cuco"/>
    <s v="0.0"/>
    <n v="15"/>
    <n v="1"/>
    <s v="49.4"/>
    <n v="302"/>
    <b v="0"/>
    <n v="246.8"/>
    <n v="0"/>
    <n v="0"/>
    <n v="0"/>
    <n v="0"/>
    <n v="1085"/>
    <m/>
    <n v="45"/>
    <n v="0"/>
    <n v="0"/>
    <n v="0"/>
    <s v="56192.jpg"/>
    <s v="2.4"/>
    <n v="0"/>
    <n v="0"/>
    <s v="Martina"/>
    <s v="0.1"/>
    <b v="0"/>
    <n v="15"/>
    <s v="a"/>
    <n v="13"/>
    <n v="48"/>
    <n v="36"/>
    <n v="0"/>
    <n v="0"/>
    <n v="0"/>
    <n v="0"/>
    <s v="0.0"/>
    <s v="0.0"/>
    <s v="Martina"/>
    <n v="1"/>
    <n v="5.4844444444444447"/>
    <n v="4.4266666666666667"/>
    <x v="1"/>
  </r>
  <r>
    <n v="0"/>
    <n v="16"/>
    <n v="713"/>
    <m/>
    <m/>
    <n v="10"/>
    <n v="97032"/>
    <n v="0"/>
    <n v="0"/>
    <n v="0"/>
    <n v="0"/>
    <n v="117.6"/>
    <n v="0"/>
    <n v="452"/>
    <x v="1"/>
    <s v="3.3"/>
    <m/>
    <n v="0"/>
    <s v="Virgil"/>
    <s v="0.0"/>
    <n v="36"/>
    <n v="3"/>
    <s v="146.7"/>
    <n v="303"/>
    <b v="0"/>
    <n v="952.2"/>
    <n v="0"/>
    <n v="0"/>
    <n v="0"/>
    <n v="0"/>
    <n v="3060"/>
    <m/>
    <n v="55"/>
    <n v="0"/>
    <n v="0"/>
    <n v="0"/>
    <s v="97032.jpg"/>
    <s v="3.8"/>
    <n v="0"/>
    <n v="0"/>
    <s v="van Dijk"/>
    <s v="12.3"/>
    <b v="0"/>
    <n v="17"/>
    <s v="a"/>
    <n v="13"/>
    <n v="397"/>
    <n v="130"/>
    <n v="0"/>
    <n v="0"/>
    <n v="0"/>
    <n v="0"/>
    <s v="0.0"/>
    <s v="0.0"/>
    <s v="van Dijk"/>
    <n v="2"/>
    <n v="17.312727272727273"/>
    <n v="2.1381818181818182"/>
    <x v="1"/>
  </r>
  <r>
    <n v="4"/>
    <n v="8"/>
    <n v="420"/>
    <m/>
    <m/>
    <n v="3"/>
    <n v="83283"/>
    <n v="0"/>
    <n v="0"/>
    <n v="0"/>
    <n v="0"/>
    <n v="738.1"/>
    <n v="0"/>
    <n v="379"/>
    <x v="2"/>
    <s v="2.6"/>
    <m/>
    <n v="0"/>
    <s v="Nathan"/>
    <s v="0.0"/>
    <n v="46"/>
    <n v="6"/>
    <s v="188.0"/>
    <n v="304"/>
    <b v="0"/>
    <n v="494.6"/>
    <n v="0"/>
    <n v="0"/>
    <n v="0"/>
    <n v="0"/>
    <n v="2341"/>
    <m/>
    <n v="60"/>
    <n v="0"/>
    <n v="0"/>
    <n v="0"/>
    <s v="83283.jpg"/>
    <s v="3.1"/>
    <n v="0"/>
    <n v="0"/>
    <s v="Redmond"/>
    <s v="4.0"/>
    <b v="0"/>
    <n v="22"/>
    <s v="a"/>
    <n v="13"/>
    <n v="647"/>
    <n v="110"/>
    <n v="0"/>
    <n v="0"/>
    <n v="0"/>
    <n v="0"/>
    <s v="0.0"/>
    <s v="0.0"/>
    <s v="Redmond"/>
    <n v="0"/>
    <n v="8.2433333333333341"/>
    <n v="12.301666666666668"/>
    <x v="2"/>
  </r>
  <r>
    <n v="3"/>
    <n v="9"/>
    <n v="596"/>
    <m/>
    <m/>
    <n v="10"/>
    <n v="17339"/>
    <n v="0"/>
    <n v="0"/>
    <n v="0"/>
    <n v="0"/>
    <n v="883.7"/>
    <n v="0"/>
    <n v="535"/>
    <x v="2"/>
    <s v="2.3"/>
    <m/>
    <n v="0"/>
    <s v="Steven"/>
    <s v="0.0"/>
    <n v="31"/>
    <n v="5"/>
    <s v="186.1"/>
    <n v="305"/>
    <b v="0"/>
    <n v="657.6"/>
    <n v="0"/>
    <n v="0"/>
    <n v="0"/>
    <n v="0"/>
    <n v="2602"/>
    <m/>
    <n v="55"/>
    <n v="0"/>
    <n v="0"/>
    <n v="0"/>
    <s v="17339.jpg"/>
    <s v="3.3"/>
    <n v="0"/>
    <n v="0"/>
    <s v="Davis"/>
    <s v="1.6"/>
    <b v="0"/>
    <n v="8"/>
    <s v="a"/>
    <n v="13"/>
    <n v="320"/>
    <n v="112"/>
    <n v="0"/>
    <n v="0"/>
    <n v="0"/>
    <n v="0"/>
    <s v="0.0"/>
    <s v="0.0"/>
    <s v="Davis"/>
    <n v="4"/>
    <n v="11.956363636363637"/>
    <n v="16.067272727272726"/>
    <x v="2"/>
  </r>
  <r>
    <n v="4"/>
    <n v="9"/>
    <n v="325"/>
    <m/>
    <m/>
    <n v="7"/>
    <n v="101178"/>
    <n v="0"/>
    <n v="0"/>
    <n v="0"/>
    <n v="0"/>
    <n v="512.70000000000005"/>
    <n v="0"/>
    <n v="266"/>
    <x v="2"/>
    <s v="2.3"/>
    <m/>
    <n v="0"/>
    <s v="James"/>
    <s v="0.0"/>
    <n v="18"/>
    <n v="2"/>
    <s v="107.4"/>
    <n v="306"/>
    <b v="0"/>
    <n v="347.6"/>
    <n v="0"/>
    <n v="0"/>
    <n v="0"/>
    <n v="0"/>
    <n v="1545"/>
    <m/>
    <n v="55"/>
    <n v="0"/>
    <n v="0"/>
    <n v="0"/>
    <s v="101178.jpg"/>
    <s v="2.4"/>
    <n v="0"/>
    <n v="0"/>
    <s v="Ward-Prowse"/>
    <s v="0.5"/>
    <b v="0"/>
    <n v="16"/>
    <s v="a"/>
    <n v="13"/>
    <n v="214"/>
    <n v="80"/>
    <n v="0"/>
    <n v="0"/>
    <n v="0"/>
    <n v="0"/>
    <s v="0.0"/>
    <s v="0.0"/>
    <s v="Ward-Prowse"/>
    <n v="5"/>
    <n v="6.32"/>
    <n v="9.3218181818181822"/>
    <x v="2"/>
  </r>
  <r>
    <n v="0"/>
    <n v="0"/>
    <n v="2"/>
    <m/>
    <m/>
    <n v="0"/>
    <n v="153366"/>
    <n v="0"/>
    <n v="0"/>
    <n v="0"/>
    <n v="0"/>
    <n v="1.4"/>
    <n v="0"/>
    <n v="1"/>
    <x v="2"/>
    <s v="1.5"/>
    <m/>
    <n v="0"/>
    <s v="Harrison"/>
    <s v="0.0"/>
    <n v="0"/>
    <n v="0"/>
    <s v="0.4"/>
    <n v="307"/>
    <b v="0"/>
    <n v="2.6"/>
    <n v="0"/>
    <n v="0"/>
    <n v="0"/>
    <n v="0"/>
    <n v="11"/>
    <m/>
    <n v="45"/>
    <n v="0"/>
    <n v="0"/>
    <n v="0"/>
    <s v="153366.jpg"/>
    <s v="1.0"/>
    <n v="0"/>
    <n v="0"/>
    <s v="Reed"/>
    <s v="0.1"/>
    <b v="0"/>
    <n v="18"/>
    <s v="a"/>
    <n v="13"/>
    <n v="0"/>
    <n v="1"/>
    <n v="0"/>
    <n v="0"/>
    <n v="0"/>
    <n v="0"/>
    <s v="0.0"/>
    <s v="0.0"/>
    <s v="Reed"/>
    <n v="0"/>
    <n v="5.7777777777777782E-2"/>
    <n v="3.111111111111111E-2"/>
    <x v="2"/>
  </r>
  <r>
    <n v="13"/>
    <n v="13"/>
    <n v="593"/>
    <m/>
    <m/>
    <n v="8"/>
    <n v="62399"/>
    <n v="0"/>
    <n v="0"/>
    <n v="0"/>
    <n v="0"/>
    <n v="1101.5"/>
    <n v="0"/>
    <n v="564"/>
    <x v="2"/>
    <s v="3.2"/>
    <m/>
    <n v="0"/>
    <s v="Dusan"/>
    <s v="0.0"/>
    <n v="29"/>
    <n v="8"/>
    <s v="262.9"/>
    <n v="308"/>
    <b v="0"/>
    <n v="779.2"/>
    <n v="0"/>
    <n v="0"/>
    <n v="0"/>
    <n v="0"/>
    <n v="2280"/>
    <m/>
    <n v="75"/>
    <n v="0"/>
    <n v="0"/>
    <n v="0"/>
    <s v="62399.jpg"/>
    <s v="4.6"/>
    <n v="0"/>
    <n v="0"/>
    <s v="Tadic"/>
    <s v="4.7"/>
    <b v="0"/>
    <n v="11"/>
    <s v="a"/>
    <n v="13"/>
    <n v="748"/>
    <n v="157"/>
    <n v="0"/>
    <n v="0"/>
    <n v="0"/>
    <n v="0"/>
    <s v="0.0"/>
    <s v="0.0"/>
    <s v="Tadic"/>
    <n v="2"/>
    <n v="10.389333333333333"/>
    <n v="14.686666666666667"/>
    <x v="2"/>
  </r>
  <r>
    <n v="0"/>
    <n v="0"/>
    <n v="275"/>
    <m/>
    <m/>
    <n v="9"/>
    <n v="85654"/>
    <n v="0"/>
    <n v="0"/>
    <n v="0"/>
    <n v="0"/>
    <n v="225.5"/>
    <n v="0"/>
    <n v="183"/>
    <x v="2"/>
    <s v="1.9"/>
    <m/>
    <n v="0"/>
    <s v="Jordy"/>
    <s v="0.0"/>
    <n v="17"/>
    <n v="0"/>
    <s v="51.8"/>
    <n v="309"/>
    <b v="0"/>
    <n v="200.4"/>
    <n v="0"/>
    <n v="0"/>
    <n v="0"/>
    <n v="0"/>
    <n v="1539"/>
    <m/>
    <n v="50"/>
    <n v="0"/>
    <n v="0"/>
    <n v="0"/>
    <s v="85654.jpg"/>
    <s v="2.0"/>
    <n v="0"/>
    <n v="0"/>
    <s v="Clasie"/>
    <s v="0.1"/>
    <b v="0"/>
    <n v="4"/>
    <s v="a"/>
    <n v="13"/>
    <n v="92"/>
    <n v="43"/>
    <n v="0"/>
    <n v="0"/>
    <n v="0"/>
    <n v="0"/>
    <s v="0.0"/>
    <s v="0.0"/>
    <s v="Clasie"/>
    <n v="5"/>
    <n v="4.008"/>
    <n v="4.51"/>
    <x v="2"/>
  </r>
  <r>
    <n v="0"/>
    <n v="0"/>
    <n v="293"/>
    <m/>
    <m/>
    <n v="5"/>
    <n v="78056"/>
    <n v="0"/>
    <n v="0"/>
    <n v="0"/>
    <n v="0"/>
    <n v="166.8"/>
    <n v="0"/>
    <n v="239"/>
    <x v="2"/>
    <s v="1.5"/>
    <m/>
    <n v="0"/>
    <s v="Oriol"/>
    <s v="0.0"/>
    <n v="21"/>
    <n v="1"/>
    <s v="71.3"/>
    <n v="310"/>
    <b v="0"/>
    <n v="318.8"/>
    <n v="0"/>
    <n v="0"/>
    <n v="0"/>
    <n v="0"/>
    <n v="1612"/>
    <m/>
    <n v="45"/>
    <n v="0"/>
    <n v="0"/>
    <n v="0"/>
    <s v="78056.jpg"/>
    <s v="1.6"/>
    <n v="0"/>
    <n v="0"/>
    <s v="Romeu Vidal"/>
    <s v="0.2"/>
    <b v="0"/>
    <n v="14"/>
    <s v="a"/>
    <n v="13"/>
    <n v="227"/>
    <n v="45"/>
    <n v="0"/>
    <n v="0"/>
    <n v="0"/>
    <n v="0"/>
    <s v="0.0"/>
    <s v="0.0"/>
    <s v="Oriol Romeu"/>
    <n v="7"/>
    <n v="7.0844444444444443"/>
    <n v="3.706666666666667"/>
    <x v="2"/>
  </r>
  <r>
    <n v="0"/>
    <n v="0"/>
    <n v="32"/>
    <m/>
    <m/>
    <n v="1"/>
    <n v="44683"/>
    <n v="0"/>
    <n v="0"/>
    <n v="0"/>
    <n v="0"/>
    <n v="59.1"/>
    <n v="0"/>
    <n v="56"/>
    <x v="2"/>
    <s v="2.8"/>
    <m/>
    <n v="0"/>
    <s v="Jay"/>
    <s v="0.0"/>
    <n v="6"/>
    <n v="0"/>
    <s v="28.8"/>
    <n v="311"/>
    <b v="0"/>
    <n v="38"/>
    <n v="0"/>
    <n v="0"/>
    <n v="0"/>
    <n v="0"/>
    <n v="351"/>
    <m/>
    <n v="65"/>
    <n v="0"/>
    <n v="0"/>
    <n v="0"/>
    <s v="44683.jpg"/>
    <s v="1.2"/>
    <n v="0"/>
    <n v="0"/>
    <s v="Rodriguez"/>
    <s v="0.8"/>
    <b v="0"/>
    <n v="9"/>
    <s v="a"/>
    <n v="13"/>
    <n v="191"/>
    <n v="14"/>
    <n v="0"/>
    <n v="0"/>
    <n v="0"/>
    <n v="0"/>
    <s v="0.0"/>
    <s v="0.0"/>
    <s v="Rodriguez"/>
    <n v="1"/>
    <n v="0.58461538461538465"/>
    <n v="0.90923076923076929"/>
    <x v="2"/>
  </r>
  <r>
    <n v="0"/>
    <n v="0"/>
    <n v="0"/>
    <m/>
    <m/>
    <n v="0"/>
    <n v="132015"/>
    <n v="0"/>
    <n v="0"/>
    <n v="0"/>
    <n v="0"/>
    <n v="0"/>
    <n v="0"/>
    <n v="0"/>
    <x v="2"/>
    <s v="1.5"/>
    <m/>
    <n v="0"/>
    <s v="Pierre-Emile"/>
    <s v="0.0"/>
    <n v="0"/>
    <n v="0"/>
    <s v="0.0"/>
    <n v="312"/>
    <b v="0"/>
    <n v="0"/>
    <n v="0"/>
    <n v="0"/>
    <n v="0"/>
    <n v="0"/>
    <n v="0"/>
    <m/>
    <n v="45"/>
    <n v="0"/>
    <n v="0"/>
    <n v="0"/>
    <s v="132015.jpg"/>
    <s v="0.0"/>
    <n v="0"/>
    <n v="0"/>
    <s v="Højbjerg"/>
    <s v="3.3"/>
    <b v="0"/>
    <n v="23"/>
    <s v="a"/>
    <n v="13"/>
    <n v="0"/>
    <n v="0"/>
    <n v="0"/>
    <n v="0"/>
    <n v="0"/>
    <n v="0"/>
    <s v="0.0"/>
    <s v="0.0"/>
    <s v="Højbjerg"/>
    <n v="0"/>
    <n v="0"/>
    <n v="0"/>
    <x v="2"/>
  </r>
  <r>
    <n v="4"/>
    <n v="8"/>
    <n v="343"/>
    <m/>
    <m/>
    <n v="9"/>
    <n v="20452"/>
    <n v="0"/>
    <n v="0"/>
    <n v="0"/>
    <n v="0"/>
    <n v="485.9"/>
    <n v="0"/>
    <n v="435"/>
    <x v="3"/>
    <s v="2.5"/>
    <m/>
    <n v="0"/>
    <s v="Shane"/>
    <s v="0.0"/>
    <n v="21"/>
    <n v="10"/>
    <s v="188.8"/>
    <n v="313"/>
    <b v="0"/>
    <n v="508.8"/>
    <n v="0"/>
    <n v="0"/>
    <n v="0"/>
    <n v="0"/>
    <n v="2111"/>
    <m/>
    <n v="65"/>
    <n v="0"/>
    <n v="0"/>
    <n v="0"/>
    <s v="20452.jpg"/>
    <s v="3.9"/>
    <n v="0"/>
    <n v="0"/>
    <s v="Long"/>
    <s v="14.7"/>
    <b v="0"/>
    <n v="7"/>
    <s v="a"/>
    <n v="13"/>
    <n v="893"/>
    <n v="109"/>
    <n v="0"/>
    <n v="0"/>
    <n v="0"/>
    <n v="0"/>
    <s v="0.0"/>
    <s v="0.0"/>
    <s v="Long"/>
    <n v="2"/>
    <n v="7.8276923076923079"/>
    <n v="7.4753846153846153"/>
    <x v="3"/>
  </r>
  <r>
    <n v="0"/>
    <n v="3"/>
    <n v="46"/>
    <m/>
    <m/>
    <n v="0"/>
    <n v="78356"/>
    <n v="0"/>
    <n v="0"/>
    <n v="0"/>
    <n v="0"/>
    <n v="17.8"/>
    <n v="0"/>
    <n v="32"/>
    <x v="3"/>
    <s v="2.5"/>
    <m/>
    <n v="0"/>
    <s v="Charlie"/>
    <s v="0.0"/>
    <n v="2"/>
    <n v="1"/>
    <s v="17.1"/>
    <n v="314"/>
    <b v="0"/>
    <n v="48.2"/>
    <n v="0"/>
    <n v="0"/>
    <n v="0"/>
    <n v="0"/>
    <n v="211"/>
    <m/>
    <n v="65"/>
    <n v="0"/>
    <n v="0"/>
    <n v="0"/>
    <s v="78356.jpg"/>
    <s v="2.1"/>
    <n v="0"/>
    <n v="0"/>
    <s v="Austin"/>
    <s v="2.7"/>
    <b v="0"/>
    <n v="10"/>
    <s v="a"/>
    <n v="13"/>
    <n v="105"/>
    <n v="15"/>
    <n v="0"/>
    <n v="0"/>
    <n v="0"/>
    <n v="0"/>
    <s v="0.0"/>
    <s v="0.0"/>
    <s v="Austin"/>
    <n v="0"/>
    <n v="0.74153846153846159"/>
    <n v="0.27384615384615385"/>
    <x v="3"/>
  </r>
  <r>
    <n v="0"/>
    <n v="0"/>
    <n v="32"/>
    <m/>
    <m/>
    <n v="0"/>
    <n v="1822"/>
    <n v="0"/>
    <n v="0"/>
    <n v="0"/>
    <n v="0"/>
    <n v="0"/>
    <n v="0"/>
    <n v="24"/>
    <x v="0"/>
    <s v="2.2"/>
    <m/>
    <n v="0"/>
    <s v="Shay"/>
    <s v="0.0"/>
    <n v="7"/>
    <n v="0"/>
    <s v="6.0"/>
    <n v="315"/>
    <b v="0"/>
    <n v="59.8"/>
    <n v="0"/>
    <n v="0"/>
    <n v="0"/>
    <n v="0"/>
    <n v="225"/>
    <m/>
    <n v="45"/>
    <n v="0"/>
    <n v="0"/>
    <n v="0"/>
    <s v="1822.jpg"/>
    <s v="0.7"/>
    <n v="0"/>
    <n v="7"/>
    <s v="Given"/>
    <s v="0.3"/>
    <b v="0"/>
    <n v="24"/>
    <s v="a"/>
    <n v="14"/>
    <n v="0"/>
    <n v="2"/>
    <n v="0"/>
    <n v="0"/>
    <n v="0"/>
    <n v="0"/>
    <s v="0.0"/>
    <s v="0.0"/>
    <s v="Given"/>
    <n v="1"/>
    <n v="1.3288888888888888"/>
    <n v="0"/>
    <x v="0"/>
  </r>
  <r>
    <n v="1"/>
    <n v="14"/>
    <n v="620"/>
    <m/>
    <m/>
    <n v="10"/>
    <n v="105666"/>
    <n v="0"/>
    <n v="0"/>
    <n v="0"/>
    <n v="0"/>
    <n v="10"/>
    <n v="0"/>
    <n v="341"/>
    <x v="0"/>
    <s v="3.2"/>
    <m/>
    <n v="0"/>
    <s v="Jack"/>
    <s v="0.0"/>
    <n v="37"/>
    <n v="0"/>
    <s v="74.9"/>
    <n v="316"/>
    <b v="0"/>
    <n v="738.6"/>
    <n v="0"/>
    <n v="0"/>
    <n v="0"/>
    <n v="0"/>
    <n v="2790"/>
    <m/>
    <n v="50"/>
    <n v="0"/>
    <n v="0"/>
    <n v="0"/>
    <s v="105666.jpg"/>
    <s v="4.3"/>
    <n v="0"/>
    <n v="102"/>
    <s v="Butland"/>
    <s v="10.2"/>
    <b v="0"/>
    <n v="1"/>
    <s v="a"/>
    <n v="14"/>
    <n v="0"/>
    <n v="132"/>
    <n v="0"/>
    <n v="0"/>
    <n v="0"/>
    <n v="0"/>
    <s v="0.0"/>
    <s v="0.0"/>
    <s v="Butland"/>
    <n v="0"/>
    <n v="14.772"/>
    <n v="0.2"/>
    <x v="0"/>
  </r>
  <r>
    <n v="0"/>
    <n v="0"/>
    <n v="65"/>
    <m/>
    <m/>
    <n v="0"/>
    <n v="112316"/>
    <n v="0"/>
    <n v="0"/>
    <n v="0"/>
    <n v="0"/>
    <n v="0"/>
    <n v="0"/>
    <n v="31"/>
    <x v="0"/>
    <s v="2.2"/>
    <m/>
    <n v="0"/>
    <s v="Jakob"/>
    <s v="0.0"/>
    <n v="11"/>
    <n v="0"/>
    <s v="7.3"/>
    <n v="317"/>
    <b v="0"/>
    <n v="72.599999999999994"/>
    <n v="0"/>
    <n v="0"/>
    <n v="0"/>
    <n v="0"/>
    <n v="405"/>
    <m/>
    <n v="45"/>
    <n v="0"/>
    <n v="0"/>
    <n v="0"/>
    <s v="112316.jpg"/>
    <s v="1.0"/>
    <n v="0"/>
    <n v="11"/>
    <s v="Haugaard"/>
    <s v="0.2"/>
    <b v="0"/>
    <n v="29"/>
    <s v="a"/>
    <n v="14"/>
    <n v="0"/>
    <n v="5"/>
    <n v="0"/>
    <n v="0"/>
    <n v="0"/>
    <n v="0"/>
    <s v="0.0"/>
    <s v="0.0"/>
    <s v="Haugaard"/>
    <n v="0"/>
    <n v="1.6133333333333333"/>
    <n v="0"/>
    <x v="0"/>
  </r>
  <r>
    <n v="0"/>
    <n v="1"/>
    <n v="319"/>
    <m/>
    <m/>
    <n v="7"/>
    <n v="37869"/>
    <n v="0"/>
    <n v="0"/>
    <n v="0"/>
    <n v="0"/>
    <n v="15.3"/>
    <n v="0"/>
    <n v="176"/>
    <x v="1"/>
    <s v="2.7"/>
    <m/>
    <n v="0"/>
    <s v="Ryan"/>
    <s v="0.0"/>
    <n v="28"/>
    <n v="0"/>
    <s v="46.8"/>
    <n v="318"/>
    <b v="0"/>
    <n v="349.2"/>
    <n v="0"/>
    <n v="0"/>
    <n v="0"/>
    <n v="0"/>
    <n v="1695"/>
    <m/>
    <n v="50"/>
    <n v="0"/>
    <n v="0"/>
    <n v="0"/>
    <s v="37869.jpg"/>
    <s v="2.5"/>
    <n v="1"/>
    <n v="0"/>
    <s v="Shawcross"/>
    <s v="1.9"/>
    <b v="0"/>
    <n v="17"/>
    <s v="a"/>
    <n v="14"/>
    <n v="103"/>
    <n v="50"/>
    <n v="0"/>
    <n v="0"/>
    <n v="0"/>
    <n v="0"/>
    <s v="0.0"/>
    <s v="0.0"/>
    <s v="Shawcross"/>
    <n v="2"/>
    <n v="6.984"/>
    <n v="0.30599999999999999"/>
    <x v="1"/>
  </r>
  <r>
    <n v="0"/>
    <n v="0"/>
    <n v="41"/>
    <m/>
    <m/>
    <n v="0"/>
    <n v="32318"/>
    <n v="0"/>
    <n v="0"/>
    <n v="0"/>
    <n v="0"/>
    <n v="14.7"/>
    <n v="0"/>
    <n v="14"/>
    <x v="1"/>
    <s v="1.5"/>
    <m/>
    <n v="0"/>
    <s v="Marc"/>
    <s v="0.0"/>
    <n v="7"/>
    <n v="0"/>
    <s v="5.4"/>
    <n v="319"/>
    <b v="0"/>
    <n v="37"/>
    <n v="0"/>
    <n v="0"/>
    <n v="0"/>
    <n v="0"/>
    <n v="261"/>
    <m/>
    <n v="40"/>
    <n v="0"/>
    <n v="0"/>
    <n v="0"/>
    <s v="32318.jpg"/>
    <s v="1.0"/>
    <n v="0"/>
    <n v="0"/>
    <s v="Wilson"/>
    <s v="1.9"/>
    <b v="0"/>
    <n v="12"/>
    <s v="a"/>
    <n v="14"/>
    <n v="2"/>
    <n v="4"/>
    <n v="0"/>
    <n v="0"/>
    <n v="0"/>
    <n v="0"/>
    <s v="0.0"/>
    <s v="0.0"/>
    <s v="Wilson"/>
    <n v="0"/>
    <n v="0.92500000000000004"/>
    <n v="0.36749999999999999"/>
    <x v="1"/>
  </r>
  <r>
    <n v="0"/>
    <n v="1"/>
    <n v="446"/>
    <m/>
    <m/>
    <n v="6"/>
    <n v="50089"/>
    <n v="0"/>
    <n v="0"/>
    <n v="0"/>
    <n v="0"/>
    <n v="151"/>
    <n v="0"/>
    <n v="293"/>
    <x v="1"/>
    <s v="2.1"/>
    <m/>
    <n v="0"/>
    <s v="Geoff"/>
    <s v="0.0"/>
    <n v="40"/>
    <n v="0"/>
    <s v="81.0"/>
    <n v="320"/>
    <b v="0"/>
    <n v="479"/>
    <n v="0"/>
    <n v="0"/>
    <n v="0"/>
    <n v="0"/>
    <n v="2358"/>
    <m/>
    <n v="45"/>
    <n v="0"/>
    <n v="0"/>
    <n v="0"/>
    <s v="50089.jpg"/>
    <s v="2.1"/>
    <n v="1"/>
    <n v="0"/>
    <s v="Cameron"/>
    <s v="0.4"/>
    <b v="0"/>
    <n v="20"/>
    <s v="a"/>
    <n v="14"/>
    <n v="180"/>
    <n v="63"/>
    <n v="0"/>
    <n v="0"/>
    <n v="0"/>
    <n v="0"/>
    <s v="0.0"/>
    <s v="0.0"/>
    <s v="Cameron"/>
    <n v="0"/>
    <n v="10.644444444444444"/>
    <n v="3.3555555555555556"/>
    <x v="1"/>
  </r>
  <r>
    <n v="1"/>
    <n v="7"/>
    <n v="636"/>
    <m/>
    <m/>
    <n v="10"/>
    <n v="39487"/>
    <n v="0"/>
    <n v="0"/>
    <n v="0"/>
    <n v="0"/>
    <n v="313.2"/>
    <n v="0"/>
    <n v="388"/>
    <x v="1"/>
    <s v="2.1"/>
    <m/>
    <n v="0"/>
    <s v="Erik"/>
    <s v="0.0"/>
    <n v="45"/>
    <n v="0"/>
    <s v="100.8"/>
    <n v="321"/>
    <b v="0"/>
    <n v="625.6"/>
    <n v="0"/>
    <n v="0"/>
    <n v="0"/>
    <n v="0"/>
    <n v="3096"/>
    <m/>
    <n v="45"/>
    <n v="0"/>
    <n v="0"/>
    <n v="0"/>
    <s v="39487.jpg"/>
    <s v="2.7"/>
    <n v="0"/>
    <n v="0"/>
    <s v="Pieters"/>
    <s v="5.8"/>
    <b v="0"/>
    <n v="3"/>
    <s v="a"/>
    <n v="14"/>
    <n v="69"/>
    <n v="93"/>
    <n v="0"/>
    <n v="0"/>
    <n v="0"/>
    <n v="0"/>
    <s v="0.0"/>
    <s v="0.0"/>
    <s v="Pieters"/>
    <n v="10"/>
    <n v="13.902222222222223"/>
    <n v="6.96"/>
    <x v="1"/>
  </r>
  <r>
    <n v="0"/>
    <n v="2"/>
    <n v="200"/>
    <m/>
    <m/>
    <n v="1"/>
    <n v="61595"/>
    <n v="0"/>
    <n v="0"/>
    <n v="0"/>
    <n v="0"/>
    <n v="73.400000000000006"/>
    <n v="0"/>
    <n v="111"/>
    <x v="1"/>
    <s v="2.1"/>
    <m/>
    <n v="0"/>
    <s v="Marc"/>
    <s v="0.0"/>
    <n v="24"/>
    <n v="0"/>
    <s v="32.6"/>
    <n v="322"/>
    <b v="0"/>
    <n v="242"/>
    <n v="0"/>
    <n v="0"/>
    <n v="0"/>
    <n v="0"/>
    <n v="1114"/>
    <m/>
    <n v="45"/>
    <n v="0"/>
    <n v="0"/>
    <n v="0"/>
    <s v="61595.jpg"/>
    <s v="1.5"/>
    <n v="0"/>
    <n v="0"/>
    <s v="Muniesa"/>
    <s v="0.2"/>
    <b v="0"/>
    <n v="5"/>
    <s v="a"/>
    <n v="14"/>
    <n v="11"/>
    <n v="23"/>
    <n v="0"/>
    <n v="0"/>
    <n v="0"/>
    <n v="0"/>
    <s v="0.0"/>
    <s v="0.0"/>
    <s v="Muniesa"/>
    <n v="2"/>
    <n v="5.3777777777777782"/>
    <n v="1.6311111111111112"/>
    <x v="1"/>
  </r>
  <r>
    <n v="2"/>
    <n v="2"/>
    <n v="149"/>
    <m/>
    <m/>
    <n v="0"/>
    <n v="17997"/>
    <n v="0"/>
    <n v="0"/>
    <n v="0"/>
    <n v="0"/>
    <n v="68.2"/>
    <n v="0"/>
    <n v="107"/>
    <x v="1"/>
    <s v="2.1"/>
    <m/>
    <n v="0"/>
    <s v="Phil"/>
    <s v="0.0"/>
    <n v="18"/>
    <n v="0"/>
    <s v="30.3"/>
    <n v="323"/>
    <b v="0"/>
    <n v="186.2"/>
    <n v="0"/>
    <n v="0"/>
    <n v="0"/>
    <n v="0"/>
    <n v="817"/>
    <m/>
    <n v="45"/>
    <n v="0"/>
    <n v="0"/>
    <n v="0"/>
    <s v="17997.jpg"/>
    <s v="1.8"/>
    <n v="0"/>
    <n v="0"/>
    <s v="Bardsley"/>
    <s v="0.1"/>
    <b v="0"/>
    <n v="2"/>
    <s v="a"/>
    <n v="14"/>
    <n v="49"/>
    <n v="20"/>
    <n v="0"/>
    <n v="0"/>
    <n v="0"/>
    <n v="0"/>
    <s v="0.0"/>
    <s v="0.0"/>
    <s v="Bardsley"/>
    <n v="1"/>
    <n v="4.1377777777777771"/>
    <n v="1.5155555555555555"/>
    <x v="1"/>
  </r>
  <r>
    <n v="0"/>
    <n v="10"/>
    <n v="622"/>
    <m/>
    <m/>
    <n v="10"/>
    <n v="69960"/>
    <n v="0"/>
    <n v="0"/>
    <n v="0"/>
    <n v="0"/>
    <n v="63.2"/>
    <n v="0"/>
    <n v="330"/>
    <x v="1"/>
    <s v="2.1"/>
    <m/>
    <n v="0"/>
    <s v="Philipp"/>
    <s v="0.0"/>
    <n v="43"/>
    <n v="0"/>
    <s v="78.3"/>
    <n v="324"/>
    <b v="0"/>
    <n v="641.79999999999995"/>
    <n v="0"/>
    <n v="0"/>
    <n v="0"/>
    <n v="0"/>
    <n v="2684"/>
    <m/>
    <n v="45"/>
    <n v="0"/>
    <n v="0"/>
    <n v="0"/>
    <s v="69960.jpg"/>
    <s v="3.0"/>
    <n v="0"/>
    <n v="0"/>
    <s v="Wollscheid"/>
    <s v="1.8"/>
    <b v="0"/>
    <n v="26"/>
    <s v="a"/>
    <n v="14"/>
    <n v="78"/>
    <n v="92"/>
    <n v="0"/>
    <n v="0"/>
    <n v="0"/>
    <n v="0"/>
    <s v="0.0"/>
    <s v="0.0"/>
    <s v="Wollscheid"/>
    <n v="2"/>
    <n v="14.262222222222221"/>
    <n v="1.4044444444444446"/>
    <x v="1"/>
  </r>
  <r>
    <n v="3"/>
    <n v="9"/>
    <n v="468"/>
    <m/>
    <m/>
    <n v="9"/>
    <n v="9047"/>
    <n v="0"/>
    <n v="0"/>
    <n v="0"/>
    <n v="0"/>
    <n v="278.60000000000002"/>
    <n v="0"/>
    <n v="324"/>
    <x v="1"/>
    <s v="2.7"/>
    <m/>
    <n v="0"/>
    <s v="Glen"/>
    <s v="0.0"/>
    <n v="29"/>
    <n v="0"/>
    <s v="83.3"/>
    <n v="325"/>
    <b v="0"/>
    <n v="394"/>
    <n v="0"/>
    <n v="0"/>
    <n v="0"/>
    <n v="0"/>
    <n v="2184"/>
    <m/>
    <n v="50"/>
    <n v="0"/>
    <n v="0"/>
    <n v="0"/>
    <s v="9047.jpg"/>
    <s v="3.7"/>
    <n v="0"/>
    <n v="0"/>
    <s v="Johnson"/>
    <s v="0.8"/>
    <b v="0"/>
    <n v="8"/>
    <s v="a"/>
    <n v="14"/>
    <n v="160"/>
    <n v="92"/>
    <n v="0"/>
    <n v="0"/>
    <n v="0"/>
    <n v="0"/>
    <s v="0.0"/>
    <s v="0.0"/>
    <s v="Johnson"/>
    <n v="1"/>
    <n v="7.88"/>
    <n v="5.5720000000000001"/>
    <x v="1"/>
  </r>
  <r>
    <n v="0"/>
    <n v="0"/>
    <n v="7"/>
    <m/>
    <m/>
    <n v="0"/>
    <n v="155706"/>
    <n v="0"/>
    <n v="0"/>
    <n v="0"/>
    <n v="0"/>
    <n v="0"/>
    <n v="0"/>
    <n v="12"/>
    <x v="1"/>
    <s v="1.5"/>
    <m/>
    <n v="0"/>
    <s v="Dionatan do Nascimento"/>
    <s v="0.0"/>
    <n v="1"/>
    <n v="0"/>
    <s v="1.6"/>
    <n v="326"/>
    <b v="0"/>
    <n v="16.399999999999999"/>
    <n v="0"/>
    <n v="0"/>
    <n v="0"/>
    <n v="0"/>
    <n v="45"/>
    <m/>
    <n v="40"/>
    <n v="0"/>
    <n v="0"/>
    <n v="0"/>
    <s v="155706.jpg"/>
    <s v="1.0"/>
    <n v="0"/>
    <n v="0"/>
    <s v="Teixeira"/>
    <s v="1.4"/>
    <b v="0"/>
    <n v="23"/>
    <s v="a"/>
    <n v="14"/>
    <n v="0"/>
    <n v="1"/>
    <n v="0"/>
    <n v="0"/>
    <n v="0"/>
    <n v="0"/>
    <s v="0.0"/>
    <s v="0.0"/>
    <s v="Teixeira"/>
    <n v="0"/>
    <n v="0.41"/>
    <n v="0"/>
    <x v="1"/>
  </r>
  <r>
    <n v="1"/>
    <n v="0"/>
    <n v="67"/>
    <n v="0"/>
    <m/>
    <n v="0"/>
    <n v="20481"/>
    <n v="0"/>
    <n v="0"/>
    <n v="0"/>
    <n v="0"/>
    <n v="128.6"/>
    <n v="0"/>
    <n v="18"/>
    <x v="2"/>
    <s v="0.0"/>
    <m/>
    <n v="0"/>
    <s v="Stephen"/>
    <s v="0.0"/>
    <n v="3"/>
    <n v="0"/>
    <s v="20.0"/>
    <n v="327"/>
    <b v="0"/>
    <n v="52"/>
    <n v="0"/>
    <n v="0"/>
    <n v="0"/>
    <n v="0"/>
    <n v="243"/>
    <s v="Broken Leg - Expected back 04 Feb"/>
    <n v="45"/>
    <n v="0"/>
    <n v="0"/>
    <n v="0"/>
    <s v="20481.jpg"/>
    <s v="1.1"/>
    <n v="0"/>
    <n v="0"/>
    <s v="Ireland"/>
    <s v="0.0"/>
    <b v="0"/>
    <n v="7"/>
    <s v="i"/>
    <n v="14"/>
    <n v="19"/>
    <n v="14"/>
    <n v="0"/>
    <n v="0"/>
    <n v="0"/>
    <n v="0"/>
    <s v="0.0"/>
    <s v="0.0"/>
    <s v="Ireland"/>
    <n v="2"/>
    <n v="1.1555555555555554"/>
    <n v="2.8577777777777778"/>
    <x v="2"/>
  </r>
  <r>
    <n v="1"/>
    <n v="2"/>
    <n v="150"/>
    <m/>
    <m/>
    <n v="8"/>
    <n v="20208"/>
    <n v="0"/>
    <n v="0"/>
    <n v="0"/>
    <n v="0"/>
    <n v="196.9"/>
    <n v="0"/>
    <n v="109"/>
    <x v="2"/>
    <s v="1.9"/>
    <m/>
    <n v="0"/>
    <s v="Charlie"/>
    <s v="0.0"/>
    <n v="9"/>
    <n v="1"/>
    <s v="48.7"/>
    <n v="328"/>
    <b v="0"/>
    <n v="122.8"/>
    <n v="0"/>
    <n v="0"/>
    <n v="0"/>
    <n v="0"/>
    <n v="1043"/>
    <m/>
    <n v="50"/>
    <n v="0"/>
    <n v="0"/>
    <n v="0"/>
    <s v="20208.jpg"/>
    <s v="1.9"/>
    <n v="1"/>
    <n v="0"/>
    <s v="Adam"/>
    <s v="0.1"/>
    <b v="0"/>
    <n v="16"/>
    <s v="a"/>
    <n v="14"/>
    <n v="167"/>
    <n v="42"/>
    <n v="0"/>
    <n v="0"/>
    <n v="0"/>
    <n v="0"/>
    <s v="0.0"/>
    <s v="0.0"/>
    <s v="Adam"/>
    <n v="6"/>
    <n v="2.456"/>
    <n v="3.9380000000000002"/>
    <x v="2"/>
  </r>
  <r>
    <n v="1"/>
    <n v="3"/>
    <n v="588"/>
    <m/>
    <m/>
    <n v="9"/>
    <n v="12150"/>
    <n v="0"/>
    <n v="0"/>
    <n v="0"/>
    <n v="0"/>
    <n v="397.6"/>
    <n v="0"/>
    <n v="432"/>
    <x v="2"/>
    <s v="1.5"/>
    <m/>
    <n v="0"/>
    <s v="Glenn"/>
    <s v="0.0"/>
    <n v="48"/>
    <n v="0"/>
    <s v="108.8"/>
    <n v="329"/>
    <b v="0"/>
    <n v="624"/>
    <n v="0"/>
    <n v="0"/>
    <n v="0"/>
    <n v="0"/>
    <n v="3166"/>
    <m/>
    <n v="45"/>
    <n v="0"/>
    <n v="0"/>
    <n v="0"/>
    <s v="12150.jpg"/>
    <s v="2.2"/>
    <n v="0"/>
    <n v="0"/>
    <s v="Whelan"/>
    <s v="1.0"/>
    <b v="0"/>
    <n v="6"/>
    <s v="a"/>
    <n v="14"/>
    <n v="66"/>
    <n v="82"/>
    <n v="0"/>
    <n v="0"/>
    <n v="0"/>
    <n v="0"/>
    <s v="0.0"/>
    <s v="0.0"/>
    <s v="Whelan"/>
    <n v="6"/>
    <n v="13.866666666666667"/>
    <n v="8.8355555555555565"/>
    <x v="2"/>
  </r>
  <r>
    <n v="2"/>
    <n v="6"/>
    <n v="226"/>
    <m/>
    <m/>
    <n v="7"/>
    <n v="12813"/>
    <n v="0"/>
    <n v="0"/>
    <n v="0"/>
    <n v="0"/>
    <n v="335.9"/>
    <n v="0"/>
    <n v="312"/>
    <x v="2"/>
    <s v="2.6"/>
    <m/>
    <n v="0"/>
    <s v="Jonathan"/>
    <s v="0.0"/>
    <n v="23"/>
    <n v="5"/>
    <s v="128.1"/>
    <n v="330"/>
    <b v="0"/>
    <n v="351"/>
    <n v="0"/>
    <n v="0"/>
    <n v="0"/>
    <n v="0"/>
    <n v="1728"/>
    <m/>
    <n v="60"/>
    <n v="0"/>
    <n v="0"/>
    <n v="0"/>
    <s v="12813.jpg"/>
    <s v="3.2"/>
    <n v="0"/>
    <n v="0"/>
    <s v="Walters"/>
    <s v="0.3"/>
    <b v="0"/>
    <n v="19"/>
    <s v="a"/>
    <n v="14"/>
    <n v="594"/>
    <n v="87"/>
    <n v="0"/>
    <n v="0"/>
    <n v="0"/>
    <n v="0"/>
    <s v="0.0"/>
    <s v="0.0"/>
    <s v="Walters"/>
    <n v="1"/>
    <n v="5.85"/>
    <n v="5.5983333333333327"/>
    <x v="2"/>
  </r>
  <r>
    <n v="6"/>
    <n v="18"/>
    <n v="573"/>
    <n v="75"/>
    <m/>
    <n v="11"/>
    <n v="41464"/>
    <n v="0"/>
    <n v="0"/>
    <n v="0"/>
    <n v="0"/>
    <n v="766.9"/>
    <n v="0"/>
    <n v="528"/>
    <x v="2"/>
    <s v="2.4"/>
    <m/>
    <n v="0"/>
    <s v="Marko"/>
    <s v="0.0"/>
    <n v="43"/>
    <n v="11"/>
    <s v="226.8"/>
    <n v="331"/>
    <b v="0"/>
    <n v="673"/>
    <n v="0"/>
    <n v="0"/>
    <n v="0"/>
    <n v="0"/>
    <n v="2808"/>
    <s v="Back injury - 75% chance of playing"/>
    <n v="75"/>
    <n v="0"/>
    <n v="0"/>
    <n v="0"/>
    <s v="41464.jpg"/>
    <s v="4.9"/>
    <n v="0"/>
    <n v="0"/>
    <s v="Arnautovic"/>
    <s v="5.3"/>
    <b v="0"/>
    <n v="10"/>
    <s v="d"/>
    <n v="14"/>
    <n v="828"/>
    <n v="165"/>
    <n v="0"/>
    <n v="0"/>
    <n v="0"/>
    <n v="0"/>
    <s v="0.0"/>
    <s v="0.0"/>
    <s v="Arnautovic"/>
    <n v="2"/>
    <n v="8.9733333333333327"/>
    <n v="10.225333333333333"/>
    <x v="2"/>
  </r>
  <r>
    <n v="3"/>
    <n v="9"/>
    <n v="379"/>
    <n v="0"/>
    <m/>
    <n v="8"/>
    <n v="19568"/>
    <n v="0"/>
    <n v="0"/>
    <n v="0"/>
    <n v="0"/>
    <n v="400.3"/>
    <n v="0"/>
    <n v="270"/>
    <x v="2"/>
    <s v="0.0"/>
    <m/>
    <n v="0"/>
    <s v="Ibrahim"/>
    <s v="0.0"/>
    <n v="36"/>
    <n v="2"/>
    <s v="95.0"/>
    <n v="332"/>
    <b v="0"/>
    <n v="272"/>
    <n v="0"/>
    <n v="0"/>
    <n v="0"/>
    <n v="0"/>
    <n v="2092"/>
    <s v="Knee injury - Expected back 14 Jan"/>
    <n v="55"/>
    <n v="0"/>
    <n v="0"/>
    <n v="0"/>
    <s v="19568.jpg"/>
    <s v="2.7"/>
    <n v="1"/>
    <n v="0"/>
    <s v="Afellay"/>
    <s v="0.0"/>
    <b v="0"/>
    <n v="14"/>
    <s v="i"/>
    <n v="14"/>
    <n v="278"/>
    <n v="83"/>
    <n v="0"/>
    <n v="0"/>
    <n v="0"/>
    <n v="0"/>
    <s v="0.0"/>
    <s v="0.0"/>
    <s v="Afellay"/>
    <n v="3"/>
    <n v="4.9454545454545453"/>
    <n v="7.2781818181818183"/>
    <x v="2"/>
  </r>
  <r>
    <n v="6"/>
    <n v="8"/>
    <n v="323"/>
    <m/>
    <m/>
    <n v="9"/>
    <n v="68312"/>
    <n v="0"/>
    <n v="0"/>
    <n v="0"/>
    <n v="0"/>
    <n v="794.1"/>
    <n v="0"/>
    <n v="302"/>
    <x v="2"/>
    <s v="2.8"/>
    <m/>
    <n v="0"/>
    <s v="Xherdan"/>
    <s v="0.0"/>
    <n v="29"/>
    <n v="3"/>
    <s v="147.9"/>
    <n v="333"/>
    <b v="0"/>
    <n v="344.4"/>
    <n v="0"/>
    <n v="0"/>
    <n v="0"/>
    <n v="0"/>
    <n v="2013"/>
    <m/>
    <n v="65"/>
    <n v="0"/>
    <n v="0"/>
    <n v="0"/>
    <s v="68312.jpg"/>
    <s v="3.6"/>
    <n v="0"/>
    <n v="0"/>
    <s v="Shaqiri"/>
    <s v="8.1"/>
    <b v="0"/>
    <n v="22"/>
    <s v="a"/>
    <n v="14"/>
    <n v="340"/>
    <n v="97"/>
    <n v="0"/>
    <n v="0"/>
    <n v="0"/>
    <n v="0"/>
    <s v="0.0"/>
    <s v="0.0"/>
    <s v="Shaqiri"/>
    <n v="3"/>
    <n v="5.2984615384615381"/>
    <n v="12.216923076923077"/>
    <x v="2"/>
  </r>
  <r>
    <n v="0"/>
    <n v="8"/>
    <n v="245"/>
    <m/>
    <m/>
    <n v="1"/>
    <n v="102738"/>
    <n v="0"/>
    <n v="0"/>
    <n v="0"/>
    <n v="0"/>
    <n v="230.2"/>
    <n v="0"/>
    <n v="194"/>
    <x v="2"/>
    <s v="1.9"/>
    <m/>
    <n v="0"/>
    <s v="Giannelli"/>
    <s v="0.0"/>
    <n v="27"/>
    <n v="2"/>
    <s v="59.4"/>
    <n v="334"/>
    <b v="0"/>
    <n v="216"/>
    <n v="0"/>
    <n v="0"/>
    <n v="0"/>
    <n v="0"/>
    <n v="1260"/>
    <m/>
    <n v="50"/>
    <n v="0"/>
    <n v="0"/>
    <n v="0"/>
    <s v="102738.jpg"/>
    <s v="3.1"/>
    <n v="0"/>
    <n v="0"/>
    <s v="Imbula"/>
    <s v="0.4"/>
    <b v="0"/>
    <n v="21"/>
    <s v="a"/>
    <n v="14"/>
    <n v="148"/>
    <n v="43"/>
    <n v="0"/>
    <n v="0"/>
    <n v="0"/>
    <n v="0"/>
    <s v="0.0"/>
    <s v="0.0"/>
    <s v="Imbula"/>
    <n v="4"/>
    <n v="4.32"/>
    <n v="4.6040000000000001"/>
    <x v="2"/>
  </r>
  <r>
    <n v="2"/>
    <n v="17"/>
    <n v="389"/>
    <m/>
    <m/>
    <n v="9"/>
    <n v="40276"/>
    <n v="0"/>
    <n v="0"/>
    <n v="0"/>
    <n v="0"/>
    <n v="438.3"/>
    <n v="0"/>
    <n v="360"/>
    <x v="2"/>
    <s v="2.6"/>
    <m/>
    <n v="0"/>
    <s v="Bojan"/>
    <s v="0.0"/>
    <n v="24"/>
    <n v="7"/>
    <s v="124.5"/>
    <n v="335"/>
    <b v="0"/>
    <n v="366.2"/>
    <n v="0"/>
    <n v="0"/>
    <n v="0"/>
    <n v="0"/>
    <n v="1697"/>
    <m/>
    <n v="60"/>
    <n v="0"/>
    <n v="0"/>
    <n v="0"/>
    <s v="40276.jpg"/>
    <s v="3.5"/>
    <n v="0"/>
    <n v="0"/>
    <s v="Krkic"/>
    <s v="2.4"/>
    <b v="0"/>
    <n v="27"/>
    <s v="a"/>
    <n v="14"/>
    <n v="440"/>
    <n v="94"/>
    <n v="0"/>
    <n v="0"/>
    <n v="0"/>
    <n v="0"/>
    <s v="0.0"/>
    <s v="0.0"/>
    <s v="Bojan"/>
    <n v="2"/>
    <n v="6.1033333333333335"/>
    <n v="7.3050000000000006"/>
    <x v="2"/>
  </r>
  <r>
    <n v="1"/>
    <n v="0"/>
    <n v="42"/>
    <m/>
    <m/>
    <n v="0"/>
    <n v="3773"/>
    <n v="0"/>
    <n v="0"/>
    <n v="0"/>
    <n v="0"/>
    <n v="70.3"/>
    <n v="0"/>
    <n v="47"/>
    <x v="3"/>
    <s v="1.8"/>
    <m/>
    <n v="0"/>
    <s v="Peter"/>
    <s v="0.0"/>
    <n v="12"/>
    <n v="0"/>
    <s v="29.3"/>
    <n v="336"/>
    <b v="0"/>
    <n v="41.4"/>
    <n v="0"/>
    <n v="0"/>
    <n v="0"/>
    <n v="0"/>
    <n v="463"/>
    <m/>
    <n v="50"/>
    <n v="0"/>
    <n v="0"/>
    <n v="0"/>
    <s v="3773.jpg"/>
    <s v="1.6"/>
    <n v="0"/>
    <n v="0"/>
    <s v="Crouch"/>
    <s v="0.8"/>
    <b v="0"/>
    <n v="25"/>
    <s v="a"/>
    <n v="14"/>
    <n v="181"/>
    <n v="18"/>
    <n v="0"/>
    <n v="0"/>
    <n v="0"/>
    <n v="0"/>
    <s v="0.0"/>
    <s v="0.0"/>
    <s v="Crouch"/>
    <n v="0"/>
    <n v="0.82799999999999996"/>
    <n v="1.4059999999999999"/>
    <x v="3"/>
  </r>
  <r>
    <n v="1"/>
    <n v="10"/>
    <n v="230"/>
    <m/>
    <m/>
    <n v="1"/>
    <n v="61858"/>
    <n v="0"/>
    <n v="0"/>
    <n v="0"/>
    <n v="0"/>
    <n v="152.5"/>
    <n v="0"/>
    <n v="245"/>
    <x v="3"/>
    <s v="2.3"/>
    <m/>
    <n v="0"/>
    <s v="Mame Biram"/>
    <s v="0.0"/>
    <n v="25"/>
    <n v="5"/>
    <s v="97.0"/>
    <n v="337"/>
    <b v="0"/>
    <n v="270"/>
    <n v="0"/>
    <n v="0"/>
    <n v="0"/>
    <n v="0"/>
    <n v="1278"/>
    <m/>
    <n v="60"/>
    <n v="0"/>
    <n v="0"/>
    <n v="0"/>
    <s v="61858.jpg"/>
    <s v="2.6"/>
    <n v="0"/>
    <n v="0"/>
    <s v="Diouf"/>
    <s v="0.7"/>
    <b v="0"/>
    <n v="18"/>
    <s v="a"/>
    <n v="14"/>
    <n v="547"/>
    <n v="68"/>
    <n v="0"/>
    <n v="0"/>
    <n v="0"/>
    <n v="0"/>
    <s v="0.0"/>
    <s v="0.0"/>
    <s v="Diouf"/>
    <n v="3"/>
    <n v="4.5"/>
    <n v="2.5416666666666665"/>
    <x v="3"/>
  </r>
  <r>
    <n v="2"/>
    <n v="3"/>
    <n v="178"/>
    <m/>
    <m/>
    <n v="2"/>
    <n v="61316"/>
    <n v="0"/>
    <n v="0"/>
    <n v="0"/>
    <n v="0"/>
    <n v="218.5"/>
    <n v="0"/>
    <n v="246"/>
    <x v="3"/>
    <s v="2.0"/>
    <m/>
    <n v="0"/>
    <s v="Jose Luis"/>
    <s v="0.0"/>
    <n v="22"/>
    <n v="4"/>
    <s v="80.0"/>
    <n v="338"/>
    <b v="0"/>
    <n v="221.2"/>
    <n v="0"/>
    <n v="0"/>
    <n v="0"/>
    <n v="0"/>
    <n v="1097"/>
    <m/>
    <n v="55"/>
    <n v="0"/>
    <n v="0"/>
    <n v="0"/>
    <s v="61316.jpg"/>
    <s v="2.5"/>
    <n v="0"/>
    <n v="0"/>
    <s v="Mato Sanmartín"/>
    <s v="0.3"/>
    <b v="0"/>
    <n v="11"/>
    <s v="a"/>
    <n v="14"/>
    <n v="360"/>
    <n v="56"/>
    <n v="0"/>
    <n v="0"/>
    <n v="0"/>
    <n v="0"/>
    <s v="0.0"/>
    <s v="0.0"/>
    <s v="Joselu"/>
    <n v="0"/>
    <n v="4.0218181818181815"/>
    <n v="3.9727272727272727"/>
    <x v="3"/>
  </r>
  <r>
    <n v="0"/>
    <n v="5"/>
    <n v="368"/>
    <m/>
    <m/>
    <n v="4"/>
    <n v="20487"/>
    <n v="0"/>
    <n v="0"/>
    <n v="0"/>
    <n v="0"/>
    <n v="0"/>
    <n v="0"/>
    <n v="210"/>
    <x v="0"/>
    <s v="0.7"/>
    <m/>
    <n v="0"/>
    <s v="Vito"/>
    <s v="0.0"/>
    <n v="23"/>
    <n v="0"/>
    <s v="51.7"/>
    <n v="339"/>
    <b v="0"/>
    <n v="514.6"/>
    <n v="0"/>
    <n v="0"/>
    <n v="0"/>
    <n v="0"/>
    <n v="1710"/>
    <m/>
    <n v="45"/>
    <n v="0"/>
    <n v="0"/>
    <n v="0"/>
    <s v="20487.jpg"/>
    <s v="3.6"/>
    <n v="0"/>
    <n v="74"/>
    <s v="Mannone"/>
    <s v="1.4"/>
    <b v="0"/>
    <n v="25"/>
    <s v="a"/>
    <n v="15"/>
    <n v="2"/>
    <n v="69"/>
    <n v="0"/>
    <n v="0"/>
    <n v="0"/>
    <n v="0"/>
    <s v="0.0"/>
    <s v="0.0"/>
    <s v="Mannone"/>
    <n v="2"/>
    <n v="11.435555555555556"/>
    <n v="0"/>
    <x v="0"/>
  </r>
  <r>
    <n v="0"/>
    <n v="0"/>
    <n v="41"/>
    <m/>
    <m/>
    <n v="0"/>
    <n v="111234"/>
    <n v="0"/>
    <n v="0"/>
    <n v="0"/>
    <n v="0"/>
    <n v="0"/>
    <n v="0"/>
    <n v="18"/>
    <x v="0"/>
    <s v="0.0"/>
    <m/>
    <n v="0"/>
    <s v="Jordan"/>
    <s v="0.0"/>
    <n v="6"/>
    <n v="0"/>
    <s v="6.0"/>
    <n v="340"/>
    <b v="0"/>
    <n v="60"/>
    <n v="0"/>
    <n v="0"/>
    <n v="0"/>
    <n v="0"/>
    <n v="180"/>
    <m/>
    <n v="40"/>
    <n v="0"/>
    <n v="0"/>
    <n v="0"/>
    <s v="111234.jpg"/>
    <s v="2.0"/>
    <n v="0"/>
    <n v="11"/>
    <s v="Pickford"/>
    <s v="9.7"/>
    <b v="0"/>
    <n v="13"/>
    <s v="a"/>
    <n v="15"/>
    <n v="0"/>
    <n v="4"/>
    <n v="0"/>
    <n v="0"/>
    <n v="0"/>
    <n v="0"/>
    <s v="0.0"/>
    <s v="0.0"/>
    <s v="Pickford"/>
    <n v="0"/>
    <n v="1.5"/>
    <n v="0"/>
    <x v="0"/>
  </r>
  <r>
    <n v="2"/>
    <n v="5"/>
    <n v="460"/>
    <m/>
    <m/>
    <n v="8"/>
    <n v="37742"/>
    <n v="0"/>
    <n v="0"/>
    <n v="0"/>
    <n v="0"/>
    <n v="84.8"/>
    <n v="0"/>
    <n v="231"/>
    <x v="1"/>
    <s v="0.6"/>
    <m/>
    <n v="0"/>
    <s v="Younes"/>
    <s v="0.0"/>
    <n v="31"/>
    <n v="0"/>
    <s v="84.2"/>
    <n v="341"/>
    <b v="0"/>
    <n v="603"/>
    <n v="0"/>
    <n v="0"/>
    <n v="0"/>
    <n v="0"/>
    <n v="2008"/>
    <m/>
    <n v="45"/>
    <n v="0"/>
    <n v="0"/>
    <n v="0"/>
    <s v="37742.jpg"/>
    <s v="3.1"/>
    <n v="1"/>
    <n v="0"/>
    <s v="Kaboul"/>
    <s v="0.7"/>
    <b v="0"/>
    <n v="15"/>
    <s v="a"/>
    <n v="15"/>
    <n v="154"/>
    <n v="72"/>
    <n v="0"/>
    <n v="0"/>
    <n v="0"/>
    <n v="0"/>
    <s v="0.0"/>
    <s v="0.0"/>
    <s v="Kaboul"/>
    <n v="3"/>
    <n v="13.4"/>
    <n v="1.8844444444444444"/>
    <x v="1"/>
  </r>
  <r>
    <n v="0"/>
    <n v="0"/>
    <n v="315"/>
    <m/>
    <m/>
    <n v="2"/>
    <n v="3736"/>
    <n v="0"/>
    <n v="0"/>
    <n v="0"/>
    <n v="0"/>
    <n v="16.3"/>
    <n v="0"/>
    <n v="193"/>
    <x v="1"/>
    <s v="0.6"/>
    <m/>
    <n v="0"/>
    <s v="John"/>
    <s v="0.0"/>
    <n v="38"/>
    <n v="0"/>
    <s v="61.2"/>
    <n v="342"/>
    <b v="0"/>
    <n v="453.4"/>
    <n v="0"/>
    <n v="0"/>
    <n v="0"/>
    <n v="0"/>
    <n v="2009"/>
    <m/>
    <n v="45"/>
    <n v="0"/>
    <n v="0"/>
    <n v="0"/>
    <s v="3736.jpg"/>
    <s v="1.5"/>
    <n v="0"/>
    <n v="0"/>
    <s v="O'Shea"/>
    <s v="0.6"/>
    <b v="0"/>
    <n v="16"/>
    <s v="a"/>
    <n v="15"/>
    <n v="142"/>
    <n v="43"/>
    <n v="0"/>
    <n v="0"/>
    <n v="0"/>
    <n v="0"/>
    <s v="0.0"/>
    <s v="0.0"/>
    <s v="O'Shea"/>
    <n v="2"/>
    <n v="10.075555555555555"/>
    <n v="0.36222222222222222"/>
    <x v="1"/>
  </r>
  <r>
    <n v="1"/>
    <n v="6"/>
    <n v="301"/>
    <n v="75"/>
    <m/>
    <n v="2"/>
    <n v="11467"/>
    <n v="0"/>
    <n v="0"/>
    <n v="0"/>
    <n v="0"/>
    <n v="204.4"/>
    <n v="0"/>
    <n v="211"/>
    <x v="1"/>
    <s v="0.5"/>
    <m/>
    <n v="0"/>
    <s v="Billy"/>
    <s v="0.0"/>
    <n v="45"/>
    <n v="1"/>
    <s v="88.5"/>
    <n v="343"/>
    <b v="0"/>
    <n v="413.2"/>
    <n v="0"/>
    <n v="0"/>
    <n v="0"/>
    <n v="0"/>
    <n v="2032"/>
    <s v="Hip injury - 75% chance of playing"/>
    <n v="45"/>
    <n v="0"/>
    <n v="0"/>
    <n v="0"/>
    <s v="11467.jpg"/>
    <s v="1.9"/>
    <n v="0"/>
    <n v="0"/>
    <s v="Jones"/>
    <s v="0.1"/>
    <b v="0"/>
    <n v="2"/>
    <s v="d"/>
    <n v="15"/>
    <n v="267"/>
    <n v="45"/>
    <n v="0"/>
    <n v="0"/>
    <n v="0"/>
    <n v="0"/>
    <s v="0.0"/>
    <s v="0.0"/>
    <s v="Jones"/>
    <n v="8"/>
    <n v="9.1822222222222223"/>
    <n v="4.5422222222222226"/>
    <x v="1"/>
  </r>
  <r>
    <n v="4"/>
    <n v="11"/>
    <n v="662"/>
    <m/>
    <m/>
    <n v="6"/>
    <n v="74230"/>
    <n v="0"/>
    <n v="0"/>
    <n v="0"/>
    <n v="0"/>
    <n v="431.4"/>
    <n v="0"/>
    <n v="369"/>
    <x v="1"/>
    <s v="1.2"/>
    <m/>
    <n v="0"/>
    <s v="Patrick"/>
    <s v="0.0"/>
    <n v="56"/>
    <n v="6"/>
    <s v="154.5"/>
    <n v="344"/>
    <b v="0"/>
    <n v="757"/>
    <n v="0"/>
    <n v="0"/>
    <n v="0"/>
    <n v="0"/>
    <n v="2970"/>
    <m/>
    <n v="50"/>
    <n v="0"/>
    <n v="0"/>
    <n v="0"/>
    <s v="74230.jpg"/>
    <s v="3.8"/>
    <n v="0"/>
    <n v="0"/>
    <s v="van Aanholt"/>
    <s v="7.9"/>
    <b v="0"/>
    <n v="3"/>
    <s v="a"/>
    <n v="15"/>
    <n v="357"/>
    <n v="127"/>
    <n v="0"/>
    <n v="0"/>
    <n v="0"/>
    <n v="0"/>
    <s v="0.0"/>
    <s v="0.0"/>
    <s v="van Aanholt"/>
    <n v="2"/>
    <n v="15.14"/>
    <n v="8.6280000000000001"/>
    <x v="1"/>
  </r>
  <r>
    <n v="0"/>
    <n v="0"/>
    <n v="4"/>
    <m/>
    <m/>
    <n v="0"/>
    <n v="60794"/>
    <n v="0"/>
    <n v="0"/>
    <n v="0"/>
    <n v="0"/>
    <n v="7.6"/>
    <n v="0"/>
    <n v="4"/>
    <x v="1"/>
    <s v="0.0"/>
    <m/>
    <n v="0"/>
    <s v="Adam"/>
    <s v="0.0"/>
    <n v="1"/>
    <n v="0"/>
    <s v="1.5"/>
    <n v="345"/>
    <b v="0"/>
    <n v="7.4"/>
    <n v="0"/>
    <n v="0"/>
    <n v="0"/>
    <n v="0"/>
    <n v="37"/>
    <s v="Season-long loan to Bristol City"/>
    <n v="40"/>
    <n v="0"/>
    <n v="0"/>
    <n v="0"/>
    <s v="60794.jpg"/>
    <s v="1.0"/>
    <n v="0"/>
    <n v="0"/>
    <s v="Matthews"/>
    <s v="0.2"/>
    <b v="0"/>
    <n v="12"/>
    <s v="u"/>
    <n v="15"/>
    <n v="0"/>
    <n v="1"/>
    <n v="0"/>
    <n v="0"/>
    <n v="0"/>
    <n v="0"/>
    <s v="0.0"/>
    <s v="0.0"/>
    <s v="Matthews"/>
    <n v="0"/>
    <n v="0.185"/>
    <n v="0.19"/>
    <x v="1"/>
  </r>
  <r>
    <n v="1"/>
    <n v="5"/>
    <n v="291"/>
    <m/>
    <m/>
    <n v="4"/>
    <n v="45076"/>
    <n v="0"/>
    <n v="0"/>
    <n v="0"/>
    <n v="0"/>
    <n v="57.3"/>
    <n v="0"/>
    <n v="176"/>
    <x v="1"/>
    <s v="0.6"/>
    <m/>
    <n v="0"/>
    <s v="Lamine"/>
    <s v="0.0"/>
    <n v="16"/>
    <n v="2"/>
    <s v="63.1"/>
    <n v="346"/>
    <b v="0"/>
    <n v="434.8"/>
    <n v="0"/>
    <n v="0"/>
    <n v="0"/>
    <n v="0"/>
    <n v="1314"/>
    <m/>
    <n v="45"/>
    <n v="0"/>
    <n v="0"/>
    <n v="0"/>
    <s v="45076.jpg"/>
    <s v="4.0"/>
    <n v="0"/>
    <n v="0"/>
    <s v="Koné"/>
    <s v="2.2"/>
    <b v="0"/>
    <n v="23"/>
    <s v="a"/>
    <n v="15"/>
    <n v="139"/>
    <n v="60"/>
    <n v="0"/>
    <n v="0"/>
    <n v="0"/>
    <n v="0"/>
    <s v="0.0"/>
    <s v="0.0"/>
    <s v="Koné"/>
    <n v="0"/>
    <n v="9.6622222222222227"/>
    <n v="1.2733333333333332"/>
    <x v="1"/>
  </r>
  <r>
    <n v="0"/>
    <n v="0"/>
    <n v="283"/>
    <n v="75"/>
    <m/>
    <n v="5"/>
    <n v="57736"/>
    <n v="0"/>
    <n v="0"/>
    <n v="0"/>
    <n v="0"/>
    <n v="155.30000000000001"/>
    <n v="0"/>
    <n v="118"/>
    <x v="2"/>
    <s v="0.0"/>
    <m/>
    <n v="0"/>
    <s v="Jan"/>
    <s v="0.0"/>
    <n v="13"/>
    <n v="0"/>
    <s v="52.6"/>
    <n v="347"/>
    <b v="0"/>
    <n v="228.6"/>
    <n v="0"/>
    <n v="0"/>
    <n v="0"/>
    <n v="0"/>
    <n v="1076"/>
    <s v="Knock - 75% chance of playing"/>
    <n v="45"/>
    <n v="0"/>
    <n v="0"/>
    <n v="0"/>
    <s v="57736.jpg"/>
    <s v="3.0"/>
    <n v="0"/>
    <n v="0"/>
    <s v="Kirchhoff"/>
    <s v="0.2"/>
    <b v="0"/>
    <n v="27"/>
    <s v="d"/>
    <n v="15"/>
    <n v="142"/>
    <n v="45"/>
    <n v="0"/>
    <n v="0"/>
    <n v="0"/>
    <n v="0"/>
    <s v="0.0"/>
    <s v="0.0"/>
    <s v="Kirchhoff"/>
    <n v="0"/>
    <n v="5.08"/>
    <n v="3.4511111111111115"/>
    <x v="2"/>
  </r>
  <r>
    <n v="0"/>
    <n v="0"/>
    <n v="293"/>
    <m/>
    <m/>
    <n v="7"/>
    <n v="28448"/>
    <n v="0"/>
    <n v="0"/>
    <n v="0"/>
    <n v="0"/>
    <n v="337.8"/>
    <n v="0"/>
    <n v="246"/>
    <x v="2"/>
    <s v="0.0"/>
    <m/>
    <n v="0"/>
    <s v="Lee"/>
    <s v="0.0"/>
    <n v="35"/>
    <n v="0"/>
    <s v="68.5"/>
    <n v="348"/>
    <b v="0"/>
    <n v="275.60000000000002"/>
    <n v="0"/>
    <n v="0"/>
    <n v="0"/>
    <n v="0"/>
    <n v="2210"/>
    <m/>
    <n v="45"/>
    <n v="0"/>
    <n v="0"/>
    <n v="0"/>
    <s v="28448.jpg"/>
    <s v="1.7"/>
    <n v="0"/>
    <n v="0"/>
    <s v="Cattermole"/>
    <s v="0.3"/>
    <b v="0"/>
    <n v="6"/>
    <s v="a"/>
    <n v="15"/>
    <n v="72"/>
    <n v="53"/>
    <n v="0"/>
    <n v="0"/>
    <n v="0"/>
    <n v="0"/>
    <s v="0.0"/>
    <s v="0.0"/>
    <s v="Cattermole"/>
    <n v="8"/>
    <n v="6.1244444444444452"/>
    <n v="7.5066666666666668"/>
    <x v="2"/>
  </r>
  <r>
    <n v="1"/>
    <n v="0"/>
    <n v="96"/>
    <n v="75"/>
    <m/>
    <n v="0"/>
    <n v="19057"/>
    <n v="0"/>
    <n v="0"/>
    <n v="0"/>
    <n v="0"/>
    <n v="123.5"/>
    <n v="0"/>
    <n v="58"/>
    <x v="2"/>
    <s v="0.3"/>
    <m/>
    <n v="0"/>
    <s v="Sebastian"/>
    <s v="0.0"/>
    <n v="12"/>
    <n v="0"/>
    <s v="23.5"/>
    <n v="349"/>
    <b v="0"/>
    <n v="53.4"/>
    <n v="0"/>
    <n v="0"/>
    <n v="0"/>
    <n v="0"/>
    <n v="554"/>
    <s v="Knock - 75% chance of playing"/>
    <n v="50"/>
    <n v="0"/>
    <n v="0"/>
    <n v="0"/>
    <s v="19057.jpg"/>
    <s v="1.2"/>
    <n v="0"/>
    <n v="0"/>
    <s v="Larsson"/>
    <s v="0.1"/>
    <b v="0"/>
    <n v="7"/>
    <s v="d"/>
    <n v="15"/>
    <n v="58"/>
    <n v="22"/>
    <n v="0"/>
    <n v="0"/>
    <n v="0"/>
    <n v="0"/>
    <s v="0.0"/>
    <s v="0.0"/>
    <s v="Larsson"/>
    <n v="2"/>
    <n v="1.0680000000000001"/>
    <n v="2.4700000000000002"/>
    <x v="2"/>
  </r>
  <r>
    <n v="0"/>
    <n v="2"/>
    <n v="153"/>
    <m/>
    <m/>
    <n v="1"/>
    <n v="49384"/>
    <n v="0"/>
    <n v="0"/>
    <n v="0"/>
    <n v="0"/>
    <n v="193.4"/>
    <n v="0"/>
    <n v="112"/>
    <x v="2"/>
    <s v="0.0"/>
    <m/>
    <n v="0"/>
    <s v="Jack"/>
    <s v="0.0"/>
    <n v="28"/>
    <n v="1"/>
    <s v="61.4"/>
    <n v="350"/>
    <b v="0"/>
    <n v="176.8"/>
    <n v="0"/>
    <n v="0"/>
    <n v="0"/>
    <n v="0"/>
    <n v="1169"/>
    <m/>
    <n v="45"/>
    <n v="0"/>
    <n v="0"/>
    <n v="0"/>
    <s v="49384.jpg"/>
    <s v="1.6"/>
    <n v="0"/>
    <n v="0"/>
    <s v="Rodwell"/>
    <s v="0.5"/>
    <b v="0"/>
    <n v="8"/>
    <s v="a"/>
    <n v="15"/>
    <n v="244"/>
    <n v="35"/>
    <n v="0"/>
    <n v="0"/>
    <n v="0"/>
    <n v="0"/>
    <s v="0.0"/>
    <s v="0.0"/>
    <s v="Rodwell"/>
    <n v="5"/>
    <n v="3.9288888888888893"/>
    <n v="4.2977777777777781"/>
    <x v="2"/>
  </r>
  <r>
    <n v="4"/>
    <n v="3"/>
    <n v="189"/>
    <m/>
    <m/>
    <n v="1"/>
    <n v="39187"/>
    <n v="0"/>
    <n v="0"/>
    <n v="0"/>
    <n v="0"/>
    <n v="304.39999999999998"/>
    <n v="0"/>
    <n v="180"/>
    <x v="2"/>
    <s v="1.1"/>
    <m/>
    <n v="0"/>
    <s v="Jeremain"/>
    <s v="0.0"/>
    <n v="29"/>
    <n v="3"/>
    <s v="80.6"/>
    <n v="351"/>
    <b v="0"/>
    <n v="243"/>
    <n v="0"/>
    <n v="0"/>
    <n v="0"/>
    <n v="0"/>
    <n v="1294"/>
    <m/>
    <n v="60"/>
    <n v="0"/>
    <n v="0"/>
    <n v="0"/>
    <s v="39187.jpg"/>
    <s v="2.9"/>
    <n v="1"/>
    <n v="0"/>
    <s v="Lens"/>
    <s v="0.1"/>
    <b v="0"/>
    <n v="17"/>
    <s v="a"/>
    <n v="15"/>
    <n v="259"/>
    <n v="57"/>
    <n v="0"/>
    <n v="0"/>
    <n v="0"/>
    <n v="0"/>
    <s v="0.0"/>
    <s v="0.0"/>
    <s v="Lens"/>
    <n v="3"/>
    <n v="4.05"/>
    <n v="5.0733333333333333"/>
    <x v="2"/>
  </r>
  <r>
    <n v="2"/>
    <n v="4"/>
    <n v="180"/>
    <m/>
    <m/>
    <n v="5"/>
    <n v="60165"/>
    <n v="0"/>
    <n v="0"/>
    <n v="0"/>
    <n v="0"/>
    <n v="423.2"/>
    <n v="0"/>
    <n v="172"/>
    <x v="2"/>
    <s v="1.3"/>
    <m/>
    <n v="0"/>
    <s v="Wahbi"/>
    <s v="0.0"/>
    <n v="10"/>
    <n v="2"/>
    <s v="81.6"/>
    <n v="352"/>
    <b v="0"/>
    <n v="187.2"/>
    <n v="0"/>
    <n v="0"/>
    <n v="0"/>
    <n v="0"/>
    <n v="1071"/>
    <m/>
    <n v="65"/>
    <n v="0"/>
    <n v="0"/>
    <n v="0"/>
    <s v="60165.jpg"/>
    <s v="3.4"/>
    <n v="0"/>
    <n v="0"/>
    <s v="Khazri"/>
    <s v="0.8"/>
    <b v="0"/>
    <n v="22"/>
    <s v="a"/>
    <n v="15"/>
    <n v="206"/>
    <n v="47"/>
    <n v="0"/>
    <n v="0"/>
    <n v="0"/>
    <n v="0"/>
    <s v="0.0"/>
    <s v="0.0"/>
    <s v="Khazri"/>
    <n v="3"/>
    <n v="2.88"/>
    <n v="6.5107692307692302"/>
    <x v="2"/>
  </r>
  <r>
    <n v="1"/>
    <n v="0"/>
    <n v="153"/>
    <m/>
    <m/>
    <n v="1"/>
    <n v="115854"/>
    <n v="0"/>
    <n v="0"/>
    <n v="0"/>
    <n v="0"/>
    <n v="164.5"/>
    <n v="0"/>
    <n v="185"/>
    <x v="2"/>
    <s v="0.4"/>
    <m/>
    <n v="0"/>
    <s v="Duncan"/>
    <s v="0.0"/>
    <n v="14"/>
    <n v="3"/>
    <s v="63.2"/>
    <n v="353"/>
    <b v="0"/>
    <n v="191.8"/>
    <n v="0"/>
    <n v="0"/>
    <n v="0"/>
    <n v="0"/>
    <n v="919"/>
    <m/>
    <n v="50"/>
    <n v="0"/>
    <n v="0"/>
    <n v="0"/>
    <s v="115854.jpg"/>
    <s v="2.0"/>
    <n v="0"/>
    <n v="0"/>
    <s v="Watmore"/>
    <s v="0.2"/>
    <b v="0"/>
    <n v="41"/>
    <s v="a"/>
    <n v="15"/>
    <n v="276"/>
    <n v="45"/>
    <n v="0"/>
    <n v="0"/>
    <n v="0"/>
    <n v="0"/>
    <s v="0.0"/>
    <s v="0.0"/>
    <s v="Watmore"/>
    <n v="0"/>
    <n v="3.8360000000000003"/>
    <n v="3.29"/>
    <x v="2"/>
  </r>
  <r>
    <n v="3"/>
    <n v="8"/>
    <n v="257"/>
    <m/>
    <m/>
    <n v="5"/>
    <n v="77454"/>
    <n v="0"/>
    <n v="0"/>
    <n v="0"/>
    <n v="0"/>
    <n v="302.7"/>
    <n v="0"/>
    <n v="280"/>
    <x v="3"/>
    <s v="0.5"/>
    <m/>
    <n v="0"/>
    <s v="Fabio"/>
    <s v="0.0"/>
    <n v="29"/>
    <n v="5"/>
    <s v="117.9"/>
    <n v="354"/>
    <b v="0"/>
    <n v="322.8"/>
    <n v="0"/>
    <n v="0"/>
    <n v="0"/>
    <n v="0"/>
    <n v="1890"/>
    <m/>
    <n v="55"/>
    <n v="0"/>
    <n v="0"/>
    <n v="0"/>
    <s v="77454.jpg"/>
    <s v="3.0"/>
    <n v="0"/>
    <n v="0"/>
    <s v="Borini"/>
    <s v="2.6"/>
    <b v="0"/>
    <n v="9"/>
    <s v="a"/>
    <n v="15"/>
    <n v="553"/>
    <n v="77"/>
    <n v="0"/>
    <n v="0"/>
    <n v="0"/>
    <n v="0"/>
    <s v="0.0"/>
    <s v="0.0"/>
    <s v="Borini"/>
    <n v="6"/>
    <n v="5.8690909090909091"/>
    <n v="5.503636363636363"/>
    <x v="3"/>
  </r>
  <r>
    <n v="2"/>
    <n v="15"/>
    <n v="482"/>
    <n v="50"/>
    <m/>
    <n v="5"/>
    <n v="7958"/>
    <n v="0"/>
    <n v="0"/>
    <n v="0"/>
    <n v="0"/>
    <n v="301.39999999999998"/>
    <n v="0"/>
    <n v="595"/>
    <x v="3"/>
    <s v="0.6"/>
    <m/>
    <n v="0"/>
    <s v="Jermain"/>
    <s v="0.0"/>
    <n v="45"/>
    <n v="15"/>
    <s v="216.8"/>
    <n v="355"/>
    <b v="0"/>
    <n v="626.4"/>
    <n v="0"/>
    <n v="0"/>
    <n v="0"/>
    <n v="0"/>
    <n v="2550"/>
    <s v="Thigh injury - 50% chance of playing"/>
    <n v="70"/>
    <n v="0"/>
    <n v="0"/>
    <n v="0"/>
    <s v="7958.jpg"/>
    <s v="4.2"/>
    <n v="0"/>
    <n v="0"/>
    <s v="Defoe"/>
    <s v="2.7"/>
    <b v="0"/>
    <n v="18"/>
    <s v="d"/>
    <n v="15"/>
    <n v="1240"/>
    <n v="138"/>
    <n v="0"/>
    <n v="0"/>
    <n v="0"/>
    <n v="0"/>
    <s v="0.0"/>
    <s v="0.0"/>
    <s v="Defoe"/>
    <n v="3"/>
    <n v="8.9485714285714284"/>
    <n v="4.3057142857142852"/>
    <x v="3"/>
  </r>
  <r>
    <n v="1"/>
    <n v="4"/>
    <n v="686"/>
    <m/>
    <m/>
    <n v="9"/>
    <n v="37096"/>
    <n v="0"/>
    <n v="0"/>
    <n v="0"/>
    <n v="0"/>
    <n v="20"/>
    <n v="0"/>
    <n v="366"/>
    <x v="0"/>
    <s v="3.2"/>
    <m/>
    <n v="0"/>
    <s v="Lukasz"/>
    <s v="0.0"/>
    <n v="51"/>
    <n v="0"/>
    <s v="82.0"/>
    <n v="356"/>
    <b v="0"/>
    <n v="793.8"/>
    <n v="0"/>
    <n v="0"/>
    <n v="0"/>
    <n v="0"/>
    <n v="3330"/>
    <m/>
    <n v="50"/>
    <n v="0"/>
    <n v="0"/>
    <n v="0"/>
    <s v="37096.jpg"/>
    <s v="3.3"/>
    <n v="0"/>
    <n v="114"/>
    <s v="Fabianski"/>
    <s v="1.7"/>
    <b v="0"/>
    <n v="1"/>
    <s v="a"/>
    <n v="16"/>
    <n v="6"/>
    <n v="123"/>
    <n v="0"/>
    <n v="0"/>
    <n v="0"/>
    <n v="0"/>
    <s v="0.0"/>
    <s v="0.0"/>
    <s v="Fabianski"/>
    <n v="1"/>
    <n v="15.875999999999999"/>
    <n v="0.4"/>
    <x v="0"/>
  </r>
  <r>
    <n v="0"/>
    <n v="0"/>
    <n v="15"/>
    <m/>
    <m/>
    <n v="0"/>
    <n v="61760"/>
    <n v="0"/>
    <n v="0"/>
    <n v="0"/>
    <n v="0"/>
    <n v="0"/>
    <n v="0"/>
    <n v="10"/>
    <x v="0"/>
    <s v="1.5"/>
    <m/>
    <n v="0"/>
    <s v="Kristoffer"/>
    <s v="0.0"/>
    <n v="1"/>
    <n v="0"/>
    <s v="3.5"/>
    <n v="357"/>
    <b v="0"/>
    <n v="35"/>
    <n v="0"/>
    <n v="0"/>
    <n v="0"/>
    <n v="0"/>
    <n v="90"/>
    <m/>
    <n v="40"/>
    <n v="0"/>
    <n v="0"/>
    <n v="0"/>
    <s v="61760.jpg"/>
    <s v="3.0"/>
    <n v="0"/>
    <n v="4"/>
    <s v="Nordfeldt"/>
    <s v="3.1"/>
    <b v="0"/>
    <n v="13"/>
    <s v="a"/>
    <n v="16"/>
    <n v="0"/>
    <n v="3"/>
    <n v="0"/>
    <n v="0"/>
    <n v="0"/>
    <n v="0"/>
    <s v="0.0"/>
    <s v="0.0"/>
    <s v="Nordfeldt"/>
    <n v="0"/>
    <n v="0.875"/>
    <n v="0"/>
    <x v="0"/>
  </r>
  <r>
    <n v="3"/>
    <n v="8"/>
    <n v="370"/>
    <m/>
    <m/>
    <n v="4"/>
    <n v="49539"/>
    <n v="0"/>
    <n v="0"/>
    <n v="0"/>
    <n v="0"/>
    <n v="320.3"/>
    <n v="0"/>
    <n v="239"/>
    <x v="1"/>
    <s v="2.1"/>
    <m/>
    <n v="0"/>
    <s v="Kyle"/>
    <s v="0.0"/>
    <n v="29"/>
    <n v="0"/>
    <s v="74.6"/>
    <n v="358"/>
    <b v="0"/>
    <n v="355"/>
    <n v="0"/>
    <n v="0"/>
    <n v="0"/>
    <n v="0"/>
    <n v="1768"/>
    <m/>
    <n v="45"/>
    <n v="0"/>
    <n v="0"/>
    <n v="0"/>
    <s v="49539.jpg"/>
    <s v="2.4"/>
    <n v="1"/>
    <n v="0"/>
    <s v="Naughton"/>
    <s v="0.7"/>
    <b v="0"/>
    <n v="26"/>
    <s v="a"/>
    <n v="16"/>
    <n v="71"/>
    <n v="65"/>
    <n v="0"/>
    <n v="0"/>
    <n v="0"/>
    <n v="0"/>
    <s v="0.0"/>
    <s v="0.0"/>
    <s v="Naughton"/>
    <n v="2"/>
    <n v="7.8888888888888893"/>
    <n v="7.1177777777777784"/>
    <x v="1"/>
  </r>
  <r>
    <n v="1"/>
    <n v="24"/>
    <n v="782"/>
    <m/>
    <m/>
    <n v="9"/>
    <n v="19159"/>
    <n v="0"/>
    <n v="0"/>
    <n v="0"/>
    <n v="0"/>
    <n v="152.30000000000001"/>
    <n v="0"/>
    <n v="487"/>
    <x v="1"/>
    <s v="2.7"/>
    <m/>
    <n v="0"/>
    <s v="Ashley"/>
    <s v="0.0"/>
    <n v="50"/>
    <n v="2"/>
    <s v="152.4"/>
    <n v="359"/>
    <b v="0"/>
    <n v="1150.8"/>
    <n v="0"/>
    <n v="0"/>
    <n v="0"/>
    <n v="0"/>
    <n v="3240"/>
    <m/>
    <n v="50"/>
    <n v="0"/>
    <n v="0"/>
    <n v="0"/>
    <s v="19159.jpg"/>
    <s v="3.4"/>
    <n v="0"/>
    <n v="0"/>
    <s v="Williams"/>
    <s v="14.1"/>
    <b v="0"/>
    <n v="6"/>
    <s v="a"/>
    <n v="16"/>
    <n v="221"/>
    <n v="123"/>
    <n v="0"/>
    <n v="0"/>
    <n v="0"/>
    <n v="0"/>
    <s v="0.0"/>
    <s v="0.0"/>
    <s v="Williams"/>
    <n v="8"/>
    <n v="23.015999999999998"/>
    <n v="3.0460000000000003"/>
    <x v="1"/>
  </r>
  <r>
    <n v="2"/>
    <n v="4"/>
    <n v="506"/>
    <m/>
    <m/>
    <n v="8"/>
    <n v="47390"/>
    <n v="0"/>
    <n v="0"/>
    <n v="0"/>
    <n v="0"/>
    <n v="317.60000000000002"/>
    <n v="0"/>
    <n v="321"/>
    <x v="1"/>
    <s v="2.1"/>
    <m/>
    <n v="0"/>
    <s v="Neil"/>
    <s v="0.0"/>
    <n v="46"/>
    <n v="0"/>
    <s v="84.7"/>
    <n v="360"/>
    <b v="0"/>
    <n v="430.4"/>
    <n v="0"/>
    <n v="0"/>
    <n v="0"/>
    <n v="0"/>
    <n v="2947"/>
    <m/>
    <n v="45"/>
    <n v="0"/>
    <n v="0"/>
    <n v="0"/>
    <s v="47390.jpg"/>
    <s v="2.6"/>
    <n v="0"/>
    <n v="0"/>
    <s v="Taylor"/>
    <s v="2.9"/>
    <b v="0"/>
    <n v="3"/>
    <s v="a"/>
    <n v="16"/>
    <n v="99"/>
    <n v="89"/>
    <n v="0"/>
    <n v="0"/>
    <n v="0"/>
    <n v="0"/>
    <s v="0.0"/>
    <s v="0.0"/>
    <s v="Taylor"/>
    <n v="4"/>
    <n v="9.5644444444444439"/>
    <n v="7.0577777777777779"/>
    <x v="1"/>
  </r>
  <r>
    <n v="1"/>
    <n v="2"/>
    <n v="392"/>
    <m/>
    <m/>
    <n v="6"/>
    <n v="42996"/>
    <n v="0"/>
    <n v="0"/>
    <n v="0"/>
    <n v="0"/>
    <n v="232.4"/>
    <n v="0"/>
    <n v="194"/>
    <x v="1"/>
    <s v="2.1"/>
    <m/>
    <n v="0"/>
    <s v="Angel"/>
    <s v="0.0"/>
    <n v="29"/>
    <n v="0"/>
    <s v="71.8"/>
    <n v="361"/>
    <b v="0"/>
    <n v="382.4"/>
    <n v="0"/>
    <n v="0"/>
    <n v="0"/>
    <n v="0"/>
    <n v="1821"/>
    <m/>
    <n v="45"/>
    <n v="0"/>
    <n v="0"/>
    <n v="0"/>
    <s v="42996.jpg"/>
    <s v="2.4"/>
    <n v="0"/>
    <n v="0"/>
    <s v="Rangel"/>
    <s v="0.4"/>
    <b v="0"/>
    <n v="22"/>
    <s v="a"/>
    <n v="16"/>
    <n v="103"/>
    <n v="56"/>
    <n v="0"/>
    <n v="0"/>
    <n v="0"/>
    <n v="0"/>
    <s v="0.0"/>
    <s v="0.0"/>
    <s v="Rangel"/>
    <n v="6"/>
    <n v="8.4977777777777774"/>
    <n v="5.1644444444444444"/>
    <x v="1"/>
  </r>
  <r>
    <n v="0"/>
    <n v="0"/>
    <n v="103"/>
    <m/>
    <m/>
    <n v="1"/>
    <n v="80789"/>
    <n v="0"/>
    <n v="0"/>
    <n v="0"/>
    <n v="0"/>
    <n v="12.5"/>
    <n v="0"/>
    <n v="63"/>
    <x v="1"/>
    <s v="1.5"/>
    <m/>
    <n v="0"/>
    <s v="Jordi"/>
    <s v="0.0"/>
    <n v="5"/>
    <n v="0"/>
    <s v="13.4"/>
    <n v="362"/>
    <b v="0"/>
    <n v="108.2"/>
    <n v="0"/>
    <n v="0"/>
    <n v="0"/>
    <n v="0"/>
    <n v="463"/>
    <m/>
    <n v="40"/>
    <n v="0"/>
    <n v="0"/>
    <n v="0"/>
    <s v="80789.jpg"/>
    <s v="2.1"/>
    <n v="0"/>
    <n v="0"/>
    <s v="Amat"/>
    <s v="6.0"/>
    <b v="0"/>
    <n v="2"/>
    <s v="a"/>
    <n v="16"/>
    <n v="13"/>
    <n v="17"/>
    <n v="0"/>
    <n v="0"/>
    <n v="0"/>
    <n v="0"/>
    <s v="0.0"/>
    <s v="0.0"/>
    <s v="Amat"/>
    <n v="0"/>
    <n v="2.7050000000000001"/>
    <n v="0.3125"/>
    <x v="1"/>
  </r>
  <r>
    <n v="1"/>
    <n v="12"/>
    <n v="638"/>
    <n v="75"/>
    <m/>
    <n v="8"/>
    <n v="57145"/>
    <n v="0"/>
    <n v="0"/>
    <n v="0"/>
    <n v="0"/>
    <n v="105.4"/>
    <n v="0"/>
    <n v="333"/>
    <x v="1"/>
    <s v="1.6"/>
    <m/>
    <n v="0"/>
    <s v="Federico"/>
    <s v="0.0"/>
    <n v="44"/>
    <n v="1"/>
    <s v="113.5"/>
    <n v="363"/>
    <b v="0"/>
    <n v="828.6"/>
    <n v="0"/>
    <n v="0"/>
    <n v="0"/>
    <n v="0"/>
    <n v="2880"/>
    <s v="Groin Injury - 75% chance of playing"/>
    <n v="45"/>
    <n v="1"/>
    <n v="0"/>
    <n v="0"/>
    <s v="57145.jpg"/>
    <s v="3.1"/>
    <n v="0"/>
    <n v="0"/>
    <s v="Fernández"/>
    <s v="6.9"/>
    <b v="0"/>
    <n v="33"/>
    <s v="d"/>
    <n v="16"/>
    <n v="201"/>
    <n v="98"/>
    <n v="0"/>
    <n v="0"/>
    <n v="0"/>
    <n v="0"/>
    <s v="0.0"/>
    <s v="0.0"/>
    <s v="Fernández"/>
    <n v="3"/>
    <n v="18.413333333333334"/>
    <n v="2.3422222222222224"/>
    <x v="1"/>
  </r>
  <r>
    <n v="0"/>
    <n v="0"/>
    <n v="0"/>
    <m/>
    <m/>
    <n v="0"/>
    <n v="55313"/>
    <n v="0"/>
    <n v="0"/>
    <n v="0"/>
    <n v="0"/>
    <n v="0"/>
    <n v="0"/>
    <n v="0"/>
    <x v="1"/>
    <s v="2.1"/>
    <m/>
    <n v="0"/>
    <s v="Franck"/>
    <s v="0.0"/>
    <n v="0"/>
    <n v="0"/>
    <s v="0.0"/>
    <n v="364"/>
    <b v="0"/>
    <n v="0"/>
    <n v="0"/>
    <n v="0"/>
    <n v="0"/>
    <n v="0"/>
    <n v="0"/>
    <m/>
    <n v="45"/>
    <n v="0"/>
    <n v="0"/>
    <n v="0"/>
    <s v="55313.jpg"/>
    <s v="0.0"/>
    <n v="0"/>
    <n v="0"/>
    <s v="Tabanou"/>
    <s v="0.1"/>
    <b v="0"/>
    <n v="14"/>
    <s v="a"/>
    <n v="16"/>
    <n v="0"/>
    <n v="0"/>
    <n v="0"/>
    <n v="0"/>
    <n v="0"/>
    <n v="0"/>
    <s v="0.0"/>
    <s v="0.0"/>
    <s v="Tabanou"/>
    <n v="0"/>
    <n v="0"/>
    <n v="0"/>
    <x v="1"/>
  </r>
  <r>
    <n v="1"/>
    <n v="0"/>
    <n v="72"/>
    <m/>
    <m/>
    <n v="1"/>
    <n v="96306"/>
    <n v="0"/>
    <n v="0"/>
    <n v="0"/>
    <n v="0"/>
    <n v="57.5"/>
    <n v="0"/>
    <n v="75"/>
    <x v="1"/>
    <s v="1.5"/>
    <m/>
    <n v="0"/>
    <s v="Stephen"/>
    <s v="0.0"/>
    <n v="3"/>
    <n v="0"/>
    <s v="14.6"/>
    <n v="365"/>
    <b v="0"/>
    <n v="85.2"/>
    <n v="0"/>
    <n v="0"/>
    <n v="0"/>
    <n v="0"/>
    <n v="355"/>
    <m/>
    <n v="40"/>
    <n v="1"/>
    <n v="0"/>
    <n v="0"/>
    <s v="96306.jpg"/>
    <s v="3.3"/>
    <n v="0"/>
    <n v="0"/>
    <s v="Kingsley"/>
    <s v="1.4"/>
    <b v="0"/>
    <n v="35"/>
    <s v="a"/>
    <n v="16"/>
    <n v="3"/>
    <n v="13"/>
    <n v="0"/>
    <n v="0"/>
    <n v="0"/>
    <n v="0"/>
    <s v="0.0"/>
    <s v="0.0"/>
    <s v="Kingsley"/>
    <n v="0"/>
    <n v="2.13"/>
    <n v="1.4375"/>
    <x v="1"/>
  </r>
  <r>
    <n v="0"/>
    <n v="0"/>
    <n v="0"/>
    <m/>
    <m/>
    <n v="0"/>
    <n v="97615"/>
    <n v="0"/>
    <n v="0"/>
    <n v="0"/>
    <n v="0"/>
    <n v="0"/>
    <n v="0"/>
    <n v="0"/>
    <x v="1"/>
    <s v="2.1"/>
    <m/>
    <n v="0"/>
    <s v="Mike"/>
    <s v="0.0"/>
    <n v="0"/>
    <n v="0"/>
    <s v="0.0"/>
    <n v="366"/>
    <b v="0"/>
    <n v="0"/>
    <n v="0"/>
    <n v="0"/>
    <n v="0"/>
    <n v="0"/>
    <n v="0"/>
    <m/>
    <n v="45"/>
    <n v="0"/>
    <n v="0"/>
    <n v="0"/>
    <s v="97615.jpg"/>
    <s v="0.0"/>
    <n v="0"/>
    <n v="0"/>
    <s v="van der Hoorn"/>
    <s v="0.3"/>
    <b v="0"/>
    <n v="5"/>
    <s v="a"/>
    <n v="16"/>
    <n v="0"/>
    <n v="0"/>
    <n v="0"/>
    <n v="0"/>
    <n v="0"/>
    <n v="0"/>
    <s v="0.0"/>
    <s v="0.0"/>
    <s v="van der Hoorn"/>
    <n v="0"/>
    <n v="0"/>
    <n v="0"/>
    <x v="1"/>
  </r>
  <r>
    <n v="2"/>
    <n v="4"/>
    <n v="511"/>
    <m/>
    <m/>
    <n v="8"/>
    <n v="40145"/>
    <n v="0"/>
    <n v="0"/>
    <n v="0"/>
    <n v="0"/>
    <n v="471.8"/>
    <n v="0"/>
    <n v="376"/>
    <x v="2"/>
    <s v="1.9"/>
    <m/>
    <n v="0"/>
    <s v="Jack"/>
    <s v="0.0"/>
    <n v="31"/>
    <n v="1"/>
    <s v="126.4"/>
    <n v="367"/>
    <b v="0"/>
    <n v="574.20000000000005"/>
    <n v="0"/>
    <n v="0"/>
    <n v="0"/>
    <n v="0"/>
    <n v="2546"/>
    <m/>
    <n v="50"/>
    <n v="1"/>
    <n v="0"/>
    <n v="0"/>
    <s v="40145.jpg"/>
    <s v="2.3"/>
    <n v="0"/>
    <n v="0"/>
    <s v="Cork"/>
    <s v="0.1"/>
    <b v="0"/>
    <n v="24"/>
    <s v="a"/>
    <n v="16"/>
    <n v="218"/>
    <n v="79"/>
    <n v="0"/>
    <n v="0"/>
    <n v="0"/>
    <n v="0"/>
    <s v="0.0"/>
    <s v="0.0"/>
    <s v="Cork"/>
    <n v="3"/>
    <n v="11.484000000000002"/>
    <n v="9.4359999999999999"/>
    <x v="2"/>
  </r>
  <r>
    <n v="4"/>
    <n v="21"/>
    <n v="568"/>
    <m/>
    <m/>
    <n v="8"/>
    <n v="55422"/>
    <n v="0"/>
    <n v="0"/>
    <n v="0"/>
    <n v="0"/>
    <n v="987"/>
    <n v="0"/>
    <n v="586"/>
    <x v="2"/>
    <s v="3.2"/>
    <m/>
    <n v="0"/>
    <s v="Gylfi"/>
    <s v="0.0"/>
    <n v="45"/>
    <n v="11"/>
    <s v="258.6"/>
    <n v="368"/>
    <b v="0"/>
    <n v="695.6"/>
    <n v="0"/>
    <n v="0"/>
    <n v="0"/>
    <n v="0"/>
    <n v="2914"/>
    <m/>
    <n v="75"/>
    <n v="0"/>
    <n v="0"/>
    <n v="0"/>
    <s v="55422.jpg"/>
    <s v="4.4"/>
    <n v="0"/>
    <n v="0"/>
    <s v="Sigurdsson"/>
    <s v="9.4"/>
    <b v="0"/>
    <n v="23"/>
    <s v="a"/>
    <n v="16"/>
    <n v="903"/>
    <n v="158"/>
    <n v="0"/>
    <n v="0"/>
    <n v="0"/>
    <n v="0"/>
    <s v="0.0"/>
    <s v="0.0"/>
    <s v="Sigurdsson"/>
    <n v="6"/>
    <n v="9.2746666666666666"/>
    <n v="13.16"/>
    <x v="2"/>
  </r>
  <r>
    <n v="1"/>
    <n v="1"/>
    <n v="214"/>
    <m/>
    <m/>
    <n v="4"/>
    <n v="11829"/>
    <n v="0"/>
    <n v="0"/>
    <n v="0"/>
    <n v="0"/>
    <n v="474"/>
    <n v="0"/>
    <n v="269"/>
    <x v="2"/>
    <s v="1.9"/>
    <m/>
    <n v="0"/>
    <s v="Wayne"/>
    <s v="0.0"/>
    <n v="28"/>
    <n v="2"/>
    <s v="104.2"/>
    <n v="369"/>
    <b v="0"/>
    <n v="230"/>
    <n v="0"/>
    <n v="0"/>
    <n v="0"/>
    <n v="0"/>
    <n v="1673"/>
    <m/>
    <n v="50"/>
    <n v="0"/>
    <n v="0"/>
    <n v="0"/>
    <s v="11829.jpg"/>
    <s v="2.1"/>
    <n v="0"/>
    <n v="0"/>
    <s v="Routledge"/>
    <s v="0.5"/>
    <b v="0"/>
    <n v="15"/>
    <s v="a"/>
    <n v="16"/>
    <n v="338"/>
    <n v="59"/>
    <n v="0"/>
    <n v="0"/>
    <n v="0"/>
    <n v="0"/>
    <s v="0.0"/>
    <s v="0.0"/>
    <s v="Routledge"/>
    <n v="3"/>
    <n v="4.5999999999999996"/>
    <n v="9.48"/>
    <x v="2"/>
  </r>
  <r>
    <n v="1"/>
    <n v="2"/>
    <n v="290"/>
    <m/>
    <m/>
    <n v="3"/>
    <n v="15114"/>
    <n v="0"/>
    <n v="0"/>
    <n v="0"/>
    <n v="0"/>
    <n v="111.1"/>
    <n v="0"/>
    <n v="166"/>
    <x v="2"/>
    <s v="1.5"/>
    <m/>
    <n v="0"/>
    <s v="Leon"/>
    <s v="0.0"/>
    <n v="21"/>
    <n v="0"/>
    <s v="36.5"/>
    <n v="370"/>
    <b v="0"/>
    <n v="221.2"/>
    <n v="0"/>
    <n v="0"/>
    <n v="0"/>
    <n v="0"/>
    <n v="1522"/>
    <m/>
    <n v="45"/>
    <n v="0"/>
    <n v="0"/>
    <n v="0"/>
    <s v="15114.jpg"/>
    <s v="1.8"/>
    <n v="0"/>
    <n v="0"/>
    <s v="Britton"/>
    <s v="0.1"/>
    <b v="0"/>
    <n v="7"/>
    <s v="a"/>
    <n v="16"/>
    <n v="33"/>
    <n v="46"/>
    <n v="0"/>
    <n v="0"/>
    <n v="0"/>
    <n v="0"/>
    <s v="0.0"/>
    <s v="0.0"/>
    <s v="Britton"/>
    <n v="4"/>
    <n v="4.9155555555555557"/>
    <n v="2.4688888888888889"/>
    <x v="2"/>
  </r>
  <r>
    <n v="0"/>
    <n v="0"/>
    <n v="11"/>
    <m/>
    <m/>
    <n v="0"/>
    <n v="96305"/>
    <n v="0"/>
    <n v="0"/>
    <n v="0"/>
    <n v="0"/>
    <n v="0.3"/>
    <n v="0"/>
    <n v="4"/>
    <x v="2"/>
    <s v="1.5"/>
    <m/>
    <n v="0"/>
    <s v="Jay"/>
    <s v="0.0"/>
    <n v="0"/>
    <n v="0"/>
    <s v="0.8"/>
    <n v="371"/>
    <b v="0"/>
    <n v="7.4"/>
    <n v="0"/>
    <n v="0"/>
    <n v="0"/>
    <n v="0"/>
    <n v="21"/>
    <m/>
    <n v="45"/>
    <n v="0"/>
    <n v="0"/>
    <n v="0"/>
    <s v="96305.jpg"/>
    <s v="1.0"/>
    <n v="0"/>
    <n v="0"/>
    <s v="Fulton"/>
    <s v="0.0"/>
    <b v="0"/>
    <n v="56"/>
    <s v="a"/>
    <n v="16"/>
    <n v="0"/>
    <n v="2"/>
    <n v="0"/>
    <n v="0"/>
    <n v="0"/>
    <n v="0"/>
    <s v="0.0"/>
    <s v="0.0"/>
    <s v="Fulton"/>
    <n v="0"/>
    <n v="0.16444444444444445"/>
    <n v="6.6666666666666662E-3"/>
    <x v="2"/>
  </r>
  <r>
    <n v="1"/>
    <n v="4"/>
    <n v="338"/>
    <m/>
    <m/>
    <n v="3"/>
    <n v="76542"/>
    <n v="0"/>
    <n v="0"/>
    <n v="0"/>
    <n v="0"/>
    <n v="355.5"/>
    <n v="0"/>
    <n v="241"/>
    <x v="2"/>
    <s v="2.3"/>
    <m/>
    <n v="0"/>
    <s v="Sung-yueng"/>
    <s v="0.0"/>
    <n v="32"/>
    <n v="2"/>
    <s v="91.3"/>
    <n v="372"/>
    <b v="0"/>
    <n v="299.2"/>
    <n v="0"/>
    <n v="0"/>
    <n v="0"/>
    <n v="0"/>
    <n v="1851"/>
    <m/>
    <n v="55"/>
    <n v="0"/>
    <n v="0"/>
    <n v="0"/>
    <s v="76542.jpg"/>
    <s v="2.2"/>
    <n v="0"/>
    <n v="0"/>
    <s v="Ki"/>
    <s v="0.2"/>
    <b v="0"/>
    <n v="4"/>
    <s v="a"/>
    <n v="16"/>
    <n v="258"/>
    <n v="61"/>
    <n v="0"/>
    <n v="0"/>
    <n v="0"/>
    <n v="0"/>
    <s v="0.0"/>
    <s v="0.0"/>
    <s v="Ki Sung-yueng"/>
    <n v="4"/>
    <n v="5.4399999999999995"/>
    <n v="6.4636363636363638"/>
    <x v="2"/>
  </r>
  <r>
    <n v="2"/>
    <n v="0"/>
    <n v="175"/>
    <m/>
    <m/>
    <n v="4"/>
    <n v="49195"/>
    <n v="0"/>
    <n v="0"/>
    <n v="0"/>
    <n v="0"/>
    <n v="398.3"/>
    <n v="0"/>
    <n v="202"/>
    <x v="2"/>
    <s v="2.3"/>
    <m/>
    <n v="0"/>
    <s v="Jefferson"/>
    <s v="0.0"/>
    <n v="21"/>
    <n v="0"/>
    <s v="94.7"/>
    <n v="373"/>
    <b v="0"/>
    <n v="195.4"/>
    <n v="0"/>
    <n v="0"/>
    <n v="0"/>
    <n v="0"/>
    <n v="1355"/>
    <m/>
    <n v="55"/>
    <n v="0"/>
    <n v="0"/>
    <n v="0"/>
    <s v="49195.jpg"/>
    <s v="2.0"/>
    <n v="0"/>
    <n v="0"/>
    <s v="Montero"/>
    <s v="0.2"/>
    <b v="0"/>
    <n v="20"/>
    <s v="a"/>
    <n v="16"/>
    <n v="353"/>
    <n v="46"/>
    <n v="0"/>
    <n v="0"/>
    <n v="0"/>
    <n v="0"/>
    <s v="0.0"/>
    <s v="0.0"/>
    <s v="Montero"/>
    <n v="0"/>
    <n v="3.5527272727272727"/>
    <n v="7.2418181818181822"/>
    <x v="2"/>
  </r>
  <r>
    <n v="5"/>
    <n v="25"/>
    <n v="528"/>
    <m/>
    <m/>
    <n v="8"/>
    <n v="45124"/>
    <n v="0"/>
    <n v="0"/>
    <n v="0"/>
    <n v="0"/>
    <n v="506.3"/>
    <n v="0"/>
    <n v="524"/>
    <x v="2"/>
    <s v="3.2"/>
    <m/>
    <n v="0"/>
    <s v="André"/>
    <s v="0.0"/>
    <n v="43"/>
    <n v="12"/>
    <s v="202.3"/>
    <n v="374"/>
    <b v="0"/>
    <n v="602.79999999999995"/>
    <n v="0"/>
    <n v="0"/>
    <n v="0"/>
    <n v="0"/>
    <n v="2927"/>
    <m/>
    <n v="75"/>
    <n v="0"/>
    <n v="0"/>
    <n v="0"/>
    <s v="45124.jpg"/>
    <s v="5.0"/>
    <n v="0"/>
    <n v="0"/>
    <s v="Ayew"/>
    <s v="8.1"/>
    <b v="0"/>
    <n v="10"/>
    <s v="a"/>
    <n v="16"/>
    <n v="914"/>
    <n v="171"/>
    <n v="0"/>
    <n v="0"/>
    <n v="0"/>
    <n v="0"/>
    <s v="0.0"/>
    <s v="0.0"/>
    <s v="Ayew"/>
    <n v="5"/>
    <n v="8.0373333333333328"/>
    <n v="6.7506666666666666"/>
    <x v="2"/>
  </r>
  <r>
    <n v="2"/>
    <n v="0"/>
    <n v="151"/>
    <m/>
    <m/>
    <n v="2"/>
    <n v="49277"/>
    <n v="0"/>
    <n v="0"/>
    <n v="0"/>
    <n v="0"/>
    <n v="136.30000000000001"/>
    <n v="0"/>
    <n v="107"/>
    <x v="2"/>
    <s v="1.9"/>
    <m/>
    <n v="0"/>
    <s v="Leroy"/>
    <s v="0.0"/>
    <n v="12"/>
    <n v="0"/>
    <s v="31.5"/>
    <n v="375"/>
    <b v="0"/>
    <n v="130.80000000000001"/>
    <n v="0"/>
    <n v="0"/>
    <n v="0"/>
    <n v="0"/>
    <n v="756"/>
    <m/>
    <n v="50"/>
    <n v="0"/>
    <n v="0"/>
    <n v="0"/>
    <s v="49277.jpg"/>
    <s v="2.2"/>
    <n v="0"/>
    <n v="0"/>
    <s v="Fer"/>
    <s v="0.3"/>
    <b v="0"/>
    <n v="8"/>
    <s v="a"/>
    <n v="16"/>
    <n v="48"/>
    <n v="24"/>
    <n v="0"/>
    <n v="0"/>
    <n v="0"/>
    <n v="0"/>
    <s v="0.0"/>
    <s v="0.0"/>
    <s v="Fer"/>
    <n v="2"/>
    <n v="2.6160000000000001"/>
    <n v="2.7260000000000004"/>
    <x v="2"/>
  </r>
  <r>
    <n v="1"/>
    <n v="0"/>
    <n v="64"/>
    <m/>
    <m/>
    <n v="0"/>
    <n v="21083"/>
    <n v="0"/>
    <n v="0"/>
    <n v="0"/>
    <n v="0"/>
    <n v="73.8"/>
    <n v="0"/>
    <n v="64"/>
    <x v="2"/>
    <s v="1.9"/>
    <m/>
    <n v="0"/>
    <s v="Nathan"/>
    <s v="0.0"/>
    <n v="4"/>
    <n v="1"/>
    <s v="24.8"/>
    <n v="376"/>
    <b v="0"/>
    <n v="62.2"/>
    <n v="0"/>
    <n v="0"/>
    <n v="0"/>
    <n v="0"/>
    <n v="239"/>
    <m/>
    <n v="50"/>
    <n v="0"/>
    <n v="0"/>
    <n v="0"/>
    <s v="21083.jpg"/>
    <s v="1.5"/>
    <n v="0"/>
    <n v="0"/>
    <s v="Dyer"/>
    <s v="0.2"/>
    <b v="0"/>
    <n v="12"/>
    <s v="a"/>
    <n v="16"/>
    <n v="112"/>
    <n v="20"/>
    <n v="0"/>
    <n v="0"/>
    <n v="0"/>
    <n v="0"/>
    <s v="0.0"/>
    <s v="0.0"/>
    <s v="Dyer"/>
    <n v="1"/>
    <n v="1.244"/>
    <n v="1.476"/>
    <x v="2"/>
  </r>
  <r>
    <n v="0"/>
    <n v="2"/>
    <n v="219"/>
    <n v="0"/>
    <m/>
    <n v="5"/>
    <n v="37998"/>
    <n v="0"/>
    <n v="0"/>
    <n v="0"/>
    <n v="0"/>
    <n v="294.10000000000002"/>
    <n v="0"/>
    <n v="242"/>
    <x v="3"/>
    <s v="0.0"/>
    <m/>
    <n v="0"/>
    <s v="Bafétimbi"/>
    <s v="0.0"/>
    <n v="25"/>
    <n v="6"/>
    <s v="124.5"/>
    <n v="377"/>
    <b v="0"/>
    <n v="261"/>
    <n v="0"/>
    <n v="0"/>
    <n v="0"/>
    <n v="0"/>
    <n v="1703"/>
    <s v="Joined Marseile in season-long loan deal"/>
    <n v="65"/>
    <n v="0"/>
    <n v="0"/>
    <n v="0"/>
    <s v="37998.jpg"/>
    <s v="2.3"/>
    <n v="0"/>
    <n v="0"/>
    <s v="Gomis"/>
    <s v="0.2"/>
    <b v="0"/>
    <n v="18"/>
    <s v="u"/>
    <n v="16"/>
    <n v="690"/>
    <n v="76"/>
    <n v="0"/>
    <n v="0"/>
    <n v="0"/>
    <n v="0"/>
    <s v="0.0"/>
    <s v="0.0"/>
    <s v="Gomis"/>
    <n v="0"/>
    <n v="4.0153846153846153"/>
    <n v="4.5246153846153847"/>
    <x v="3"/>
  </r>
  <r>
    <n v="0"/>
    <n v="0"/>
    <n v="3"/>
    <m/>
    <m/>
    <n v="0"/>
    <n v="39270"/>
    <n v="0"/>
    <n v="0"/>
    <n v="0"/>
    <n v="0"/>
    <n v="2.8"/>
    <n v="0"/>
    <n v="4"/>
    <x v="3"/>
    <s v="1.5"/>
    <m/>
    <n v="0"/>
    <s v="Marvin"/>
    <s v="0.0"/>
    <n v="0"/>
    <n v="0"/>
    <s v="2.1"/>
    <n v="378"/>
    <b v="0"/>
    <n v="0.2"/>
    <n v="0"/>
    <n v="0"/>
    <n v="0"/>
    <n v="0"/>
    <n v="66"/>
    <m/>
    <n v="45"/>
    <n v="0"/>
    <n v="0"/>
    <n v="0"/>
    <s v="39270.jpg"/>
    <s v="1.0"/>
    <n v="0"/>
    <n v="0"/>
    <s v="Emnes"/>
    <s v="0.5"/>
    <b v="0"/>
    <n v="11"/>
    <s v="a"/>
    <n v="16"/>
    <n v="18"/>
    <n v="2"/>
    <n v="0"/>
    <n v="0"/>
    <n v="0"/>
    <n v="0"/>
    <s v="0.0"/>
    <s v="0.0"/>
    <s v="Emnes"/>
    <n v="0"/>
    <n v="4.4444444444444444E-3"/>
    <n v="6.222222222222222E-2"/>
    <x v="3"/>
  </r>
  <r>
    <n v="3"/>
    <n v="3"/>
    <n v="151"/>
    <m/>
    <m/>
    <n v="2"/>
    <n v="111787"/>
    <n v="0"/>
    <n v="0"/>
    <n v="0"/>
    <n v="0"/>
    <n v="190.1"/>
    <n v="0"/>
    <n v="120"/>
    <x v="3"/>
    <s v="1.8"/>
    <m/>
    <n v="0"/>
    <s v="Modou"/>
    <s v="0.0"/>
    <n v="15"/>
    <n v="1"/>
    <s v="52.4"/>
    <n v="379"/>
    <b v="0"/>
    <n v="161.80000000000001"/>
    <n v="0"/>
    <n v="0"/>
    <n v="0"/>
    <n v="0"/>
    <n v="791"/>
    <m/>
    <n v="50"/>
    <n v="0"/>
    <n v="0"/>
    <n v="0"/>
    <s v="111787.jpg"/>
    <s v="2.0"/>
    <n v="0"/>
    <n v="0"/>
    <s v="Barrow"/>
    <s v="0.8"/>
    <b v="0"/>
    <n v="17"/>
    <s v="a"/>
    <n v="16"/>
    <n v="172"/>
    <n v="43"/>
    <n v="0"/>
    <n v="0"/>
    <n v="0"/>
    <n v="0"/>
    <s v="0.0"/>
    <s v="0.0"/>
    <s v="Barrow"/>
    <n v="0"/>
    <n v="3.2360000000000002"/>
    <n v="3.802"/>
    <x v="3"/>
  </r>
  <r>
    <n v="0"/>
    <n v="4"/>
    <n v="664"/>
    <m/>
    <m/>
    <n v="13"/>
    <n v="37915"/>
    <n v="0"/>
    <n v="0"/>
    <n v="0"/>
    <n v="0"/>
    <n v="10"/>
    <n v="0"/>
    <n v="419"/>
    <x v="0"/>
    <s v="5.0"/>
    <m/>
    <n v="0"/>
    <s v="Hugo"/>
    <s v="0.0"/>
    <n v="34"/>
    <n v="0"/>
    <s v="69.0"/>
    <n v="380"/>
    <b v="0"/>
    <n v="680.2"/>
    <n v="0"/>
    <n v="0"/>
    <n v="0"/>
    <n v="0"/>
    <n v="3330"/>
    <m/>
    <n v="55"/>
    <n v="0"/>
    <n v="0"/>
    <n v="0"/>
    <s v="37915.jpg"/>
    <s v="3.8"/>
    <n v="0"/>
    <n v="88"/>
    <s v="Lloris"/>
    <s v="9.3"/>
    <b v="0"/>
    <n v="1"/>
    <s v="a"/>
    <n v="17"/>
    <n v="0"/>
    <n v="140"/>
    <n v="0"/>
    <n v="0"/>
    <n v="0"/>
    <n v="0"/>
    <s v="0.0"/>
    <s v="0.0"/>
    <s v="Lloris"/>
    <n v="0"/>
    <n v="12.367272727272729"/>
    <n v="0.18181818181818182"/>
    <x v="0"/>
  </r>
  <r>
    <n v="0"/>
    <n v="0"/>
    <n v="16"/>
    <m/>
    <m/>
    <n v="0"/>
    <n v="39215"/>
    <n v="0"/>
    <n v="0"/>
    <n v="0"/>
    <n v="0"/>
    <n v="0"/>
    <n v="0"/>
    <n v="3"/>
    <x v="0"/>
    <s v="3.7"/>
    <m/>
    <n v="0"/>
    <s v="Michel"/>
    <s v="0.0"/>
    <n v="1"/>
    <n v="0"/>
    <s v="1.5"/>
    <n v="381"/>
    <b v="0"/>
    <n v="15"/>
    <n v="0"/>
    <n v="0"/>
    <n v="0"/>
    <n v="0"/>
    <n v="90"/>
    <m/>
    <n v="50"/>
    <n v="0"/>
    <n v="0"/>
    <n v="0"/>
    <s v="39215.jpg"/>
    <s v="2.0"/>
    <n v="0"/>
    <n v="1"/>
    <s v="Vorm"/>
    <s v="0.1"/>
    <b v="0"/>
    <n v="13"/>
    <s v="a"/>
    <n v="17"/>
    <n v="0"/>
    <n v="2"/>
    <n v="0"/>
    <n v="0"/>
    <n v="0"/>
    <n v="0"/>
    <s v="0.0"/>
    <s v="0.0"/>
    <s v="Vorm"/>
    <n v="0"/>
    <n v="0.3"/>
    <n v="0"/>
    <x v="0"/>
  </r>
  <r>
    <n v="3"/>
    <n v="16"/>
    <n v="822"/>
    <m/>
    <m/>
    <n v="13"/>
    <n v="55605"/>
    <n v="0"/>
    <n v="0"/>
    <n v="0"/>
    <n v="0"/>
    <n v="149.4"/>
    <n v="0"/>
    <n v="598"/>
    <x v="1"/>
    <s v="5.0"/>
    <m/>
    <n v="0"/>
    <s v="Toby"/>
    <s v="0.0"/>
    <n v="35"/>
    <n v="4"/>
    <s v="176.7"/>
    <n v="382"/>
    <b v="0"/>
    <n v="1068.5999999999999"/>
    <n v="0"/>
    <n v="0"/>
    <n v="0"/>
    <n v="0"/>
    <n v="3420"/>
    <m/>
    <n v="65"/>
    <n v="0"/>
    <n v="0"/>
    <n v="0"/>
    <s v="55605.jpg"/>
    <s v="4.4"/>
    <n v="0"/>
    <n v="0"/>
    <s v="Alderweireld"/>
    <s v="26.8"/>
    <b v="0"/>
    <n v="4"/>
    <s v="a"/>
    <n v="17"/>
    <n v="549"/>
    <n v="166"/>
    <n v="0"/>
    <n v="0"/>
    <n v="0"/>
    <n v="0"/>
    <s v="0.0"/>
    <s v="0.0"/>
    <s v="Alderweireld"/>
    <n v="3"/>
    <n v="16.439999999999998"/>
    <n v="2.2984615384615386"/>
    <x v="1"/>
  </r>
  <r>
    <n v="7"/>
    <n v="12"/>
    <n v="536"/>
    <m/>
    <m/>
    <n v="8"/>
    <n v="38290"/>
    <n v="0"/>
    <n v="0"/>
    <n v="0"/>
    <n v="0"/>
    <n v="360.9"/>
    <n v="0"/>
    <n v="346"/>
    <x v="1"/>
    <s v="4.4"/>
    <m/>
    <n v="0"/>
    <s v="Danny"/>
    <s v="0.0"/>
    <n v="19"/>
    <n v="1"/>
    <s v="109.9"/>
    <n v="383"/>
    <b v="0"/>
    <n v="517.79999999999995"/>
    <n v="0"/>
    <n v="0"/>
    <n v="0"/>
    <n v="0"/>
    <n v="2129"/>
    <m/>
    <n v="60"/>
    <n v="0"/>
    <n v="0"/>
    <n v="0"/>
    <s v="38290.jpg"/>
    <s v="4.5"/>
    <n v="0"/>
    <n v="0"/>
    <s v="Rose"/>
    <s v="7.8"/>
    <b v="0"/>
    <n v="3"/>
    <s v="a"/>
    <n v="17"/>
    <n v="220"/>
    <n v="109"/>
    <n v="0"/>
    <n v="0"/>
    <n v="0"/>
    <n v="0"/>
    <s v="0.0"/>
    <s v="0.0"/>
    <s v="Rose"/>
    <n v="7"/>
    <n v="8.629999999999999"/>
    <n v="6.0149999999999997"/>
    <x v="1"/>
  </r>
  <r>
    <n v="3"/>
    <n v="8"/>
    <n v="706"/>
    <m/>
    <m/>
    <n v="12"/>
    <n v="58621"/>
    <n v="0"/>
    <n v="0"/>
    <n v="0"/>
    <n v="0"/>
    <n v="508.6"/>
    <n v="0"/>
    <n v="461"/>
    <x v="1"/>
    <s v="3.8"/>
    <m/>
    <n v="0"/>
    <s v="Kyle"/>
    <s v="0.0"/>
    <n v="28"/>
    <n v="1"/>
    <s v="141.5"/>
    <n v="384"/>
    <b v="0"/>
    <n v="652.6"/>
    <n v="0"/>
    <n v="0"/>
    <n v="0"/>
    <n v="0"/>
    <n v="2941"/>
    <m/>
    <n v="55"/>
    <n v="1"/>
    <n v="0"/>
    <n v="0"/>
    <s v="58621.jpg"/>
    <s v="3.7"/>
    <n v="0"/>
    <n v="0"/>
    <s v="Walker"/>
    <s v="16.6"/>
    <b v="0"/>
    <n v="2"/>
    <s v="a"/>
    <n v="17"/>
    <n v="254"/>
    <n v="121"/>
    <n v="0"/>
    <n v="0"/>
    <n v="0"/>
    <n v="0"/>
    <s v="0.0"/>
    <s v="0.0"/>
    <s v="Walker"/>
    <n v="7"/>
    <n v="11.865454545454545"/>
    <n v="9.247272727272728"/>
    <x v="1"/>
  </r>
  <r>
    <n v="0"/>
    <n v="7"/>
    <n v="585"/>
    <n v="25"/>
    <m/>
    <n v="9"/>
    <n v="39194"/>
    <n v="0"/>
    <n v="0"/>
    <n v="0"/>
    <n v="0"/>
    <n v="94.4"/>
    <n v="0"/>
    <n v="335"/>
    <x v="1"/>
    <s v="0.9"/>
    <m/>
    <n v="0"/>
    <s v="Jan"/>
    <s v="0.0"/>
    <n v="29"/>
    <n v="0"/>
    <s v="89.2"/>
    <n v="385"/>
    <b v="0"/>
    <n v="644"/>
    <n v="0"/>
    <n v="0"/>
    <n v="0"/>
    <n v="0"/>
    <n v="2594"/>
    <s v="Ankle injury - 25% chance of playing"/>
    <n v="55"/>
    <n v="1"/>
    <n v="0"/>
    <n v="0"/>
    <s v="39194.jpg"/>
    <s v="3.0"/>
    <n v="0"/>
    <n v="0"/>
    <s v="Vertonghen"/>
    <s v="0.3"/>
    <b v="0"/>
    <n v="5"/>
    <s v="d"/>
    <n v="17"/>
    <n v="154"/>
    <n v="87"/>
    <n v="0"/>
    <n v="0"/>
    <n v="0"/>
    <n v="0"/>
    <s v="0.0"/>
    <s v="0.0"/>
    <s v="Vertonghen"/>
    <n v="5"/>
    <n v="11.709090909090909"/>
    <n v="1.7163636363636365"/>
    <x v="1"/>
  </r>
  <r>
    <n v="2"/>
    <n v="2"/>
    <n v="269"/>
    <m/>
    <m/>
    <n v="5"/>
    <n v="115556"/>
    <n v="0"/>
    <n v="0"/>
    <n v="0"/>
    <n v="0"/>
    <n v="232.2"/>
    <n v="0"/>
    <n v="192"/>
    <x v="1"/>
    <s v="3.2"/>
    <m/>
    <n v="0"/>
    <s v="Ben"/>
    <s v="0.0"/>
    <n v="16"/>
    <n v="0"/>
    <s v="66.9"/>
    <n v="386"/>
    <b v="0"/>
    <n v="305.8"/>
    <n v="0"/>
    <n v="0"/>
    <n v="0"/>
    <n v="0"/>
    <n v="1291"/>
    <m/>
    <n v="50"/>
    <n v="0"/>
    <n v="0"/>
    <n v="0"/>
    <s v="115556.jpg"/>
    <s v="3.1"/>
    <n v="0"/>
    <n v="0"/>
    <s v="Davies"/>
    <s v="0.3"/>
    <b v="0"/>
    <n v="33"/>
    <s v="a"/>
    <n v="17"/>
    <n v="131"/>
    <n v="52"/>
    <n v="0"/>
    <n v="0"/>
    <n v="0"/>
    <n v="0"/>
    <s v="0.0"/>
    <s v="0.0"/>
    <s v="Davies"/>
    <n v="3"/>
    <n v="6.1160000000000005"/>
    <n v="4.6440000000000001"/>
    <x v="1"/>
  </r>
  <r>
    <n v="1"/>
    <n v="3"/>
    <n v="119"/>
    <m/>
    <m/>
    <n v="1"/>
    <n v="77794"/>
    <n v="0"/>
    <n v="0"/>
    <n v="0"/>
    <n v="0"/>
    <n v="110.2"/>
    <n v="0"/>
    <n v="110"/>
    <x v="1"/>
    <s v="3.2"/>
    <m/>
    <n v="0"/>
    <s v="Kieran"/>
    <s v="0.0"/>
    <n v="4"/>
    <n v="1"/>
    <s v="33.1"/>
    <n v="387"/>
    <b v="0"/>
    <n v="152"/>
    <n v="0"/>
    <n v="0"/>
    <n v="0"/>
    <n v="0"/>
    <n v="459"/>
    <m/>
    <n v="50"/>
    <n v="0"/>
    <n v="0"/>
    <n v="0"/>
    <s v="77794.jpg"/>
    <s v="4.3"/>
    <n v="0"/>
    <n v="0"/>
    <s v="Trippier"/>
    <s v="0.2"/>
    <b v="0"/>
    <n v="16"/>
    <s v="a"/>
    <n v="17"/>
    <n v="69"/>
    <n v="26"/>
    <n v="0"/>
    <n v="0"/>
    <n v="0"/>
    <n v="0"/>
    <s v="0.0"/>
    <s v="0.0"/>
    <s v="Trippier"/>
    <n v="1"/>
    <n v="3.04"/>
    <n v="2.2040000000000002"/>
    <x v="1"/>
  </r>
  <r>
    <n v="0"/>
    <n v="1"/>
    <n v="178"/>
    <m/>
    <m/>
    <n v="4"/>
    <n v="97485"/>
    <n v="0"/>
    <n v="0"/>
    <n v="0"/>
    <n v="0"/>
    <n v="24.3"/>
    <n v="0"/>
    <n v="131"/>
    <x v="1"/>
    <s v="3.2"/>
    <m/>
    <n v="0"/>
    <s v="Kevin"/>
    <s v="0.0"/>
    <n v="6"/>
    <n v="0"/>
    <s v="21.4"/>
    <n v="388"/>
    <b v="0"/>
    <n v="185.8"/>
    <n v="0"/>
    <n v="0"/>
    <n v="0"/>
    <n v="0"/>
    <n v="812"/>
    <m/>
    <n v="50"/>
    <n v="0"/>
    <n v="0"/>
    <n v="0"/>
    <s v="97485.jpg"/>
    <s v="3.3"/>
    <n v="0"/>
    <n v="0"/>
    <s v="Wimmer"/>
    <s v="0.3"/>
    <b v="0"/>
    <n v="27"/>
    <s v="a"/>
    <n v="17"/>
    <n v="4"/>
    <n v="33"/>
    <n v="0"/>
    <n v="0"/>
    <n v="0"/>
    <n v="0"/>
    <s v="0.0"/>
    <s v="0.0"/>
    <s v="Wimmer"/>
    <n v="2"/>
    <n v="3.7160000000000002"/>
    <n v="0.48599999999999999"/>
    <x v="1"/>
  </r>
  <r>
    <n v="3"/>
    <n v="2"/>
    <n v="353"/>
    <m/>
    <m/>
    <n v="6"/>
    <n v="151119"/>
    <n v="0"/>
    <n v="0"/>
    <n v="0"/>
    <n v="0"/>
    <n v="180.4"/>
    <n v="0"/>
    <n v="227"/>
    <x v="1"/>
    <s v="2.6"/>
    <m/>
    <n v="0"/>
    <s v="DeAndre"/>
    <s v="0.0"/>
    <n v="26"/>
    <n v="0"/>
    <s v="60.5"/>
    <n v="389"/>
    <b v="0"/>
    <n v="364"/>
    <n v="0"/>
    <n v="0"/>
    <n v="0"/>
    <n v="0"/>
    <n v="1811"/>
    <m/>
    <n v="45"/>
    <n v="0"/>
    <n v="0"/>
    <n v="0"/>
    <s v="151119.jpg"/>
    <s v="3.0"/>
    <n v="0"/>
    <n v="0"/>
    <s v="Yedlin"/>
    <s v="0.6"/>
    <b v="0"/>
    <n v="36"/>
    <s v="a"/>
    <n v="17"/>
    <n v="61"/>
    <n v="68"/>
    <n v="0"/>
    <n v="0"/>
    <n v="0"/>
    <n v="0"/>
    <s v="0.0"/>
    <s v="0.0"/>
    <s v="Yedlin"/>
    <n v="2"/>
    <n v="8.0888888888888886"/>
    <n v="4.0088888888888894"/>
    <x v="1"/>
  </r>
  <r>
    <n v="2"/>
    <n v="3"/>
    <n v="676"/>
    <m/>
    <m/>
    <n v="12"/>
    <n v="93264"/>
    <n v="0"/>
    <n v="0"/>
    <n v="0"/>
    <n v="0"/>
    <n v="325.2"/>
    <n v="0"/>
    <n v="526"/>
    <x v="2"/>
    <s v="2.8"/>
    <m/>
    <n v="0"/>
    <s v="Eric"/>
    <s v="0.0"/>
    <n v="35"/>
    <n v="3"/>
    <s v="129.6"/>
    <n v="390"/>
    <b v="0"/>
    <n v="693.6"/>
    <n v="0"/>
    <n v="0"/>
    <n v="0"/>
    <n v="0"/>
    <n v="3263"/>
    <m/>
    <n v="55"/>
    <n v="0"/>
    <n v="0"/>
    <n v="0"/>
    <s v="93264.jpg"/>
    <s v="3.5"/>
    <n v="0"/>
    <n v="0"/>
    <s v="Dier"/>
    <s v="16.7"/>
    <b v="0"/>
    <n v="15"/>
    <s v="a"/>
    <n v="17"/>
    <n v="277"/>
    <n v="130"/>
    <n v="0"/>
    <n v="0"/>
    <n v="0"/>
    <n v="0"/>
    <s v="0.0"/>
    <s v="0.0"/>
    <s v="Dier"/>
    <n v="10"/>
    <n v="12.610909090909091"/>
    <n v="5.9127272727272722"/>
    <x v="2"/>
  </r>
  <r>
    <n v="1"/>
    <n v="8"/>
    <n v="558"/>
    <n v="0"/>
    <m/>
    <n v="12"/>
    <n v="39104"/>
    <n v="0"/>
    <n v="0"/>
    <n v="0"/>
    <n v="0"/>
    <n v="427.2"/>
    <n v="0"/>
    <n v="473"/>
    <x v="2"/>
    <s v="0.0"/>
    <m/>
    <n v="0"/>
    <s v="Mousa"/>
    <s v="0.0"/>
    <n v="18"/>
    <n v="3"/>
    <s v="123.1"/>
    <n v="391"/>
    <b v="0"/>
    <n v="605.6"/>
    <n v="0"/>
    <n v="0"/>
    <n v="0"/>
    <n v="0"/>
    <n v="2265"/>
    <s v="Suspended until 18 Sep"/>
    <n v="55"/>
    <n v="0"/>
    <n v="0"/>
    <n v="0"/>
    <s v="39104.jpg"/>
    <s v="3.1"/>
    <n v="0"/>
    <n v="0"/>
    <s v="Dembélé"/>
    <s v="0.1"/>
    <b v="0"/>
    <n v="19"/>
    <s v="s"/>
    <n v="17"/>
    <n v="198"/>
    <n v="89"/>
    <n v="0"/>
    <n v="0"/>
    <n v="0"/>
    <n v="0"/>
    <s v="0.0"/>
    <s v="0.0"/>
    <s v="Dembélé"/>
    <n v="3"/>
    <n v="11.010909090909092"/>
    <n v="7.7672727272727267"/>
    <x v="2"/>
  </r>
  <r>
    <n v="2"/>
    <n v="3"/>
    <n v="214"/>
    <m/>
    <m/>
    <n v="4"/>
    <n v="54908"/>
    <n v="0"/>
    <n v="0"/>
    <n v="0"/>
    <n v="0"/>
    <n v="328.5"/>
    <n v="0"/>
    <n v="173"/>
    <x v="2"/>
    <s v="3.3"/>
    <m/>
    <n v="0"/>
    <s v="Nacer"/>
    <s v="0.0"/>
    <n v="11"/>
    <n v="3"/>
    <s v="89.4"/>
    <n v="392"/>
    <b v="0"/>
    <n v="236.8"/>
    <n v="0"/>
    <n v="0"/>
    <n v="0"/>
    <n v="0"/>
    <n v="947"/>
    <m/>
    <n v="65"/>
    <n v="0"/>
    <n v="0"/>
    <n v="0"/>
    <s v="54908.jpg"/>
    <s v="2.2"/>
    <n v="0"/>
    <n v="0"/>
    <s v="Chadli"/>
    <s v="0.5"/>
    <b v="0"/>
    <n v="22"/>
    <s v="a"/>
    <n v="17"/>
    <n v="329"/>
    <n v="65"/>
    <n v="0"/>
    <n v="0"/>
    <n v="0"/>
    <n v="0"/>
    <s v="0.0"/>
    <s v="0.0"/>
    <s v="Chadli"/>
    <n v="1"/>
    <n v="3.6430769230769231"/>
    <n v="5.0538461538461537"/>
    <x v="2"/>
  </r>
  <r>
    <n v="9"/>
    <n v="8"/>
    <n v="453"/>
    <m/>
    <m/>
    <n v="11"/>
    <n v="62974"/>
    <n v="0"/>
    <n v="0"/>
    <n v="0"/>
    <n v="0"/>
    <n v="1117.5"/>
    <n v="0"/>
    <n v="519"/>
    <x v="2"/>
    <s v="3.5"/>
    <m/>
    <n v="0"/>
    <s v="Erik"/>
    <s v="0.0"/>
    <n v="26"/>
    <n v="5"/>
    <s v="253.2"/>
    <n v="393"/>
    <b v="0"/>
    <n v="560"/>
    <n v="0"/>
    <n v="0"/>
    <n v="0"/>
    <n v="0"/>
    <n v="2371"/>
    <m/>
    <n v="70"/>
    <n v="0"/>
    <n v="0"/>
    <n v="0"/>
    <s v="62974.jpg"/>
    <s v="3.6"/>
    <n v="0"/>
    <n v="0"/>
    <s v="Lamela"/>
    <s v="10.6"/>
    <b v="0"/>
    <n v="11"/>
    <s v="a"/>
    <n v="17"/>
    <n v="854"/>
    <n v="123"/>
    <n v="0"/>
    <n v="0"/>
    <n v="0"/>
    <n v="0"/>
    <s v="0.0"/>
    <s v="0.0"/>
    <s v="Lamela"/>
    <n v="9"/>
    <n v="8"/>
    <n v="15.964285714285714"/>
    <x v="2"/>
  </r>
  <r>
    <n v="16"/>
    <n v="23"/>
    <n v="770"/>
    <m/>
    <m/>
    <n v="11"/>
    <n v="80607"/>
    <n v="0"/>
    <n v="0"/>
    <n v="0"/>
    <n v="0"/>
    <n v="1635.3"/>
    <n v="0"/>
    <n v="738"/>
    <x v="2"/>
    <s v="4.1"/>
    <m/>
    <n v="0"/>
    <s v="Christian"/>
    <s v="0.0"/>
    <n v="32"/>
    <n v="6"/>
    <s v="343.5"/>
    <n v="394"/>
    <b v="0"/>
    <n v="943.8"/>
    <n v="0"/>
    <n v="0"/>
    <n v="0"/>
    <n v="0"/>
    <n v="2936"/>
    <m/>
    <n v="85"/>
    <n v="0"/>
    <n v="0"/>
    <n v="0"/>
    <s v="80607.jpg"/>
    <s v="5.1"/>
    <n v="0"/>
    <n v="0"/>
    <s v="Eriksen"/>
    <s v="11.6"/>
    <b v="0"/>
    <n v="23"/>
    <s v="a"/>
    <n v="17"/>
    <n v="856"/>
    <n v="178"/>
    <n v="0"/>
    <n v="0"/>
    <n v="0"/>
    <n v="0"/>
    <s v="0.0"/>
    <s v="0.0"/>
    <s v="Eriksen"/>
    <n v="2"/>
    <n v="11.103529411764706"/>
    <n v="19.238823529411764"/>
    <x v="2"/>
  </r>
  <r>
    <n v="0"/>
    <n v="0"/>
    <n v="20"/>
    <m/>
    <m/>
    <n v="1"/>
    <n v="126407"/>
    <n v="0"/>
    <n v="0"/>
    <n v="0"/>
    <n v="0"/>
    <n v="30.4"/>
    <n v="0"/>
    <n v="29"/>
    <x v="2"/>
    <s v="2.0"/>
    <m/>
    <n v="0"/>
    <s v="Nabil"/>
    <s v="0.0"/>
    <n v="3"/>
    <n v="0"/>
    <s v="9.2"/>
    <n v="395"/>
    <b v="0"/>
    <n v="25.2"/>
    <n v="0"/>
    <n v="0"/>
    <n v="0"/>
    <n v="0"/>
    <n v="170"/>
    <m/>
    <n v="45"/>
    <n v="0"/>
    <n v="0"/>
    <n v="0"/>
    <s v="126407.jpg"/>
    <s v="1.2"/>
    <n v="0"/>
    <n v="0"/>
    <s v="Bentaleb"/>
    <s v="0.1"/>
    <b v="0"/>
    <n v="6"/>
    <s v="a"/>
    <n v="17"/>
    <n v="36"/>
    <n v="6"/>
    <n v="0"/>
    <n v="0"/>
    <n v="0"/>
    <n v="0"/>
    <s v="0.0"/>
    <s v="0.0"/>
    <s v="Bentaleb"/>
    <n v="1"/>
    <n v="0.55999999999999994"/>
    <n v="0.67555555555555558"/>
    <x v="2"/>
  </r>
  <r>
    <n v="0"/>
    <n v="2"/>
    <n v="147"/>
    <m/>
    <m/>
    <n v="3"/>
    <n v="58791"/>
    <n v="0"/>
    <n v="0"/>
    <n v="0"/>
    <n v="0"/>
    <n v="162.5"/>
    <n v="0"/>
    <n v="147"/>
    <x v="2"/>
    <s v="2.4"/>
    <m/>
    <n v="0"/>
    <s v="Ryan"/>
    <s v="0.0"/>
    <n v="10"/>
    <n v="1"/>
    <s v="56.5"/>
    <n v="396"/>
    <b v="0"/>
    <n v="157.6"/>
    <n v="0"/>
    <n v="0"/>
    <n v="0"/>
    <n v="0"/>
    <n v="805"/>
    <m/>
    <n v="50"/>
    <n v="0"/>
    <n v="0"/>
    <n v="0"/>
    <s v="58791.jpg"/>
    <s v="1.6"/>
    <n v="0"/>
    <n v="0"/>
    <s v="Mason"/>
    <s v="0.1"/>
    <b v="0"/>
    <n v="8"/>
    <s v="a"/>
    <n v="17"/>
    <n v="245"/>
    <n v="35"/>
    <n v="0"/>
    <n v="0"/>
    <n v="0"/>
    <n v="0"/>
    <s v="0.0"/>
    <s v="0.0"/>
    <s v="Mason"/>
    <n v="3"/>
    <n v="3.1519999999999997"/>
    <n v="3.25"/>
    <x v="2"/>
  </r>
  <r>
    <n v="0"/>
    <n v="0"/>
    <n v="109"/>
    <m/>
    <m/>
    <n v="2"/>
    <n v="93464"/>
    <n v="0"/>
    <n v="0"/>
    <n v="0"/>
    <n v="0"/>
    <n v="147"/>
    <n v="0"/>
    <n v="93"/>
    <x v="2"/>
    <s v="2.0"/>
    <m/>
    <n v="0"/>
    <s v="Tom"/>
    <s v="0.0"/>
    <n v="7"/>
    <n v="1"/>
    <s v="29.9"/>
    <n v="397"/>
    <b v="0"/>
    <n v="109.2"/>
    <n v="0"/>
    <n v="0"/>
    <n v="0"/>
    <n v="0"/>
    <n v="515"/>
    <m/>
    <n v="45"/>
    <n v="0"/>
    <n v="0"/>
    <n v="0"/>
    <s v="93464.jpg"/>
    <s v="1.4"/>
    <n v="0"/>
    <n v="0"/>
    <s v="Carroll"/>
    <s v="0.1"/>
    <b v="0"/>
    <n v="28"/>
    <s v="a"/>
    <n v="17"/>
    <n v="43"/>
    <n v="27"/>
    <n v="0"/>
    <n v="0"/>
    <n v="0"/>
    <n v="0"/>
    <s v="0.0"/>
    <s v="0.0"/>
    <s v="Carroll"/>
    <n v="3"/>
    <n v="2.4266666666666667"/>
    <n v="3.2666666666666666"/>
    <x v="2"/>
  </r>
  <r>
    <n v="12"/>
    <n v="17"/>
    <n v="556"/>
    <m/>
    <m/>
    <n v="10"/>
    <n v="108823"/>
    <n v="0"/>
    <n v="0"/>
    <n v="0"/>
    <n v="0"/>
    <n v="778.9"/>
    <n v="0"/>
    <n v="666"/>
    <x v="2"/>
    <s v="4.1"/>
    <m/>
    <n v="0"/>
    <s v="Bamidele"/>
    <s v="0.0"/>
    <n v="21"/>
    <n v="10"/>
    <s v="258.3"/>
    <n v="398"/>
    <b v="0"/>
    <n v="827.6"/>
    <n v="0"/>
    <n v="0"/>
    <n v="0"/>
    <n v="0"/>
    <n v="2471"/>
    <m/>
    <n v="85"/>
    <n v="0"/>
    <n v="0"/>
    <n v="0"/>
    <s v="108823.jpg"/>
    <s v="5.0"/>
    <n v="0"/>
    <n v="0"/>
    <s v="Alli"/>
    <s v="13.0"/>
    <b v="0"/>
    <n v="20"/>
    <s v="a"/>
    <n v="17"/>
    <n v="976"/>
    <n v="166"/>
    <n v="0"/>
    <n v="0"/>
    <n v="0"/>
    <n v="0"/>
    <s v="0.0"/>
    <s v="0.0"/>
    <s v="Alli"/>
    <n v="7"/>
    <n v="9.736470588235294"/>
    <n v="9.1635294117647064"/>
    <x v="2"/>
  </r>
  <r>
    <n v="0"/>
    <n v="0"/>
    <n v="30"/>
    <m/>
    <m/>
    <n v="0"/>
    <n v="168765"/>
    <n v="0"/>
    <n v="0"/>
    <n v="0"/>
    <n v="0"/>
    <n v="16.2"/>
    <n v="0"/>
    <n v="17"/>
    <x v="2"/>
    <s v="2.0"/>
    <m/>
    <n v="0"/>
    <s v="Joshua"/>
    <s v="0.0"/>
    <n v="4"/>
    <n v="0"/>
    <s v="7.2"/>
    <n v="399"/>
    <b v="0"/>
    <n v="18"/>
    <n v="0"/>
    <n v="0"/>
    <n v="0"/>
    <n v="0"/>
    <n v="83"/>
    <m/>
    <n v="45"/>
    <n v="0"/>
    <n v="0"/>
    <n v="0"/>
    <s v="168765.jpg"/>
    <s v="1.0"/>
    <n v="0"/>
    <n v="0"/>
    <s v="Onomah"/>
    <s v="0.1"/>
    <b v="0"/>
    <n v="25"/>
    <s v="a"/>
    <n v="17"/>
    <n v="38"/>
    <n v="8"/>
    <n v="0"/>
    <n v="0"/>
    <n v="0"/>
    <n v="0"/>
    <s v="0.0"/>
    <s v="0.0"/>
    <s v="Onomah"/>
    <n v="0"/>
    <n v="0.4"/>
    <n v="0.36"/>
    <x v="2"/>
  </r>
  <r>
    <n v="1"/>
    <n v="0"/>
    <n v="417"/>
    <m/>
    <m/>
    <n v="7"/>
    <n v="54756"/>
    <n v="0"/>
    <n v="0"/>
    <n v="0"/>
    <n v="0"/>
    <n v="223.8"/>
    <n v="0"/>
    <n v="268"/>
    <x v="2"/>
    <s v="2.4"/>
    <m/>
    <n v="0"/>
    <s v="Victor"/>
    <s v="0.0"/>
    <n v="32"/>
    <n v="1"/>
    <s v="88.5"/>
    <n v="400"/>
    <b v="0"/>
    <n v="408.8"/>
    <n v="0"/>
    <n v="0"/>
    <n v="0"/>
    <n v="0"/>
    <n v="2495"/>
    <m/>
    <n v="50"/>
    <n v="0"/>
    <n v="0"/>
    <n v="0"/>
    <s v="54756.jpg"/>
    <s v="2.0"/>
    <n v="3"/>
    <n v="0"/>
    <s v="Wanyama"/>
    <s v="1.4"/>
    <b v="0"/>
    <n v="12"/>
    <s v="a"/>
    <n v="17"/>
    <n v="252"/>
    <n v="59"/>
    <n v="0"/>
    <n v="0"/>
    <n v="0"/>
    <n v="0"/>
    <s v="0.0"/>
    <s v="0.0"/>
    <s v="Wanyama"/>
    <n v="4"/>
    <n v="8.1760000000000002"/>
    <n v="4.476"/>
    <x v="2"/>
  </r>
  <r>
    <n v="0"/>
    <n v="0"/>
    <n v="9"/>
    <n v="0"/>
    <m/>
    <n v="0"/>
    <n v="106450"/>
    <n v="0"/>
    <n v="0"/>
    <n v="0"/>
    <n v="0"/>
    <n v="7.2"/>
    <n v="0"/>
    <n v="-4"/>
    <x v="2"/>
    <s v="0.0"/>
    <m/>
    <n v="0"/>
    <s v="Alex"/>
    <s v="0.0"/>
    <n v="0"/>
    <n v="0"/>
    <s v="1.5"/>
    <n v="401"/>
    <b v="0"/>
    <n v="3.8"/>
    <n v="0"/>
    <n v="0"/>
    <n v="0"/>
    <n v="0"/>
    <n v="69"/>
    <s v="Joined Norwich City on 4/8"/>
    <n v="45"/>
    <n v="0"/>
    <n v="0"/>
    <n v="0"/>
    <s v="106450.jpg"/>
    <s v="1.0"/>
    <n v="0"/>
    <n v="0"/>
    <s v="Pritchard"/>
    <s v="0.0"/>
    <b v="0"/>
    <n v="24"/>
    <s v="u"/>
    <n v="17"/>
    <n v="4"/>
    <n v="3"/>
    <n v="0"/>
    <n v="0"/>
    <n v="0"/>
    <n v="0"/>
    <s v="0.0"/>
    <s v="0.0"/>
    <s v="Pritchard"/>
    <n v="0"/>
    <n v="8.4444444444444447E-2"/>
    <n v="0.16"/>
    <x v="2"/>
  </r>
  <r>
    <n v="1"/>
    <n v="11"/>
    <n v="230"/>
    <n v="0"/>
    <m/>
    <n v="6"/>
    <n v="85971"/>
    <n v="0"/>
    <n v="0"/>
    <n v="0"/>
    <n v="0"/>
    <n v="288"/>
    <n v="0"/>
    <n v="244"/>
    <x v="2"/>
    <s v="0.0"/>
    <m/>
    <n v="0"/>
    <s v="Heung-Min"/>
    <s v="0.0"/>
    <n v="12"/>
    <n v="4"/>
    <s v="105.9"/>
    <n v="402"/>
    <b v="0"/>
    <n v="254.2"/>
    <n v="0"/>
    <n v="0"/>
    <n v="0"/>
    <n v="0"/>
    <n v="1107"/>
    <s v="Set to miss the first couple of matches of 2016/17 as he is playing for South Korea in the summer Olympics. - Expected back 27 Aug"/>
    <n v="75"/>
    <n v="0"/>
    <n v="0"/>
    <n v="0"/>
    <s v="85971.jpg"/>
    <s v="2.5"/>
    <n v="0"/>
    <n v="0"/>
    <s v="Son"/>
    <s v="0.1"/>
    <b v="0"/>
    <n v="7"/>
    <s v="n"/>
    <n v="17"/>
    <n v="517"/>
    <n v="70"/>
    <n v="0"/>
    <n v="0"/>
    <n v="0"/>
    <n v="0"/>
    <s v="0.0"/>
    <s v="0.0"/>
    <s v="Son"/>
    <n v="0"/>
    <n v="3.3893333333333331"/>
    <n v="3.84"/>
    <x v="2"/>
  </r>
  <r>
    <n v="3"/>
    <n v="33"/>
    <n v="748"/>
    <m/>
    <m/>
    <n v="14"/>
    <n v="78830"/>
    <n v="0"/>
    <n v="0"/>
    <n v="0"/>
    <n v="0"/>
    <n v="675.4"/>
    <n v="0"/>
    <n v="1053"/>
    <x v="3"/>
    <s v="4.4"/>
    <m/>
    <n v="0"/>
    <s v="Harry"/>
    <s v="0.0"/>
    <n v="33"/>
    <n v="25"/>
    <s v="394.3"/>
    <n v="403"/>
    <b v="0"/>
    <n v="1173.8"/>
    <n v="0"/>
    <n v="0"/>
    <n v="0"/>
    <n v="0"/>
    <n v="3363"/>
    <m/>
    <n v="110"/>
    <n v="1"/>
    <n v="0"/>
    <n v="0"/>
    <s v="78830.jpg"/>
    <s v="5.6"/>
    <n v="0"/>
    <n v="0"/>
    <s v="Kane"/>
    <s v="19.1"/>
    <b v="0"/>
    <n v="10"/>
    <s v="a"/>
    <n v="17"/>
    <n v="2094"/>
    <n v="211"/>
    <n v="0"/>
    <n v="0"/>
    <n v="0"/>
    <n v="0"/>
    <s v="0.0"/>
    <s v="0.0"/>
    <s v="Kane"/>
    <n v="5"/>
    <n v="10.67090909090909"/>
    <n v="6.14"/>
    <x v="3"/>
  </r>
  <r>
    <n v="1"/>
    <n v="0"/>
    <n v="35"/>
    <m/>
    <m/>
    <n v="1"/>
    <n v="145212"/>
    <n v="0"/>
    <n v="0"/>
    <n v="0"/>
    <n v="0"/>
    <n v="36"/>
    <n v="0"/>
    <n v="38"/>
    <x v="3"/>
    <s v="2.8"/>
    <m/>
    <n v="0"/>
    <s v="Clinton"/>
    <s v="0.0"/>
    <n v="1"/>
    <n v="0"/>
    <s v="15.2"/>
    <n v="404"/>
    <b v="0"/>
    <n v="37.4"/>
    <n v="0"/>
    <n v="0"/>
    <n v="0"/>
    <n v="0"/>
    <n v="192"/>
    <m/>
    <n v="60"/>
    <n v="0"/>
    <n v="0"/>
    <n v="0"/>
    <s v="145212.jpg"/>
    <s v="1.5"/>
    <n v="0"/>
    <n v="0"/>
    <s v="N'Jie"/>
    <s v="0.1"/>
    <b v="0"/>
    <n v="14"/>
    <s v="a"/>
    <n v="17"/>
    <n v="79"/>
    <n v="12"/>
    <n v="0"/>
    <n v="0"/>
    <n v="0"/>
    <n v="0"/>
    <s v="0.0"/>
    <s v="0.0"/>
    <s v="N'Jie"/>
    <n v="0"/>
    <n v="0.62333333333333329"/>
    <n v="0.6"/>
    <x v="3"/>
  </r>
  <r>
    <n v="0"/>
    <n v="0"/>
    <n v="0"/>
    <m/>
    <m/>
    <n v="0"/>
    <n v="165990"/>
    <n v="0"/>
    <n v="0"/>
    <n v="0"/>
    <n v="0"/>
    <n v="0"/>
    <n v="0"/>
    <n v="0"/>
    <x v="3"/>
    <s v="3.5"/>
    <m/>
    <n v="0"/>
    <s v="Vincent"/>
    <s v="0.0"/>
    <n v="0"/>
    <n v="0"/>
    <s v="0.0"/>
    <n v="405"/>
    <b v="0"/>
    <n v="0"/>
    <n v="0"/>
    <n v="0"/>
    <n v="0"/>
    <n v="0"/>
    <n v="0"/>
    <m/>
    <n v="80"/>
    <n v="0"/>
    <n v="0"/>
    <n v="0"/>
    <s v="165990.jpg"/>
    <s v="0.0"/>
    <n v="0"/>
    <n v="0"/>
    <s v="Janssen"/>
    <s v="4.1"/>
    <b v="0"/>
    <n v="9"/>
    <s v="a"/>
    <n v="17"/>
    <n v="0"/>
    <n v="0"/>
    <n v="0"/>
    <n v="0"/>
    <n v="0"/>
    <n v="0"/>
    <s v="0.0"/>
    <s v="0.0"/>
    <s v="Janssen"/>
    <n v="0"/>
    <n v="0"/>
    <n v="0"/>
    <x v="3"/>
  </r>
  <r>
    <n v="0"/>
    <n v="5"/>
    <n v="311"/>
    <m/>
    <m/>
    <n v="3"/>
    <n v="56827"/>
    <n v="0"/>
    <n v="0"/>
    <n v="0"/>
    <n v="0"/>
    <n v="10"/>
    <n v="0"/>
    <n v="146"/>
    <x v="0"/>
    <s v="1.2"/>
    <m/>
    <n v="0"/>
    <s v="Costel"/>
    <s v="0.0"/>
    <n v="33"/>
    <n v="0"/>
    <s v="43.8"/>
    <n v="406"/>
    <b v="0"/>
    <n v="428"/>
    <n v="0"/>
    <n v="0"/>
    <n v="0"/>
    <n v="0"/>
    <n v="1530"/>
    <m/>
    <n v="45"/>
    <n v="0"/>
    <n v="0"/>
    <n v="0"/>
    <s v="56827.jpg"/>
    <s v="3.3"/>
    <n v="0"/>
    <n v="71"/>
    <s v="Pantilimon"/>
    <s v="0.8"/>
    <b v="0"/>
    <n v="18"/>
    <s v="a"/>
    <n v="18"/>
    <n v="0"/>
    <n v="56"/>
    <n v="0"/>
    <n v="0"/>
    <n v="0"/>
    <n v="0"/>
    <s v="0.0"/>
    <s v="0.0"/>
    <s v="Pantilimon"/>
    <n v="3"/>
    <n v="9.5111111111111111"/>
    <n v="0.22222222222222221"/>
    <x v="0"/>
  </r>
  <r>
    <n v="0"/>
    <n v="14"/>
    <n v="756"/>
    <m/>
    <m/>
    <n v="11"/>
    <n v="18656"/>
    <n v="0"/>
    <n v="0"/>
    <n v="0"/>
    <n v="0"/>
    <n v="0"/>
    <n v="0"/>
    <n v="375"/>
    <x v="0"/>
    <s v="2.2"/>
    <m/>
    <n v="0"/>
    <s v="Heurelho"/>
    <s v="0.0"/>
    <n v="49"/>
    <n v="0"/>
    <s v="88.1"/>
    <n v="407"/>
    <b v="0"/>
    <n v="881.4"/>
    <n v="0"/>
    <n v="0"/>
    <n v="0"/>
    <n v="0"/>
    <n v="3396"/>
    <m/>
    <n v="50"/>
    <n v="0"/>
    <n v="0"/>
    <n v="3"/>
    <s v="18656.jpg"/>
    <s v="4.1"/>
    <n v="0"/>
    <n v="123"/>
    <s v="Gomes"/>
    <s v="3.8"/>
    <b v="0"/>
    <n v="1"/>
    <s v="a"/>
    <n v="18"/>
    <n v="0"/>
    <n v="157"/>
    <n v="0"/>
    <n v="0"/>
    <n v="0"/>
    <n v="0"/>
    <s v="0.0"/>
    <s v="0.0"/>
    <s v="Gomes"/>
    <n v="4"/>
    <n v="17.628"/>
    <n v="0"/>
    <x v="0"/>
  </r>
  <r>
    <n v="0"/>
    <n v="4"/>
    <n v="550"/>
    <n v="75"/>
    <m/>
    <n v="10"/>
    <n v="41338"/>
    <n v="0"/>
    <n v="0"/>
    <n v="0"/>
    <n v="0"/>
    <n v="49"/>
    <n v="0"/>
    <n v="335"/>
    <x v="1"/>
    <s v="0.8"/>
    <m/>
    <n v="0"/>
    <s v="Craig"/>
    <s v="0.0"/>
    <n v="46"/>
    <n v="1"/>
    <s v="77.1"/>
    <n v="408"/>
    <b v="0"/>
    <n v="623.79999999999995"/>
    <n v="0"/>
    <n v="0"/>
    <n v="0"/>
    <n v="0"/>
    <n v="3034"/>
    <s v="Back injury - 75% chance of playing"/>
    <n v="45"/>
    <n v="1"/>
    <n v="0"/>
    <n v="0"/>
    <s v="41338.jpg"/>
    <s v="2.7"/>
    <n v="0"/>
    <n v="0"/>
    <s v="Cathcart"/>
    <s v="1.7"/>
    <b v="0"/>
    <n v="15"/>
    <s v="d"/>
    <n v="18"/>
    <n v="98"/>
    <n v="96"/>
    <n v="0"/>
    <n v="0"/>
    <n v="0"/>
    <n v="0"/>
    <s v="0.0"/>
    <s v="0.0"/>
    <s v="Cathcart"/>
    <n v="3"/>
    <n v="13.862222222222222"/>
    <n v="1.0888888888888888"/>
    <x v="1"/>
  </r>
  <r>
    <n v="0"/>
    <n v="1"/>
    <n v="309"/>
    <m/>
    <m/>
    <n v="5"/>
    <n v="41945"/>
    <n v="0"/>
    <n v="0"/>
    <n v="0"/>
    <n v="0"/>
    <n v="35.299999999999997"/>
    <n v="0"/>
    <n v="181"/>
    <x v="1"/>
    <s v="1.1"/>
    <m/>
    <n v="0"/>
    <s v="Sebastian"/>
    <s v="0.0"/>
    <n v="28"/>
    <n v="2"/>
    <s v="61.1"/>
    <n v="409"/>
    <b v="0"/>
    <n v="373.6"/>
    <n v="0"/>
    <n v="0"/>
    <n v="0"/>
    <n v="0"/>
    <n v="1778"/>
    <m/>
    <n v="45"/>
    <n v="0"/>
    <n v="0"/>
    <n v="0"/>
    <s v="41945.jpg"/>
    <s v="2.8"/>
    <n v="0"/>
    <n v="0"/>
    <s v="Prödl"/>
    <s v="0.2"/>
    <b v="0"/>
    <n v="5"/>
    <s v="a"/>
    <n v="18"/>
    <n v="202"/>
    <n v="59"/>
    <n v="0"/>
    <n v="0"/>
    <n v="0"/>
    <n v="0"/>
    <s v="0.0"/>
    <s v="0.0"/>
    <s v="Prödl"/>
    <n v="5"/>
    <n v="8.3022222222222233"/>
    <n v="0.78444444444444439"/>
    <x v="1"/>
  </r>
  <r>
    <n v="1"/>
    <n v="0"/>
    <n v="133"/>
    <m/>
    <m/>
    <n v="2"/>
    <n v="98780"/>
    <n v="0"/>
    <n v="0"/>
    <n v="0"/>
    <n v="0"/>
    <n v="95.3"/>
    <n v="0"/>
    <n v="88"/>
    <x v="1"/>
    <s v="0.5"/>
    <m/>
    <n v="0"/>
    <s v="Juan Carlos"/>
    <s v="0.0"/>
    <n v="12"/>
    <n v="0"/>
    <s v="19.9"/>
    <n v="410"/>
    <b v="0"/>
    <n v="84.8"/>
    <n v="0"/>
    <n v="0"/>
    <n v="0"/>
    <n v="0"/>
    <n v="771"/>
    <m/>
    <n v="40"/>
    <n v="0"/>
    <n v="0"/>
    <n v="0"/>
    <s v="98780.jpg"/>
    <s v="1.8"/>
    <n v="0"/>
    <n v="0"/>
    <s v="Paredes"/>
    <s v="18.8"/>
    <b v="0"/>
    <n v="14"/>
    <s v="a"/>
    <n v="18"/>
    <n v="19"/>
    <n v="30"/>
    <n v="0"/>
    <n v="0"/>
    <n v="0"/>
    <n v="0"/>
    <s v="0.0"/>
    <s v="0.0"/>
    <s v="Paredes"/>
    <n v="1"/>
    <n v="2.12"/>
    <n v="2.3824999999999998"/>
    <x v="1"/>
  </r>
  <r>
    <n v="0"/>
    <n v="2"/>
    <n v="168"/>
    <m/>
    <m/>
    <n v="1"/>
    <n v="40868"/>
    <n v="0"/>
    <n v="0"/>
    <n v="0"/>
    <n v="0"/>
    <n v="103.6"/>
    <n v="0"/>
    <n v="96"/>
    <x v="1"/>
    <s v="1.1"/>
    <m/>
    <n v="0"/>
    <s v="José"/>
    <s v="0.0"/>
    <n v="16"/>
    <n v="1"/>
    <s v="45.5"/>
    <n v="411"/>
    <b v="0"/>
    <n v="204.8"/>
    <n v="0"/>
    <n v="0"/>
    <n v="0"/>
    <n v="0"/>
    <n v="945"/>
    <m/>
    <n v="45"/>
    <n v="0"/>
    <n v="0"/>
    <n v="0"/>
    <s v="40868.jpg"/>
    <s v="2.3"/>
    <n v="0"/>
    <n v="0"/>
    <s v="Holebas"/>
    <s v="0.2"/>
    <b v="0"/>
    <n v="25"/>
    <s v="a"/>
    <n v="18"/>
    <n v="147"/>
    <n v="25"/>
    <n v="0"/>
    <n v="0"/>
    <n v="0"/>
    <n v="0"/>
    <s v="0.0"/>
    <s v="0.0"/>
    <s v="Holebas"/>
    <n v="2"/>
    <n v="4.5511111111111111"/>
    <n v="2.3022222222222219"/>
    <x v="1"/>
  </r>
  <r>
    <n v="1"/>
    <n v="9"/>
    <n v="519"/>
    <m/>
    <m/>
    <n v="9"/>
    <n v="67527"/>
    <n v="0"/>
    <n v="0"/>
    <n v="0"/>
    <n v="0"/>
    <n v="175.2"/>
    <n v="0"/>
    <n v="275"/>
    <x v="1"/>
    <s v="1.1"/>
    <m/>
    <n v="0"/>
    <s v="Allan-Roméo"/>
    <s v="0.0"/>
    <n v="34"/>
    <n v="0"/>
    <s v="66.6"/>
    <n v="412"/>
    <b v="0"/>
    <n v="419.4"/>
    <n v="0"/>
    <n v="0"/>
    <n v="0"/>
    <n v="0"/>
    <n v="2469"/>
    <m/>
    <n v="45"/>
    <n v="0"/>
    <n v="0"/>
    <n v="0"/>
    <s v="67527.jpg"/>
    <s v="2.8"/>
    <n v="0"/>
    <n v="0"/>
    <s v="Nyom"/>
    <s v="1.1"/>
    <b v="0"/>
    <n v="2"/>
    <s v="a"/>
    <n v="18"/>
    <n v="71"/>
    <n v="89"/>
    <n v="0"/>
    <n v="0"/>
    <n v="0"/>
    <n v="0"/>
    <s v="0.0"/>
    <s v="0.0"/>
    <s v="Nyom"/>
    <n v="8"/>
    <n v="9.32"/>
    <n v="3.8933333333333331"/>
    <x v="1"/>
  </r>
  <r>
    <n v="0"/>
    <n v="1"/>
    <n v="321"/>
    <m/>
    <m/>
    <n v="7"/>
    <n v="52153"/>
    <n v="0"/>
    <n v="0"/>
    <n v="0"/>
    <n v="0"/>
    <n v="14.3"/>
    <n v="0"/>
    <n v="205"/>
    <x v="1"/>
    <s v="1.1"/>
    <m/>
    <n v="0"/>
    <s v="Miguel"/>
    <s v="0.0"/>
    <n v="28"/>
    <n v="0"/>
    <s v="45.4"/>
    <n v="413"/>
    <b v="0"/>
    <n v="373.4"/>
    <n v="0"/>
    <n v="0"/>
    <n v="0"/>
    <n v="0"/>
    <n v="2073"/>
    <m/>
    <n v="45"/>
    <n v="0"/>
    <n v="0"/>
    <n v="0"/>
    <s v="52153.jpg"/>
    <s v="2.4"/>
    <n v="0"/>
    <n v="0"/>
    <s v="Britos"/>
    <s v="0.1"/>
    <b v="0"/>
    <n v="3"/>
    <s v="a"/>
    <n v="18"/>
    <n v="66"/>
    <n v="57"/>
    <n v="0"/>
    <n v="0"/>
    <n v="0"/>
    <n v="0"/>
    <s v="0.0"/>
    <s v="0.0"/>
    <s v="Britos"/>
    <n v="7"/>
    <n v="8.2977777777777781"/>
    <n v="0.31777777777777777"/>
    <x v="1"/>
  </r>
  <r>
    <n v="0"/>
    <n v="0"/>
    <n v="0"/>
    <m/>
    <m/>
    <n v="0"/>
    <n v="85624"/>
    <n v="0"/>
    <n v="0"/>
    <n v="0"/>
    <n v="0"/>
    <n v="0"/>
    <n v="0"/>
    <n v="0"/>
    <x v="1"/>
    <s v="1.7"/>
    <m/>
    <n v="0"/>
    <s v="Christian"/>
    <s v="0.0"/>
    <n v="0"/>
    <n v="0"/>
    <s v="0.0"/>
    <n v="414"/>
    <b v="0"/>
    <n v="0"/>
    <n v="0"/>
    <n v="0"/>
    <n v="0"/>
    <n v="0"/>
    <n v="0"/>
    <m/>
    <n v="50"/>
    <n v="0"/>
    <n v="0"/>
    <n v="0"/>
    <s v="85624.jpg"/>
    <s v="0.0"/>
    <n v="0"/>
    <n v="0"/>
    <s v="Kabasele"/>
    <s v="0.1"/>
    <b v="0"/>
    <m/>
    <s v="a"/>
    <n v="18"/>
    <n v="0"/>
    <n v="0"/>
    <n v="0"/>
    <n v="0"/>
    <n v="0"/>
    <n v="0"/>
    <s v="0.0"/>
    <s v="0.0"/>
    <s v="Kabasele"/>
    <n v="0"/>
    <n v="0"/>
    <n v="0"/>
    <x v="1"/>
  </r>
  <r>
    <n v="2"/>
    <n v="0"/>
    <n v="95"/>
    <m/>
    <m/>
    <n v="1"/>
    <n v="44302"/>
    <n v="0"/>
    <n v="0"/>
    <n v="0"/>
    <n v="0"/>
    <n v="168.9"/>
    <n v="0"/>
    <n v="56"/>
    <x v="2"/>
    <s v="0.5"/>
    <m/>
    <n v="0"/>
    <s v="Adlène"/>
    <s v="0.0"/>
    <n v="10"/>
    <n v="0"/>
    <s v="34.2"/>
    <n v="415"/>
    <b v="0"/>
    <n v="100.6"/>
    <n v="0"/>
    <n v="0"/>
    <n v="0"/>
    <n v="0"/>
    <n v="430"/>
    <m/>
    <n v="45"/>
    <n v="0"/>
    <n v="0"/>
    <n v="0"/>
    <s v="44302.jpg"/>
    <s v="1.4"/>
    <n v="0"/>
    <n v="0"/>
    <s v="Guédioura"/>
    <s v="0.1"/>
    <b v="0"/>
    <n v="17"/>
    <s v="a"/>
    <n v="18"/>
    <n v="72"/>
    <n v="25"/>
    <n v="0"/>
    <n v="0"/>
    <n v="0"/>
    <n v="0"/>
    <s v="0.0"/>
    <s v="0.0"/>
    <s v="Guédioura"/>
    <n v="2"/>
    <n v="2.2355555555555555"/>
    <n v="3.7533333333333334"/>
    <x v="2"/>
  </r>
  <r>
    <n v="1"/>
    <n v="2"/>
    <n v="395"/>
    <m/>
    <m/>
    <n v="10"/>
    <n v="38439"/>
    <n v="0"/>
    <n v="0"/>
    <n v="0"/>
    <n v="0"/>
    <n v="464.3"/>
    <n v="0"/>
    <n v="347"/>
    <x v="2"/>
    <s v="0.5"/>
    <m/>
    <n v="0"/>
    <s v="Etienne"/>
    <s v="0.0"/>
    <n v="35"/>
    <n v="0"/>
    <s v="124.0"/>
    <n v="416"/>
    <b v="0"/>
    <n v="418.2"/>
    <n v="0"/>
    <n v="0"/>
    <n v="0"/>
    <n v="0"/>
    <n v="2814"/>
    <m/>
    <n v="45"/>
    <n v="0"/>
    <n v="0"/>
    <n v="0"/>
    <s v="38439.jpg"/>
    <s v="2.2"/>
    <n v="0"/>
    <n v="0"/>
    <s v="Capoue"/>
    <s v="1.8"/>
    <b v="0"/>
    <n v="29"/>
    <s v="a"/>
    <n v="18"/>
    <n v="357"/>
    <n v="72"/>
    <n v="0"/>
    <n v="0"/>
    <n v="0"/>
    <n v="0"/>
    <s v="0.0"/>
    <s v="0.0"/>
    <s v="Capoue"/>
    <n v="7"/>
    <n v="9.293333333333333"/>
    <n v="10.317777777777778"/>
    <x v="2"/>
  </r>
  <r>
    <n v="0"/>
    <n v="3"/>
    <n v="376"/>
    <n v="0"/>
    <m/>
    <n v="7"/>
    <n v="41926"/>
    <n v="0"/>
    <n v="0"/>
    <n v="0"/>
    <n v="0"/>
    <n v="547.9"/>
    <n v="0"/>
    <n v="250"/>
    <x v="2"/>
    <s v="0.0"/>
    <m/>
    <n v="0"/>
    <s v="Almen"/>
    <s v="0.0"/>
    <n v="33"/>
    <n v="2"/>
    <s v="118.1"/>
    <n v="417"/>
    <b v="0"/>
    <n v="310"/>
    <n v="0"/>
    <n v="0"/>
    <n v="0"/>
    <n v="0"/>
    <n v="1975"/>
    <s v="Joined Sheffield Wednesday on 29/7"/>
    <n v="50"/>
    <n v="0"/>
    <n v="0"/>
    <n v="0"/>
    <s v="41926.jpg"/>
    <s v="2.2"/>
    <n v="0"/>
    <n v="0"/>
    <s v="Abdi"/>
    <s v="0.0"/>
    <b v="0"/>
    <n v="22"/>
    <s v="u"/>
    <n v="18"/>
    <n v="323"/>
    <n v="71"/>
    <n v="0"/>
    <n v="0"/>
    <n v="0"/>
    <n v="0"/>
    <s v="0.0"/>
    <s v="0.0"/>
    <s v="Abdi"/>
    <n v="4"/>
    <n v="6.2"/>
    <n v="10.958"/>
    <x v="2"/>
  </r>
  <r>
    <n v="4"/>
    <n v="2"/>
    <n v="521"/>
    <m/>
    <m/>
    <n v="8"/>
    <n v="16045"/>
    <n v="0"/>
    <n v="0"/>
    <n v="0"/>
    <n v="0"/>
    <n v="586.6"/>
    <n v="0"/>
    <n v="351"/>
    <x v="2"/>
    <s v="0.5"/>
    <m/>
    <n v="0"/>
    <s v="Ben"/>
    <s v="0.0"/>
    <n v="42"/>
    <n v="1"/>
    <s v="122.9"/>
    <n v="418"/>
    <b v="0"/>
    <n v="503.8"/>
    <n v="0"/>
    <n v="0"/>
    <n v="0"/>
    <n v="0"/>
    <n v="2816"/>
    <m/>
    <n v="45"/>
    <n v="0"/>
    <n v="0"/>
    <n v="0"/>
    <s v="16045.jpg"/>
    <s v="2.5"/>
    <n v="0"/>
    <n v="0"/>
    <s v="Watson"/>
    <s v="2.3"/>
    <b v="0"/>
    <n v="23"/>
    <s v="a"/>
    <n v="18"/>
    <n v="139"/>
    <n v="89"/>
    <n v="0"/>
    <n v="0"/>
    <n v="0"/>
    <n v="0"/>
    <s v="0.0"/>
    <s v="0.0"/>
    <s v="Watson"/>
    <n v="4"/>
    <n v="11.195555555555556"/>
    <n v="13.035555555555556"/>
    <x v="2"/>
  </r>
  <r>
    <n v="2"/>
    <n v="0"/>
    <n v="274"/>
    <m/>
    <m/>
    <n v="6"/>
    <n v="19342"/>
    <n v="0"/>
    <n v="0"/>
    <n v="0"/>
    <n v="0"/>
    <n v="308.89999999999998"/>
    <n v="0"/>
    <n v="176"/>
    <x v="2"/>
    <s v="0.5"/>
    <m/>
    <n v="0"/>
    <s v="Ikechi"/>
    <s v="0.0"/>
    <n v="26"/>
    <n v="0"/>
    <s v="71.8"/>
    <n v="419"/>
    <b v="0"/>
    <n v="242.2"/>
    <n v="0"/>
    <n v="0"/>
    <n v="0"/>
    <n v="0"/>
    <n v="1686"/>
    <m/>
    <n v="45"/>
    <n v="0"/>
    <n v="0"/>
    <n v="0"/>
    <s v="19342.jpg"/>
    <s v="2.0"/>
    <n v="0"/>
    <n v="0"/>
    <s v="Anya"/>
    <s v="0.2"/>
    <b v="0"/>
    <n v="21"/>
    <s v="a"/>
    <n v="18"/>
    <n v="167"/>
    <n v="57"/>
    <n v="0"/>
    <n v="0"/>
    <n v="0"/>
    <n v="0"/>
    <s v="0.0"/>
    <s v="0.0"/>
    <s v="Anya"/>
    <n v="0"/>
    <n v="5.3822222222222216"/>
    <n v="6.8644444444444437"/>
    <x v="2"/>
  </r>
  <r>
    <n v="1"/>
    <n v="2"/>
    <n v="202"/>
    <m/>
    <m/>
    <n v="5"/>
    <n v="21123"/>
    <n v="0"/>
    <n v="0"/>
    <n v="0"/>
    <n v="0"/>
    <n v="102"/>
    <n v="0"/>
    <n v="127"/>
    <x v="2"/>
    <s v="0.5"/>
    <m/>
    <n v="0"/>
    <s v="Valon"/>
    <s v="0.0"/>
    <n v="15"/>
    <n v="0"/>
    <s v="29.2"/>
    <n v="420"/>
    <b v="0"/>
    <n v="170"/>
    <n v="0"/>
    <n v="0"/>
    <n v="0"/>
    <n v="0"/>
    <n v="1278"/>
    <m/>
    <n v="45"/>
    <n v="0"/>
    <n v="0"/>
    <n v="0"/>
    <s v="21123.jpg"/>
    <s v="1.8"/>
    <n v="1"/>
    <n v="0"/>
    <s v="Behrami"/>
    <s v="0.3"/>
    <b v="0"/>
    <n v="8"/>
    <s v="a"/>
    <n v="18"/>
    <n v="20"/>
    <n v="37"/>
    <n v="0"/>
    <n v="0"/>
    <n v="0"/>
    <n v="0"/>
    <s v="0.0"/>
    <s v="0.0"/>
    <s v="Behrami"/>
    <n v="3"/>
    <n v="3.7777777777777777"/>
    <n v="2.2666666666666666"/>
    <x v="2"/>
  </r>
  <r>
    <n v="2"/>
    <n v="0"/>
    <n v="52"/>
    <m/>
    <m/>
    <n v="0"/>
    <n v="88935"/>
    <n v="0"/>
    <n v="0"/>
    <n v="0"/>
    <n v="0"/>
    <n v="124"/>
    <n v="0"/>
    <n v="55"/>
    <x v="2"/>
    <s v="0.9"/>
    <m/>
    <n v="0"/>
    <s v="Steven"/>
    <s v="0.0"/>
    <n v="4"/>
    <n v="0"/>
    <s v="28.5"/>
    <n v="421"/>
    <b v="0"/>
    <n v="68.400000000000006"/>
    <n v="0"/>
    <n v="0"/>
    <n v="0"/>
    <n v="0"/>
    <n v="231"/>
    <s v="Season-long loan to Feyenoord"/>
    <n v="50"/>
    <n v="0"/>
    <n v="0"/>
    <n v="0"/>
    <s v="88935.jpg"/>
    <s v="1.4"/>
    <n v="0"/>
    <n v="0"/>
    <s v="Berghuis"/>
    <s v="0.0"/>
    <b v="0"/>
    <n v="20"/>
    <s v="u"/>
    <n v="18"/>
    <n v="93"/>
    <n v="13"/>
    <n v="0"/>
    <n v="0"/>
    <n v="0"/>
    <n v="0"/>
    <s v="0.0"/>
    <s v="0.0"/>
    <s v="Berghuis"/>
    <n v="2"/>
    <n v="1.3680000000000001"/>
    <n v="2.48"/>
    <x v="2"/>
  </r>
  <r>
    <n v="0"/>
    <n v="0"/>
    <n v="26"/>
    <m/>
    <m/>
    <n v="1"/>
    <n v="44604"/>
    <n v="0"/>
    <n v="0"/>
    <n v="0"/>
    <n v="0"/>
    <n v="118.6"/>
    <n v="0"/>
    <n v="74"/>
    <x v="2"/>
    <s v="0.9"/>
    <m/>
    <n v="0"/>
    <s v="Nordin"/>
    <s v="0.0"/>
    <n v="9"/>
    <n v="0"/>
    <s v="29.3"/>
    <n v="422"/>
    <b v="0"/>
    <n v="31.8"/>
    <n v="0"/>
    <n v="0"/>
    <n v="0"/>
    <n v="0"/>
    <n v="506"/>
    <m/>
    <n v="50"/>
    <n v="0"/>
    <n v="0"/>
    <n v="0"/>
    <s v="44604.jpg"/>
    <s v="1.0"/>
    <n v="1"/>
    <n v="0"/>
    <s v="Amrabat"/>
    <s v="0.1"/>
    <b v="0"/>
    <n v="11"/>
    <s v="a"/>
    <n v="18"/>
    <n v="143"/>
    <n v="12"/>
    <n v="0"/>
    <n v="0"/>
    <n v="0"/>
    <n v="0"/>
    <s v="0.0"/>
    <s v="0.0"/>
    <s v="Amrabat"/>
    <n v="2"/>
    <n v="0.63600000000000001"/>
    <n v="2.3719999999999999"/>
    <x v="2"/>
  </r>
  <r>
    <n v="0"/>
    <n v="0"/>
    <n v="122"/>
    <m/>
    <m/>
    <n v="0"/>
    <n v="28160"/>
    <n v="0"/>
    <n v="0"/>
    <n v="0"/>
    <n v="0"/>
    <n v="110.8"/>
    <n v="0"/>
    <n v="69"/>
    <x v="2"/>
    <s v="0.5"/>
    <m/>
    <n v="0"/>
    <s v="Mario"/>
    <s v="0.0"/>
    <n v="18"/>
    <n v="0"/>
    <s v="27.2"/>
    <n v="423"/>
    <b v="0"/>
    <n v="114.8"/>
    <n v="0"/>
    <n v="0"/>
    <n v="0"/>
    <n v="0"/>
    <n v="749"/>
    <m/>
    <n v="45"/>
    <n v="0"/>
    <n v="0"/>
    <n v="0"/>
    <s v="28160.jpg"/>
    <s v="1.3"/>
    <n v="0"/>
    <n v="0"/>
    <s v="Suárez"/>
    <s v="0.3"/>
    <b v="0"/>
    <n v="4"/>
    <s v="a"/>
    <n v="18"/>
    <n v="46"/>
    <n v="19"/>
    <n v="0"/>
    <n v="0"/>
    <n v="0"/>
    <n v="0"/>
    <s v="0.0"/>
    <s v="0.0"/>
    <s v="Suárez"/>
    <n v="2"/>
    <n v="2.5511111111111111"/>
    <n v="2.4622222222222221"/>
    <x v="2"/>
  </r>
  <r>
    <n v="0"/>
    <n v="0"/>
    <n v="0"/>
    <m/>
    <m/>
    <n v="0"/>
    <n v="173514"/>
    <n v="0"/>
    <n v="0"/>
    <n v="0"/>
    <n v="0"/>
    <n v="0"/>
    <n v="0"/>
    <n v="0"/>
    <x v="2"/>
    <s v="1.6"/>
    <m/>
    <n v="0"/>
    <s v="Isaac"/>
    <s v="0.0"/>
    <n v="0"/>
    <n v="0"/>
    <s v="0.0"/>
    <n v="424"/>
    <b v="0"/>
    <n v="0"/>
    <n v="0"/>
    <n v="0"/>
    <n v="0"/>
    <n v="0"/>
    <n v="0"/>
    <m/>
    <n v="60"/>
    <n v="0"/>
    <n v="0"/>
    <n v="0"/>
    <s v="173514.jpg"/>
    <s v="0.0"/>
    <n v="0"/>
    <n v="0"/>
    <s v="Success"/>
    <s v="0.2"/>
    <b v="0"/>
    <m/>
    <s v="a"/>
    <n v="18"/>
    <n v="0"/>
    <n v="0"/>
    <n v="0"/>
    <n v="0"/>
    <n v="0"/>
    <n v="0"/>
    <s v="0.0"/>
    <s v="0.0"/>
    <s v="Success"/>
    <n v="0"/>
    <n v="0"/>
    <n v="0"/>
    <x v="2"/>
  </r>
  <r>
    <n v="9"/>
    <n v="23"/>
    <n v="660"/>
    <m/>
    <m/>
    <n v="11"/>
    <n v="41725"/>
    <n v="0"/>
    <n v="0"/>
    <n v="0"/>
    <n v="0"/>
    <n v="767.8"/>
    <n v="0"/>
    <n v="629"/>
    <x v="3"/>
    <s v="1.7"/>
    <m/>
    <n v="0"/>
    <s v="Troy"/>
    <s v="0.0"/>
    <n v="47"/>
    <n v="13"/>
    <s v="308.6"/>
    <n v="425"/>
    <b v="0"/>
    <n v="850.4"/>
    <n v="0"/>
    <n v="0"/>
    <n v="0"/>
    <n v="0"/>
    <n v="3293"/>
    <m/>
    <n v="70"/>
    <n v="1"/>
    <n v="1"/>
    <n v="0"/>
    <s v="41725.jpg"/>
    <s v="4.4"/>
    <n v="0"/>
    <n v="0"/>
    <s v="Deeney"/>
    <s v="5.8"/>
    <b v="0"/>
    <n v="9"/>
    <s v="a"/>
    <n v="18"/>
    <n v="1468"/>
    <n v="166"/>
    <n v="0"/>
    <n v="0"/>
    <n v="0"/>
    <n v="0"/>
    <s v="0.0"/>
    <s v="0.0"/>
    <s v="Deeney"/>
    <n v="6"/>
    <n v="12.148571428571428"/>
    <n v="10.968571428571428"/>
    <x v="3"/>
  </r>
  <r>
    <n v="6"/>
    <n v="25"/>
    <n v="532"/>
    <m/>
    <m/>
    <n v="12"/>
    <n v="58498"/>
    <n v="0"/>
    <n v="0"/>
    <n v="0"/>
    <n v="0"/>
    <n v="595.4"/>
    <n v="0"/>
    <n v="709"/>
    <x v="3"/>
    <s v="1.8"/>
    <m/>
    <n v="0"/>
    <s v="Odion"/>
    <s v="0.0"/>
    <n v="44"/>
    <n v="16"/>
    <s v="315.9"/>
    <n v="426"/>
    <b v="0"/>
    <n v="782.2"/>
    <n v="0"/>
    <n v="0"/>
    <n v="0"/>
    <n v="0"/>
    <n v="3147"/>
    <m/>
    <n v="75"/>
    <n v="0"/>
    <n v="0"/>
    <n v="0"/>
    <s v="58498.jpg"/>
    <s v="4.7"/>
    <n v="0"/>
    <n v="0"/>
    <s v="Ighalo"/>
    <s v="11.0"/>
    <b v="0"/>
    <n v="24"/>
    <s v="a"/>
    <n v="18"/>
    <n v="1781"/>
    <n v="175"/>
    <n v="0"/>
    <n v="0"/>
    <n v="0"/>
    <n v="0"/>
    <s v="0.0"/>
    <s v="0.0"/>
    <s v="Ighalo"/>
    <n v="4"/>
    <n v="10.429333333333334"/>
    <n v="7.9386666666666663"/>
    <x v="3"/>
  </r>
  <r>
    <n v="0"/>
    <n v="0"/>
    <n v="5"/>
    <n v="0"/>
    <m/>
    <n v="0"/>
    <n v="179620"/>
    <n v="0"/>
    <n v="0"/>
    <n v="0"/>
    <n v="0"/>
    <n v="0.5"/>
    <n v="0"/>
    <n v="0"/>
    <x v="3"/>
    <s v="0.0"/>
    <m/>
    <n v="0"/>
    <s v="Mamadou Obbi"/>
    <s v="0.0"/>
    <n v="0"/>
    <n v="0"/>
    <s v="0.2"/>
    <n v="427"/>
    <b v="0"/>
    <n v="0"/>
    <n v="0"/>
    <n v="0"/>
    <n v="0"/>
    <n v="0"/>
    <n v="7"/>
    <s v="Joined Belgian side SV Zulte Waregem in season-long loan deal"/>
    <n v="45"/>
    <n v="0"/>
    <n v="0"/>
    <n v="0"/>
    <s v="179620.jpg"/>
    <s v="1.0"/>
    <n v="0"/>
    <n v="0"/>
    <s v="Oularé"/>
    <s v="0.0"/>
    <b v="0"/>
    <n v="10"/>
    <s v="u"/>
    <n v="18"/>
    <n v="2"/>
    <n v="2"/>
    <n v="0"/>
    <n v="0"/>
    <n v="0"/>
    <n v="0"/>
    <s v="0.0"/>
    <s v="0.0"/>
    <s v="Oularé"/>
    <n v="0"/>
    <n v="0"/>
    <n v="1.1111111111111112E-2"/>
    <x v="3"/>
  </r>
  <r>
    <n v="0"/>
    <n v="0"/>
    <n v="0"/>
    <m/>
    <m/>
    <n v="0"/>
    <n v="133801"/>
    <n v="0"/>
    <n v="0"/>
    <n v="0"/>
    <n v="0"/>
    <n v="0"/>
    <n v="0"/>
    <n v="0"/>
    <x v="3"/>
    <s v="0.8"/>
    <m/>
    <n v="0"/>
    <s v="Jerome"/>
    <s v="0.0"/>
    <n v="0"/>
    <n v="0"/>
    <s v="0.0"/>
    <n v="428"/>
    <b v="0"/>
    <n v="0"/>
    <n v="0"/>
    <n v="0"/>
    <n v="0"/>
    <n v="0"/>
    <n v="0"/>
    <m/>
    <n v="50"/>
    <n v="0"/>
    <n v="0"/>
    <n v="0"/>
    <s v="133801.jpg"/>
    <s v="0.0"/>
    <n v="0"/>
    <n v="0"/>
    <s v="Sinclair"/>
    <s v="0.5"/>
    <b v="0"/>
    <m/>
    <s v="a"/>
    <n v="18"/>
    <n v="0"/>
    <n v="0"/>
    <n v="0"/>
    <n v="0"/>
    <n v="0"/>
    <n v="0"/>
    <s v="0.0"/>
    <s v="0.0"/>
    <s v="Sinclair"/>
    <n v="0"/>
    <n v="0"/>
    <n v="0"/>
    <x v="3"/>
  </r>
  <r>
    <n v="0"/>
    <n v="9"/>
    <n v="410"/>
    <m/>
    <m/>
    <n v="7"/>
    <n v="12086"/>
    <n v="0"/>
    <n v="0"/>
    <n v="0"/>
    <n v="0"/>
    <n v="0.3"/>
    <n v="0"/>
    <n v="218"/>
    <x v="0"/>
    <s v="1.7"/>
    <m/>
    <n v="0"/>
    <s v="Boaz"/>
    <s v="0.0"/>
    <n v="31"/>
    <n v="0"/>
    <s v="42.2"/>
    <n v="429"/>
    <b v="0"/>
    <n v="419.8"/>
    <n v="0"/>
    <n v="0"/>
    <n v="0"/>
    <n v="0"/>
    <n v="2070"/>
    <m/>
    <n v="45"/>
    <n v="0"/>
    <n v="0"/>
    <n v="0"/>
    <s v="12086.jpg"/>
    <s v="3.6"/>
    <n v="0"/>
    <n v="66"/>
    <s v="Myhill"/>
    <s v="1.8"/>
    <b v="0"/>
    <n v="13"/>
    <s v="a"/>
    <n v="19"/>
    <n v="2"/>
    <n v="83"/>
    <n v="0"/>
    <n v="0"/>
    <n v="0"/>
    <n v="0"/>
    <s v="0.0"/>
    <s v="0.0"/>
    <s v="Myhill"/>
    <n v="2"/>
    <n v="9.3288888888888888"/>
    <n v="6.6666666666666662E-3"/>
    <x v="0"/>
  </r>
  <r>
    <n v="0"/>
    <n v="5"/>
    <n v="262"/>
    <m/>
    <m/>
    <n v="4"/>
    <n v="9089"/>
    <n v="0"/>
    <n v="0"/>
    <n v="0"/>
    <n v="0"/>
    <n v="0"/>
    <n v="0"/>
    <n v="129"/>
    <x v="0"/>
    <s v="1.7"/>
    <m/>
    <n v="0"/>
    <s v="Ben"/>
    <s v="0.0"/>
    <n v="17"/>
    <n v="0"/>
    <s v="30.3"/>
    <n v="430"/>
    <b v="0"/>
    <n v="303"/>
    <n v="0"/>
    <n v="0"/>
    <n v="0"/>
    <n v="0"/>
    <n v="1350"/>
    <m/>
    <n v="45"/>
    <n v="0"/>
    <n v="0"/>
    <n v="0"/>
    <s v="9089.jpg"/>
    <s v="3.7"/>
    <n v="0"/>
    <n v="45"/>
    <s v="Foster"/>
    <s v="5.3"/>
    <b v="0"/>
    <n v="1"/>
    <s v="a"/>
    <n v="19"/>
    <n v="0"/>
    <n v="56"/>
    <n v="0"/>
    <n v="0"/>
    <n v="0"/>
    <n v="0"/>
    <s v="0.0"/>
    <s v="0.0"/>
    <s v="Foster"/>
    <n v="1"/>
    <n v="6.7333333333333334"/>
    <n v="0"/>
    <x v="0"/>
  </r>
  <r>
    <n v="1"/>
    <n v="11"/>
    <n v="575"/>
    <m/>
    <m/>
    <n v="8"/>
    <n v="37642"/>
    <n v="0"/>
    <n v="0"/>
    <n v="0"/>
    <n v="0"/>
    <n v="181.6"/>
    <n v="0"/>
    <n v="343"/>
    <x v="1"/>
    <s v="1.6"/>
    <m/>
    <n v="0"/>
    <s v="Jonny"/>
    <s v="0.0"/>
    <n v="34"/>
    <n v="1"/>
    <s v="98.7"/>
    <n v="431"/>
    <b v="0"/>
    <n v="648.6"/>
    <n v="0"/>
    <n v="0"/>
    <n v="0"/>
    <n v="0"/>
    <n v="2590"/>
    <m/>
    <n v="45"/>
    <n v="0"/>
    <n v="0"/>
    <n v="0"/>
    <s v="37642.jpg"/>
    <s v="3.2"/>
    <n v="0"/>
    <n v="0"/>
    <s v="Evans"/>
    <s v="7.0"/>
    <b v="0"/>
    <n v="6"/>
    <s v="a"/>
    <n v="19"/>
    <n v="157"/>
    <n v="96"/>
    <n v="0"/>
    <n v="0"/>
    <n v="0"/>
    <n v="0"/>
    <s v="0.0"/>
    <s v="0.0"/>
    <s v="Evans"/>
    <n v="4"/>
    <n v="14.413333333333334"/>
    <n v="4.0355555555555558"/>
    <x v="1"/>
  </r>
  <r>
    <n v="1"/>
    <n v="8"/>
    <n v="328"/>
    <m/>
    <m/>
    <n v="5"/>
    <n v="39253"/>
    <n v="0"/>
    <n v="0"/>
    <n v="0"/>
    <n v="0"/>
    <n v="47.7"/>
    <n v="0"/>
    <n v="261"/>
    <x v="1"/>
    <s v="1.6"/>
    <m/>
    <n v="0"/>
    <s v="Jonas"/>
    <s v="0.0"/>
    <n v="28"/>
    <n v="1"/>
    <s v="66.5"/>
    <n v="432"/>
    <b v="0"/>
    <n v="486.4"/>
    <n v="0"/>
    <n v="0"/>
    <n v="0"/>
    <n v="0"/>
    <n v="2013"/>
    <m/>
    <n v="45"/>
    <n v="0"/>
    <n v="0"/>
    <n v="0"/>
    <s v="39253.jpg"/>
    <s v="2.5"/>
    <n v="0"/>
    <n v="0"/>
    <s v="Olsson"/>
    <s v="0.6"/>
    <b v="0"/>
    <n v="3"/>
    <s v="a"/>
    <n v="19"/>
    <n v="131"/>
    <n v="71"/>
    <n v="0"/>
    <n v="0"/>
    <n v="0"/>
    <n v="0"/>
    <s v="0.0"/>
    <s v="0.0"/>
    <s v="Olsson"/>
    <n v="5"/>
    <n v="10.808888888888889"/>
    <n v="1.06"/>
    <x v="1"/>
  </r>
  <r>
    <n v="0"/>
    <n v="5"/>
    <n v="600"/>
    <m/>
    <m/>
    <n v="10"/>
    <n v="60232"/>
    <n v="0"/>
    <n v="0"/>
    <n v="0"/>
    <n v="0"/>
    <n v="447"/>
    <n v="0"/>
    <n v="433"/>
    <x v="1"/>
    <s v="2.2"/>
    <m/>
    <n v="0"/>
    <s v="Craig"/>
    <s v="0.0"/>
    <n v="48"/>
    <n v="4"/>
    <s v="188.6"/>
    <n v="433"/>
    <b v="0"/>
    <n v="808.4"/>
    <n v="0"/>
    <n v="0"/>
    <n v="0"/>
    <n v="0"/>
    <n v="3384"/>
    <m/>
    <n v="50"/>
    <n v="1"/>
    <n v="0"/>
    <n v="0"/>
    <s v="60232.jpg"/>
    <s v="3.3"/>
    <n v="0"/>
    <n v="0"/>
    <s v="Dawson"/>
    <s v="3.0"/>
    <b v="0"/>
    <n v="25"/>
    <s v="a"/>
    <n v="19"/>
    <n v="631"/>
    <n v="124"/>
    <n v="0"/>
    <n v="0"/>
    <n v="0"/>
    <n v="0"/>
    <s v="0.0"/>
    <s v="0.0"/>
    <s v="Dawson"/>
    <n v="3"/>
    <n v="16.167999999999999"/>
    <n v="8.94"/>
    <x v="1"/>
  </r>
  <r>
    <n v="1"/>
    <n v="0"/>
    <n v="17"/>
    <m/>
    <m/>
    <n v="0"/>
    <n v="42583"/>
    <n v="0"/>
    <n v="0"/>
    <n v="0"/>
    <n v="0"/>
    <n v="28.5"/>
    <n v="0"/>
    <n v="16"/>
    <x v="1"/>
    <s v="1.0"/>
    <m/>
    <n v="0"/>
    <s v="Sébastien"/>
    <s v="0.0"/>
    <n v="0"/>
    <n v="0"/>
    <s v="5.9"/>
    <n v="434"/>
    <b v="0"/>
    <n v="30.6"/>
    <n v="0"/>
    <n v="0"/>
    <n v="0"/>
    <n v="0"/>
    <n v="36"/>
    <m/>
    <n v="40"/>
    <n v="0"/>
    <n v="0"/>
    <n v="0"/>
    <s v="42583.jpg"/>
    <s v="4.0"/>
    <n v="0"/>
    <n v="0"/>
    <s v="Pocognoli"/>
    <s v="0.8"/>
    <b v="0"/>
    <n v="15"/>
    <s v="a"/>
    <n v="19"/>
    <n v="0"/>
    <n v="4"/>
    <n v="0"/>
    <n v="0"/>
    <n v="0"/>
    <n v="0"/>
    <s v="0.0"/>
    <s v="0.0"/>
    <s v="Pocognoli"/>
    <n v="0"/>
    <n v="0.76500000000000001"/>
    <n v="0.71250000000000002"/>
    <x v="1"/>
  </r>
  <r>
    <n v="0"/>
    <n v="0"/>
    <n v="-1"/>
    <m/>
    <m/>
    <n v="0"/>
    <n v="77760"/>
    <n v="0"/>
    <n v="0"/>
    <n v="0"/>
    <n v="0"/>
    <n v="1.3"/>
    <n v="0"/>
    <n v="0"/>
    <x v="1"/>
    <s v="1.0"/>
    <m/>
    <n v="0"/>
    <s v="Cristian"/>
    <s v="0.0"/>
    <n v="0"/>
    <n v="0"/>
    <s v="0.2"/>
    <n v="435"/>
    <b v="0"/>
    <n v="0"/>
    <n v="0"/>
    <n v="0"/>
    <n v="0"/>
    <n v="0"/>
    <n v="28"/>
    <m/>
    <n v="40"/>
    <n v="0"/>
    <n v="0"/>
    <n v="0"/>
    <s v="77760.jpg"/>
    <s v="0.0"/>
    <n v="0"/>
    <n v="0"/>
    <s v="Gamboa"/>
    <s v="1.5"/>
    <b v="0"/>
    <n v="16"/>
    <s v="a"/>
    <n v="19"/>
    <n v="1"/>
    <n v="0"/>
    <n v="0"/>
    <n v="0"/>
    <n v="0"/>
    <n v="0"/>
    <s v="0.0"/>
    <s v="0.0"/>
    <s v="Gamboa"/>
    <n v="1"/>
    <n v="0"/>
    <n v="3.2500000000000001E-2"/>
    <x v="1"/>
  </r>
  <r>
    <n v="0"/>
    <n v="5"/>
    <n v="520"/>
    <m/>
    <m/>
    <n v="10"/>
    <n v="19272"/>
    <n v="0"/>
    <n v="0"/>
    <n v="0"/>
    <n v="0"/>
    <n v="82.3"/>
    <n v="0"/>
    <n v="339"/>
    <x v="1"/>
    <s v="1.6"/>
    <m/>
    <n v="0"/>
    <s v="Gareth"/>
    <s v="0.0"/>
    <n v="41"/>
    <n v="1"/>
    <s v="91.2"/>
    <n v="436"/>
    <b v="0"/>
    <n v="649.4"/>
    <n v="0"/>
    <n v="0"/>
    <n v="0"/>
    <n v="0"/>
    <n v="3060"/>
    <m/>
    <n v="45"/>
    <n v="1"/>
    <n v="0"/>
    <n v="0"/>
    <s v="19272.jpg"/>
    <s v="2.9"/>
    <n v="1"/>
    <n v="0"/>
    <s v="McAuley"/>
    <s v="8.4"/>
    <b v="0"/>
    <n v="23"/>
    <s v="a"/>
    <n v="19"/>
    <n v="180"/>
    <n v="97"/>
    <n v="0"/>
    <n v="0"/>
    <n v="0"/>
    <n v="0"/>
    <s v="0.0"/>
    <s v="0.0"/>
    <s v="McAuley"/>
    <n v="4"/>
    <n v="14.431111111111111"/>
    <n v="1.8288888888888888"/>
    <x v="1"/>
  </r>
  <r>
    <n v="0"/>
    <n v="3"/>
    <n v="168"/>
    <m/>
    <m/>
    <n v="3"/>
    <n v="43252"/>
    <n v="0"/>
    <n v="0"/>
    <n v="0"/>
    <n v="0"/>
    <n v="66.900000000000006"/>
    <n v="0"/>
    <n v="85"/>
    <x v="1"/>
    <s v="1.6"/>
    <m/>
    <n v="0"/>
    <s v="James"/>
    <s v="0.0"/>
    <n v="18"/>
    <n v="0"/>
    <s v="26.3"/>
    <n v="437"/>
    <b v="0"/>
    <n v="193.6"/>
    <n v="0"/>
    <n v="0"/>
    <n v="0"/>
    <n v="0"/>
    <n v="964"/>
    <m/>
    <n v="45"/>
    <n v="0"/>
    <n v="0"/>
    <n v="0"/>
    <s v="43252.jpg"/>
    <s v="2.1"/>
    <n v="0"/>
    <n v="0"/>
    <s v="Chester"/>
    <s v="0.5"/>
    <b v="0"/>
    <n v="4"/>
    <s v="a"/>
    <n v="19"/>
    <n v="2"/>
    <n v="27"/>
    <n v="0"/>
    <n v="0"/>
    <n v="0"/>
    <n v="0"/>
    <s v="0.0"/>
    <s v="0.0"/>
    <s v="Chester"/>
    <n v="4"/>
    <n v="4.3022222222222224"/>
    <n v="1.4866666666666668"/>
    <x v="1"/>
  </r>
  <r>
    <n v="4"/>
    <n v="1"/>
    <n v="262"/>
    <n v="25"/>
    <m/>
    <n v="6"/>
    <n v="19151"/>
    <n v="0"/>
    <n v="0"/>
    <n v="0"/>
    <n v="0"/>
    <n v="358"/>
    <n v="0"/>
    <n v="230"/>
    <x v="1"/>
    <s v="0.6"/>
    <m/>
    <n v="0"/>
    <s v="Chris"/>
    <s v="0.0"/>
    <n v="25"/>
    <n v="0"/>
    <s v="81.1"/>
    <n v="438"/>
    <b v="0"/>
    <n v="342"/>
    <n v="0"/>
    <n v="0"/>
    <n v="0"/>
    <n v="0"/>
    <n v="1800"/>
    <s v="Knee injury - 25% chance of playing"/>
    <n v="50"/>
    <n v="0"/>
    <n v="0"/>
    <n v="0"/>
    <s v="19151.jpg"/>
    <s v="2.4"/>
    <n v="0"/>
    <n v="0"/>
    <s v="Brunt"/>
    <s v="0.0"/>
    <b v="0"/>
    <n v="11"/>
    <s v="d"/>
    <n v="19"/>
    <n v="111"/>
    <n v="53"/>
    <n v="0"/>
    <n v="0"/>
    <n v="0"/>
    <n v="0"/>
    <s v="0.0"/>
    <s v="0.0"/>
    <s v="Brunt"/>
    <n v="7"/>
    <n v="6.84"/>
    <n v="7.16"/>
    <x v="1"/>
  </r>
  <r>
    <n v="3"/>
    <n v="6"/>
    <n v="504"/>
    <m/>
    <m/>
    <n v="11"/>
    <n v="14295"/>
    <n v="0"/>
    <n v="0"/>
    <n v="0"/>
    <n v="0"/>
    <n v="488"/>
    <n v="0"/>
    <n v="403"/>
    <x v="2"/>
    <s v="1.0"/>
    <m/>
    <n v="0"/>
    <s v="Darren"/>
    <s v="0.0"/>
    <n v="47"/>
    <n v="1"/>
    <s v="125.9"/>
    <n v="439"/>
    <b v="0"/>
    <n v="460.2"/>
    <n v="0"/>
    <n v="0"/>
    <n v="0"/>
    <n v="0"/>
    <n v="3375"/>
    <m/>
    <n v="45"/>
    <n v="0"/>
    <n v="0"/>
    <n v="0"/>
    <s v="14295.jpg"/>
    <s v="2.7"/>
    <n v="0"/>
    <n v="0"/>
    <s v="Fletcher"/>
    <s v="15.3"/>
    <b v="0"/>
    <n v="24"/>
    <s v="a"/>
    <n v="19"/>
    <n v="311"/>
    <n v="103"/>
    <n v="0"/>
    <n v="0"/>
    <n v="0"/>
    <n v="0"/>
    <s v="0.0"/>
    <s v="0.0"/>
    <s v="Fletcher"/>
    <n v="3"/>
    <n v="10.226666666666667"/>
    <n v="10.844444444444445"/>
    <x v="2"/>
  </r>
  <r>
    <n v="3"/>
    <n v="5"/>
    <n v="281"/>
    <m/>
    <m/>
    <n v="7"/>
    <n v="28468"/>
    <n v="0"/>
    <n v="0"/>
    <n v="0"/>
    <n v="0"/>
    <n v="413.7"/>
    <n v="0"/>
    <n v="244"/>
    <x v="2"/>
    <s v="1.8"/>
    <m/>
    <n v="0"/>
    <s v="Craig"/>
    <s v="0.0"/>
    <n v="30"/>
    <n v="3"/>
    <s v="110.7"/>
    <n v="440"/>
    <b v="0"/>
    <n v="303.8"/>
    <n v="0"/>
    <n v="0"/>
    <n v="0"/>
    <n v="0"/>
    <n v="2039"/>
    <m/>
    <n v="55"/>
    <n v="0"/>
    <n v="1"/>
    <n v="0"/>
    <s v="28468.jpg"/>
    <s v="2.4"/>
    <n v="0"/>
    <n v="0"/>
    <s v="Gardner"/>
    <s v="0.1"/>
    <b v="0"/>
    <n v="8"/>
    <s v="a"/>
    <n v="19"/>
    <n v="389"/>
    <n v="83"/>
    <n v="0"/>
    <n v="0"/>
    <n v="0"/>
    <n v="0"/>
    <s v="0.0"/>
    <s v="0.0"/>
    <s v="Gardner"/>
    <n v="5"/>
    <n v="5.5236363636363635"/>
    <n v="7.5218181818181815"/>
    <x v="2"/>
  </r>
  <r>
    <n v="3"/>
    <n v="4"/>
    <n v="305"/>
    <m/>
    <m/>
    <n v="4"/>
    <n v="18008"/>
    <n v="0"/>
    <n v="0"/>
    <n v="0"/>
    <n v="0"/>
    <n v="261.3"/>
    <n v="0"/>
    <n v="266"/>
    <x v="2"/>
    <s v="1.4"/>
    <m/>
    <n v="0"/>
    <s v="James"/>
    <s v="0.0"/>
    <n v="19"/>
    <n v="3"/>
    <s v="92.0"/>
    <n v="441"/>
    <b v="0"/>
    <n v="354.8"/>
    <n v="0"/>
    <n v="0"/>
    <n v="0"/>
    <n v="0"/>
    <n v="1338"/>
    <m/>
    <n v="50"/>
    <n v="0"/>
    <n v="1"/>
    <n v="0"/>
    <s v="18008.jpg"/>
    <s v="3.3"/>
    <n v="0"/>
    <n v="0"/>
    <s v="Morrison"/>
    <s v="0.2"/>
    <b v="0"/>
    <n v="7"/>
    <s v="a"/>
    <n v="19"/>
    <n v="304"/>
    <n v="60"/>
    <n v="0"/>
    <n v="0"/>
    <n v="0"/>
    <n v="0"/>
    <s v="0.0"/>
    <s v="0.0"/>
    <s v="Morrison"/>
    <n v="3"/>
    <n v="7.0960000000000001"/>
    <n v="5.226"/>
    <x v="2"/>
  </r>
  <r>
    <n v="1"/>
    <n v="0"/>
    <n v="399"/>
    <m/>
    <m/>
    <n v="10"/>
    <n v="55829"/>
    <n v="0"/>
    <n v="0"/>
    <n v="0"/>
    <n v="0"/>
    <n v="143"/>
    <n v="0"/>
    <n v="286"/>
    <x v="2"/>
    <s v="1.0"/>
    <m/>
    <n v="0"/>
    <s v="Claudio"/>
    <s v="0.0"/>
    <n v="36"/>
    <n v="0"/>
    <s v="60.5"/>
    <n v="442"/>
    <b v="0"/>
    <n v="416"/>
    <n v="0"/>
    <n v="0"/>
    <n v="0"/>
    <n v="0"/>
    <n v="2846"/>
    <m/>
    <n v="45"/>
    <n v="0"/>
    <n v="0"/>
    <n v="0"/>
    <s v="55829.jpg"/>
    <s v="2.0"/>
    <n v="0"/>
    <n v="0"/>
    <s v="Yacob"/>
    <s v="0.2"/>
    <b v="0"/>
    <n v="5"/>
    <s v="a"/>
    <n v="19"/>
    <n v="46"/>
    <n v="69"/>
    <n v="0"/>
    <n v="0"/>
    <n v="0"/>
    <n v="0"/>
    <s v="0.0"/>
    <s v="0.0"/>
    <s v="Yacob"/>
    <n v="9"/>
    <n v="9.2444444444444436"/>
    <n v="3.1777777777777776"/>
    <x v="2"/>
  </r>
  <r>
    <n v="2"/>
    <n v="0"/>
    <n v="72"/>
    <m/>
    <m/>
    <n v="1"/>
    <n v="61538"/>
    <n v="0"/>
    <n v="0"/>
    <n v="0"/>
    <n v="0"/>
    <n v="107"/>
    <n v="0"/>
    <n v="27"/>
    <x v="2"/>
    <s v="1.0"/>
    <m/>
    <n v="0"/>
    <s v="Callum"/>
    <s v="0.0"/>
    <n v="5"/>
    <n v="0"/>
    <s v="26.0"/>
    <n v="443"/>
    <b v="0"/>
    <n v="57.6"/>
    <n v="0"/>
    <n v="0"/>
    <n v="0"/>
    <n v="0"/>
    <n v="281"/>
    <m/>
    <n v="45"/>
    <n v="0"/>
    <n v="0"/>
    <n v="0"/>
    <s v="61538.jpg"/>
    <s v="1.6"/>
    <n v="0"/>
    <n v="0"/>
    <s v="McManaman"/>
    <s v="0.2"/>
    <b v="0"/>
    <n v="19"/>
    <s v="a"/>
    <n v="19"/>
    <n v="95"/>
    <n v="19"/>
    <n v="0"/>
    <n v="0"/>
    <n v="0"/>
    <n v="0"/>
    <s v="0.0"/>
    <s v="0.0"/>
    <s v="McManaman"/>
    <n v="2"/>
    <n v="1.28"/>
    <n v="2.3777777777777778"/>
    <x v="2"/>
  </r>
  <r>
    <n v="3"/>
    <n v="3"/>
    <n v="346"/>
    <m/>
    <m/>
    <n v="5"/>
    <n v="63370"/>
    <n v="0"/>
    <n v="0"/>
    <n v="0"/>
    <n v="0"/>
    <n v="543.20000000000005"/>
    <n v="0"/>
    <n v="336"/>
    <x v="2"/>
    <s v="1.4"/>
    <m/>
    <n v="0"/>
    <s v="James"/>
    <s v="0.0"/>
    <n v="40"/>
    <n v="2"/>
    <s v="138.0"/>
    <n v="444"/>
    <b v="0"/>
    <n v="442.2"/>
    <n v="0"/>
    <n v="0"/>
    <n v="0"/>
    <n v="0"/>
    <n v="2413"/>
    <m/>
    <n v="50"/>
    <n v="0"/>
    <n v="0"/>
    <n v="0"/>
    <s v="63370.jpg"/>
    <s v="2.2"/>
    <n v="1"/>
    <n v="0"/>
    <s v="McClean"/>
    <s v="0.2"/>
    <b v="0"/>
    <n v="14"/>
    <s v="a"/>
    <n v="19"/>
    <n v="395"/>
    <n v="76"/>
    <n v="0"/>
    <n v="0"/>
    <n v="0"/>
    <n v="0"/>
    <s v="0.0"/>
    <s v="0.0"/>
    <s v="McClean"/>
    <n v="7"/>
    <n v="8.8439999999999994"/>
    <n v="10.864000000000001"/>
    <x v="2"/>
  </r>
  <r>
    <n v="1"/>
    <n v="0"/>
    <n v="47"/>
    <m/>
    <m/>
    <n v="0"/>
    <n v="173809"/>
    <n v="0"/>
    <n v="0"/>
    <n v="0"/>
    <n v="0"/>
    <n v="26.6"/>
    <n v="0"/>
    <n v="28"/>
    <x v="2"/>
    <s v="1.0"/>
    <m/>
    <n v="0"/>
    <s v="Jonathan"/>
    <s v="0.0"/>
    <n v="5"/>
    <n v="0"/>
    <s v="7.9"/>
    <n v="445"/>
    <b v="0"/>
    <n v="44.2"/>
    <n v="0"/>
    <n v="0"/>
    <n v="0"/>
    <n v="0"/>
    <n v="271"/>
    <m/>
    <n v="45"/>
    <n v="0"/>
    <n v="0"/>
    <n v="0"/>
    <s v="173809.jpg"/>
    <s v="2.2"/>
    <n v="0"/>
    <n v="0"/>
    <s v="Leko"/>
    <s v="0.7"/>
    <b v="0"/>
    <n v="45"/>
    <s v="a"/>
    <n v="19"/>
    <n v="8"/>
    <n v="11"/>
    <n v="0"/>
    <n v="0"/>
    <n v="0"/>
    <n v="0"/>
    <s v="0.0"/>
    <s v="0.0"/>
    <s v="Leko"/>
    <n v="0"/>
    <n v="0.98222222222222233"/>
    <n v="0.59111111111111114"/>
    <x v="2"/>
  </r>
  <r>
    <n v="0"/>
    <n v="0"/>
    <n v="0"/>
    <m/>
    <m/>
    <n v="0"/>
    <n v="50229"/>
    <n v="0"/>
    <n v="0"/>
    <n v="0"/>
    <n v="0"/>
    <n v="0"/>
    <n v="0"/>
    <n v="0"/>
    <x v="2"/>
    <s v="1.8"/>
    <m/>
    <n v="0"/>
    <s v="Matt"/>
    <s v="0.0"/>
    <n v="0"/>
    <n v="0"/>
    <s v="0.0"/>
    <n v="446"/>
    <b v="0"/>
    <n v="0"/>
    <n v="0"/>
    <n v="0"/>
    <n v="0"/>
    <n v="0"/>
    <n v="0"/>
    <m/>
    <n v="55"/>
    <n v="0"/>
    <n v="0"/>
    <n v="0"/>
    <s v="50229.jpg"/>
    <s v="0.0"/>
    <n v="0"/>
    <n v="0"/>
    <s v="Phillips"/>
    <s v="0.4"/>
    <b v="0"/>
    <n v="10"/>
    <s v="a"/>
    <n v="19"/>
    <n v="0"/>
    <n v="0"/>
    <n v="0"/>
    <n v="0"/>
    <n v="0"/>
    <n v="0"/>
    <s v="0.0"/>
    <s v="0.0"/>
    <s v="Phillips"/>
    <n v="0"/>
    <n v="0"/>
    <n v="0"/>
    <x v="2"/>
  </r>
  <r>
    <n v="2"/>
    <n v="0"/>
    <n v="105"/>
    <m/>
    <m/>
    <n v="1"/>
    <n v="11037"/>
    <n v="0"/>
    <n v="0"/>
    <n v="0"/>
    <n v="0"/>
    <n v="166.7"/>
    <n v="0"/>
    <n v="72"/>
    <x v="3"/>
    <s v="1.5"/>
    <m/>
    <n v="0"/>
    <s v="Rickie"/>
    <s v="0.0"/>
    <n v="9"/>
    <n v="1"/>
    <s v="43.4"/>
    <n v="447"/>
    <b v="0"/>
    <n v="77.400000000000006"/>
    <n v="0"/>
    <n v="0"/>
    <n v="0"/>
    <n v="0"/>
    <n v="625"/>
    <m/>
    <n v="55"/>
    <n v="0"/>
    <n v="0"/>
    <n v="0"/>
    <s v="11037.jpg"/>
    <s v="1.6"/>
    <n v="0"/>
    <n v="0"/>
    <s v="Lambert"/>
    <s v="0.3"/>
    <b v="0"/>
    <n v="17"/>
    <s v="a"/>
    <n v="19"/>
    <n v="190"/>
    <n v="31"/>
    <n v="0"/>
    <n v="0"/>
    <n v="0"/>
    <n v="0"/>
    <s v="0.0"/>
    <s v="0.0"/>
    <s v="Lambert"/>
    <n v="2"/>
    <n v="1.4072727272727275"/>
    <n v="3.0309090909090908"/>
    <x v="3"/>
  </r>
  <r>
    <n v="0"/>
    <n v="9"/>
    <n v="204"/>
    <m/>
    <m/>
    <n v="7"/>
    <n v="91972"/>
    <n v="0"/>
    <n v="0"/>
    <n v="0"/>
    <n v="0"/>
    <n v="282.8"/>
    <n v="0"/>
    <n v="226"/>
    <x v="3"/>
    <s v="2.0"/>
    <m/>
    <n v="0"/>
    <s v="Saido"/>
    <s v="0.0"/>
    <n v="24"/>
    <n v="4"/>
    <s v="103.2"/>
    <n v="448"/>
    <b v="0"/>
    <n v="205.6"/>
    <n v="0"/>
    <n v="0"/>
    <n v="0"/>
    <n v="0"/>
    <n v="1747"/>
    <m/>
    <n v="65"/>
    <n v="0"/>
    <n v="2"/>
    <n v="0"/>
    <s v="91972.jpg"/>
    <s v="2.2"/>
    <n v="0"/>
    <n v="0"/>
    <s v="Berahino"/>
    <s v="1.6"/>
    <b v="0"/>
    <n v="18"/>
    <s v="a"/>
    <n v="19"/>
    <n v="544"/>
    <n v="68"/>
    <n v="0"/>
    <n v="0"/>
    <n v="0"/>
    <n v="0"/>
    <s v="0.0"/>
    <s v="0.0"/>
    <s v="Berahino"/>
    <n v="0"/>
    <n v="3.1630769230769231"/>
    <n v="4.3507692307692309"/>
    <x v="3"/>
  </r>
  <r>
    <n v="3"/>
    <n v="11"/>
    <n v="311"/>
    <m/>
    <m/>
    <n v="9"/>
    <n v="57134"/>
    <n v="0"/>
    <n v="0"/>
    <n v="0"/>
    <n v="0"/>
    <n v="436.3"/>
    <n v="0"/>
    <n v="354"/>
    <x v="3"/>
    <s v="2.0"/>
    <m/>
    <n v="0"/>
    <s v="Salomón"/>
    <s v="0.0"/>
    <n v="32"/>
    <n v="9"/>
    <s v="192.4"/>
    <n v="449"/>
    <b v="0"/>
    <n v="442.4"/>
    <n v="0"/>
    <n v="0"/>
    <n v="0"/>
    <n v="0"/>
    <n v="2558"/>
    <m/>
    <n v="65"/>
    <n v="0"/>
    <n v="0"/>
    <n v="0"/>
    <s v="57134.jpg"/>
    <s v="3.4"/>
    <n v="1"/>
    <n v="0"/>
    <s v="Rondón"/>
    <s v="2.7"/>
    <b v="0"/>
    <n v="9"/>
    <s v="a"/>
    <n v="19"/>
    <n v="1045"/>
    <n v="115"/>
    <n v="0"/>
    <n v="0"/>
    <n v="0"/>
    <n v="0"/>
    <s v="0.0"/>
    <s v="0.0"/>
    <s v="Rondón"/>
    <n v="1"/>
    <n v="6.8061538461538458"/>
    <n v="6.7123076923076921"/>
    <x v="3"/>
  </r>
  <r>
    <n v="0"/>
    <n v="9"/>
    <n v="609"/>
    <m/>
    <m/>
    <n v="9"/>
    <n v="60706"/>
    <n v="0"/>
    <n v="0"/>
    <n v="0"/>
    <n v="0"/>
    <n v="0"/>
    <n v="0"/>
    <n v="356"/>
    <x v="0"/>
    <s v="2.7"/>
    <m/>
    <n v="0"/>
    <s v="Adrián"/>
    <s v="0.0"/>
    <n v="39"/>
    <n v="0"/>
    <s v="75.6"/>
    <n v="450"/>
    <b v="0"/>
    <n v="756.2"/>
    <n v="0"/>
    <n v="0"/>
    <n v="0"/>
    <n v="0"/>
    <n v="2880"/>
    <m/>
    <n v="50"/>
    <n v="0"/>
    <n v="0"/>
    <n v="2"/>
    <s v="60706.jpg"/>
    <s v="3.9"/>
    <n v="1"/>
    <n v="101"/>
    <s v="San Miguel del Castillo"/>
    <s v="3.1"/>
    <b v="0"/>
    <n v="13"/>
    <s v="a"/>
    <n v="20"/>
    <n v="0"/>
    <n v="125"/>
    <n v="0"/>
    <n v="0"/>
    <n v="0"/>
    <n v="0"/>
    <s v="0.0"/>
    <s v="0.0"/>
    <s v="Adrián"/>
    <n v="1"/>
    <n v="15.124000000000001"/>
    <n v="0"/>
    <x v="0"/>
  </r>
  <r>
    <n v="0"/>
    <n v="2"/>
    <n v="96"/>
    <m/>
    <m/>
    <n v="2"/>
    <n v="32259"/>
    <n v="0"/>
    <n v="0"/>
    <n v="0"/>
    <n v="0"/>
    <n v="0"/>
    <n v="0"/>
    <n v="56"/>
    <x v="0"/>
    <s v="1.7"/>
    <m/>
    <n v="0"/>
    <s v="Darren"/>
    <s v="0.0"/>
    <n v="12"/>
    <n v="0"/>
    <s v="9.2"/>
    <n v="451"/>
    <b v="0"/>
    <n v="84.8"/>
    <n v="0"/>
    <n v="0"/>
    <n v="0"/>
    <n v="0"/>
    <n v="540"/>
    <m/>
    <n v="45"/>
    <n v="0"/>
    <n v="0"/>
    <n v="0"/>
    <s v="32259.jpg"/>
    <s v="3.0"/>
    <n v="0"/>
    <n v="12"/>
    <s v="Randolph"/>
    <s v="0.8"/>
    <b v="0"/>
    <n v="1"/>
    <s v="a"/>
    <n v="20"/>
    <n v="7"/>
    <n v="18"/>
    <n v="0"/>
    <n v="0"/>
    <n v="0"/>
    <n v="0"/>
    <s v="0.0"/>
    <s v="0.0"/>
    <s v="Randolph"/>
    <n v="0"/>
    <n v="1.8844444444444444"/>
    <n v="0"/>
    <x v="0"/>
  </r>
  <r>
    <n v="0"/>
    <n v="3"/>
    <n v="304"/>
    <m/>
    <m/>
    <n v="6"/>
    <n v="8380"/>
    <n v="0"/>
    <n v="0"/>
    <n v="0"/>
    <n v="0"/>
    <n v="27"/>
    <n v="0"/>
    <n v="217"/>
    <x v="1"/>
    <s v="1.6"/>
    <m/>
    <n v="0"/>
    <s v="James"/>
    <s v="0.0"/>
    <n v="14"/>
    <n v="0"/>
    <s v="64.1"/>
    <n v="452"/>
    <b v="0"/>
    <n v="436.6"/>
    <n v="0"/>
    <n v="0"/>
    <n v="0"/>
    <n v="0"/>
    <n v="1440"/>
    <m/>
    <n v="45"/>
    <n v="0"/>
    <n v="0"/>
    <n v="0"/>
    <s v="8380.jpg"/>
    <s v="2.7"/>
    <n v="1"/>
    <n v="0"/>
    <s v="Collins"/>
    <s v="0.9"/>
    <b v="0"/>
    <n v="19"/>
    <s v="a"/>
    <n v="20"/>
    <n v="177"/>
    <n v="52"/>
    <n v="0"/>
    <n v="0"/>
    <n v="0"/>
    <n v="0"/>
    <s v="0.0"/>
    <s v="0.0"/>
    <s v="Collins"/>
    <n v="3"/>
    <n v="9.7022222222222219"/>
    <n v="0.6"/>
    <x v="1"/>
  </r>
  <r>
    <n v="2"/>
    <n v="7"/>
    <n v="468"/>
    <m/>
    <m/>
    <n v="6"/>
    <n v="48717"/>
    <n v="0"/>
    <n v="0"/>
    <n v="0"/>
    <n v="0"/>
    <n v="83.5"/>
    <n v="0"/>
    <n v="294"/>
    <x v="1"/>
    <s v="2.2"/>
    <m/>
    <n v="0"/>
    <s v="Winston"/>
    <s v="0.0"/>
    <n v="38"/>
    <n v="1"/>
    <s v="92.1"/>
    <n v="453"/>
    <b v="0"/>
    <n v="614.4"/>
    <n v="0"/>
    <n v="0"/>
    <n v="0"/>
    <n v="0"/>
    <n v="2135"/>
    <m/>
    <n v="50"/>
    <n v="1"/>
    <n v="0"/>
    <n v="0"/>
    <s v="48717.jpg"/>
    <s v="2.8"/>
    <n v="0"/>
    <n v="0"/>
    <s v="Reid"/>
    <s v="2.2"/>
    <b v="0"/>
    <n v="2"/>
    <s v="a"/>
    <n v="20"/>
    <n v="223"/>
    <n v="68"/>
    <n v="0"/>
    <n v="0"/>
    <n v="0"/>
    <n v="0"/>
    <s v="0.0"/>
    <s v="0.0"/>
    <s v="Reid"/>
    <n v="5"/>
    <n v="12.288"/>
    <n v="1.67"/>
    <x v="1"/>
  </r>
  <r>
    <n v="4"/>
    <n v="12"/>
    <n v="655"/>
    <n v="0"/>
    <m/>
    <n v="11"/>
    <n v="55459"/>
    <n v="0"/>
    <n v="0"/>
    <n v="0"/>
    <n v="0"/>
    <n v="619.79999999999995"/>
    <n v="0"/>
    <n v="514"/>
    <x v="1"/>
    <s v="0.0"/>
    <m/>
    <n v="0"/>
    <s v="Aaron"/>
    <s v="0.0"/>
    <n v="50"/>
    <n v="2"/>
    <s v="159.4"/>
    <n v="454"/>
    <b v="0"/>
    <n v="687.8"/>
    <n v="0"/>
    <n v="0"/>
    <n v="0"/>
    <n v="0"/>
    <n v="3314"/>
    <s v="Knee injury - Expected back 26 Nov"/>
    <n v="55"/>
    <n v="0"/>
    <n v="0"/>
    <n v="0"/>
    <s v="55459.jpg"/>
    <s v="3.6"/>
    <n v="0"/>
    <n v="0"/>
    <s v="Cresswell"/>
    <s v="1.1"/>
    <b v="0"/>
    <n v="3"/>
    <s v="i"/>
    <n v="20"/>
    <n v="286"/>
    <n v="133"/>
    <n v="0"/>
    <n v="0"/>
    <n v="0"/>
    <n v="0"/>
    <s v="0.0"/>
    <s v="0.0"/>
    <s v="Cresswell"/>
    <n v="1"/>
    <n v="12.505454545454544"/>
    <n v="11.269090909090908"/>
    <x v="1"/>
  </r>
  <r>
    <n v="0"/>
    <n v="0"/>
    <n v="51"/>
    <m/>
    <m/>
    <n v="1"/>
    <n v="173792"/>
    <n v="0"/>
    <n v="0"/>
    <n v="0"/>
    <n v="0"/>
    <n v="4.3"/>
    <n v="0"/>
    <n v="28"/>
    <x v="1"/>
    <s v="1.6"/>
    <m/>
    <n v="0"/>
    <s v="Reece"/>
    <s v="0.0"/>
    <n v="3"/>
    <n v="0"/>
    <s v="7.2"/>
    <n v="455"/>
    <b v="0"/>
    <n v="32"/>
    <n v="0"/>
    <n v="0"/>
    <n v="0"/>
    <n v="0"/>
    <n v="212"/>
    <m/>
    <n v="45"/>
    <n v="0"/>
    <n v="0"/>
    <n v="0"/>
    <s v="173792.jpg"/>
    <s v="1.6"/>
    <n v="0"/>
    <n v="0"/>
    <s v="Oxford"/>
    <s v="0.8"/>
    <b v="0"/>
    <n v="35"/>
    <s v="a"/>
    <n v="20"/>
    <n v="36"/>
    <n v="11"/>
    <n v="0"/>
    <n v="0"/>
    <n v="0"/>
    <n v="0"/>
    <s v="0.0"/>
    <s v="0.0"/>
    <s v="Oxford"/>
    <n v="0"/>
    <n v="0.71111111111111114"/>
    <n v="9.5555555555555546E-2"/>
    <x v="1"/>
  </r>
  <r>
    <n v="0"/>
    <n v="5"/>
    <n v="458"/>
    <m/>
    <m/>
    <n v="9"/>
    <n v="40669"/>
    <n v="0"/>
    <n v="0"/>
    <n v="0"/>
    <n v="0"/>
    <n v="35.5"/>
    <n v="0"/>
    <n v="284"/>
    <x v="1"/>
    <s v="2.2"/>
    <m/>
    <n v="0"/>
    <s v="Angelo"/>
    <s v="0.0"/>
    <n v="32"/>
    <n v="0"/>
    <s v="63.4"/>
    <n v="456"/>
    <b v="0"/>
    <n v="537.4"/>
    <n v="0"/>
    <n v="0"/>
    <n v="0"/>
    <n v="0"/>
    <n v="2326"/>
    <m/>
    <n v="50"/>
    <n v="0"/>
    <n v="0"/>
    <n v="0"/>
    <s v="40669.jpg"/>
    <s v="2.7"/>
    <n v="0"/>
    <n v="0"/>
    <s v="Ogbonna"/>
    <s v="1.3"/>
    <b v="0"/>
    <n v="21"/>
    <s v="a"/>
    <n v="20"/>
    <n v="61"/>
    <n v="76"/>
    <n v="0"/>
    <n v="0"/>
    <n v="0"/>
    <n v="0"/>
    <s v="0.0"/>
    <s v="0.0"/>
    <s v="Ogbonna"/>
    <n v="5"/>
    <n v="10.747999999999999"/>
    <n v="0.71"/>
    <x v="1"/>
  </r>
  <r>
    <n v="0"/>
    <n v="0"/>
    <n v="44"/>
    <m/>
    <m/>
    <n v="1"/>
    <n v="113564"/>
    <n v="0"/>
    <n v="0"/>
    <n v="0"/>
    <n v="0"/>
    <n v="35.799999999999997"/>
    <n v="0"/>
    <n v="39"/>
    <x v="1"/>
    <s v="1.6"/>
    <m/>
    <n v="0"/>
    <s v="Sam"/>
    <s v="0.0"/>
    <n v="3"/>
    <n v="0"/>
    <s v="9.6"/>
    <n v="457"/>
    <b v="0"/>
    <n v="56.4"/>
    <n v="0"/>
    <n v="0"/>
    <n v="0"/>
    <n v="0"/>
    <n v="288"/>
    <m/>
    <n v="45"/>
    <n v="0"/>
    <n v="0"/>
    <n v="0"/>
    <s v="113564.jpg"/>
    <s v="1.8"/>
    <n v="0"/>
    <n v="0"/>
    <s v="Byram"/>
    <s v="1.0"/>
    <b v="0"/>
    <n v="22"/>
    <s v="a"/>
    <n v="20"/>
    <n v="4"/>
    <n v="7"/>
    <n v="0"/>
    <n v="0"/>
    <n v="0"/>
    <n v="0"/>
    <s v="0.0"/>
    <s v="0.0"/>
    <s v="Byram"/>
    <n v="3"/>
    <n v="1.2533333333333334"/>
    <n v="0.79555555555555546"/>
    <x v="1"/>
  </r>
  <r>
    <n v="4"/>
    <n v="11"/>
    <n v="716"/>
    <m/>
    <m/>
    <n v="11"/>
    <n v="18073"/>
    <n v="0"/>
    <n v="0"/>
    <n v="0"/>
    <n v="0"/>
    <n v="730.6"/>
    <n v="0"/>
    <n v="581"/>
    <x v="2"/>
    <s v="2.3"/>
    <m/>
    <n v="0"/>
    <s v="Mark"/>
    <s v="0.0"/>
    <n v="48"/>
    <n v="7"/>
    <s v="181.5"/>
    <n v="458"/>
    <b v="0"/>
    <n v="779.4"/>
    <n v="0"/>
    <n v="0"/>
    <n v="0"/>
    <n v="0"/>
    <n v="3196"/>
    <m/>
    <n v="65"/>
    <n v="0"/>
    <n v="0"/>
    <n v="0"/>
    <s v="18073.jpg"/>
    <s v="3.6"/>
    <n v="1"/>
    <n v="0"/>
    <s v="Noble"/>
    <s v="5.6"/>
    <b v="0"/>
    <n v="16"/>
    <s v="a"/>
    <n v="20"/>
    <n v="305"/>
    <n v="133"/>
    <n v="0"/>
    <n v="0"/>
    <n v="0"/>
    <n v="0"/>
    <s v="0.0"/>
    <s v="0.0"/>
    <s v="Noble"/>
    <n v="7"/>
    <n v="11.99076923076923"/>
    <n v="11.24"/>
    <x v="2"/>
  </r>
  <r>
    <n v="3"/>
    <n v="5"/>
    <n v="558"/>
    <m/>
    <m/>
    <n v="11"/>
    <n v="55037"/>
    <n v="0"/>
    <n v="0"/>
    <n v="0"/>
    <n v="0"/>
    <n v="321.8"/>
    <n v="0"/>
    <n v="498"/>
    <x v="2"/>
    <s v="1.8"/>
    <m/>
    <n v="0"/>
    <s v="Cheikhou"/>
    <s v="0.0"/>
    <n v="45"/>
    <n v="5"/>
    <s v="166.7"/>
    <n v="459"/>
    <b v="0"/>
    <n v="636.79999999999995"/>
    <n v="0"/>
    <n v="0"/>
    <n v="0"/>
    <n v="0"/>
    <n v="3007"/>
    <m/>
    <n v="55"/>
    <n v="0"/>
    <n v="0"/>
    <n v="0"/>
    <s v="55037.jpg"/>
    <s v="3.2"/>
    <n v="1"/>
    <n v="0"/>
    <s v="Kouyaté"/>
    <s v="3.3"/>
    <b v="0"/>
    <n v="8"/>
    <s v="a"/>
    <n v="20"/>
    <n v="708"/>
    <n v="110"/>
    <n v="0"/>
    <n v="0"/>
    <n v="0"/>
    <n v="0"/>
    <s v="0.0"/>
    <s v="0.0"/>
    <s v="Kouyaté"/>
    <n v="5"/>
    <n v="11.578181818181818"/>
    <n v="5.8509090909090915"/>
    <x v="2"/>
  </r>
  <r>
    <n v="1"/>
    <n v="0"/>
    <n v="204"/>
    <m/>
    <m/>
    <n v="2"/>
    <n v="59779"/>
    <n v="0"/>
    <n v="0"/>
    <n v="0"/>
    <n v="0"/>
    <n v="66.3"/>
    <n v="0"/>
    <n v="163"/>
    <x v="2"/>
    <s v="1.0"/>
    <m/>
    <n v="0"/>
    <s v="Pedro"/>
    <s v="0.0"/>
    <n v="17"/>
    <n v="0"/>
    <s v="33.3"/>
    <n v="460"/>
    <b v="0"/>
    <n v="208.2"/>
    <n v="0"/>
    <n v="0"/>
    <n v="0"/>
    <n v="0"/>
    <n v="1088"/>
    <m/>
    <n v="45"/>
    <n v="0"/>
    <n v="0"/>
    <n v="0"/>
    <s v="59779.jpg"/>
    <s v="1.5"/>
    <n v="0"/>
    <n v="0"/>
    <s v="Obiang"/>
    <s v="0.3"/>
    <b v="0"/>
    <n v="14"/>
    <s v="a"/>
    <n v="20"/>
    <n v="58"/>
    <n v="36"/>
    <n v="0"/>
    <n v="0"/>
    <n v="0"/>
    <n v="0"/>
    <s v="0.0"/>
    <s v="0.0"/>
    <s v="Obiang"/>
    <n v="2"/>
    <n v="4.626666666666666"/>
    <n v="1.4733333333333332"/>
    <x v="2"/>
  </r>
  <r>
    <n v="13"/>
    <n v="25"/>
    <n v="734"/>
    <m/>
    <m/>
    <n v="7"/>
    <n v="37901"/>
    <n v="0"/>
    <n v="0"/>
    <n v="0"/>
    <n v="0"/>
    <n v="1848"/>
    <n v="0"/>
    <n v="701"/>
    <x v="2"/>
    <s v="3.4"/>
    <m/>
    <n v="0"/>
    <s v="Dimitri"/>
    <s v="0.0"/>
    <n v="42"/>
    <n v="9"/>
    <s v="345.7"/>
    <n v="461"/>
    <b v="0"/>
    <n v="912"/>
    <n v="0"/>
    <n v="0"/>
    <n v="0"/>
    <n v="0"/>
    <n v="2570"/>
    <m/>
    <n v="95"/>
    <n v="0"/>
    <n v="0"/>
    <n v="0"/>
    <s v="37901.jpg"/>
    <s v="5.7"/>
    <n v="0"/>
    <n v="0"/>
    <s v="Payet"/>
    <s v="31.1"/>
    <b v="0"/>
    <n v="27"/>
    <s v="a"/>
    <n v="20"/>
    <n v="697"/>
    <n v="171"/>
    <n v="0"/>
    <n v="0"/>
    <n v="0"/>
    <n v="0"/>
    <s v="0.0"/>
    <s v="0.0"/>
    <s v="Payet"/>
    <n v="3"/>
    <n v="9.6"/>
    <n v="19.452631578947368"/>
    <x v="2"/>
  </r>
  <r>
    <n v="3"/>
    <n v="14"/>
    <n v="441"/>
    <n v="0"/>
    <m/>
    <n v="4"/>
    <n v="86934"/>
    <n v="0"/>
    <n v="0"/>
    <n v="0"/>
    <n v="0"/>
    <n v="534.5"/>
    <n v="0"/>
    <n v="381"/>
    <x v="2"/>
    <s v="0.0"/>
    <m/>
    <n v="0"/>
    <s v="Manuel"/>
    <s v="0.0"/>
    <n v="30"/>
    <n v="6"/>
    <s v="146.1"/>
    <n v="462"/>
    <b v="0"/>
    <n v="472.4"/>
    <n v="0"/>
    <n v="0"/>
    <n v="0"/>
    <n v="0"/>
    <n v="1910"/>
    <s v="Knee injury - Expected back 10 Sep"/>
    <n v="65"/>
    <n v="0"/>
    <n v="0"/>
    <n v="0"/>
    <s v="86934.jpg"/>
    <s v="3.8"/>
    <n v="0"/>
    <n v="0"/>
    <s v="Lanzini"/>
    <s v="0.1"/>
    <b v="0"/>
    <n v="10"/>
    <s v="i"/>
    <n v="20"/>
    <n v="454"/>
    <n v="100"/>
    <n v="0"/>
    <n v="0"/>
    <n v="0"/>
    <n v="0"/>
    <s v="0.0"/>
    <s v="0.0"/>
    <s v="Lanzini"/>
    <n v="3"/>
    <n v="7.2676923076923075"/>
    <n v="8.2230769230769223"/>
    <x v="2"/>
  </r>
  <r>
    <n v="0"/>
    <n v="0"/>
    <n v="3"/>
    <m/>
    <m/>
    <n v="0"/>
    <n v="172567"/>
    <n v="0"/>
    <n v="0"/>
    <n v="0"/>
    <n v="0"/>
    <n v="0"/>
    <n v="0"/>
    <n v="0"/>
    <x v="2"/>
    <s v="1.0"/>
    <m/>
    <n v="0"/>
    <s v="Josh"/>
    <s v="0.0"/>
    <n v="0"/>
    <n v="0"/>
    <s v="0.1"/>
    <n v="463"/>
    <b v="0"/>
    <n v="1"/>
    <n v="0"/>
    <n v="0"/>
    <n v="0"/>
    <n v="0"/>
    <n v="1"/>
    <m/>
    <n v="45"/>
    <n v="0"/>
    <n v="0"/>
    <n v="0"/>
    <s v="172567.jpg"/>
    <s v="1.0"/>
    <n v="0"/>
    <n v="0"/>
    <s v="Cullen"/>
    <s v="0.2"/>
    <b v="0"/>
    <n v="39"/>
    <s v="a"/>
    <n v="20"/>
    <n v="0"/>
    <n v="1"/>
    <n v="0"/>
    <n v="0"/>
    <n v="0"/>
    <n v="0"/>
    <s v="0.0"/>
    <s v="0.0"/>
    <s v="Cullen"/>
    <n v="0"/>
    <n v="2.2222222222222223E-2"/>
    <n v="0"/>
    <x v="2"/>
  </r>
  <r>
    <n v="7"/>
    <n v="12"/>
    <n v="424"/>
    <m/>
    <m/>
    <n v="7"/>
    <n v="57531"/>
    <n v="0"/>
    <n v="0"/>
    <n v="0"/>
    <n v="0"/>
    <n v="365.3"/>
    <n v="0"/>
    <n v="452"/>
    <x v="2"/>
    <s v="2.5"/>
    <m/>
    <n v="0"/>
    <s v="Michail"/>
    <s v="0.0"/>
    <n v="29"/>
    <n v="8"/>
    <s v="172.0"/>
    <n v="464"/>
    <b v="0"/>
    <n v="609.79999999999995"/>
    <n v="0"/>
    <n v="0"/>
    <n v="0"/>
    <n v="0"/>
    <n v="2057"/>
    <m/>
    <n v="70"/>
    <n v="0"/>
    <n v="0"/>
    <n v="0"/>
    <s v="57531.jpg"/>
    <s v="4.8"/>
    <n v="0"/>
    <n v="0"/>
    <s v="Antonio"/>
    <s v="8.1"/>
    <b v="0"/>
    <n v="30"/>
    <s v="a"/>
    <n v="20"/>
    <n v="745"/>
    <n v="126"/>
    <n v="0"/>
    <n v="0"/>
    <n v="0"/>
    <n v="0"/>
    <s v="0.0"/>
    <s v="0.0"/>
    <s v="Antonio"/>
    <n v="3"/>
    <n v="8.71142857142857"/>
    <n v="5.2185714285714289"/>
    <x v="2"/>
  </r>
  <r>
    <n v="0"/>
    <n v="0"/>
    <n v="0"/>
    <m/>
    <m/>
    <n v="0"/>
    <n v="43626"/>
    <n v="0"/>
    <n v="0"/>
    <n v="0"/>
    <n v="0"/>
    <n v="0"/>
    <n v="0"/>
    <n v="0"/>
    <x v="2"/>
    <s v="1.4"/>
    <m/>
    <n v="0"/>
    <s v="Håvard"/>
    <s v="0.0"/>
    <n v="0"/>
    <n v="0"/>
    <s v="0.0"/>
    <n v="465"/>
    <b v="0"/>
    <n v="0"/>
    <n v="0"/>
    <n v="0"/>
    <n v="0"/>
    <n v="0"/>
    <n v="0"/>
    <m/>
    <n v="50"/>
    <n v="0"/>
    <n v="0"/>
    <n v="0"/>
    <s v="43626.jpg"/>
    <s v="0.0"/>
    <n v="0"/>
    <n v="0"/>
    <s v="Nordtveit"/>
    <s v="0.2"/>
    <b v="0"/>
    <n v="4"/>
    <s v="a"/>
    <n v="20"/>
    <n v="0"/>
    <n v="0"/>
    <n v="0"/>
    <n v="0"/>
    <n v="0"/>
    <n v="0"/>
    <s v="0.0"/>
    <s v="0.0"/>
    <s v="Nordtveit"/>
    <n v="0"/>
    <n v="0"/>
    <n v="0"/>
    <x v="2"/>
  </r>
  <r>
    <n v="0"/>
    <n v="0"/>
    <n v="0"/>
    <m/>
    <m/>
    <n v="0"/>
    <n v="44336"/>
    <n v="0"/>
    <n v="0"/>
    <n v="0"/>
    <n v="0"/>
    <n v="0"/>
    <n v="0"/>
    <n v="0"/>
    <x v="2"/>
    <s v="1.8"/>
    <m/>
    <n v="0"/>
    <s v="Sofiane"/>
    <s v="0.0"/>
    <n v="0"/>
    <n v="0"/>
    <s v="0.0"/>
    <n v="466"/>
    <b v="0"/>
    <n v="0"/>
    <n v="0"/>
    <n v="0"/>
    <n v="0"/>
    <n v="0"/>
    <n v="0"/>
    <m/>
    <n v="55"/>
    <n v="0"/>
    <n v="0"/>
    <n v="0"/>
    <s v="44336.jpg"/>
    <s v="0.0"/>
    <n v="0"/>
    <n v="0"/>
    <s v="Feghouli"/>
    <s v="5.3"/>
    <b v="0"/>
    <n v="7"/>
    <s v="a"/>
    <n v="20"/>
    <n v="0"/>
    <n v="0"/>
    <n v="0"/>
    <n v="0"/>
    <n v="0"/>
    <n v="0"/>
    <s v="0.0"/>
    <s v="0.0"/>
    <s v="Feghouli"/>
    <n v="0"/>
    <n v="0"/>
    <n v="0"/>
    <x v="2"/>
  </r>
  <r>
    <n v="0"/>
    <n v="0"/>
    <n v="0"/>
    <n v="75"/>
    <m/>
    <n v="0"/>
    <n v="59796"/>
    <n v="0"/>
    <n v="0"/>
    <n v="0"/>
    <n v="0"/>
    <n v="0"/>
    <n v="0"/>
    <n v="0"/>
    <x v="2"/>
    <s v="1.4"/>
    <m/>
    <n v="0"/>
    <s v="Gökhan"/>
    <s v="0.0"/>
    <n v="0"/>
    <n v="0"/>
    <s v="0.0"/>
    <n v="467"/>
    <b v="0"/>
    <n v="0"/>
    <n v="0"/>
    <n v="0"/>
    <n v="0"/>
    <n v="0"/>
    <n v="0"/>
    <s v="Knee injury - 75% chance of playing"/>
    <n v="55"/>
    <n v="0"/>
    <n v="0"/>
    <n v="0"/>
    <s v="59796.jpg"/>
    <s v="0.0"/>
    <n v="0"/>
    <n v="0"/>
    <s v="Töre"/>
    <s v="0.1"/>
    <b v="0"/>
    <n v="17"/>
    <s v="d"/>
    <n v="20"/>
    <n v="0"/>
    <n v="0"/>
    <n v="0"/>
    <n v="0"/>
    <n v="0"/>
    <n v="0"/>
    <s v="0.0"/>
    <s v="0.0"/>
    <s v="Töre"/>
    <n v="0"/>
    <n v="0"/>
    <n v="0"/>
    <x v="2"/>
  </r>
  <r>
    <n v="2"/>
    <n v="11"/>
    <n v="315"/>
    <m/>
    <m/>
    <n v="4"/>
    <n v="40142"/>
    <n v="0"/>
    <n v="0"/>
    <n v="0"/>
    <n v="0"/>
    <n v="276.8"/>
    <n v="0"/>
    <n v="381"/>
    <x v="3"/>
    <s v="2.0"/>
    <m/>
    <n v="0"/>
    <s v="Andy"/>
    <s v="0.0"/>
    <n v="23"/>
    <n v="9"/>
    <s v="160.1"/>
    <n v="468"/>
    <b v="0"/>
    <n v="442.8"/>
    <n v="0"/>
    <n v="0"/>
    <n v="0"/>
    <n v="0"/>
    <n v="1440"/>
    <m/>
    <n v="65"/>
    <n v="0"/>
    <n v="0"/>
    <n v="0"/>
    <s v="40142.jpg"/>
    <s v="3.3"/>
    <n v="0"/>
    <n v="0"/>
    <s v="Carroll"/>
    <s v="7.5"/>
    <b v="0"/>
    <n v="9"/>
    <s v="a"/>
    <n v="20"/>
    <n v="881"/>
    <n v="90"/>
    <n v="0"/>
    <n v="0"/>
    <n v="0"/>
    <n v="0"/>
    <s v="0.0"/>
    <s v="0.0"/>
    <s v="Carroll"/>
    <n v="2"/>
    <n v="6.8123076923076926"/>
    <n v="4.258461538461539"/>
    <x v="3"/>
  </r>
  <r>
    <n v="2"/>
    <n v="6"/>
    <n v="175"/>
    <m/>
    <m/>
    <n v="2"/>
    <n v="148179"/>
    <n v="0"/>
    <n v="0"/>
    <n v="0"/>
    <n v="0"/>
    <n v="180.5"/>
    <n v="0"/>
    <n v="200"/>
    <x v="3"/>
    <s v="1.5"/>
    <m/>
    <n v="0"/>
    <s v="Enner"/>
    <s v="0.0"/>
    <n v="15"/>
    <n v="4"/>
    <s v="85.1"/>
    <n v="469"/>
    <b v="0"/>
    <n v="264.2"/>
    <n v="0"/>
    <n v="0"/>
    <n v="0"/>
    <n v="0"/>
    <n v="1009"/>
    <m/>
    <n v="55"/>
    <n v="0"/>
    <n v="0"/>
    <n v="0"/>
    <s v="148179.jpg"/>
    <s v="2.9"/>
    <n v="0"/>
    <n v="0"/>
    <s v="Valencia"/>
    <s v="2.9"/>
    <b v="0"/>
    <n v="11"/>
    <s v="a"/>
    <n v="20"/>
    <n v="406"/>
    <n v="56"/>
    <n v="0"/>
    <n v="0"/>
    <n v="0"/>
    <n v="0"/>
    <s v="0.0"/>
    <s v="0.0"/>
    <s v="Valencia"/>
    <n v="1"/>
    <n v="4.8036363636363637"/>
    <n v="3.2818181818181817"/>
    <x v="3"/>
  </r>
  <r>
    <n v="4"/>
    <n v="4"/>
    <n v="210"/>
    <n v="25"/>
    <m/>
    <n v="4"/>
    <n v="73889"/>
    <n v="0"/>
    <n v="0"/>
    <n v="0"/>
    <n v="0"/>
    <n v="215.7"/>
    <n v="0"/>
    <n v="286"/>
    <x v="3"/>
    <s v="0.4"/>
    <m/>
    <n v="0"/>
    <s v="Diafra"/>
    <s v="0.0"/>
    <n v="24"/>
    <n v="5"/>
    <s v="130.5"/>
    <n v="470"/>
    <b v="0"/>
    <n v="281.2"/>
    <n v="0"/>
    <n v="0"/>
    <n v="0"/>
    <n v="0"/>
    <n v="1520"/>
    <s v="Back injury - 25% chance of playing"/>
    <n v="60"/>
    <n v="0"/>
    <n v="0"/>
    <n v="0"/>
    <s v="73889.jpg"/>
    <s v="3.4"/>
    <n v="0"/>
    <n v="0"/>
    <s v="Sakho"/>
    <s v="0.3"/>
    <b v="0"/>
    <n v="15"/>
    <s v="d"/>
    <n v="20"/>
    <n v="808"/>
    <n v="71"/>
    <n v="0"/>
    <n v="0"/>
    <n v="0"/>
    <n v="0"/>
    <s v="0.0"/>
    <s v="0.0"/>
    <s v="Sakho"/>
    <n v="3"/>
    <n v="4.6866666666666665"/>
    <n v="3.5949999999999998"/>
    <x v="3"/>
  </r>
  <r>
    <n v="0"/>
    <n v="0"/>
    <n v="0"/>
    <m/>
    <m/>
    <n v="0"/>
    <n v="98747"/>
    <n v="0"/>
    <n v="0"/>
    <n v="0"/>
    <n v="0"/>
    <n v="0"/>
    <n v="0"/>
    <n v="0"/>
    <x v="0"/>
    <s v="0.5"/>
    <m/>
    <n v="0"/>
    <s v="Nick"/>
    <s v="0.0"/>
    <n v="0"/>
    <n v="0"/>
    <s v="0.0"/>
    <n v="471"/>
    <b v="0"/>
    <n v="0"/>
    <n v="0"/>
    <n v="0"/>
    <n v="0"/>
    <n v="0"/>
    <n v="0"/>
    <m/>
    <n v="40"/>
    <n v="0"/>
    <n v="0"/>
    <n v="0"/>
    <s v="98747.jpg"/>
    <s v="0.0"/>
    <n v="0"/>
    <n v="0"/>
    <s v="Pope"/>
    <s v="2.4"/>
    <b v="0"/>
    <n v="29"/>
    <s v="a"/>
    <n v="3"/>
    <n v="0"/>
    <n v="0"/>
    <n v="0"/>
    <n v="0"/>
    <n v="0"/>
    <n v="0"/>
    <s v="0.0"/>
    <s v="0.0"/>
    <s v="Pope"/>
    <n v="0"/>
    <n v="0"/>
    <n v="0"/>
    <x v="0"/>
  </r>
  <r>
    <n v="0"/>
    <n v="0"/>
    <n v="0"/>
    <m/>
    <m/>
    <n v="0"/>
    <n v="1801"/>
    <n v="0"/>
    <n v="0"/>
    <n v="0"/>
    <n v="0"/>
    <n v="0"/>
    <n v="0"/>
    <n v="0"/>
    <x v="0"/>
    <s v="0.5"/>
    <m/>
    <n v="0"/>
    <s v="Paul"/>
    <s v="0.0"/>
    <n v="0"/>
    <n v="0"/>
    <s v="0.0"/>
    <n v="472"/>
    <b v="0"/>
    <n v="0"/>
    <n v="0"/>
    <n v="0"/>
    <n v="0"/>
    <n v="0"/>
    <n v="0"/>
    <m/>
    <n v="40"/>
    <n v="0"/>
    <n v="0"/>
    <n v="0"/>
    <s v="1801.jpg"/>
    <s v="0.0"/>
    <n v="0"/>
    <n v="0"/>
    <s v="Robinson"/>
    <s v="3.0"/>
    <b v="0"/>
    <n v="17"/>
    <s v="a"/>
    <n v="3"/>
    <n v="0"/>
    <n v="0"/>
    <n v="0"/>
    <n v="0"/>
    <n v="0"/>
    <n v="0"/>
    <s v="0.0"/>
    <s v="0.0"/>
    <s v="Robinson"/>
    <n v="0"/>
    <n v="0"/>
    <n v="0"/>
    <x v="0"/>
  </r>
  <r>
    <n v="0"/>
    <n v="0"/>
    <n v="0"/>
    <m/>
    <m/>
    <n v="0"/>
    <n v="60586"/>
    <n v="0"/>
    <n v="0"/>
    <n v="0"/>
    <n v="0"/>
    <n v="0"/>
    <n v="0"/>
    <n v="0"/>
    <x v="2"/>
    <s v="1.3"/>
    <m/>
    <n v="0"/>
    <s v="Johann Berg"/>
    <s v="0.0"/>
    <n v="0"/>
    <n v="0"/>
    <s v="0.0"/>
    <n v="473"/>
    <b v="0"/>
    <n v="0"/>
    <n v="0"/>
    <n v="0"/>
    <n v="0"/>
    <n v="0"/>
    <n v="0"/>
    <m/>
    <n v="55"/>
    <n v="0"/>
    <n v="0"/>
    <n v="0"/>
    <s v="60586.jpg"/>
    <s v="0.0"/>
    <n v="0"/>
    <n v="0"/>
    <s v="Gudmundsson"/>
    <s v="0.4"/>
    <b v="0"/>
    <n v="25"/>
    <s v="a"/>
    <n v="3"/>
    <n v="0"/>
    <n v="0"/>
    <n v="0"/>
    <n v="0"/>
    <n v="0"/>
    <n v="0"/>
    <s v="0.0"/>
    <s v="0.0"/>
    <s v="Gudmundsson"/>
    <n v="0"/>
    <n v="0"/>
    <n v="0"/>
    <x v="2"/>
  </r>
  <r>
    <n v="0"/>
    <n v="0"/>
    <n v="0"/>
    <m/>
    <m/>
    <n v="0"/>
    <n v="33871"/>
    <n v="0"/>
    <n v="0"/>
    <n v="0"/>
    <n v="0"/>
    <n v="0"/>
    <n v="0"/>
    <n v="0"/>
    <x v="1"/>
    <s v="1.7"/>
    <m/>
    <n v="0"/>
    <s v="Ragnar"/>
    <s v="0.0"/>
    <n v="0"/>
    <n v="0"/>
    <s v="0.0"/>
    <n v="474"/>
    <b v="0"/>
    <n v="0"/>
    <n v="0"/>
    <n v="0"/>
    <n v="0"/>
    <n v="0"/>
    <n v="0"/>
    <m/>
    <n v="50"/>
    <n v="0"/>
    <n v="0"/>
    <n v="0"/>
    <s v="33871.jpg"/>
    <s v="0.0"/>
    <n v="0"/>
    <n v="0"/>
    <s v="Klavan"/>
    <s v="1.0"/>
    <b v="0"/>
    <n v="17"/>
    <s v="a"/>
    <n v="9"/>
    <n v="0"/>
    <n v="0"/>
    <n v="0"/>
    <n v="0"/>
    <n v="0"/>
    <n v="0"/>
    <s v="0.0"/>
    <s v="0.0"/>
    <s v="Klavan"/>
    <n v="0"/>
    <n v="0"/>
    <n v="0"/>
    <x v="1"/>
  </r>
  <r>
    <n v="0"/>
    <n v="0"/>
    <n v="0"/>
    <m/>
    <m/>
    <n v="0"/>
    <n v="210237"/>
    <n v="0"/>
    <n v="0"/>
    <n v="0"/>
    <n v="0"/>
    <n v="0"/>
    <n v="0"/>
    <n v="0"/>
    <x v="2"/>
    <s v="0.9"/>
    <m/>
    <n v="0"/>
    <s v="Marko"/>
    <s v="0.0"/>
    <n v="0"/>
    <n v="0"/>
    <s v="0.0"/>
    <n v="475"/>
    <b v="0"/>
    <n v="0"/>
    <n v="0"/>
    <n v="0"/>
    <n v="0"/>
    <n v="0"/>
    <n v="0"/>
    <m/>
    <n v="50"/>
    <n v="0"/>
    <n v="0"/>
    <n v="0"/>
    <s v="210237.jpg"/>
    <s v="0.0"/>
    <n v="0"/>
    <n v="0"/>
    <s v="Grujic"/>
    <s v="1.2"/>
    <b v="0"/>
    <n v="16"/>
    <s v="a"/>
    <n v="9"/>
    <n v="0"/>
    <n v="0"/>
    <n v="0"/>
    <n v="0"/>
    <n v="0"/>
    <n v="0"/>
    <s v="0.0"/>
    <s v="0.0"/>
    <s v="Grujic"/>
    <n v="0"/>
    <n v="0"/>
    <n v="0"/>
    <x v="2"/>
  </r>
  <r>
    <n v="0"/>
    <n v="0"/>
    <n v="0"/>
    <m/>
    <m/>
    <n v="0"/>
    <n v="160729"/>
    <n v="0"/>
    <n v="0"/>
    <n v="0"/>
    <n v="0"/>
    <n v="0"/>
    <n v="0"/>
    <n v="0"/>
    <x v="1"/>
    <s v="3.2"/>
    <m/>
    <n v="0"/>
    <s v="Jason"/>
    <s v="0.0"/>
    <n v="0"/>
    <n v="0"/>
    <s v="0.0"/>
    <n v="476"/>
    <b v="0"/>
    <n v="0"/>
    <n v="0"/>
    <n v="0"/>
    <n v="0"/>
    <n v="0"/>
    <n v="0"/>
    <m/>
    <n v="50"/>
    <n v="0"/>
    <n v="0"/>
    <n v="0"/>
    <s v="160729.jpg"/>
    <s v="0.0"/>
    <n v="0"/>
    <n v="0"/>
    <s v="Denayer"/>
    <s v="0.2"/>
    <b v="0"/>
    <n v="28"/>
    <s v="a"/>
    <n v="10"/>
    <n v="0"/>
    <n v="0"/>
    <n v="0"/>
    <n v="0"/>
    <n v="0"/>
    <n v="0"/>
    <s v="0.0"/>
    <s v="0.0"/>
    <s v="Denayer"/>
    <n v="0"/>
    <n v="0"/>
    <n v="0"/>
    <x v="1"/>
  </r>
  <r>
    <n v="0"/>
    <n v="0"/>
    <n v="0"/>
    <m/>
    <m/>
    <n v="0"/>
    <n v="20399"/>
    <n v="0"/>
    <n v="0"/>
    <n v="0"/>
    <n v="0"/>
    <n v="0"/>
    <n v="0"/>
    <n v="0"/>
    <x v="1"/>
    <s v="1.1"/>
    <m/>
    <n v="0"/>
    <s v="Antonio"/>
    <s v="0.0"/>
    <n v="0"/>
    <n v="0"/>
    <s v="0.0"/>
    <n v="477"/>
    <b v="0"/>
    <n v="0"/>
    <n v="0"/>
    <n v="0"/>
    <n v="0"/>
    <n v="0"/>
    <n v="0"/>
    <m/>
    <n v="45"/>
    <n v="0"/>
    <n v="0"/>
    <n v="0"/>
    <s v="20399.jpg"/>
    <s v="0.0"/>
    <n v="0"/>
    <n v="0"/>
    <s v="Barragán"/>
    <s v="0.5"/>
    <b v="0"/>
    <m/>
    <s v="a"/>
    <n v="12"/>
    <n v="0"/>
    <n v="0"/>
    <n v="0"/>
    <n v="0"/>
    <n v="0"/>
    <n v="0"/>
    <s v="0.0"/>
    <s v="0.0"/>
    <s v="Barragán"/>
    <n v="0"/>
    <n v="0"/>
    <n v="0"/>
    <x v="1"/>
  </r>
  <r>
    <n v="0"/>
    <n v="0"/>
    <n v="0"/>
    <m/>
    <m/>
    <n v="0"/>
    <n v="42892"/>
    <n v="0"/>
    <n v="0"/>
    <n v="0"/>
    <n v="0"/>
    <n v="0"/>
    <n v="0"/>
    <n v="0"/>
    <x v="3"/>
    <s v="1.5"/>
    <m/>
    <n v="0"/>
    <s v="Álvaro"/>
    <s v="0.0"/>
    <n v="0"/>
    <n v="0"/>
    <s v="0.0"/>
    <n v="478"/>
    <b v="0"/>
    <n v="0"/>
    <n v="0"/>
    <n v="0"/>
    <n v="0"/>
    <n v="0"/>
    <n v="0"/>
    <m/>
    <n v="65"/>
    <n v="0"/>
    <n v="0"/>
    <n v="0"/>
    <s v="42892.jpg"/>
    <s v="0.0"/>
    <n v="0"/>
    <n v="0"/>
    <s v="Negredo"/>
    <s v="11.1"/>
    <b v="0"/>
    <m/>
    <s v="a"/>
    <n v="12"/>
    <n v="0"/>
    <n v="0"/>
    <n v="0"/>
    <n v="0"/>
    <n v="0"/>
    <n v="0"/>
    <s v="0.0"/>
    <s v="0.0"/>
    <s v="Negredo"/>
    <n v="0"/>
    <n v="0"/>
    <n v="0"/>
    <x v="3"/>
  </r>
  <r>
    <n v="0"/>
    <n v="0"/>
    <n v="0"/>
    <m/>
    <m/>
    <n v="0"/>
    <n v="42738"/>
    <n v="0"/>
    <n v="0"/>
    <n v="0"/>
    <n v="0"/>
    <n v="0"/>
    <n v="0"/>
    <n v="0"/>
    <x v="1"/>
    <s v="1.1"/>
    <m/>
    <n v="0"/>
    <s v="Juan"/>
    <s v="0.0"/>
    <n v="0"/>
    <n v="0"/>
    <s v="0.0"/>
    <n v="479"/>
    <b v="0"/>
    <n v="0"/>
    <n v="0"/>
    <n v="0"/>
    <n v="0"/>
    <n v="0"/>
    <n v="0"/>
    <m/>
    <n v="45"/>
    <n v="0"/>
    <n v="0"/>
    <n v="0"/>
    <s v="42738.jpg"/>
    <s v="0.0"/>
    <n v="0"/>
    <n v="0"/>
    <s v="Zuñiga"/>
    <s v="0.9"/>
    <b v="0"/>
    <m/>
    <s v="a"/>
    <n v="18"/>
    <n v="0"/>
    <n v="0"/>
    <n v="0"/>
    <n v="0"/>
    <n v="0"/>
    <n v="0"/>
    <s v="0.0"/>
    <s v="0.0"/>
    <s v="Zuñiga"/>
    <n v="0"/>
    <n v="0"/>
    <n v="0"/>
    <x v="1"/>
  </r>
  <r>
    <n v="0"/>
    <n v="0"/>
    <n v="0"/>
    <m/>
    <m/>
    <n v="0"/>
    <n v="97296"/>
    <n v="0"/>
    <n v="0"/>
    <n v="0"/>
    <n v="0"/>
    <n v="0"/>
    <n v="0"/>
    <n v="0"/>
    <x v="1"/>
    <s v="0.5"/>
    <m/>
    <n v="0"/>
    <s v="Tommie"/>
    <s v="0.0"/>
    <n v="0"/>
    <n v="0"/>
    <s v="0.0"/>
    <n v="480"/>
    <b v="0"/>
    <n v="0"/>
    <n v="0"/>
    <n v="0"/>
    <n v="0"/>
    <n v="0"/>
    <n v="0"/>
    <m/>
    <n v="40"/>
    <n v="0"/>
    <n v="0"/>
    <n v="0"/>
    <s v="97296.jpg"/>
    <s v="0.0"/>
    <n v="0"/>
    <n v="0"/>
    <s v="Hoban"/>
    <s v="0.7"/>
    <b v="0"/>
    <n v="31"/>
    <s v="a"/>
    <n v="18"/>
    <n v="0"/>
    <n v="0"/>
    <n v="0"/>
    <n v="0"/>
    <n v="0"/>
    <n v="0"/>
    <s v="0.0"/>
    <s v="0.0"/>
    <s v="Hoban"/>
    <n v="0"/>
    <n v="0"/>
    <n v="0"/>
    <x v="1"/>
  </r>
  <r>
    <n v="0"/>
    <n v="0"/>
    <n v="0"/>
    <n v="75"/>
    <m/>
    <n v="0"/>
    <n v="86431"/>
    <n v="0"/>
    <n v="0"/>
    <n v="0"/>
    <n v="0"/>
    <n v="0"/>
    <n v="0"/>
    <n v="0"/>
    <x v="1"/>
    <s v="0.8"/>
    <m/>
    <n v="0"/>
    <s v="Brice"/>
    <s v="0.0"/>
    <n v="0"/>
    <n v="0"/>
    <s v="0.0"/>
    <n v="481"/>
    <b v="0"/>
    <n v="0"/>
    <n v="0"/>
    <n v="0"/>
    <n v="0"/>
    <n v="0"/>
    <n v="0"/>
    <s v="Knock - 75% chance of playing"/>
    <n v="45"/>
    <n v="0"/>
    <n v="0"/>
    <n v="0"/>
    <s v="86431.jpg"/>
    <s v="0.0"/>
    <n v="0"/>
    <n v="0"/>
    <s v="Dja Djédjé"/>
    <s v="0.2"/>
    <b v="0"/>
    <m/>
    <s v="d"/>
    <n v="18"/>
    <n v="0"/>
    <n v="0"/>
    <n v="0"/>
    <n v="0"/>
    <n v="0"/>
    <n v="0"/>
    <s v="0.0"/>
    <s v="0.0"/>
    <s v="Dja Djédjé"/>
    <n v="0"/>
    <n v="0"/>
    <n v="0"/>
    <x v="1"/>
  </r>
  <r>
    <n v="0"/>
    <n v="0"/>
    <n v="0"/>
    <m/>
    <m/>
    <n v="0"/>
    <n v="121599"/>
    <n v="0"/>
    <n v="0"/>
    <n v="0"/>
    <n v="0"/>
    <n v="0"/>
    <n v="0"/>
    <n v="0"/>
    <x v="2"/>
    <s v="0.9"/>
    <m/>
    <n v="0"/>
    <s v="Abdoulaye"/>
    <s v="0.0"/>
    <n v="0"/>
    <n v="0"/>
    <s v="0.0"/>
    <n v="482"/>
    <b v="0"/>
    <n v="0"/>
    <n v="0"/>
    <n v="0"/>
    <n v="0"/>
    <n v="0"/>
    <n v="0"/>
    <m/>
    <n v="50"/>
    <n v="0"/>
    <n v="0"/>
    <n v="0"/>
    <s v="121599.jpg"/>
    <s v="0.0"/>
    <n v="0"/>
    <n v="0"/>
    <s v="Doucouré"/>
    <s v="0.0"/>
    <b v="0"/>
    <m/>
    <s v="a"/>
    <n v="18"/>
    <n v="0"/>
    <n v="0"/>
    <n v="0"/>
    <n v="0"/>
    <n v="0"/>
    <n v="0"/>
    <s v="0.0"/>
    <s v="0.0"/>
    <s v="Doucouré"/>
    <n v="0"/>
    <n v="0"/>
    <n v="0"/>
    <x v="2"/>
  </r>
  <r>
    <n v="0"/>
    <n v="0"/>
    <n v="0"/>
    <m/>
    <m/>
    <n v="0"/>
    <n v="81183"/>
    <n v="0"/>
    <n v="0"/>
    <n v="0"/>
    <n v="0"/>
    <n v="0"/>
    <n v="0"/>
    <n v="0"/>
    <x v="3"/>
    <s v="0.5"/>
    <m/>
    <n v="0"/>
    <s v="Matej"/>
    <s v="0.0"/>
    <n v="0"/>
    <n v="0"/>
    <s v="0.0"/>
    <n v="483"/>
    <b v="0"/>
    <n v="0"/>
    <n v="0"/>
    <n v="0"/>
    <n v="0"/>
    <n v="0"/>
    <n v="0"/>
    <m/>
    <n v="45"/>
    <n v="0"/>
    <n v="0"/>
    <n v="0"/>
    <s v="81183.jpg"/>
    <s v="0.0"/>
    <n v="0"/>
    <n v="0"/>
    <s v="Vydra"/>
    <s v="0.9"/>
    <b v="0"/>
    <m/>
    <s v="a"/>
    <n v="18"/>
    <n v="0"/>
    <n v="0"/>
    <n v="0"/>
    <n v="0"/>
    <n v="0"/>
    <n v="0"/>
    <s v="0.0"/>
    <s v="0.0"/>
    <s v="Vydra"/>
    <n v="0"/>
    <n v="0"/>
    <n v="0"/>
    <x v="3"/>
  </r>
  <r>
    <n v="0"/>
    <n v="0"/>
    <n v="0"/>
    <m/>
    <m/>
    <n v="0"/>
    <n v="156074"/>
    <n v="0"/>
    <n v="0"/>
    <n v="0"/>
    <n v="0"/>
    <n v="0"/>
    <n v="0"/>
    <n v="0"/>
    <x v="1"/>
    <s v="2.1"/>
    <m/>
    <n v="0"/>
    <s v="Rob"/>
    <s v="0.0"/>
    <n v="0"/>
    <n v="0"/>
    <s v="0.0"/>
    <n v="484"/>
    <b v="0"/>
    <n v="0"/>
    <n v="0"/>
    <n v="0"/>
    <n v="0"/>
    <n v="0"/>
    <n v="0"/>
    <m/>
    <n v="45"/>
    <n v="0"/>
    <n v="0"/>
    <n v="0"/>
    <s v="156074.jpg"/>
    <s v="0.0"/>
    <n v="0"/>
    <n v="0"/>
    <s v="Holding"/>
    <s v="0.9"/>
    <b v="0"/>
    <n v="16"/>
    <s v="a"/>
    <n v="1"/>
    <n v="0"/>
    <n v="0"/>
    <n v="0"/>
    <n v="0"/>
    <n v="0"/>
    <n v="0"/>
    <s v="0.0"/>
    <s v="0.0"/>
    <s v="Holding"/>
    <n v="0"/>
    <n v="0"/>
    <n v="0"/>
    <x v="1"/>
  </r>
  <r>
    <n v="6"/>
    <n v="17"/>
    <n v="677"/>
    <m/>
    <m/>
    <n v="8"/>
    <n v="41733"/>
    <n v="0"/>
    <n v="0"/>
    <n v="0"/>
    <n v="0"/>
    <n v="688"/>
    <n v="0"/>
    <n v="630"/>
    <x v="2"/>
    <s v="2.4"/>
    <m/>
    <n v="0"/>
    <s v="Georginio"/>
    <s v="0.0"/>
    <n v="59"/>
    <n v="11"/>
    <s v="234.4"/>
    <n v="485"/>
    <b v="0"/>
    <n v="823.6"/>
    <n v="0"/>
    <n v="0"/>
    <n v="0"/>
    <n v="0"/>
    <n v="3163"/>
    <m/>
    <n v="80"/>
    <n v="0"/>
    <n v="0"/>
    <n v="0"/>
    <s v="41733.jpg"/>
    <s v="4.5"/>
    <n v="0"/>
    <n v="0"/>
    <s v="Wijnaldum"/>
    <s v="4.9"/>
    <b v="0"/>
    <n v="5"/>
    <s v="a"/>
    <n v="9"/>
    <n v="832"/>
    <n v="170"/>
    <n v="0"/>
    <n v="0"/>
    <n v="0"/>
    <n v="0"/>
    <s v="0.0"/>
    <s v="0.0"/>
    <s v="Wijnaldum"/>
    <n v="1"/>
    <n v="10.295"/>
    <n v="8.6"/>
    <x v="2"/>
  </r>
  <r>
    <n v="0"/>
    <n v="0"/>
    <n v="0"/>
    <m/>
    <m/>
    <n v="0"/>
    <n v="205102"/>
    <n v="0"/>
    <n v="0"/>
    <n v="0"/>
    <n v="0"/>
    <n v="0"/>
    <n v="0"/>
    <n v="0"/>
    <x v="2"/>
    <s v="2.3"/>
    <m/>
    <n v="0"/>
    <s v="Ramadan"/>
    <s v="0.0"/>
    <n v="0"/>
    <n v="0"/>
    <s v="0.0"/>
    <n v="486"/>
    <b v="0"/>
    <n v="0"/>
    <n v="0"/>
    <n v="0"/>
    <n v="0"/>
    <n v="0"/>
    <n v="0"/>
    <m/>
    <n v="55"/>
    <n v="0"/>
    <n v="0"/>
    <n v="0"/>
    <s v="205102.jpg"/>
    <s v="0.0"/>
    <n v="0"/>
    <n v="0"/>
    <s v="Sobhi"/>
    <s v="1.0"/>
    <b v="0"/>
    <m/>
    <s v="a"/>
    <n v="14"/>
    <n v="0"/>
    <n v="0"/>
    <n v="0"/>
    <n v="0"/>
    <n v="0"/>
    <n v="0"/>
    <s v="0.0"/>
    <s v="0.0"/>
    <s v="Sobhi"/>
    <n v="0"/>
    <n v="0"/>
    <n v="0"/>
    <x v="2"/>
  </r>
  <r>
    <n v="0"/>
    <n v="0"/>
    <n v="0"/>
    <m/>
    <m/>
    <n v="0"/>
    <n v="159506"/>
    <n v="0"/>
    <n v="0"/>
    <n v="0"/>
    <n v="0"/>
    <n v="0"/>
    <n v="0"/>
    <n v="0"/>
    <x v="1"/>
    <s v="2.2"/>
    <m/>
    <n v="0"/>
    <s v="Ola"/>
    <s v="0.0"/>
    <n v="0"/>
    <n v="0"/>
    <s v="0.0"/>
    <n v="487"/>
    <b v="0"/>
    <n v="0"/>
    <n v="0"/>
    <n v="0"/>
    <n v="0"/>
    <n v="0"/>
    <n v="0"/>
    <m/>
    <n v="50"/>
    <n v="0"/>
    <n v="0"/>
    <n v="0"/>
    <s v="159506.jpg"/>
    <s v="0.0"/>
    <n v="0"/>
    <n v="0"/>
    <s v="Aina"/>
    <s v="0.2"/>
    <b v="0"/>
    <n v="34"/>
    <s v="a"/>
    <n v="4"/>
    <n v="0"/>
    <n v="0"/>
    <n v="0"/>
    <n v="0"/>
    <n v="0"/>
    <n v="0"/>
    <s v="0.0"/>
    <s v="0.0"/>
    <s v="Aina"/>
    <n v="0"/>
    <n v="0"/>
    <n v="0"/>
    <x v="1"/>
  </r>
  <r>
    <n v="2"/>
    <n v="3"/>
    <n v="603"/>
    <m/>
    <m/>
    <n v="6"/>
    <n v="80801"/>
    <n v="0"/>
    <n v="0"/>
    <n v="0"/>
    <n v="0"/>
    <n v="0"/>
    <n v="0"/>
    <n v="270"/>
    <x v="2"/>
    <s v="0.4"/>
    <m/>
    <n v="0"/>
    <s v="Idrissa"/>
    <s v="0.0"/>
    <n v="65"/>
    <n v="0"/>
    <s v="0.0"/>
    <n v="488"/>
    <b v="0"/>
    <n v="0"/>
    <n v="0"/>
    <n v="0"/>
    <n v="0"/>
    <n v="0"/>
    <n v="3071"/>
    <m/>
    <n v="50"/>
    <n v="0"/>
    <n v="0"/>
    <n v="0"/>
    <s v="80801.jpg"/>
    <s v="2.1"/>
    <n v="0"/>
    <n v="0"/>
    <s v="Gueye"/>
    <s v="0.2"/>
    <b v="0"/>
    <n v="17"/>
    <s v="a"/>
    <n v="6"/>
    <n v="0"/>
    <n v="74"/>
    <n v="0"/>
    <n v="0"/>
    <n v="0"/>
    <n v="0"/>
    <s v="0.0"/>
    <s v="0.0"/>
    <s v="Gueye"/>
    <n v="10"/>
    <n v="0"/>
    <n v="0"/>
    <x v="2"/>
  </r>
  <r>
    <n v="0"/>
    <n v="0"/>
    <n v="0"/>
    <m/>
    <m/>
    <n v="0"/>
    <n v="182156"/>
    <n v="0"/>
    <n v="0"/>
    <n v="0"/>
    <n v="0"/>
    <n v="0"/>
    <n v="0"/>
    <n v="0"/>
    <x v="2"/>
    <s v="3.9"/>
    <m/>
    <n v="0"/>
    <s v="Leroy"/>
    <s v="0.0"/>
    <n v="0"/>
    <n v="0"/>
    <s v="0.0"/>
    <n v="489"/>
    <b v="0"/>
    <n v="0"/>
    <n v="0"/>
    <n v="0"/>
    <n v="0"/>
    <n v="0"/>
    <n v="0"/>
    <m/>
    <n v="80"/>
    <n v="0"/>
    <n v="0"/>
    <n v="0"/>
    <s v="182156.jpg"/>
    <s v="0.0"/>
    <n v="0"/>
    <n v="0"/>
    <s v="Sané"/>
    <s v="1.5"/>
    <b v="0"/>
    <n v="19"/>
    <s v="a"/>
    <n v="10"/>
    <n v="0"/>
    <n v="0"/>
    <n v="0"/>
    <n v="0"/>
    <n v="0"/>
    <n v="0"/>
    <s v="0.0"/>
    <s v="0.0"/>
    <s v="Sané"/>
    <n v="0"/>
    <n v="0"/>
    <n v="0"/>
    <x v="2"/>
  </r>
  <r>
    <n v="0"/>
    <n v="0"/>
    <n v="445"/>
    <m/>
    <m/>
    <n v="2"/>
    <n v="41705"/>
    <n v="0"/>
    <n v="0"/>
    <n v="0"/>
    <n v="0"/>
    <n v="0"/>
    <n v="0"/>
    <n v="188"/>
    <x v="0"/>
    <s v="1.2"/>
    <m/>
    <n v="0"/>
    <s v="Bradley"/>
    <s v="0.0"/>
    <n v="58"/>
    <n v="0"/>
    <s v="0.0"/>
    <n v="490"/>
    <b v="0"/>
    <n v="0"/>
    <n v="0"/>
    <n v="0"/>
    <n v="0"/>
    <n v="0"/>
    <n v="2520"/>
    <m/>
    <n v="45"/>
    <n v="0"/>
    <n v="0"/>
    <n v="0"/>
    <s v="41705.jpg"/>
    <s v="2.2"/>
    <n v="0"/>
    <n v="89"/>
    <s v="Guzan"/>
    <s v="0.7"/>
    <b v="0"/>
    <m/>
    <s v="a"/>
    <n v="12"/>
    <n v="0"/>
    <n v="62"/>
    <n v="0"/>
    <n v="0"/>
    <n v="0"/>
    <n v="0"/>
    <s v="0.0"/>
    <s v="0.0"/>
    <s v="Guzan"/>
    <n v="2"/>
    <n v="0"/>
    <n v="0"/>
    <x v="0"/>
  </r>
  <r>
    <n v="0"/>
    <n v="0"/>
    <n v="0"/>
    <m/>
    <m/>
    <n v="0"/>
    <n v="78091"/>
    <n v="0"/>
    <n v="0"/>
    <n v="0"/>
    <n v="0"/>
    <n v="0"/>
    <n v="0"/>
    <n v="0"/>
    <x v="2"/>
    <s v="1.3"/>
    <m/>
    <n v="0"/>
    <s v="Gastón"/>
    <s v="0.0"/>
    <n v="0"/>
    <n v="0"/>
    <s v="0.0"/>
    <n v="491"/>
    <b v="0"/>
    <n v="0"/>
    <n v="0"/>
    <n v="0"/>
    <n v="0"/>
    <n v="0"/>
    <n v="0"/>
    <m/>
    <n v="55"/>
    <n v="0"/>
    <n v="0"/>
    <n v="0"/>
    <s v="78091.jpg"/>
    <s v="0.0"/>
    <n v="0"/>
    <n v="0"/>
    <s v="Ramírez"/>
    <s v="0.6"/>
    <b v="0"/>
    <m/>
    <s v="a"/>
    <n v="12"/>
    <n v="0"/>
    <n v="0"/>
    <n v="0"/>
    <n v="0"/>
    <n v="0"/>
    <n v="0"/>
    <s v="0.0"/>
    <s v="0.0"/>
    <s v="Ramírez"/>
    <n v="0"/>
    <n v="0"/>
    <n v="0"/>
    <x v="2"/>
  </r>
  <r>
    <n v="0"/>
    <n v="0"/>
    <n v="0"/>
    <m/>
    <m/>
    <n v="0"/>
    <n v="40833"/>
    <n v="0"/>
    <n v="0"/>
    <n v="0"/>
    <n v="0"/>
    <n v="0"/>
    <n v="0"/>
    <n v="0"/>
    <x v="1"/>
    <s v="2.7"/>
    <m/>
    <n v="0"/>
    <s v="Jérémy"/>
    <s v="0.0"/>
    <n v="0"/>
    <n v="0"/>
    <s v="0.0"/>
    <n v="492"/>
    <b v="0"/>
    <n v="0"/>
    <n v="0"/>
    <n v="0"/>
    <n v="0"/>
    <n v="0"/>
    <n v="0"/>
    <m/>
    <n v="50"/>
    <n v="0"/>
    <n v="0"/>
    <n v="0"/>
    <s v="40833.jpg"/>
    <s v="0.0"/>
    <n v="0"/>
    <n v="0"/>
    <s v="Pied"/>
    <s v="0.1"/>
    <b v="0"/>
    <n v="26"/>
    <s v="a"/>
    <n v="13"/>
    <n v="0"/>
    <n v="0"/>
    <n v="0"/>
    <n v="0"/>
    <n v="0"/>
    <n v="0"/>
    <s v="0.0"/>
    <s v="0.0"/>
    <s v="Pied"/>
    <n v="0"/>
    <n v="0"/>
    <n v="0"/>
    <x v="1"/>
  </r>
  <r>
    <n v="0"/>
    <n v="0"/>
    <n v="0"/>
    <m/>
    <m/>
    <n v="0"/>
    <n v="147675"/>
    <n v="0"/>
    <n v="0"/>
    <n v="0"/>
    <n v="0"/>
    <n v="0"/>
    <n v="0"/>
    <n v="0"/>
    <x v="3"/>
    <s v="2.0"/>
    <m/>
    <n v="0"/>
    <s v="Chuba"/>
    <s v="0.0"/>
    <n v="0"/>
    <n v="0"/>
    <s v="0.0"/>
    <n v="493"/>
    <b v="0"/>
    <n v="0"/>
    <n v="0"/>
    <n v="0"/>
    <n v="0"/>
    <n v="0"/>
    <n v="0"/>
    <m/>
    <n v="55"/>
    <n v="0"/>
    <n v="0"/>
    <n v="0"/>
    <s v="147675.jpg"/>
    <s v="0.0"/>
    <n v="0"/>
    <n v="0"/>
    <s v="Akpom"/>
    <s v="0.0"/>
    <b v="0"/>
    <m/>
    <s v="a"/>
    <n v="1"/>
    <n v="0"/>
    <n v="0"/>
    <n v="0"/>
    <n v="0"/>
    <n v="0"/>
    <n v="0"/>
    <s v="0.0"/>
    <s v="0.0"/>
    <s v="Akpom"/>
    <n v="0"/>
    <n v="0"/>
    <n v="0"/>
    <x v="3"/>
  </r>
  <r>
    <n v="0"/>
    <n v="0"/>
    <n v="9"/>
    <m/>
    <m/>
    <n v="0"/>
    <n v="138009"/>
    <n v="0"/>
    <n v="0"/>
    <n v="0"/>
    <n v="0"/>
    <n v="0"/>
    <n v="0"/>
    <n v="9"/>
    <x v="2"/>
    <s v="1.0"/>
    <m/>
    <n v="0"/>
    <s v="Sullay"/>
    <s v="0.0"/>
    <n v="3"/>
    <n v="0"/>
    <s v="0.0"/>
    <n v="494"/>
    <b v="0"/>
    <n v="0"/>
    <n v="0"/>
    <n v="0"/>
    <n v="0"/>
    <n v="0"/>
    <n v="45"/>
    <m/>
    <n v="45"/>
    <n v="0"/>
    <n v="0"/>
    <n v="0"/>
    <s v="138009.jpg"/>
    <s v="1.0"/>
    <n v="0"/>
    <n v="0"/>
    <s v="Kaikai"/>
    <s v="0.0"/>
    <b v="0"/>
    <m/>
    <s v="a"/>
    <n v="5"/>
    <n v="0"/>
    <n v="1"/>
    <n v="0"/>
    <n v="0"/>
    <n v="0"/>
    <n v="0"/>
    <s v="0.0"/>
    <s v="0.0"/>
    <s v="Kaikai"/>
    <n v="0"/>
    <n v="0"/>
    <n v="0"/>
    <x v="2"/>
  </r>
  <r>
    <n v="0"/>
    <n v="0"/>
    <n v="0"/>
    <m/>
    <m/>
    <n v="0"/>
    <n v="194164"/>
    <n v="0"/>
    <n v="0"/>
    <n v="0"/>
    <n v="0"/>
    <n v="0"/>
    <n v="0"/>
    <n v="0"/>
    <x v="1"/>
    <s v="0.6"/>
    <m/>
    <n v="0"/>
    <s v="Mason"/>
    <s v="0.0"/>
    <n v="0"/>
    <n v="0"/>
    <s v="0.0"/>
    <n v="495"/>
    <b v="0"/>
    <n v="0"/>
    <n v="0"/>
    <n v="0"/>
    <n v="0"/>
    <n v="0"/>
    <n v="0"/>
    <m/>
    <n v="45"/>
    <n v="0"/>
    <n v="0"/>
    <n v="0"/>
    <s v="194164.jpg"/>
    <s v="0.0"/>
    <n v="0"/>
    <n v="0"/>
    <s v="Holgate"/>
    <s v="0.0"/>
    <b v="0"/>
    <m/>
    <s v="a"/>
    <n v="6"/>
    <n v="0"/>
    <n v="0"/>
    <n v="0"/>
    <n v="0"/>
    <n v="0"/>
    <n v="0"/>
    <s v="0.0"/>
    <s v="0.0"/>
    <s v="Holgate"/>
    <n v="0"/>
    <n v="0"/>
    <n v="0"/>
    <x v="1"/>
  </r>
  <r>
    <n v="0"/>
    <n v="0"/>
    <n v="0"/>
    <m/>
    <m/>
    <n v="0"/>
    <n v="172850"/>
    <n v="0"/>
    <n v="0"/>
    <n v="0"/>
    <n v="0"/>
    <n v="0"/>
    <n v="0"/>
    <n v="0"/>
    <x v="1"/>
    <s v="3.1"/>
    <m/>
    <n v="0"/>
    <s v="Benjamin"/>
    <s v="0.0"/>
    <n v="0"/>
    <n v="0"/>
    <s v="0.0"/>
    <n v="496"/>
    <b v="0"/>
    <n v="0"/>
    <n v="0"/>
    <n v="0"/>
    <n v="0"/>
    <n v="0"/>
    <n v="0"/>
    <m/>
    <n v="45"/>
    <n v="0"/>
    <n v="0"/>
    <n v="0"/>
    <s v="172850.jpg"/>
    <s v="0.0"/>
    <n v="0"/>
    <n v="0"/>
    <s v="Chilwell"/>
    <s v="0.0"/>
    <b v="0"/>
    <m/>
    <s v="a"/>
    <n v="8"/>
    <n v="0"/>
    <n v="0"/>
    <n v="0"/>
    <n v="0"/>
    <n v="0"/>
    <n v="0"/>
    <s v="0.0"/>
    <s v="0.0"/>
    <s v="Chilwell"/>
    <n v="0"/>
    <n v="0"/>
    <n v="0"/>
    <x v="1"/>
  </r>
  <r>
    <n v="0"/>
    <n v="0"/>
    <n v="0"/>
    <m/>
    <m/>
    <n v="0"/>
    <n v="165911"/>
    <n v="0"/>
    <n v="0"/>
    <n v="0"/>
    <n v="0"/>
    <n v="0"/>
    <n v="0"/>
    <n v="0"/>
    <x v="2"/>
    <s v="3.3"/>
    <m/>
    <n v="0"/>
    <s v="Bartosz"/>
    <s v="0.0"/>
    <n v="0"/>
    <n v="0"/>
    <s v="0.0"/>
    <n v="497"/>
    <b v="0"/>
    <n v="0"/>
    <n v="0"/>
    <n v="0"/>
    <n v="0"/>
    <n v="0"/>
    <n v="0"/>
    <m/>
    <n v="55"/>
    <n v="0"/>
    <n v="0"/>
    <n v="0"/>
    <s v="165911.jpg"/>
    <s v="0.0"/>
    <n v="0"/>
    <n v="0"/>
    <s v="Kapustka"/>
    <s v="0.0"/>
    <b v="0"/>
    <m/>
    <s v="a"/>
    <n v="8"/>
    <n v="0"/>
    <n v="0"/>
    <n v="0"/>
    <n v="0"/>
    <n v="0"/>
    <n v="0"/>
    <s v="0.0"/>
    <s v="0.0"/>
    <s v="Kapustka"/>
    <n v="0"/>
    <n v="0"/>
    <n v="0"/>
    <x v="2"/>
  </r>
  <r>
    <n v="0"/>
    <n v="0"/>
    <n v="0"/>
    <m/>
    <m/>
    <n v="0"/>
    <n v="145235"/>
    <n v="0"/>
    <n v="0"/>
    <n v="0"/>
    <n v="0"/>
    <n v="0"/>
    <n v="0"/>
    <n v="0"/>
    <x v="1"/>
    <s v="2.6"/>
    <m/>
    <n v="0"/>
    <s v="Jose Angel"/>
    <s v="0.0"/>
    <n v="0"/>
    <n v="0"/>
    <s v="0.0"/>
    <n v="498"/>
    <b v="0"/>
    <n v="0"/>
    <n v="0"/>
    <n v="0"/>
    <n v="0"/>
    <n v="0"/>
    <n v="0"/>
    <m/>
    <n v="45"/>
    <n v="0"/>
    <n v="0"/>
    <n v="0"/>
    <s v="145235.jpg"/>
    <s v="0.0"/>
    <n v="0"/>
    <n v="0"/>
    <s v="Esmoris Tasende"/>
    <s v="0.0"/>
    <b v="0"/>
    <m/>
    <s v="a"/>
    <n v="10"/>
    <n v="0"/>
    <n v="0"/>
    <n v="0"/>
    <n v="0"/>
    <n v="0"/>
    <n v="0"/>
    <s v="0.0"/>
    <s v="0.0"/>
    <s v="Angelino"/>
    <n v="0"/>
    <n v="0"/>
    <n v="0"/>
    <x v="1"/>
  </r>
  <r>
    <n v="0"/>
    <n v="0"/>
    <n v="0"/>
    <m/>
    <m/>
    <n v="0"/>
    <n v="80935"/>
    <n v="0"/>
    <n v="0"/>
    <n v="0"/>
    <n v="0"/>
    <n v="0"/>
    <n v="0"/>
    <n v="0"/>
    <x v="1"/>
    <s v="0.6"/>
    <m/>
    <n v="0"/>
    <s v="Papy"/>
    <s v="0.0"/>
    <n v="0"/>
    <n v="0"/>
    <s v="0.0"/>
    <n v="499"/>
    <b v="0"/>
    <n v="0"/>
    <n v="0"/>
    <n v="0"/>
    <n v="0"/>
    <n v="0"/>
    <n v="0"/>
    <m/>
    <n v="45"/>
    <n v="0"/>
    <n v="0"/>
    <n v="0"/>
    <s v="80935.jpg"/>
    <s v="0.0"/>
    <n v="0"/>
    <n v="0"/>
    <s v="Djilobodji"/>
    <s v="0.0"/>
    <b v="0"/>
    <m/>
    <s v="a"/>
    <n v="15"/>
    <n v="0"/>
    <n v="0"/>
    <n v="0"/>
    <n v="0"/>
    <n v="0"/>
    <n v="0"/>
    <s v="0.0"/>
    <s v="0.0"/>
    <s v="Djilobodji"/>
    <n v="0"/>
    <n v="0"/>
    <n v="0"/>
    <x v="1"/>
  </r>
  <r>
    <n v="0"/>
    <n v="0"/>
    <n v="0"/>
    <m/>
    <m/>
    <n v="0"/>
    <n v="19760"/>
    <n v="0"/>
    <n v="0"/>
    <n v="0"/>
    <n v="0"/>
    <n v="0"/>
    <n v="0"/>
    <n v="0"/>
    <x v="3"/>
    <s v="2.5"/>
    <m/>
    <n v="0"/>
    <s v="Fernando"/>
    <s v="0.0"/>
    <n v="0"/>
    <n v="0"/>
    <s v="0.0"/>
    <n v="500"/>
    <b v="0"/>
    <n v="0"/>
    <n v="0"/>
    <n v="0"/>
    <n v="0"/>
    <n v="0"/>
    <n v="0"/>
    <m/>
    <n v="65"/>
    <n v="0"/>
    <n v="0"/>
    <n v="0"/>
    <s v="19760.jpg"/>
    <s v="0.0"/>
    <n v="0"/>
    <n v="0"/>
    <s v="Llorente"/>
    <s v="0.2"/>
    <b v="0"/>
    <m/>
    <s v="a"/>
    <n v="16"/>
    <n v="0"/>
    <n v="0"/>
    <n v="0"/>
    <n v="0"/>
    <n v="0"/>
    <n v="0"/>
    <s v="0.0"/>
    <s v="0.0"/>
    <s v="Llorente"/>
    <n v="0"/>
    <n v="0"/>
    <n v="0"/>
    <x v="3"/>
  </r>
  <r>
    <n v="0"/>
    <n v="0"/>
    <n v="0"/>
    <m/>
    <m/>
    <n v="0"/>
    <n v="168763"/>
    <n v="0"/>
    <n v="0"/>
    <n v="0"/>
    <n v="0"/>
    <n v="0"/>
    <n v="0"/>
    <n v="0"/>
    <x v="1"/>
    <s v="2.6"/>
    <m/>
    <n v="0"/>
    <s v="Cameron"/>
    <s v="0.0"/>
    <n v="0"/>
    <n v="0"/>
    <s v="0.0"/>
    <n v="501"/>
    <b v="0"/>
    <n v="0"/>
    <n v="0"/>
    <n v="0"/>
    <n v="0"/>
    <n v="0"/>
    <n v="0"/>
    <m/>
    <n v="45"/>
    <n v="0"/>
    <n v="0"/>
    <n v="0"/>
    <s v="168763.jpg"/>
    <s v="0.0"/>
    <n v="0"/>
    <n v="0"/>
    <s v="Carter-Vickers"/>
    <s v="0.0"/>
    <b v="0"/>
    <m/>
    <s v="a"/>
    <n v="17"/>
    <n v="0"/>
    <n v="0"/>
    <n v="0"/>
    <n v="0"/>
    <n v="0"/>
    <n v="0"/>
    <s v="0.0"/>
    <s v="0.0"/>
    <s v="Carter-Vickers"/>
    <n v="0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8" firstHeaderRow="0" firstDataRow="1" firstDataCol="1"/>
  <pivotFields count="5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x="1"/>
        <item x="3"/>
        <item x="0"/>
        <item x="2"/>
      </items>
    </pivotField>
  </pivotFields>
  <rowFields count="1">
    <field x="5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reativity" fld="11" subtotal="average" baseField="0" baseItem="0"/>
    <dataField name="Max of creativity" fld="11" subtotal="max" baseField="0" baseItem="0"/>
    <dataField name="Average of influence" fld="25" subtotal="average" baseField="0" baseItem="0"/>
    <dataField name="Max of influence" fld="25" subtotal="max" baseField="0" baseItem="0"/>
    <dataField name="Average of threat" fld="46" subtotal="average" baseField="0" baseItem="0"/>
    <dataField name="Max of threat" fld="4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A4" sqref="A4"/>
    </sheetView>
  </sheetViews>
  <sheetFormatPr baseColWidth="10" defaultRowHeight="15" x14ac:dyDescent="0.2"/>
  <cols>
    <col min="1" max="1" width="12.33203125" customWidth="1"/>
    <col min="2" max="2" width="16.83203125" customWidth="1"/>
    <col min="3" max="3" width="14" customWidth="1"/>
    <col min="4" max="4" width="16.83203125" customWidth="1"/>
    <col min="5" max="5" width="13.83203125" customWidth="1"/>
    <col min="6" max="6" width="14.5" customWidth="1"/>
    <col min="7" max="7" width="11.5" customWidth="1"/>
    <col min="8" max="12" width="4.1640625" customWidth="1"/>
    <col min="13" max="13" width="2.1640625" customWidth="1"/>
    <col min="14" max="16" width="4.1640625" customWidth="1"/>
    <col min="17" max="17" width="3.1640625" customWidth="1"/>
    <col min="18" max="31" width="5.1640625" customWidth="1"/>
    <col min="32" max="32" width="3.1640625" customWidth="1"/>
    <col min="33" max="38" width="5.1640625" customWidth="1"/>
    <col min="39" max="39" width="3.1640625" customWidth="1"/>
    <col min="40" max="40" width="5.1640625" customWidth="1"/>
    <col min="41" max="42" width="3.1640625" customWidth="1"/>
    <col min="43" max="51" width="5.1640625" customWidth="1"/>
    <col min="52" max="52" width="3.1640625" customWidth="1"/>
    <col min="53" max="61" width="5.1640625" customWidth="1"/>
    <col min="62" max="64" width="3.1640625" customWidth="1"/>
    <col min="65" max="78" width="5.1640625" customWidth="1"/>
    <col min="79" max="79" width="3.1640625" customWidth="1"/>
    <col min="80" max="83" width="5.1640625" customWidth="1"/>
    <col min="84" max="84" width="3.1640625" customWidth="1"/>
    <col min="85" max="96" width="5.1640625" customWidth="1"/>
    <col min="97" max="97" width="3.1640625" customWidth="1"/>
    <col min="98" max="103" width="5.1640625" customWidth="1"/>
    <col min="104" max="105" width="6.1640625" customWidth="1"/>
    <col min="106" max="106" width="4.1640625" customWidth="1"/>
    <col min="107" max="110" width="6.1640625" customWidth="1"/>
    <col min="111" max="111" width="4.1640625" customWidth="1"/>
    <col min="112" max="117" width="6.1640625" customWidth="1"/>
    <col min="118" max="118" width="4.1640625" customWidth="1"/>
    <col min="119" max="125" width="6.1640625" customWidth="1"/>
    <col min="126" max="126" width="4.1640625" customWidth="1"/>
    <col min="127" max="133" width="6.1640625" customWidth="1"/>
    <col min="134" max="134" width="4.1640625" customWidth="1"/>
    <col min="135" max="136" width="6.1640625" customWidth="1"/>
    <col min="137" max="137" width="4.1640625" customWidth="1"/>
    <col min="138" max="140" width="6.1640625" customWidth="1"/>
    <col min="141" max="141" width="4.1640625" customWidth="1"/>
    <col min="142" max="147" width="6.1640625" customWidth="1"/>
    <col min="148" max="148" width="4.1640625" customWidth="1"/>
    <col min="149" max="156" width="6.1640625" customWidth="1"/>
    <col min="157" max="157" width="4.1640625" customWidth="1"/>
    <col min="158" max="161" width="6.1640625" customWidth="1"/>
    <col min="162" max="162" width="4.1640625" customWidth="1"/>
    <col min="163" max="172" width="6.1640625" customWidth="1"/>
    <col min="173" max="173" width="4.1640625" customWidth="1"/>
    <col min="174" max="206" width="6.1640625" customWidth="1"/>
    <col min="207" max="207" width="4.1640625" customWidth="1"/>
    <col min="208" max="223" width="6.1640625" customWidth="1"/>
    <col min="224" max="224" width="4.1640625" customWidth="1"/>
    <col min="225" max="232" width="6.1640625" customWidth="1"/>
    <col min="233" max="233" width="4.1640625" customWidth="1"/>
    <col min="234" max="236" width="6.1640625" customWidth="1"/>
    <col min="237" max="237" width="4.1640625" customWidth="1"/>
    <col min="238" max="255" width="6.1640625" customWidth="1"/>
    <col min="256" max="256" width="4.1640625" customWidth="1"/>
    <col min="257" max="259" width="6.1640625" customWidth="1"/>
    <col min="260" max="260" width="4.1640625" customWidth="1"/>
    <col min="261" max="264" width="6.1640625" customWidth="1"/>
    <col min="265" max="265" width="4.1640625" customWidth="1"/>
    <col min="266" max="269" width="6.1640625" customWidth="1"/>
    <col min="270" max="270" width="4.1640625" customWidth="1"/>
    <col min="271" max="272" width="6.1640625" customWidth="1"/>
    <col min="273" max="273" width="4.1640625" customWidth="1"/>
    <col min="274" max="277" width="6.1640625" customWidth="1"/>
    <col min="278" max="279" width="4.1640625" customWidth="1"/>
    <col min="280" max="286" width="6.1640625" customWidth="1"/>
    <col min="287" max="287" width="4.1640625" customWidth="1"/>
    <col min="288" max="296" width="6.1640625" customWidth="1"/>
    <col min="297" max="297" width="4.1640625" customWidth="1"/>
    <col min="298" max="300" width="6.1640625" customWidth="1"/>
    <col min="301" max="301" width="4.1640625" customWidth="1"/>
    <col min="302" max="323" width="6.1640625" customWidth="1"/>
    <col min="324" max="324" width="4.1640625" customWidth="1"/>
    <col min="325" max="325" width="6.1640625" customWidth="1"/>
    <col min="326" max="326" width="7.1640625" customWidth="1"/>
    <col min="327" max="327" width="5.1640625" customWidth="1"/>
    <col min="328" max="334" width="7.1640625" customWidth="1"/>
    <col min="335" max="335" width="5.1640625" customWidth="1"/>
    <col min="336" max="336" width="7.1640625" customWidth="1"/>
    <col min="337" max="337" width="12.1640625" customWidth="1"/>
  </cols>
  <sheetData>
    <row r="3" spans="1:7" x14ac:dyDescent="0.2">
      <c r="A3" s="3" t="s">
        <v>1898</v>
      </c>
      <c r="B3" t="s">
        <v>1900</v>
      </c>
      <c r="C3" t="s">
        <v>1901</v>
      </c>
      <c r="D3" t="s">
        <v>1902</v>
      </c>
      <c r="E3" t="s">
        <v>1903</v>
      </c>
      <c r="F3" t="s">
        <v>1904</v>
      </c>
      <c r="G3" t="s">
        <v>1905</v>
      </c>
    </row>
    <row r="4" spans="1:7" x14ac:dyDescent="0.2">
      <c r="A4" s="4" t="s">
        <v>1908</v>
      </c>
      <c r="B4" s="2">
        <v>121.92023809523805</v>
      </c>
      <c r="C4" s="2">
        <v>862.5</v>
      </c>
      <c r="D4" s="2">
        <v>312.75595238095241</v>
      </c>
      <c r="E4" s="2">
        <v>1150.8</v>
      </c>
      <c r="F4" s="2">
        <v>106.51785714285714</v>
      </c>
      <c r="G4" s="2">
        <v>631</v>
      </c>
    </row>
    <row r="5" spans="1:7" x14ac:dyDescent="0.2">
      <c r="A5" s="4" t="s">
        <v>1910</v>
      </c>
      <c r="B5" s="2">
        <v>175.34647887323942</v>
      </c>
      <c r="C5" s="2">
        <v>798.5</v>
      </c>
      <c r="D5" s="2">
        <v>222.61971830985917</v>
      </c>
      <c r="E5" s="2">
        <v>1173.8</v>
      </c>
      <c r="F5" s="2">
        <v>429.01408450704224</v>
      </c>
      <c r="G5" s="2">
        <v>2094</v>
      </c>
    </row>
    <row r="6" spans="1:7" x14ac:dyDescent="0.2">
      <c r="A6" s="4" t="s">
        <v>1907</v>
      </c>
      <c r="B6" s="2">
        <v>3.7866666666666666</v>
      </c>
      <c r="C6" s="2">
        <v>50</v>
      </c>
      <c r="D6" s="2">
        <v>278.26666666666665</v>
      </c>
      <c r="E6" s="2">
        <v>881.4</v>
      </c>
      <c r="F6" s="2">
        <v>0.37777777777777777</v>
      </c>
      <c r="G6" s="2">
        <v>7</v>
      </c>
    </row>
    <row r="7" spans="1:7" x14ac:dyDescent="0.2">
      <c r="A7" s="4" t="s">
        <v>1909</v>
      </c>
      <c r="B7" s="2">
        <v>313.17972350230428</v>
      </c>
      <c r="C7" s="2">
        <v>2405.1</v>
      </c>
      <c r="D7" s="2">
        <v>265.56497695852528</v>
      </c>
      <c r="E7" s="2">
        <v>1177.2</v>
      </c>
      <c r="F7" s="2">
        <v>260.82027649769583</v>
      </c>
      <c r="G7" s="2">
        <v>1600</v>
      </c>
    </row>
    <row r="8" spans="1:7" x14ac:dyDescent="0.2">
      <c r="A8" s="4" t="s">
        <v>1899</v>
      </c>
      <c r="B8" s="2">
        <v>201.72175648702614</v>
      </c>
      <c r="C8" s="2">
        <v>2405.1</v>
      </c>
      <c r="D8" s="2">
        <v>276.44431137724564</v>
      </c>
      <c r="E8" s="2">
        <v>1177.2</v>
      </c>
      <c r="F8" s="2">
        <v>209.52095808383234</v>
      </c>
      <c r="G8" s="2">
        <v>2094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02"/>
  <sheetViews>
    <sheetView workbookViewId="0">
      <selection activeCell="Y510" sqref="Y510"/>
    </sheetView>
  </sheetViews>
  <sheetFormatPr baseColWidth="10" defaultColWidth="8.83203125" defaultRowHeight="15" x14ac:dyDescent="0.2"/>
  <cols>
    <col min="9" max="12" width="0" hidden="1" customWidth="1"/>
    <col min="13" max="13" width="8.83203125" style="12"/>
    <col min="17" max="19" width="0" hidden="1" customWidth="1"/>
    <col min="27" max="27" width="8.83203125" style="9"/>
    <col min="28" max="31" width="0" hidden="1" customWidth="1"/>
    <col min="34" max="34" width="8.83203125" style="9"/>
    <col min="48" max="48" width="8.83203125" style="9"/>
    <col min="50" max="55" width="0" hidden="1" customWidth="1"/>
    <col min="56" max="56" width="8.83203125" style="7"/>
  </cols>
  <sheetData>
    <row r="1" spans="1:64" x14ac:dyDescent="0.2">
      <c r="B1" s="1" t="s">
        <v>1824</v>
      </c>
      <c r="C1" s="1" t="s">
        <v>1825</v>
      </c>
      <c r="D1" s="1" t="s">
        <v>1826</v>
      </c>
      <c r="E1" s="1" t="s">
        <v>1827</v>
      </c>
      <c r="F1" s="1" t="s">
        <v>1828</v>
      </c>
      <c r="G1" s="1" t="s">
        <v>1829</v>
      </c>
      <c r="H1" s="1" t="s">
        <v>1830</v>
      </c>
      <c r="I1" s="1" t="s">
        <v>1831</v>
      </c>
      <c r="J1" s="1" t="s">
        <v>1832</v>
      </c>
      <c r="K1" s="1" t="s">
        <v>1833</v>
      </c>
      <c r="L1" s="1" t="s">
        <v>1834</v>
      </c>
      <c r="M1" s="10" t="s">
        <v>1836</v>
      </c>
      <c r="N1" s="1" t="s">
        <v>1844</v>
      </c>
      <c r="O1" s="1" t="s">
        <v>1845</v>
      </c>
      <c r="P1" s="1" t="s">
        <v>1846</v>
      </c>
      <c r="Q1" s="1" t="s">
        <v>1847</v>
      </c>
      <c r="R1" s="1" t="s">
        <v>1848</v>
      </c>
      <c r="S1" s="1" t="s">
        <v>1849</v>
      </c>
      <c r="T1" s="1" t="s">
        <v>1850</v>
      </c>
      <c r="U1" s="1" t="s">
        <v>1851</v>
      </c>
      <c r="V1" s="1" t="s">
        <v>1852</v>
      </c>
      <c r="W1" s="1" t="s">
        <v>1853</v>
      </c>
      <c r="X1" s="1" t="s">
        <v>1855</v>
      </c>
      <c r="Y1" s="1" t="s">
        <v>1856</v>
      </c>
      <c r="Z1" s="1" t="s">
        <v>1857</v>
      </c>
      <c r="AA1" s="8" t="s">
        <v>1858</v>
      </c>
      <c r="AB1" s="1" t="s">
        <v>1860</v>
      </c>
      <c r="AC1" s="1" t="s">
        <v>1861</v>
      </c>
      <c r="AD1" s="1" t="s">
        <v>1862</v>
      </c>
      <c r="AE1" s="1" t="s">
        <v>1863</v>
      </c>
      <c r="AF1" s="1" t="s">
        <v>1864</v>
      </c>
      <c r="AG1" s="1" t="s">
        <v>1866</v>
      </c>
      <c r="AH1" s="8" t="s">
        <v>1867</v>
      </c>
      <c r="AI1" s="1" t="s">
        <v>1868</v>
      </c>
      <c r="AJ1" s="1" t="s">
        <v>1869</v>
      </c>
      <c r="AK1" s="1" t="s">
        <v>1870</v>
      </c>
      <c r="AL1" s="1" t="s">
        <v>1871</v>
      </c>
      <c r="AM1" s="1" t="s">
        <v>1872</v>
      </c>
      <c r="AN1" s="1" t="s">
        <v>1873</v>
      </c>
      <c r="AO1" s="1" t="s">
        <v>1875</v>
      </c>
      <c r="AP1" s="1" t="s">
        <v>1876</v>
      </c>
      <c r="AQ1" s="1" t="s">
        <v>1877</v>
      </c>
      <c r="AR1" s="1" t="s">
        <v>1878</v>
      </c>
      <c r="AS1" s="1" t="s">
        <v>1879</v>
      </c>
      <c r="AT1" s="1" t="s">
        <v>1880</v>
      </c>
      <c r="AU1" s="1" t="s">
        <v>1881</v>
      </c>
      <c r="AV1" s="8" t="s">
        <v>1882</v>
      </c>
      <c r="AW1" s="1" t="s">
        <v>1883</v>
      </c>
      <c r="AX1" s="1" t="s">
        <v>1884</v>
      </c>
      <c r="AY1" s="1" t="s">
        <v>1885</v>
      </c>
      <c r="AZ1" s="1" t="s">
        <v>1886</v>
      </c>
      <c r="BA1" s="1" t="s">
        <v>1887</v>
      </c>
      <c r="BB1" s="1" t="s">
        <v>1889</v>
      </c>
      <c r="BC1" s="1" t="s">
        <v>1890</v>
      </c>
      <c r="BD1" s="6" t="s">
        <v>1894</v>
      </c>
      <c r="BE1" s="1" t="s">
        <v>1895</v>
      </c>
      <c r="BF1" s="1" t="s">
        <v>1859</v>
      </c>
      <c r="BG1" s="1" t="s">
        <v>1835</v>
      </c>
      <c r="BH1" s="5" t="s">
        <v>1906</v>
      </c>
      <c r="BI1" s="5" t="s">
        <v>1911</v>
      </c>
    </row>
    <row r="2" spans="1:64" x14ac:dyDescent="0.2">
      <c r="A2" s="1">
        <v>432</v>
      </c>
      <c r="B2">
        <v>0</v>
      </c>
      <c r="C2">
        <v>5</v>
      </c>
      <c r="D2">
        <v>600</v>
      </c>
      <c r="G2">
        <v>10</v>
      </c>
      <c r="H2">
        <v>60232</v>
      </c>
      <c r="I2">
        <v>0</v>
      </c>
      <c r="J2">
        <v>0</v>
      </c>
      <c r="K2">
        <v>0</v>
      </c>
      <c r="L2">
        <v>0</v>
      </c>
      <c r="M2" s="11">
        <v>447</v>
      </c>
      <c r="N2">
        <v>0</v>
      </c>
      <c r="O2">
        <v>433</v>
      </c>
      <c r="P2">
        <v>2</v>
      </c>
      <c r="Q2" t="s">
        <v>339</v>
      </c>
      <c r="S2">
        <v>0</v>
      </c>
      <c r="T2" t="s">
        <v>1101</v>
      </c>
      <c r="U2" t="s">
        <v>3</v>
      </c>
      <c r="V2">
        <v>48</v>
      </c>
      <c r="W2">
        <v>4</v>
      </c>
      <c r="X2" t="s">
        <v>306</v>
      </c>
      <c r="Y2">
        <v>433</v>
      </c>
      <c r="Z2" t="b">
        <v>0</v>
      </c>
      <c r="AA2" s="11">
        <v>808.4</v>
      </c>
      <c r="AB2">
        <v>0</v>
      </c>
      <c r="AC2">
        <v>0</v>
      </c>
      <c r="AD2">
        <v>0</v>
      </c>
      <c r="AE2">
        <v>0</v>
      </c>
      <c r="AF2">
        <v>3384</v>
      </c>
      <c r="AH2" s="9">
        <v>50</v>
      </c>
      <c r="AI2">
        <v>1</v>
      </c>
      <c r="AJ2">
        <v>0</v>
      </c>
      <c r="AK2">
        <v>0</v>
      </c>
      <c r="AL2" t="s">
        <v>716</v>
      </c>
      <c r="AM2" t="s">
        <v>433</v>
      </c>
      <c r="AN2">
        <v>0</v>
      </c>
      <c r="AO2">
        <v>0</v>
      </c>
      <c r="AP2" t="s">
        <v>1128</v>
      </c>
      <c r="AQ2" t="s">
        <v>430</v>
      </c>
      <c r="AR2" t="b">
        <v>0</v>
      </c>
      <c r="AS2">
        <v>25</v>
      </c>
      <c r="AT2" t="s">
        <v>1823</v>
      </c>
      <c r="AU2">
        <v>19</v>
      </c>
      <c r="AV2" s="11">
        <v>631</v>
      </c>
      <c r="AW2">
        <v>124</v>
      </c>
      <c r="AX2">
        <v>0</v>
      </c>
      <c r="AY2">
        <v>0</v>
      </c>
      <c r="AZ2">
        <v>0</v>
      </c>
      <c r="BA2">
        <v>0</v>
      </c>
      <c r="BB2" t="s">
        <v>3</v>
      </c>
      <c r="BC2" t="s">
        <v>3</v>
      </c>
      <c r="BD2" s="7" t="s">
        <v>1128</v>
      </c>
      <c r="BE2">
        <v>3</v>
      </c>
      <c r="BF2">
        <v>16.167999999999999</v>
      </c>
      <c r="BG2">
        <v>8.94</v>
      </c>
      <c r="BH2" t="str">
        <f t="shared" ref="BH2:BH65" si="0">IF(P2=1,"keeper",IF(P2=2,"defender",IF(P2=3,"midfielder",IF(P2=4,"forward",""))))</f>
        <v>defender</v>
      </c>
      <c r="BI2">
        <f t="shared" ref="BI2:BI65" si="1">IF(P2=1,creativity+influence*1.2+threat,IF(P2=2,creativity+influence+threat*1.2,IF(P2=3,creativity+influence+threat*1.2,creativity*1.2+influence+threat)))</f>
        <v>2012.6</v>
      </c>
      <c r="BJ2">
        <f t="shared" ref="BJ2:BJ65" si="2">BI2/AH2</f>
        <v>40.251999999999995</v>
      </c>
      <c r="BL2">
        <f>SUM(AH2:AH6,AH170:AH172,AH241:AH242,AH286:AH290)</f>
        <v>1000</v>
      </c>
    </row>
    <row r="3" spans="1:64" x14ac:dyDescent="0.2">
      <c r="A3" s="1">
        <v>30</v>
      </c>
      <c r="B3">
        <v>4</v>
      </c>
      <c r="C3">
        <v>9</v>
      </c>
      <c r="D3">
        <v>752</v>
      </c>
      <c r="G3">
        <v>6</v>
      </c>
      <c r="H3">
        <v>15149</v>
      </c>
      <c r="I3">
        <v>0</v>
      </c>
      <c r="J3">
        <v>0</v>
      </c>
      <c r="K3">
        <v>0</v>
      </c>
      <c r="L3">
        <v>0</v>
      </c>
      <c r="M3" s="11">
        <v>539.5</v>
      </c>
      <c r="N3">
        <v>0</v>
      </c>
      <c r="O3">
        <v>462</v>
      </c>
      <c r="P3">
        <v>2</v>
      </c>
      <c r="Q3" t="s">
        <v>4</v>
      </c>
      <c r="S3">
        <v>0</v>
      </c>
      <c r="T3" t="s">
        <v>1703</v>
      </c>
      <c r="U3" t="s">
        <v>3</v>
      </c>
      <c r="V3">
        <v>67</v>
      </c>
      <c r="W3">
        <v>0</v>
      </c>
      <c r="X3" t="s">
        <v>247</v>
      </c>
      <c r="Y3">
        <v>31</v>
      </c>
      <c r="Z3" t="b">
        <v>0</v>
      </c>
      <c r="AA3" s="11">
        <v>975.4</v>
      </c>
      <c r="AB3">
        <v>0</v>
      </c>
      <c r="AC3">
        <v>0</v>
      </c>
      <c r="AD3">
        <v>0</v>
      </c>
      <c r="AE3">
        <v>0</v>
      </c>
      <c r="AF3">
        <v>3386</v>
      </c>
      <c r="AH3" s="9">
        <v>45</v>
      </c>
      <c r="AI3">
        <v>0</v>
      </c>
      <c r="AJ3">
        <v>0</v>
      </c>
      <c r="AK3">
        <v>0</v>
      </c>
      <c r="AL3" t="s">
        <v>203</v>
      </c>
      <c r="AM3" t="s">
        <v>340</v>
      </c>
      <c r="AN3">
        <v>1</v>
      </c>
      <c r="AO3">
        <v>0</v>
      </c>
      <c r="AP3" t="s">
        <v>1204</v>
      </c>
      <c r="AQ3" t="s">
        <v>337</v>
      </c>
      <c r="AR3" t="b">
        <v>0</v>
      </c>
      <c r="AS3">
        <v>2</v>
      </c>
      <c r="AT3" t="s">
        <v>1823</v>
      </c>
      <c r="AU3">
        <v>2</v>
      </c>
      <c r="AV3" s="11">
        <v>149</v>
      </c>
      <c r="AW3">
        <v>89</v>
      </c>
      <c r="AX3">
        <v>0</v>
      </c>
      <c r="AY3">
        <v>0</v>
      </c>
      <c r="AZ3">
        <v>0</v>
      </c>
      <c r="BA3">
        <v>0</v>
      </c>
      <c r="BB3" t="s">
        <v>3</v>
      </c>
      <c r="BC3" t="s">
        <v>3</v>
      </c>
      <c r="BD3" s="7" t="s">
        <v>1204</v>
      </c>
      <c r="BE3">
        <v>5</v>
      </c>
      <c r="BF3">
        <v>21.675555555555555</v>
      </c>
      <c r="BG3">
        <v>11.988888888888889</v>
      </c>
      <c r="BH3" t="str">
        <f t="shared" si="0"/>
        <v>defender</v>
      </c>
      <c r="BI3">
        <f t="shared" si="1"/>
        <v>1693.7</v>
      </c>
      <c r="BJ3">
        <f t="shared" si="2"/>
        <v>37.637777777777778</v>
      </c>
    </row>
    <row r="4" spans="1:64" x14ac:dyDescent="0.2">
      <c r="A4" s="1">
        <v>191</v>
      </c>
      <c r="B4">
        <v>4</v>
      </c>
      <c r="C4">
        <v>12</v>
      </c>
      <c r="D4">
        <v>565</v>
      </c>
      <c r="E4">
        <v>100</v>
      </c>
      <c r="G4">
        <v>7</v>
      </c>
      <c r="H4">
        <v>100059</v>
      </c>
      <c r="I4">
        <v>0</v>
      </c>
      <c r="J4">
        <v>0</v>
      </c>
      <c r="K4">
        <v>0</v>
      </c>
      <c r="L4">
        <v>0</v>
      </c>
      <c r="M4" s="11">
        <v>862.5</v>
      </c>
      <c r="N4">
        <v>0</v>
      </c>
      <c r="O4">
        <v>394</v>
      </c>
      <c r="P4">
        <v>2</v>
      </c>
      <c r="Q4" t="s">
        <v>20</v>
      </c>
      <c r="S4">
        <v>0</v>
      </c>
      <c r="T4" t="s">
        <v>950</v>
      </c>
      <c r="U4" t="s">
        <v>3</v>
      </c>
      <c r="V4">
        <v>36</v>
      </c>
      <c r="W4">
        <v>1</v>
      </c>
      <c r="X4" t="s">
        <v>280</v>
      </c>
      <c r="Y4">
        <v>192</v>
      </c>
      <c r="Z4" t="b">
        <v>0</v>
      </c>
      <c r="AA4" s="11">
        <v>585.6</v>
      </c>
      <c r="AB4">
        <v>0</v>
      </c>
      <c r="AC4">
        <v>0</v>
      </c>
      <c r="AD4">
        <v>0</v>
      </c>
      <c r="AE4">
        <v>0</v>
      </c>
      <c r="AF4">
        <v>2547</v>
      </c>
      <c r="AH4" s="9">
        <v>50</v>
      </c>
      <c r="AI4">
        <v>0</v>
      </c>
      <c r="AJ4">
        <v>0</v>
      </c>
      <c r="AK4">
        <v>0</v>
      </c>
      <c r="AL4" t="s">
        <v>32</v>
      </c>
      <c r="AM4" t="s">
        <v>433</v>
      </c>
      <c r="AN4">
        <v>0</v>
      </c>
      <c r="AO4">
        <v>0</v>
      </c>
      <c r="AP4" t="s">
        <v>1527</v>
      </c>
      <c r="AQ4" t="s">
        <v>512</v>
      </c>
      <c r="AR4" t="b">
        <v>0</v>
      </c>
      <c r="AS4">
        <v>18</v>
      </c>
      <c r="AT4" t="s">
        <v>1823</v>
      </c>
      <c r="AU4">
        <v>9</v>
      </c>
      <c r="AV4" s="11">
        <v>335</v>
      </c>
      <c r="AW4">
        <v>104</v>
      </c>
      <c r="AX4">
        <v>0</v>
      </c>
      <c r="AY4">
        <v>0</v>
      </c>
      <c r="AZ4">
        <v>0</v>
      </c>
      <c r="BA4">
        <v>0</v>
      </c>
      <c r="BB4" t="s">
        <v>3</v>
      </c>
      <c r="BC4" t="s">
        <v>3</v>
      </c>
      <c r="BD4" s="7" t="s">
        <v>1527</v>
      </c>
      <c r="BE4">
        <v>3</v>
      </c>
      <c r="BF4">
        <v>11.712</v>
      </c>
      <c r="BG4">
        <v>17.25</v>
      </c>
      <c r="BH4" t="str">
        <f t="shared" si="0"/>
        <v>defender</v>
      </c>
      <c r="BI4">
        <f t="shared" si="1"/>
        <v>1850.1</v>
      </c>
      <c r="BJ4">
        <f t="shared" si="2"/>
        <v>37.001999999999995</v>
      </c>
    </row>
    <row r="5" spans="1:64" x14ac:dyDescent="0.2">
      <c r="A5" s="1">
        <v>32</v>
      </c>
      <c r="B5">
        <v>5</v>
      </c>
      <c r="C5">
        <v>20</v>
      </c>
      <c r="D5">
        <v>757</v>
      </c>
      <c r="G5">
        <v>7</v>
      </c>
      <c r="H5">
        <v>41320</v>
      </c>
      <c r="I5">
        <v>0</v>
      </c>
      <c r="J5">
        <v>0</v>
      </c>
      <c r="K5">
        <v>0</v>
      </c>
      <c r="L5">
        <v>0</v>
      </c>
      <c r="M5" s="11">
        <v>617.29999999999995</v>
      </c>
      <c r="N5">
        <v>0</v>
      </c>
      <c r="O5">
        <v>491</v>
      </c>
      <c r="P5">
        <v>2</v>
      </c>
      <c r="Q5" t="s">
        <v>10</v>
      </c>
      <c r="S5">
        <v>0</v>
      </c>
      <c r="T5" t="s">
        <v>1074</v>
      </c>
      <c r="U5" t="s">
        <v>3</v>
      </c>
      <c r="V5">
        <v>63</v>
      </c>
      <c r="W5">
        <v>3</v>
      </c>
      <c r="X5" t="s">
        <v>244</v>
      </c>
      <c r="Y5">
        <v>33</v>
      </c>
      <c r="Z5" t="b">
        <v>0</v>
      </c>
      <c r="AA5" s="11">
        <v>765.8</v>
      </c>
      <c r="AB5">
        <v>0</v>
      </c>
      <c r="AC5">
        <v>0</v>
      </c>
      <c r="AD5">
        <v>0</v>
      </c>
      <c r="AE5">
        <v>0</v>
      </c>
      <c r="AF5">
        <v>3285</v>
      </c>
      <c r="AH5" s="9">
        <v>50</v>
      </c>
      <c r="AI5">
        <v>0</v>
      </c>
      <c r="AJ5">
        <v>0</v>
      </c>
      <c r="AK5">
        <v>0</v>
      </c>
      <c r="AL5" t="s">
        <v>541</v>
      </c>
      <c r="AM5" t="s">
        <v>435</v>
      </c>
      <c r="AN5">
        <v>0</v>
      </c>
      <c r="AO5">
        <v>0</v>
      </c>
      <c r="AP5" t="s">
        <v>1118</v>
      </c>
      <c r="AQ5" t="s">
        <v>619</v>
      </c>
      <c r="AR5" t="b">
        <v>0</v>
      </c>
      <c r="AS5">
        <v>11</v>
      </c>
      <c r="AT5" t="s">
        <v>1823</v>
      </c>
      <c r="AU5">
        <v>2</v>
      </c>
      <c r="AV5" s="11">
        <v>276</v>
      </c>
      <c r="AW5">
        <v>130</v>
      </c>
      <c r="AX5">
        <v>0</v>
      </c>
      <c r="AY5">
        <v>0</v>
      </c>
      <c r="AZ5">
        <v>0</v>
      </c>
      <c r="BA5">
        <v>0</v>
      </c>
      <c r="BB5" t="s">
        <v>3</v>
      </c>
      <c r="BC5" t="s">
        <v>3</v>
      </c>
      <c r="BD5" s="7" t="s">
        <v>1118</v>
      </c>
      <c r="BE5">
        <v>2</v>
      </c>
      <c r="BF5">
        <v>15.315999999999999</v>
      </c>
      <c r="BG5">
        <v>12.345999999999998</v>
      </c>
      <c r="BH5" t="str">
        <f t="shared" si="0"/>
        <v>defender</v>
      </c>
      <c r="BI5">
        <f t="shared" si="1"/>
        <v>1714.3</v>
      </c>
      <c r="BJ5">
        <f t="shared" si="2"/>
        <v>34.286000000000001</v>
      </c>
    </row>
    <row r="6" spans="1:64" x14ac:dyDescent="0.2">
      <c r="A6" s="1">
        <v>343</v>
      </c>
      <c r="B6">
        <v>4</v>
      </c>
      <c r="C6">
        <v>11</v>
      </c>
      <c r="D6">
        <v>662</v>
      </c>
      <c r="G6">
        <v>6</v>
      </c>
      <c r="H6">
        <v>74230</v>
      </c>
      <c r="I6">
        <v>0</v>
      </c>
      <c r="J6">
        <v>0</v>
      </c>
      <c r="K6">
        <v>0</v>
      </c>
      <c r="L6">
        <v>0</v>
      </c>
      <c r="M6" s="11">
        <v>431.4</v>
      </c>
      <c r="N6">
        <v>0</v>
      </c>
      <c r="O6">
        <v>369</v>
      </c>
      <c r="P6">
        <v>2</v>
      </c>
      <c r="Q6" t="s">
        <v>15</v>
      </c>
      <c r="S6">
        <v>0</v>
      </c>
      <c r="T6" t="s">
        <v>1596</v>
      </c>
      <c r="U6" t="s">
        <v>3</v>
      </c>
      <c r="V6">
        <v>56</v>
      </c>
      <c r="W6">
        <v>6</v>
      </c>
      <c r="X6" t="s">
        <v>215</v>
      </c>
      <c r="Y6">
        <v>344</v>
      </c>
      <c r="Z6" t="b">
        <v>0</v>
      </c>
      <c r="AA6" s="11">
        <v>757</v>
      </c>
      <c r="AB6">
        <v>0</v>
      </c>
      <c r="AC6">
        <v>0</v>
      </c>
      <c r="AD6">
        <v>0</v>
      </c>
      <c r="AE6">
        <v>0</v>
      </c>
      <c r="AF6">
        <v>2970</v>
      </c>
      <c r="AH6" s="9">
        <v>50</v>
      </c>
      <c r="AI6">
        <v>0</v>
      </c>
      <c r="AJ6">
        <v>0</v>
      </c>
      <c r="AK6">
        <v>0</v>
      </c>
      <c r="AL6" t="s">
        <v>785</v>
      </c>
      <c r="AM6" t="s">
        <v>438</v>
      </c>
      <c r="AN6">
        <v>0</v>
      </c>
      <c r="AO6">
        <v>0</v>
      </c>
      <c r="AP6" t="s">
        <v>1891</v>
      </c>
      <c r="AQ6" t="s">
        <v>769</v>
      </c>
      <c r="AR6" t="b">
        <v>0</v>
      </c>
      <c r="AS6">
        <v>3</v>
      </c>
      <c r="AT6" t="s">
        <v>1823</v>
      </c>
      <c r="AU6">
        <v>15</v>
      </c>
      <c r="AV6" s="11">
        <v>357</v>
      </c>
      <c r="AW6">
        <v>127</v>
      </c>
      <c r="AX6">
        <v>0</v>
      </c>
      <c r="AY6">
        <v>0</v>
      </c>
      <c r="AZ6">
        <v>0</v>
      </c>
      <c r="BA6">
        <v>0</v>
      </c>
      <c r="BB6" t="s">
        <v>3</v>
      </c>
      <c r="BC6" t="s">
        <v>3</v>
      </c>
      <c r="BD6" s="7" t="s">
        <v>1891</v>
      </c>
      <c r="BE6">
        <v>2</v>
      </c>
      <c r="BF6">
        <v>15.14</v>
      </c>
      <c r="BG6">
        <v>8.6280000000000001</v>
      </c>
      <c r="BH6" t="str">
        <f t="shared" si="0"/>
        <v>defender</v>
      </c>
      <c r="BI6">
        <f t="shared" si="1"/>
        <v>1616.8000000000002</v>
      </c>
      <c r="BJ6">
        <f t="shared" si="2"/>
        <v>32.336000000000006</v>
      </c>
    </row>
    <row r="7" spans="1:64" x14ac:dyDescent="0.2">
      <c r="A7" s="1">
        <v>31</v>
      </c>
      <c r="B7">
        <v>2</v>
      </c>
      <c r="C7">
        <v>12</v>
      </c>
      <c r="D7">
        <v>695</v>
      </c>
      <c r="E7">
        <v>100</v>
      </c>
      <c r="G7">
        <v>7</v>
      </c>
      <c r="H7">
        <v>56917</v>
      </c>
      <c r="I7">
        <v>0</v>
      </c>
      <c r="J7">
        <v>0</v>
      </c>
      <c r="K7">
        <v>0</v>
      </c>
      <c r="L7">
        <v>0</v>
      </c>
      <c r="M7" s="11">
        <v>77.8</v>
      </c>
      <c r="N7">
        <v>0</v>
      </c>
      <c r="O7">
        <v>443</v>
      </c>
      <c r="P7">
        <v>2</v>
      </c>
      <c r="Q7" t="s">
        <v>10</v>
      </c>
      <c r="S7">
        <v>0</v>
      </c>
      <c r="T7" t="s">
        <v>1719</v>
      </c>
      <c r="U7" t="s">
        <v>3</v>
      </c>
      <c r="V7">
        <v>63</v>
      </c>
      <c r="W7">
        <v>4</v>
      </c>
      <c r="X7" t="s">
        <v>192</v>
      </c>
      <c r="Y7">
        <v>32</v>
      </c>
      <c r="Z7" t="b">
        <v>0</v>
      </c>
      <c r="AA7" s="11">
        <v>1047</v>
      </c>
      <c r="AB7">
        <v>0</v>
      </c>
      <c r="AC7">
        <v>0</v>
      </c>
      <c r="AD7">
        <v>0</v>
      </c>
      <c r="AE7">
        <v>0</v>
      </c>
      <c r="AF7">
        <v>3195</v>
      </c>
      <c r="AH7" s="9">
        <v>50</v>
      </c>
      <c r="AI7">
        <v>0</v>
      </c>
      <c r="AJ7">
        <v>0</v>
      </c>
      <c r="AK7">
        <v>0</v>
      </c>
      <c r="AL7" t="s">
        <v>668</v>
      </c>
      <c r="AM7" t="s">
        <v>432</v>
      </c>
      <c r="AN7">
        <v>0</v>
      </c>
      <c r="AO7">
        <v>0</v>
      </c>
      <c r="AP7" t="s">
        <v>1094</v>
      </c>
      <c r="AQ7" t="s">
        <v>9</v>
      </c>
      <c r="AR7" t="b">
        <v>0</v>
      </c>
      <c r="AS7">
        <v>3</v>
      </c>
      <c r="AT7" t="s">
        <v>1823</v>
      </c>
      <c r="AU7">
        <v>2</v>
      </c>
      <c r="AV7" s="11">
        <v>372</v>
      </c>
      <c r="AW7">
        <v>114</v>
      </c>
      <c r="AX7">
        <v>0</v>
      </c>
      <c r="AY7">
        <v>0</v>
      </c>
      <c r="AZ7">
        <v>0</v>
      </c>
      <c r="BA7">
        <v>0</v>
      </c>
      <c r="BB7" t="s">
        <v>3</v>
      </c>
      <c r="BC7" t="s">
        <v>3</v>
      </c>
      <c r="BD7" s="7" t="s">
        <v>1094</v>
      </c>
      <c r="BE7">
        <v>5</v>
      </c>
      <c r="BF7">
        <v>20.94</v>
      </c>
      <c r="BG7">
        <v>1.556</v>
      </c>
      <c r="BH7" t="str">
        <f t="shared" si="0"/>
        <v>defender</v>
      </c>
      <c r="BI7">
        <f t="shared" si="1"/>
        <v>1571.1999999999998</v>
      </c>
      <c r="BJ7">
        <f t="shared" si="2"/>
        <v>31.423999999999996</v>
      </c>
    </row>
    <row r="8" spans="1:64" x14ac:dyDescent="0.2">
      <c r="A8" s="1">
        <v>358</v>
      </c>
      <c r="B8">
        <v>1</v>
      </c>
      <c r="C8">
        <v>24</v>
      </c>
      <c r="D8">
        <v>782</v>
      </c>
      <c r="G8">
        <v>9</v>
      </c>
      <c r="H8">
        <v>19159</v>
      </c>
      <c r="I8">
        <v>0</v>
      </c>
      <c r="J8">
        <v>0</v>
      </c>
      <c r="K8">
        <v>0</v>
      </c>
      <c r="L8">
        <v>0</v>
      </c>
      <c r="M8" s="11">
        <v>152.30000000000001</v>
      </c>
      <c r="N8">
        <v>0</v>
      </c>
      <c r="O8">
        <v>487</v>
      </c>
      <c r="P8">
        <v>2</v>
      </c>
      <c r="Q8" t="s">
        <v>344</v>
      </c>
      <c r="S8">
        <v>0</v>
      </c>
      <c r="T8" t="s">
        <v>985</v>
      </c>
      <c r="U8" t="s">
        <v>3</v>
      </c>
      <c r="V8">
        <v>50</v>
      </c>
      <c r="W8">
        <v>2</v>
      </c>
      <c r="X8" t="s">
        <v>205</v>
      </c>
      <c r="Y8">
        <v>359</v>
      </c>
      <c r="Z8" t="b">
        <v>0</v>
      </c>
      <c r="AA8" s="11">
        <v>1150.8</v>
      </c>
      <c r="AB8">
        <v>0</v>
      </c>
      <c r="AC8">
        <v>0</v>
      </c>
      <c r="AD8">
        <v>0</v>
      </c>
      <c r="AE8">
        <v>0</v>
      </c>
      <c r="AF8">
        <v>3240</v>
      </c>
      <c r="AH8" s="9">
        <v>50</v>
      </c>
      <c r="AI8">
        <v>0</v>
      </c>
      <c r="AJ8">
        <v>0</v>
      </c>
      <c r="AK8">
        <v>0</v>
      </c>
      <c r="AL8" t="s">
        <v>319</v>
      </c>
      <c r="AM8" t="s">
        <v>434</v>
      </c>
      <c r="AN8">
        <v>0</v>
      </c>
      <c r="AO8">
        <v>0</v>
      </c>
      <c r="AP8" t="s">
        <v>1797</v>
      </c>
      <c r="AQ8" t="s">
        <v>172</v>
      </c>
      <c r="AR8" t="b">
        <v>0</v>
      </c>
      <c r="AS8">
        <v>6</v>
      </c>
      <c r="AT8" t="s">
        <v>1823</v>
      </c>
      <c r="AU8">
        <v>16</v>
      </c>
      <c r="AV8" s="11">
        <v>221</v>
      </c>
      <c r="AW8">
        <v>123</v>
      </c>
      <c r="AX8">
        <v>0</v>
      </c>
      <c r="AY8">
        <v>0</v>
      </c>
      <c r="AZ8">
        <v>0</v>
      </c>
      <c r="BA8">
        <v>0</v>
      </c>
      <c r="BB8" t="s">
        <v>3</v>
      </c>
      <c r="BC8" t="s">
        <v>3</v>
      </c>
      <c r="BD8" s="7" t="s">
        <v>1797</v>
      </c>
      <c r="BE8">
        <v>8</v>
      </c>
      <c r="BF8">
        <v>23.015999999999998</v>
      </c>
      <c r="BG8">
        <v>3.0460000000000003</v>
      </c>
      <c r="BH8" t="str">
        <f t="shared" si="0"/>
        <v>defender</v>
      </c>
      <c r="BI8">
        <f t="shared" si="1"/>
        <v>1568.3</v>
      </c>
      <c r="BJ8">
        <f t="shared" si="2"/>
        <v>31.366</v>
      </c>
    </row>
    <row r="9" spans="1:64" hidden="1" x14ac:dyDescent="0.2">
      <c r="A9" s="1">
        <v>103</v>
      </c>
      <c r="B9">
        <v>2</v>
      </c>
      <c r="C9">
        <v>11</v>
      </c>
      <c r="D9">
        <v>604</v>
      </c>
      <c r="G9">
        <v>8</v>
      </c>
      <c r="H9">
        <v>19188</v>
      </c>
      <c r="I9">
        <v>0</v>
      </c>
      <c r="J9">
        <v>0</v>
      </c>
      <c r="K9">
        <v>0</v>
      </c>
      <c r="L9">
        <v>0</v>
      </c>
      <c r="M9" s="11">
        <v>127.3</v>
      </c>
      <c r="N9">
        <v>0</v>
      </c>
      <c r="O9">
        <v>480</v>
      </c>
      <c r="P9">
        <v>2</v>
      </c>
      <c r="Q9" t="s">
        <v>345</v>
      </c>
      <c r="S9">
        <v>0</v>
      </c>
      <c r="T9" t="s">
        <v>1681</v>
      </c>
      <c r="U9" t="s">
        <v>3</v>
      </c>
      <c r="V9">
        <v>44</v>
      </c>
      <c r="W9">
        <v>5</v>
      </c>
      <c r="X9" t="s">
        <v>225</v>
      </c>
      <c r="Y9">
        <v>104</v>
      </c>
      <c r="Z9" t="b">
        <v>0</v>
      </c>
      <c r="AA9" s="11">
        <v>891</v>
      </c>
      <c r="AB9">
        <v>0</v>
      </c>
      <c r="AC9">
        <v>0</v>
      </c>
      <c r="AD9">
        <v>0</v>
      </c>
      <c r="AE9">
        <v>0</v>
      </c>
      <c r="AF9">
        <v>3150</v>
      </c>
      <c r="AH9" s="9">
        <v>55</v>
      </c>
      <c r="AI9">
        <v>0</v>
      </c>
      <c r="AJ9">
        <v>0</v>
      </c>
      <c r="AK9">
        <v>0</v>
      </c>
      <c r="AL9" t="s">
        <v>320</v>
      </c>
      <c r="AM9" t="s">
        <v>437</v>
      </c>
      <c r="AN9">
        <v>0</v>
      </c>
      <c r="AO9">
        <v>0</v>
      </c>
      <c r="AP9" t="s">
        <v>1119</v>
      </c>
      <c r="AQ9" t="s">
        <v>814</v>
      </c>
      <c r="AR9" t="b">
        <v>0</v>
      </c>
      <c r="AS9">
        <v>6</v>
      </c>
      <c r="AT9" t="s">
        <v>1823</v>
      </c>
      <c r="AU9">
        <v>5</v>
      </c>
      <c r="AV9" s="11">
        <v>569</v>
      </c>
      <c r="AW9">
        <v>130</v>
      </c>
      <c r="AX9">
        <v>0</v>
      </c>
      <c r="AY9">
        <v>0</v>
      </c>
      <c r="AZ9">
        <v>0</v>
      </c>
      <c r="BA9">
        <v>0</v>
      </c>
      <c r="BB9" t="s">
        <v>3</v>
      </c>
      <c r="BC9" t="s">
        <v>3</v>
      </c>
      <c r="BD9" s="7" t="s">
        <v>1119</v>
      </c>
      <c r="BE9">
        <v>7</v>
      </c>
      <c r="BF9">
        <v>16.2</v>
      </c>
      <c r="BG9">
        <v>2.3145454545454545</v>
      </c>
      <c r="BH9" t="str">
        <f t="shared" si="0"/>
        <v>defender</v>
      </c>
      <c r="BI9">
        <f t="shared" si="1"/>
        <v>1701.1</v>
      </c>
      <c r="BJ9">
        <f t="shared" si="2"/>
        <v>30.929090909090906</v>
      </c>
    </row>
    <row r="10" spans="1:64" hidden="1" x14ac:dyDescent="0.2">
      <c r="A10" s="1">
        <v>453</v>
      </c>
      <c r="B10">
        <v>4</v>
      </c>
      <c r="C10">
        <v>12</v>
      </c>
      <c r="D10">
        <v>655</v>
      </c>
      <c r="E10">
        <v>0</v>
      </c>
      <c r="G10">
        <v>11</v>
      </c>
      <c r="H10">
        <v>55459</v>
      </c>
      <c r="I10">
        <v>0</v>
      </c>
      <c r="J10">
        <v>0</v>
      </c>
      <c r="K10">
        <v>0</v>
      </c>
      <c r="L10">
        <v>0</v>
      </c>
      <c r="M10" s="11">
        <v>619.79999999999995</v>
      </c>
      <c r="N10">
        <v>0</v>
      </c>
      <c r="O10">
        <v>514</v>
      </c>
      <c r="P10">
        <v>2</v>
      </c>
      <c r="Q10" t="s">
        <v>3</v>
      </c>
      <c r="S10">
        <v>0</v>
      </c>
      <c r="T10" t="s">
        <v>928</v>
      </c>
      <c r="U10" t="s">
        <v>3</v>
      </c>
      <c r="V10">
        <v>50</v>
      </c>
      <c r="W10">
        <v>2</v>
      </c>
      <c r="X10" t="s">
        <v>228</v>
      </c>
      <c r="Y10">
        <v>454</v>
      </c>
      <c r="Z10" t="b">
        <v>0</v>
      </c>
      <c r="AA10" s="11">
        <v>687.8</v>
      </c>
      <c r="AB10">
        <v>0</v>
      </c>
      <c r="AC10">
        <v>0</v>
      </c>
      <c r="AD10">
        <v>0</v>
      </c>
      <c r="AE10">
        <v>0</v>
      </c>
      <c r="AF10">
        <v>3314</v>
      </c>
      <c r="AG10" t="s">
        <v>1398</v>
      </c>
      <c r="AH10" s="9">
        <v>55</v>
      </c>
      <c r="AI10">
        <v>0</v>
      </c>
      <c r="AJ10">
        <v>0</v>
      </c>
      <c r="AK10">
        <v>0</v>
      </c>
      <c r="AL10" t="s">
        <v>657</v>
      </c>
      <c r="AM10" t="s">
        <v>436</v>
      </c>
      <c r="AN10">
        <v>0</v>
      </c>
      <c r="AO10">
        <v>0</v>
      </c>
      <c r="AP10" t="s">
        <v>1102</v>
      </c>
      <c r="AQ10" t="s">
        <v>14</v>
      </c>
      <c r="AR10" t="b">
        <v>0</v>
      </c>
      <c r="AS10">
        <v>3</v>
      </c>
      <c r="AT10" t="s">
        <v>1854</v>
      </c>
      <c r="AU10">
        <v>20</v>
      </c>
      <c r="AV10" s="11">
        <v>286</v>
      </c>
      <c r="AW10">
        <v>133</v>
      </c>
      <c r="AX10">
        <v>0</v>
      </c>
      <c r="AY10">
        <v>0</v>
      </c>
      <c r="AZ10">
        <v>0</v>
      </c>
      <c r="BA10">
        <v>0</v>
      </c>
      <c r="BB10" t="s">
        <v>3</v>
      </c>
      <c r="BC10" t="s">
        <v>3</v>
      </c>
      <c r="BD10" s="7" t="s">
        <v>1102</v>
      </c>
      <c r="BE10">
        <v>1</v>
      </c>
      <c r="BF10">
        <v>12.505454545454544</v>
      </c>
      <c r="BG10">
        <v>11.269090909090908</v>
      </c>
      <c r="BH10" t="str">
        <f t="shared" si="0"/>
        <v>defender</v>
      </c>
      <c r="BI10">
        <f t="shared" si="1"/>
        <v>1650.8</v>
      </c>
      <c r="BJ10">
        <f t="shared" si="2"/>
        <v>30.014545454545452</v>
      </c>
    </row>
    <row r="11" spans="1:64" hidden="1" x14ac:dyDescent="0.2">
      <c r="A11" s="1">
        <v>167</v>
      </c>
      <c r="B11">
        <v>4</v>
      </c>
      <c r="C11">
        <v>25</v>
      </c>
      <c r="D11">
        <v>746</v>
      </c>
      <c r="G11">
        <v>15</v>
      </c>
      <c r="H11">
        <v>37402</v>
      </c>
      <c r="I11">
        <v>0</v>
      </c>
      <c r="J11">
        <v>0</v>
      </c>
      <c r="K11">
        <v>0</v>
      </c>
      <c r="L11">
        <v>0</v>
      </c>
      <c r="M11" s="11">
        <v>649.70000000000005</v>
      </c>
      <c r="N11">
        <v>0</v>
      </c>
      <c r="O11">
        <v>482</v>
      </c>
      <c r="P11">
        <v>2</v>
      </c>
      <c r="Q11" t="s">
        <v>511</v>
      </c>
      <c r="S11">
        <v>0</v>
      </c>
      <c r="T11" t="s">
        <v>1080</v>
      </c>
      <c r="U11" t="s">
        <v>3</v>
      </c>
      <c r="V11">
        <v>20</v>
      </c>
      <c r="W11">
        <v>0</v>
      </c>
      <c r="X11" t="s">
        <v>224</v>
      </c>
      <c r="Y11">
        <v>168</v>
      </c>
      <c r="Z11" t="b">
        <v>0</v>
      </c>
      <c r="AA11" s="11">
        <v>759</v>
      </c>
      <c r="AB11">
        <v>0</v>
      </c>
      <c r="AC11">
        <v>0</v>
      </c>
      <c r="AD11">
        <v>0</v>
      </c>
      <c r="AE11">
        <v>0</v>
      </c>
      <c r="AF11">
        <v>2711</v>
      </c>
      <c r="AH11" s="9">
        <v>55</v>
      </c>
      <c r="AI11">
        <v>0</v>
      </c>
      <c r="AJ11">
        <v>0</v>
      </c>
      <c r="AK11">
        <v>0</v>
      </c>
      <c r="AL11" t="s">
        <v>479</v>
      </c>
      <c r="AM11" t="s">
        <v>515</v>
      </c>
      <c r="AN11">
        <v>0</v>
      </c>
      <c r="AO11">
        <v>0</v>
      </c>
      <c r="AP11" t="s">
        <v>1210</v>
      </c>
      <c r="AQ11" t="s">
        <v>77</v>
      </c>
      <c r="AR11" t="b">
        <v>0</v>
      </c>
      <c r="AS11">
        <v>28</v>
      </c>
      <c r="AT11" t="s">
        <v>1823</v>
      </c>
      <c r="AU11">
        <v>8</v>
      </c>
      <c r="AV11" s="11">
        <v>172</v>
      </c>
      <c r="AW11">
        <v>150</v>
      </c>
      <c r="AX11">
        <v>0</v>
      </c>
      <c r="AY11">
        <v>0</v>
      </c>
      <c r="AZ11">
        <v>0</v>
      </c>
      <c r="BA11">
        <v>0</v>
      </c>
      <c r="BB11" t="s">
        <v>3</v>
      </c>
      <c r="BC11" t="s">
        <v>3</v>
      </c>
      <c r="BD11" s="7" t="s">
        <v>1210</v>
      </c>
      <c r="BE11">
        <v>4</v>
      </c>
      <c r="BF11">
        <v>13.8</v>
      </c>
      <c r="BG11">
        <v>11.812727272727274</v>
      </c>
      <c r="BH11" t="str">
        <f t="shared" si="0"/>
        <v>defender</v>
      </c>
      <c r="BI11">
        <f t="shared" si="1"/>
        <v>1615.1000000000001</v>
      </c>
      <c r="BJ11">
        <f t="shared" si="2"/>
        <v>29.365454545454547</v>
      </c>
    </row>
    <row r="12" spans="1:64" hidden="1" x14ac:dyDescent="0.2">
      <c r="A12" s="1">
        <v>381</v>
      </c>
      <c r="B12">
        <v>3</v>
      </c>
      <c r="C12">
        <v>16</v>
      </c>
      <c r="D12">
        <v>822</v>
      </c>
      <c r="G12">
        <v>13</v>
      </c>
      <c r="H12">
        <v>55605</v>
      </c>
      <c r="I12">
        <v>0</v>
      </c>
      <c r="J12">
        <v>0</v>
      </c>
      <c r="K12">
        <v>0</v>
      </c>
      <c r="L12">
        <v>0</v>
      </c>
      <c r="M12" s="11">
        <v>149.4</v>
      </c>
      <c r="N12">
        <v>0</v>
      </c>
      <c r="O12">
        <v>598</v>
      </c>
      <c r="P12">
        <v>2</v>
      </c>
      <c r="Q12" t="s">
        <v>611</v>
      </c>
      <c r="S12">
        <v>0</v>
      </c>
      <c r="T12" t="s">
        <v>1749</v>
      </c>
      <c r="U12" t="s">
        <v>3</v>
      </c>
      <c r="V12">
        <v>35</v>
      </c>
      <c r="W12">
        <v>4</v>
      </c>
      <c r="X12" t="s">
        <v>275</v>
      </c>
      <c r="Y12">
        <v>382</v>
      </c>
      <c r="Z12" t="b">
        <v>0</v>
      </c>
      <c r="AA12" s="11">
        <v>1068.5999999999999</v>
      </c>
      <c r="AB12">
        <v>0</v>
      </c>
      <c r="AC12">
        <v>0</v>
      </c>
      <c r="AD12">
        <v>0</v>
      </c>
      <c r="AE12">
        <v>0</v>
      </c>
      <c r="AF12">
        <v>3420</v>
      </c>
      <c r="AH12" s="9">
        <v>65</v>
      </c>
      <c r="AI12">
        <v>0</v>
      </c>
      <c r="AJ12">
        <v>0</v>
      </c>
      <c r="AK12">
        <v>0</v>
      </c>
      <c r="AL12" t="s">
        <v>659</v>
      </c>
      <c r="AM12" t="s">
        <v>512</v>
      </c>
      <c r="AN12">
        <v>0</v>
      </c>
      <c r="AO12">
        <v>0</v>
      </c>
      <c r="AP12" t="s">
        <v>952</v>
      </c>
      <c r="AQ12" t="s">
        <v>405</v>
      </c>
      <c r="AR12" t="b">
        <v>0</v>
      </c>
      <c r="AS12">
        <v>4</v>
      </c>
      <c r="AT12" t="s">
        <v>1823</v>
      </c>
      <c r="AU12">
        <v>17</v>
      </c>
      <c r="AV12" s="11">
        <v>549</v>
      </c>
      <c r="AW12">
        <v>166</v>
      </c>
      <c r="AX12">
        <v>0</v>
      </c>
      <c r="AY12">
        <v>0</v>
      </c>
      <c r="AZ12">
        <v>0</v>
      </c>
      <c r="BA12">
        <v>0</v>
      </c>
      <c r="BB12" t="s">
        <v>3</v>
      </c>
      <c r="BC12" t="s">
        <v>3</v>
      </c>
      <c r="BD12" s="7" t="s">
        <v>952</v>
      </c>
      <c r="BE12">
        <v>3</v>
      </c>
      <c r="BF12">
        <v>16.439999999999998</v>
      </c>
      <c r="BG12">
        <v>2.2984615384615386</v>
      </c>
      <c r="BH12" t="str">
        <f t="shared" si="0"/>
        <v>defender</v>
      </c>
      <c r="BI12">
        <f t="shared" si="1"/>
        <v>1876.8</v>
      </c>
      <c r="BJ12">
        <f t="shared" si="2"/>
        <v>28.873846153846152</v>
      </c>
    </row>
    <row r="13" spans="1:64" hidden="1" x14ac:dyDescent="0.2">
      <c r="A13" s="1">
        <v>302</v>
      </c>
      <c r="B13">
        <v>0</v>
      </c>
      <c r="C13">
        <v>16</v>
      </c>
      <c r="D13">
        <v>713</v>
      </c>
      <c r="G13">
        <v>10</v>
      </c>
      <c r="H13">
        <v>97032</v>
      </c>
      <c r="I13">
        <v>0</v>
      </c>
      <c r="J13">
        <v>0</v>
      </c>
      <c r="K13">
        <v>0</v>
      </c>
      <c r="L13">
        <v>0</v>
      </c>
      <c r="M13" s="11">
        <v>117.6</v>
      </c>
      <c r="N13">
        <v>0</v>
      </c>
      <c r="O13">
        <v>452</v>
      </c>
      <c r="P13">
        <v>2</v>
      </c>
      <c r="Q13" t="s">
        <v>433</v>
      </c>
      <c r="S13">
        <v>0</v>
      </c>
      <c r="T13" t="s">
        <v>1774</v>
      </c>
      <c r="U13" t="s">
        <v>3</v>
      </c>
      <c r="V13">
        <v>36</v>
      </c>
      <c r="W13">
        <v>3</v>
      </c>
      <c r="X13" t="s">
        <v>184</v>
      </c>
      <c r="Y13">
        <v>303</v>
      </c>
      <c r="Z13" t="b">
        <v>0</v>
      </c>
      <c r="AA13" s="11">
        <v>952.2</v>
      </c>
      <c r="AB13">
        <v>0</v>
      </c>
      <c r="AC13">
        <v>0</v>
      </c>
      <c r="AD13">
        <v>0</v>
      </c>
      <c r="AE13">
        <v>0</v>
      </c>
      <c r="AF13">
        <v>3060</v>
      </c>
      <c r="AH13" s="9">
        <v>55</v>
      </c>
      <c r="AI13">
        <v>0</v>
      </c>
      <c r="AJ13">
        <v>0</v>
      </c>
      <c r="AK13">
        <v>0</v>
      </c>
      <c r="AL13" t="s">
        <v>916</v>
      </c>
      <c r="AM13" t="s">
        <v>438</v>
      </c>
      <c r="AN13">
        <v>0</v>
      </c>
      <c r="AO13">
        <v>0</v>
      </c>
      <c r="AP13" t="s">
        <v>1892</v>
      </c>
      <c r="AQ13" t="s">
        <v>109</v>
      </c>
      <c r="AR13" t="b">
        <v>0</v>
      </c>
      <c r="AS13">
        <v>17</v>
      </c>
      <c r="AT13" t="s">
        <v>1823</v>
      </c>
      <c r="AU13">
        <v>13</v>
      </c>
      <c r="AV13" s="11">
        <v>397</v>
      </c>
      <c r="AW13">
        <v>130</v>
      </c>
      <c r="AX13">
        <v>0</v>
      </c>
      <c r="AY13">
        <v>0</v>
      </c>
      <c r="AZ13">
        <v>0</v>
      </c>
      <c r="BA13">
        <v>0</v>
      </c>
      <c r="BB13" t="s">
        <v>3</v>
      </c>
      <c r="BC13" t="s">
        <v>3</v>
      </c>
      <c r="BD13" s="7" t="s">
        <v>1892</v>
      </c>
      <c r="BE13">
        <v>2</v>
      </c>
      <c r="BF13">
        <v>17.312727272727273</v>
      </c>
      <c r="BG13">
        <v>2.1381818181818182</v>
      </c>
      <c r="BH13" t="str">
        <f t="shared" si="0"/>
        <v>defender</v>
      </c>
      <c r="BI13">
        <f t="shared" si="1"/>
        <v>1546.1999999999998</v>
      </c>
      <c r="BJ13">
        <f t="shared" si="2"/>
        <v>28.11272727272727</v>
      </c>
    </row>
    <row r="14" spans="1:64" hidden="1" x14ac:dyDescent="0.2">
      <c r="A14" s="1">
        <v>219</v>
      </c>
      <c r="B14">
        <v>4</v>
      </c>
      <c r="C14">
        <v>12</v>
      </c>
      <c r="D14">
        <v>531</v>
      </c>
      <c r="G14">
        <v>10</v>
      </c>
      <c r="H14">
        <v>42593</v>
      </c>
      <c r="I14">
        <v>0</v>
      </c>
      <c r="J14">
        <v>0</v>
      </c>
      <c r="K14">
        <v>0</v>
      </c>
      <c r="L14">
        <v>0</v>
      </c>
      <c r="M14" s="11">
        <v>655.1</v>
      </c>
      <c r="N14">
        <v>0</v>
      </c>
      <c r="O14">
        <v>429</v>
      </c>
      <c r="P14">
        <v>2</v>
      </c>
      <c r="Q14" t="s">
        <v>512</v>
      </c>
      <c r="S14">
        <v>0</v>
      </c>
      <c r="T14" t="s">
        <v>953</v>
      </c>
      <c r="U14" t="s">
        <v>3</v>
      </c>
      <c r="V14">
        <v>29</v>
      </c>
      <c r="W14">
        <v>3</v>
      </c>
      <c r="X14" t="s">
        <v>230</v>
      </c>
      <c r="Y14">
        <v>220</v>
      </c>
      <c r="Z14" t="b">
        <v>0</v>
      </c>
      <c r="AA14" s="11">
        <v>573</v>
      </c>
      <c r="AB14">
        <v>0</v>
      </c>
      <c r="AC14">
        <v>0</v>
      </c>
      <c r="AD14">
        <v>0</v>
      </c>
      <c r="AE14">
        <v>0</v>
      </c>
      <c r="AF14">
        <v>2283</v>
      </c>
      <c r="AH14" s="9">
        <v>60</v>
      </c>
      <c r="AI14">
        <v>1</v>
      </c>
      <c r="AJ14">
        <v>1</v>
      </c>
      <c r="AK14">
        <v>0</v>
      </c>
      <c r="AL14" t="s">
        <v>558</v>
      </c>
      <c r="AM14" t="s">
        <v>509</v>
      </c>
      <c r="AN14">
        <v>0</v>
      </c>
      <c r="AO14">
        <v>0</v>
      </c>
      <c r="AP14" t="s">
        <v>1401</v>
      </c>
      <c r="AQ14" t="s">
        <v>712</v>
      </c>
      <c r="AR14" t="b">
        <v>0</v>
      </c>
      <c r="AS14">
        <v>11</v>
      </c>
      <c r="AT14" t="s">
        <v>1823</v>
      </c>
      <c r="AU14">
        <v>10</v>
      </c>
      <c r="AV14" s="11">
        <v>371</v>
      </c>
      <c r="AW14">
        <v>118</v>
      </c>
      <c r="AX14">
        <v>0</v>
      </c>
      <c r="AY14">
        <v>0</v>
      </c>
      <c r="AZ14">
        <v>0</v>
      </c>
      <c r="BA14">
        <v>0</v>
      </c>
      <c r="BB14" t="s">
        <v>3</v>
      </c>
      <c r="BC14" t="s">
        <v>3</v>
      </c>
      <c r="BD14" s="7" t="s">
        <v>1401</v>
      </c>
      <c r="BE14">
        <v>3</v>
      </c>
      <c r="BF14">
        <v>9.5500000000000007</v>
      </c>
      <c r="BG14">
        <v>10.918333333333333</v>
      </c>
      <c r="BH14" t="str">
        <f t="shared" si="0"/>
        <v>defender</v>
      </c>
      <c r="BI14">
        <f t="shared" si="1"/>
        <v>1673.3</v>
      </c>
      <c r="BJ14">
        <f t="shared" si="2"/>
        <v>27.888333333333332</v>
      </c>
    </row>
    <row r="15" spans="1:64" hidden="1" x14ac:dyDescent="0.2">
      <c r="A15" s="1">
        <v>383</v>
      </c>
      <c r="B15">
        <v>3</v>
      </c>
      <c r="C15">
        <v>8</v>
      </c>
      <c r="D15">
        <v>706</v>
      </c>
      <c r="G15">
        <v>12</v>
      </c>
      <c r="H15">
        <v>58621</v>
      </c>
      <c r="I15">
        <v>0</v>
      </c>
      <c r="J15">
        <v>0</v>
      </c>
      <c r="K15">
        <v>0</v>
      </c>
      <c r="L15">
        <v>0</v>
      </c>
      <c r="M15" s="11">
        <v>508.6</v>
      </c>
      <c r="N15">
        <v>0</v>
      </c>
      <c r="O15">
        <v>461</v>
      </c>
      <c r="P15">
        <v>2</v>
      </c>
      <c r="Q15" t="s">
        <v>438</v>
      </c>
      <c r="S15">
        <v>0</v>
      </c>
      <c r="T15" t="s">
        <v>1410</v>
      </c>
      <c r="U15" t="s">
        <v>3</v>
      </c>
      <c r="V15">
        <v>28</v>
      </c>
      <c r="W15">
        <v>1</v>
      </c>
      <c r="X15" t="s">
        <v>178</v>
      </c>
      <c r="Y15">
        <v>384</v>
      </c>
      <c r="Z15" t="b">
        <v>0</v>
      </c>
      <c r="AA15" s="11">
        <v>652.6</v>
      </c>
      <c r="AB15">
        <v>0</v>
      </c>
      <c r="AC15">
        <v>0</v>
      </c>
      <c r="AD15">
        <v>0</v>
      </c>
      <c r="AE15">
        <v>0</v>
      </c>
      <c r="AF15">
        <v>2941</v>
      </c>
      <c r="AH15" s="9">
        <v>55</v>
      </c>
      <c r="AI15">
        <v>1</v>
      </c>
      <c r="AJ15">
        <v>0</v>
      </c>
      <c r="AK15">
        <v>0</v>
      </c>
      <c r="AL15" t="s">
        <v>686</v>
      </c>
      <c r="AM15" t="s">
        <v>437</v>
      </c>
      <c r="AN15">
        <v>0</v>
      </c>
      <c r="AO15">
        <v>0</v>
      </c>
      <c r="AP15" t="s">
        <v>1782</v>
      </c>
      <c r="AQ15" t="s">
        <v>235</v>
      </c>
      <c r="AR15" t="b">
        <v>0</v>
      </c>
      <c r="AS15">
        <v>2</v>
      </c>
      <c r="AT15" t="s">
        <v>1823</v>
      </c>
      <c r="AU15">
        <v>17</v>
      </c>
      <c r="AV15" s="11">
        <v>254</v>
      </c>
      <c r="AW15">
        <v>121</v>
      </c>
      <c r="AX15">
        <v>0</v>
      </c>
      <c r="AY15">
        <v>0</v>
      </c>
      <c r="AZ15">
        <v>0</v>
      </c>
      <c r="BA15">
        <v>0</v>
      </c>
      <c r="BB15" t="s">
        <v>3</v>
      </c>
      <c r="BC15" t="s">
        <v>3</v>
      </c>
      <c r="BD15" s="7" t="s">
        <v>1782</v>
      </c>
      <c r="BE15">
        <v>7</v>
      </c>
      <c r="BF15">
        <v>11.865454545454545</v>
      </c>
      <c r="BG15">
        <v>9.247272727272728</v>
      </c>
      <c r="BH15" t="str">
        <f t="shared" si="0"/>
        <v>defender</v>
      </c>
      <c r="BI15">
        <f t="shared" si="1"/>
        <v>1466</v>
      </c>
      <c r="BJ15">
        <f t="shared" si="2"/>
        <v>26.654545454545456</v>
      </c>
    </row>
    <row r="16" spans="1:64" hidden="1" x14ac:dyDescent="0.2">
      <c r="A16" s="1">
        <v>362</v>
      </c>
      <c r="B16">
        <v>1</v>
      </c>
      <c r="C16">
        <v>12</v>
      </c>
      <c r="D16">
        <v>638</v>
      </c>
      <c r="E16">
        <v>75</v>
      </c>
      <c r="G16">
        <v>8</v>
      </c>
      <c r="H16">
        <v>57145</v>
      </c>
      <c r="I16">
        <v>0</v>
      </c>
      <c r="J16">
        <v>0</v>
      </c>
      <c r="K16">
        <v>0</v>
      </c>
      <c r="L16">
        <v>0</v>
      </c>
      <c r="M16" s="11">
        <v>105.4</v>
      </c>
      <c r="N16">
        <v>0</v>
      </c>
      <c r="O16">
        <v>333</v>
      </c>
      <c r="P16">
        <v>2</v>
      </c>
      <c r="Q16" t="s">
        <v>19</v>
      </c>
      <c r="S16">
        <v>0</v>
      </c>
      <c r="T16" t="s">
        <v>1184</v>
      </c>
      <c r="U16" t="s">
        <v>3</v>
      </c>
      <c r="V16">
        <v>44</v>
      </c>
      <c r="W16">
        <v>1</v>
      </c>
      <c r="X16" t="s">
        <v>90</v>
      </c>
      <c r="Y16">
        <v>363</v>
      </c>
      <c r="Z16" t="b">
        <v>0</v>
      </c>
      <c r="AA16" s="11">
        <v>828.6</v>
      </c>
      <c r="AB16">
        <v>0</v>
      </c>
      <c r="AC16">
        <v>0</v>
      </c>
      <c r="AD16">
        <v>0</v>
      </c>
      <c r="AE16">
        <v>0</v>
      </c>
      <c r="AF16">
        <v>2880</v>
      </c>
      <c r="AG16" t="s">
        <v>1247</v>
      </c>
      <c r="AH16" s="9">
        <v>45</v>
      </c>
      <c r="AI16">
        <v>1</v>
      </c>
      <c r="AJ16">
        <v>0</v>
      </c>
      <c r="AK16">
        <v>0</v>
      </c>
      <c r="AL16" t="s">
        <v>675</v>
      </c>
      <c r="AM16" t="s">
        <v>431</v>
      </c>
      <c r="AN16">
        <v>0</v>
      </c>
      <c r="AO16">
        <v>0</v>
      </c>
      <c r="AP16" t="s">
        <v>1191</v>
      </c>
      <c r="AQ16" t="s">
        <v>712</v>
      </c>
      <c r="AR16" t="b">
        <v>0</v>
      </c>
      <c r="AS16">
        <v>33</v>
      </c>
      <c r="AT16" t="s">
        <v>1837</v>
      </c>
      <c r="AU16">
        <v>16</v>
      </c>
      <c r="AV16" s="11">
        <v>201</v>
      </c>
      <c r="AW16">
        <v>98</v>
      </c>
      <c r="AX16">
        <v>0</v>
      </c>
      <c r="AY16">
        <v>0</v>
      </c>
      <c r="AZ16">
        <v>0</v>
      </c>
      <c r="BA16">
        <v>0</v>
      </c>
      <c r="BB16" t="s">
        <v>3</v>
      </c>
      <c r="BC16" t="s">
        <v>3</v>
      </c>
      <c r="BD16" s="7" t="s">
        <v>1191</v>
      </c>
      <c r="BE16">
        <v>3</v>
      </c>
      <c r="BF16">
        <v>18.413333333333334</v>
      </c>
      <c r="BG16">
        <v>2.3422222222222224</v>
      </c>
      <c r="BH16" t="str">
        <f t="shared" si="0"/>
        <v>defender</v>
      </c>
      <c r="BI16">
        <f t="shared" si="1"/>
        <v>1175.2</v>
      </c>
      <c r="BJ16">
        <f t="shared" si="2"/>
        <v>26.115555555555556</v>
      </c>
    </row>
    <row r="17" spans="1:62" hidden="1" x14ac:dyDescent="0.2">
      <c r="A17" s="1">
        <v>106</v>
      </c>
      <c r="B17">
        <v>4</v>
      </c>
      <c r="C17">
        <v>6</v>
      </c>
      <c r="D17">
        <v>514</v>
      </c>
      <c r="G17">
        <v>5</v>
      </c>
      <c r="H17">
        <v>7906</v>
      </c>
      <c r="I17">
        <v>0</v>
      </c>
      <c r="J17">
        <v>0</v>
      </c>
      <c r="K17">
        <v>0</v>
      </c>
      <c r="L17">
        <v>0</v>
      </c>
      <c r="M17" s="11">
        <v>116.8</v>
      </c>
      <c r="N17">
        <v>0</v>
      </c>
      <c r="O17">
        <v>366</v>
      </c>
      <c r="P17">
        <v>2</v>
      </c>
      <c r="Q17" t="s">
        <v>339</v>
      </c>
      <c r="S17">
        <v>0</v>
      </c>
      <c r="T17" t="s">
        <v>1115</v>
      </c>
      <c r="U17" t="s">
        <v>3</v>
      </c>
      <c r="V17">
        <v>46</v>
      </c>
      <c r="W17">
        <v>2</v>
      </c>
      <c r="X17" t="s">
        <v>123</v>
      </c>
      <c r="Y17">
        <v>107</v>
      </c>
      <c r="Z17" t="b">
        <v>0</v>
      </c>
      <c r="AA17" s="11">
        <v>798.4</v>
      </c>
      <c r="AB17">
        <v>0</v>
      </c>
      <c r="AC17">
        <v>0</v>
      </c>
      <c r="AD17">
        <v>0</v>
      </c>
      <c r="AE17">
        <v>0</v>
      </c>
      <c r="AF17">
        <v>2880</v>
      </c>
      <c r="AH17" s="9">
        <v>50</v>
      </c>
      <c r="AI17">
        <v>2</v>
      </c>
      <c r="AJ17">
        <v>0</v>
      </c>
      <c r="AK17">
        <v>0</v>
      </c>
      <c r="AL17" t="s">
        <v>811</v>
      </c>
      <c r="AM17" t="s">
        <v>346</v>
      </c>
      <c r="AN17">
        <v>0</v>
      </c>
      <c r="AO17">
        <v>0</v>
      </c>
      <c r="AP17" t="s">
        <v>1137</v>
      </c>
      <c r="AQ17" t="s">
        <v>13</v>
      </c>
      <c r="AR17" t="b">
        <v>0</v>
      </c>
      <c r="AS17">
        <v>27</v>
      </c>
      <c r="AT17" t="s">
        <v>1823</v>
      </c>
      <c r="AU17">
        <v>5</v>
      </c>
      <c r="AV17" s="11">
        <v>305</v>
      </c>
      <c r="AW17">
        <v>94</v>
      </c>
      <c r="AX17">
        <v>0</v>
      </c>
      <c r="AY17">
        <v>0</v>
      </c>
      <c r="AZ17">
        <v>0</v>
      </c>
      <c r="BA17">
        <v>0</v>
      </c>
      <c r="BB17" t="s">
        <v>3</v>
      </c>
      <c r="BC17" t="s">
        <v>3</v>
      </c>
      <c r="BD17" s="7" t="s">
        <v>1137</v>
      </c>
      <c r="BE17">
        <v>2</v>
      </c>
      <c r="BF17">
        <v>15.968</v>
      </c>
      <c r="BG17">
        <v>2.3359999999999999</v>
      </c>
      <c r="BH17" t="str">
        <f t="shared" si="0"/>
        <v>defender</v>
      </c>
      <c r="BI17">
        <f t="shared" si="1"/>
        <v>1281.1999999999998</v>
      </c>
      <c r="BJ17">
        <f t="shared" si="2"/>
        <v>25.623999999999995</v>
      </c>
    </row>
    <row r="18" spans="1:62" hidden="1" x14ac:dyDescent="0.2">
      <c r="A18" s="1">
        <v>172</v>
      </c>
      <c r="B18">
        <v>0</v>
      </c>
      <c r="C18">
        <v>10</v>
      </c>
      <c r="D18">
        <v>633</v>
      </c>
      <c r="E18">
        <v>0</v>
      </c>
      <c r="G18">
        <v>15</v>
      </c>
      <c r="H18">
        <v>12413</v>
      </c>
      <c r="I18">
        <v>0</v>
      </c>
      <c r="J18">
        <v>0</v>
      </c>
      <c r="K18">
        <v>0</v>
      </c>
      <c r="L18">
        <v>0</v>
      </c>
      <c r="M18" s="11">
        <v>37.200000000000003</v>
      </c>
      <c r="N18">
        <v>0</v>
      </c>
      <c r="O18">
        <v>453</v>
      </c>
      <c r="P18">
        <v>2</v>
      </c>
      <c r="Q18" t="s">
        <v>3</v>
      </c>
      <c r="S18">
        <v>0</v>
      </c>
      <c r="T18" t="s">
        <v>1643</v>
      </c>
      <c r="U18" t="s">
        <v>3</v>
      </c>
      <c r="V18">
        <v>32</v>
      </c>
      <c r="W18">
        <v>3</v>
      </c>
      <c r="X18" t="s">
        <v>113</v>
      </c>
      <c r="Y18">
        <v>173</v>
      </c>
      <c r="Z18" t="b">
        <v>0</v>
      </c>
      <c r="AA18" s="11">
        <v>810.8</v>
      </c>
      <c r="AB18">
        <v>0</v>
      </c>
      <c r="AC18">
        <v>0</v>
      </c>
      <c r="AD18">
        <v>0</v>
      </c>
      <c r="AE18">
        <v>0</v>
      </c>
      <c r="AF18">
        <v>3150</v>
      </c>
      <c r="AG18" t="s">
        <v>1731</v>
      </c>
      <c r="AH18" s="9">
        <v>50</v>
      </c>
      <c r="AI18">
        <v>0</v>
      </c>
      <c r="AJ18">
        <v>0</v>
      </c>
      <c r="AK18">
        <v>0</v>
      </c>
      <c r="AL18" t="s">
        <v>134</v>
      </c>
      <c r="AM18" t="s">
        <v>508</v>
      </c>
      <c r="AN18">
        <v>0</v>
      </c>
      <c r="AO18">
        <v>0</v>
      </c>
      <c r="AP18" t="s">
        <v>1289</v>
      </c>
      <c r="AQ18" t="s">
        <v>13</v>
      </c>
      <c r="AR18" t="b">
        <v>0</v>
      </c>
      <c r="AS18">
        <v>6</v>
      </c>
      <c r="AT18" t="s">
        <v>1874</v>
      </c>
      <c r="AU18">
        <v>8</v>
      </c>
      <c r="AV18" s="11">
        <v>358</v>
      </c>
      <c r="AW18">
        <v>140</v>
      </c>
      <c r="AX18">
        <v>0</v>
      </c>
      <c r="AY18">
        <v>0</v>
      </c>
      <c r="AZ18">
        <v>0</v>
      </c>
      <c r="BA18">
        <v>0</v>
      </c>
      <c r="BB18" t="s">
        <v>3</v>
      </c>
      <c r="BC18" t="s">
        <v>3</v>
      </c>
      <c r="BD18" s="7" t="s">
        <v>1289</v>
      </c>
      <c r="BE18">
        <v>8</v>
      </c>
      <c r="BF18">
        <v>16.215999999999998</v>
      </c>
      <c r="BG18">
        <v>0.74400000000000011</v>
      </c>
      <c r="BH18" t="str">
        <f t="shared" si="0"/>
        <v>defender</v>
      </c>
      <c r="BI18">
        <f t="shared" si="1"/>
        <v>1277.5999999999999</v>
      </c>
      <c r="BJ18">
        <f t="shared" si="2"/>
        <v>25.552</v>
      </c>
    </row>
    <row r="19" spans="1:62" hidden="1" x14ac:dyDescent="0.2">
      <c r="A19" s="1">
        <v>166</v>
      </c>
      <c r="B19">
        <v>0</v>
      </c>
      <c r="C19">
        <v>5</v>
      </c>
      <c r="D19">
        <v>653</v>
      </c>
      <c r="G19">
        <v>15</v>
      </c>
      <c r="H19">
        <v>15033</v>
      </c>
      <c r="I19">
        <v>0</v>
      </c>
      <c r="J19">
        <v>0</v>
      </c>
      <c r="K19">
        <v>0</v>
      </c>
      <c r="L19">
        <v>0</v>
      </c>
      <c r="M19" s="11">
        <v>37.1</v>
      </c>
      <c r="N19">
        <v>0</v>
      </c>
      <c r="O19">
        <v>549</v>
      </c>
      <c r="P19">
        <v>2</v>
      </c>
      <c r="Q19" t="s">
        <v>437</v>
      </c>
      <c r="S19">
        <v>0</v>
      </c>
      <c r="T19" t="s">
        <v>1792</v>
      </c>
      <c r="U19" t="s">
        <v>3</v>
      </c>
      <c r="V19">
        <v>36</v>
      </c>
      <c r="W19">
        <v>2</v>
      </c>
      <c r="X19" t="s">
        <v>112</v>
      </c>
      <c r="Y19">
        <v>167</v>
      </c>
      <c r="Z19" t="b">
        <v>0</v>
      </c>
      <c r="AA19" s="11">
        <v>825.6</v>
      </c>
      <c r="AB19">
        <v>0</v>
      </c>
      <c r="AC19">
        <v>0</v>
      </c>
      <c r="AD19">
        <v>0</v>
      </c>
      <c r="AE19">
        <v>0</v>
      </c>
      <c r="AF19">
        <v>3420</v>
      </c>
      <c r="AH19" s="9">
        <v>50</v>
      </c>
      <c r="AI19">
        <v>0</v>
      </c>
      <c r="AJ19">
        <v>0</v>
      </c>
      <c r="AK19">
        <v>0</v>
      </c>
      <c r="AL19" t="s">
        <v>199</v>
      </c>
      <c r="AM19" t="s">
        <v>437</v>
      </c>
      <c r="AN19">
        <v>0</v>
      </c>
      <c r="AO19">
        <v>0</v>
      </c>
      <c r="AP19" t="s">
        <v>1528</v>
      </c>
      <c r="AQ19" t="s">
        <v>389</v>
      </c>
      <c r="AR19" t="b">
        <v>0</v>
      </c>
      <c r="AS19">
        <v>5</v>
      </c>
      <c r="AT19" t="s">
        <v>1823</v>
      </c>
      <c r="AU19">
        <v>8</v>
      </c>
      <c r="AV19" s="11">
        <v>342</v>
      </c>
      <c r="AW19">
        <v>139</v>
      </c>
      <c r="AX19">
        <v>0</v>
      </c>
      <c r="AY19">
        <v>0</v>
      </c>
      <c r="AZ19">
        <v>0</v>
      </c>
      <c r="BA19">
        <v>0</v>
      </c>
      <c r="BB19" t="s">
        <v>3</v>
      </c>
      <c r="BC19" t="s">
        <v>3</v>
      </c>
      <c r="BD19" s="7" t="s">
        <v>1528</v>
      </c>
      <c r="BE19">
        <v>3</v>
      </c>
      <c r="BF19">
        <v>16.512</v>
      </c>
      <c r="BG19">
        <v>0.74199999999999999</v>
      </c>
      <c r="BH19" t="str">
        <f t="shared" si="0"/>
        <v>defender</v>
      </c>
      <c r="BI19">
        <f t="shared" si="1"/>
        <v>1273.0999999999999</v>
      </c>
      <c r="BJ19">
        <f t="shared" si="2"/>
        <v>25.462</v>
      </c>
    </row>
    <row r="20" spans="1:62" hidden="1" x14ac:dyDescent="0.2">
      <c r="A20" s="1">
        <v>9</v>
      </c>
      <c r="B20">
        <v>3</v>
      </c>
      <c r="C20">
        <v>14</v>
      </c>
      <c r="D20">
        <v>862</v>
      </c>
      <c r="G20">
        <v>17</v>
      </c>
      <c r="H20">
        <v>38411</v>
      </c>
      <c r="I20">
        <v>0</v>
      </c>
      <c r="J20">
        <v>0</v>
      </c>
      <c r="K20">
        <v>0</v>
      </c>
      <c r="L20">
        <v>0</v>
      </c>
      <c r="M20" s="11">
        <v>534.1</v>
      </c>
      <c r="N20">
        <v>0</v>
      </c>
      <c r="O20">
        <v>511</v>
      </c>
      <c r="P20">
        <v>2</v>
      </c>
      <c r="Q20" t="s">
        <v>439</v>
      </c>
      <c r="S20">
        <v>0</v>
      </c>
      <c r="T20" t="s">
        <v>1543</v>
      </c>
      <c r="U20" t="s">
        <v>3</v>
      </c>
      <c r="V20">
        <v>34</v>
      </c>
      <c r="W20">
        <v>0</v>
      </c>
      <c r="X20" t="s">
        <v>186</v>
      </c>
      <c r="Y20">
        <v>10</v>
      </c>
      <c r="Z20" t="b">
        <v>0</v>
      </c>
      <c r="AA20" s="11">
        <v>710</v>
      </c>
      <c r="AB20">
        <v>0</v>
      </c>
      <c r="AC20">
        <v>0</v>
      </c>
      <c r="AD20">
        <v>0</v>
      </c>
      <c r="AE20">
        <v>0</v>
      </c>
      <c r="AF20">
        <v>3249</v>
      </c>
      <c r="AH20" s="9">
        <v>60</v>
      </c>
      <c r="AI20">
        <v>0</v>
      </c>
      <c r="AJ20">
        <v>0</v>
      </c>
      <c r="AK20">
        <v>0</v>
      </c>
      <c r="AL20" t="s">
        <v>492</v>
      </c>
      <c r="AM20" t="s">
        <v>509</v>
      </c>
      <c r="AN20">
        <v>0</v>
      </c>
      <c r="AO20">
        <v>0</v>
      </c>
      <c r="AP20" t="s">
        <v>1525</v>
      </c>
      <c r="AQ20" t="s">
        <v>711</v>
      </c>
      <c r="AR20" t="b">
        <v>0</v>
      </c>
      <c r="AS20">
        <v>18</v>
      </c>
      <c r="AT20" t="s">
        <v>1823</v>
      </c>
      <c r="AU20">
        <v>1</v>
      </c>
      <c r="AV20" s="11">
        <v>230</v>
      </c>
      <c r="AW20">
        <v>152</v>
      </c>
      <c r="AX20">
        <v>0</v>
      </c>
      <c r="AY20">
        <v>0</v>
      </c>
      <c r="AZ20">
        <v>0</v>
      </c>
      <c r="BA20">
        <v>0</v>
      </c>
      <c r="BB20" t="s">
        <v>3</v>
      </c>
      <c r="BC20" t="s">
        <v>3</v>
      </c>
      <c r="BD20" s="7" t="s">
        <v>1525</v>
      </c>
      <c r="BE20">
        <v>1</v>
      </c>
      <c r="BF20">
        <v>11.833333333333334</v>
      </c>
      <c r="BG20">
        <v>8.9016666666666673</v>
      </c>
      <c r="BH20" t="str">
        <f t="shared" si="0"/>
        <v>defender</v>
      </c>
      <c r="BI20">
        <f t="shared" si="1"/>
        <v>1520.1</v>
      </c>
      <c r="BJ20">
        <f t="shared" si="2"/>
        <v>25.334999999999997</v>
      </c>
    </row>
    <row r="21" spans="1:62" hidden="1" x14ac:dyDescent="0.2">
      <c r="A21" s="1">
        <v>131</v>
      </c>
      <c r="B21">
        <v>1</v>
      </c>
      <c r="C21">
        <v>9</v>
      </c>
      <c r="D21">
        <v>556</v>
      </c>
      <c r="G21">
        <v>6</v>
      </c>
      <c r="H21">
        <v>121221</v>
      </c>
      <c r="I21">
        <v>0</v>
      </c>
      <c r="J21">
        <v>0</v>
      </c>
      <c r="K21">
        <v>0</v>
      </c>
      <c r="L21">
        <v>0</v>
      </c>
      <c r="M21" s="11">
        <v>96.9</v>
      </c>
      <c r="N21">
        <v>0</v>
      </c>
      <c r="O21">
        <v>304</v>
      </c>
      <c r="P21">
        <v>2</v>
      </c>
      <c r="Q21" t="s">
        <v>15</v>
      </c>
      <c r="S21">
        <v>0</v>
      </c>
      <c r="T21" t="s">
        <v>1623</v>
      </c>
      <c r="U21" t="s">
        <v>3</v>
      </c>
      <c r="V21">
        <v>37</v>
      </c>
      <c r="W21">
        <v>4</v>
      </c>
      <c r="X21" t="s">
        <v>105</v>
      </c>
      <c r="Y21">
        <v>132</v>
      </c>
      <c r="Z21" t="b">
        <v>0</v>
      </c>
      <c r="AA21" s="11">
        <v>761</v>
      </c>
      <c r="AB21">
        <v>0</v>
      </c>
      <c r="AC21">
        <v>0</v>
      </c>
      <c r="AD21">
        <v>0</v>
      </c>
      <c r="AE21">
        <v>0</v>
      </c>
      <c r="AF21">
        <v>2193</v>
      </c>
      <c r="AH21" s="9">
        <v>50</v>
      </c>
      <c r="AI21">
        <v>0</v>
      </c>
      <c r="AJ21">
        <v>0</v>
      </c>
      <c r="AK21">
        <v>0</v>
      </c>
      <c r="AL21" t="s">
        <v>120</v>
      </c>
      <c r="AM21" t="s">
        <v>433</v>
      </c>
      <c r="AN21">
        <v>1</v>
      </c>
      <c r="AO21">
        <v>0</v>
      </c>
      <c r="AP21" t="s">
        <v>1212</v>
      </c>
      <c r="AQ21" t="s">
        <v>345</v>
      </c>
      <c r="AR21" t="b">
        <v>0</v>
      </c>
      <c r="AS21">
        <v>25</v>
      </c>
      <c r="AT21" t="s">
        <v>1823</v>
      </c>
      <c r="AU21">
        <v>6</v>
      </c>
      <c r="AV21" s="11">
        <v>334</v>
      </c>
      <c r="AW21">
        <v>92</v>
      </c>
      <c r="AX21">
        <v>0</v>
      </c>
      <c r="AY21">
        <v>0</v>
      </c>
      <c r="AZ21">
        <v>0</v>
      </c>
      <c r="BA21">
        <v>0</v>
      </c>
      <c r="BB21" t="s">
        <v>3</v>
      </c>
      <c r="BC21" t="s">
        <v>3</v>
      </c>
      <c r="BD21" s="7" t="s">
        <v>1212</v>
      </c>
      <c r="BE21">
        <v>4</v>
      </c>
      <c r="BF21">
        <v>15.22</v>
      </c>
      <c r="BG21">
        <v>1.9380000000000002</v>
      </c>
      <c r="BH21" t="str">
        <f t="shared" si="0"/>
        <v>defender</v>
      </c>
      <c r="BI21">
        <f t="shared" si="1"/>
        <v>1258.7</v>
      </c>
      <c r="BJ21">
        <f t="shared" si="2"/>
        <v>25.173999999999999</v>
      </c>
    </row>
    <row r="22" spans="1:62" hidden="1" x14ac:dyDescent="0.2">
      <c r="A22" s="1">
        <v>296</v>
      </c>
      <c r="B22">
        <v>2</v>
      </c>
      <c r="C22">
        <v>13</v>
      </c>
      <c r="D22">
        <v>721</v>
      </c>
      <c r="G22">
        <v>11</v>
      </c>
      <c r="H22">
        <v>38580</v>
      </c>
      <c r="I22">
        <v>0</v>
      </c>
      <c r="J22">
        <v>0</v>
      </c>
      <c r="K22">
        <v>0</v>
      </c>
      <c r="L22">
        <v>0</v>
      </c>
      <c r="M22" s="11">
        <v>96.9</v>
      </c>
      <c r="N22">
        <v>0</v>
      </c>
      <c r="O22">
        <v>487</v>
      </c>
      <c r="P22">
        <v>2</v>
      </c>
      <c r="Q22" t="s">
        <v>433</v>
      </c>
      <c r="S22">
        <v>0</v>
      </c>
      <c r="T22" t="s">
        <v>1351</v>
      </c>
      <c r="U22" t="s">
        <v>3</v>
      </c>
      <c r="V22">
        <v>38</v>
      </c>
      <c r="W22">
        <v>2</v>
      </c>
      <c r="X22" t="s">
        <v>155</v>
      </c>
      <c r="Y22">
        <v>297</v>
      </c>
      <c r="Z22" t="b">
        <v>0</v>
      </c>
      <c r="AA22" s="11">
        <v>846</v>
      </c>
      <c r="AB22">
        <v>0</v>
      </c>
      <c r="AC22">
        <v>0</v>
      </c>
      <c r="AD22">
        <v>0</v>
      </c>
      <c r="AE22">
        <v>0</v>
      </c>
      <c r="AF22">
        <v>3165</v>
      </c>
      <c r="AH22" s="9">
        <v>55</v>
      </c>
      <c r="AI22">
        <v>0</v>
      </c>
      <c r="AJ22">
        <v>0</v>
      </c>
      <c r="AK22">
        <v>0</v>
      </c>
      <c r="AL22" t="s">
        <v>496</v>
      </c>
      <c r="AM22" t="s">
        <v>434</v>
      </c>
      <c r="AN22">
        <v>1</v>
      </c>
      <c r="AO22">
        <v>0</v>
      </c>
      <c r="AP22" t="s">
        <v>1197</v>
      </c>
      <c r="AQ22" t="s">
        <v>886</v>
      </c>
      <c r="AR22" t="b">
        <v>0</v>
      </c>
      <c r="AS22">
        <v>6</v>
      </c>
      <c r="AT22" t="s">
        <v>1823</v>
      </c>
      <c r="AU22">
        <v>13</v>
      </c>
      <c r="AV22" s="11">
        <v>360</v>
      </c>
      <c r="AW22">
        <v>127</v>
      </c>
      <c r="AX22">
        <v>0</v>
      </c>
      <c r="AY22">
        <v>0</v>
      </c>
      <c r="AZ22">
        <v>0</v>
      </c>
      <c r="BA22">
        <v>0</v>
      </c>
      <c r="BB22" t="s">
        <v>3</v>
      </c>
      <c r="BC22" t="s">
        <v>3</v>
      </c>
      <c r="BD22" s="7" t="s">
        <v>1197</v>
      </c>
      <c r="BE22">
        <v>4</v>
      </c>
      <c r="BF22">
        <v>15.381818181818181</v>
      </c>
      <c r="BG22">
        <v>1.7618181818181819</v>
      </c>
      <c r="BH22" t="str">
        <f t="shared" si="0"/>
        <v>defender</v>
      </c>
      <c r="BI22">
        <f t="shared" si="1"/>
        <v>1374.9</v>
      </c>
      <c r="BJ22">
        <f t="shared" si="2"/>
        <v>24.99818181818182</v>
      </c>
    </row>
    <row r="23" spans="1:62" hidden="1" x14ac:dyDescent="0.2">
      <c r="A23" s="1">
        <v>107</v>
      </c>
      <c r="B23">
        <v>1</v>
      </c>
      <c r="C23">
        <v>4</v>
      </c>
      <c r="D23">
        <v>504</v>
      </c>
      <c r="G23">
        <v>7</v>
      </c>
      <c r="H23">
        <v>79228</v>
      </c>
      <c r="I23">
        <v>0</v>
      </c>
      <c r="J23">
        <v>0</v>
      </c>
      <c r="K23">
        <v>0</v>
      </c>
      <c r="L23">
        <v>0</v>
      </c>
      <c r="M23" s="11">
        <v>438</v>
      </c>
      <c r="N23">
        <v>0</v>
      </c>
      <c r="O23">
        <v>354</v>
      </c>
      <c r="P23">
        <v>2</v>
      </c>
      <c r="Q23" t="s">
        <v>19</v>
      </c>
      <c r="S23">
        <v>0</v>
      </c>
      <c r="T23" t="s">
        <v>1593</v>
      </c>
      <c r="U23" t="s">
        <v>3</v>
      </c>
      <c r="V23">
        <v>45</v>
      </c>
      <c r="W23">
        <v>0</v>
      </c>
      <c r="X23" t="s">
        <v>54</v>
      </c>
      <c r="Y23">
        <v>108</v>
      </c>
      <c r="Z23" t="b">
        <v>0</v>
      </c>
      <c r="AA23" s="11">
        <v>549.79999999999995</v>
      </c>
      <c r="AB23">
        <v>0</v>
      </c>
      <c r="AC23">
        <v>0</v>
      </c>
      <c r="AD23">
        <v>0</v>
      </c>
      <c r="AE23">
        <v>0</v>
      </c>
      <c r="AF23">
        <v>3015</v>
      </c>
      <c r="AH23" s="9">
        <v>45</v>
      </c>
      <c r="AI23">
        <v>1</v>
      </c>
      <c r="AJ23">
        <v>0</v>
      </c>
      <c r="AK23">
        <v>0</v>
      </c>
      <c r="AL23" t="s">
        <v>812</v>
      </c>
      <c r="AM23" t="s">
        <v>340</v>
      </c>
      <c r="AN23">
        <v>1</v>
      </c>
      <c r="AO23">
        <v>0</v>
      </c>
      <c r="AP23" t="s">
        <v>1713</v>
      </c>
      <c r="AQ23" t="s">
        <v>435</v>
      </c>
      <c r="AR23" t="b">
        <v>0</v>
      </c>
      <c r="AS23">
        <v>23</v>
      </c>
      <c r="AT23" t="s">
        <v>1823</v>
      </c>
      <c r="AU23">
        <v>5</v>
      </c>
      <c r="AV23" s="11">
        <v>77</v>
      </c>
      <c r="AW23">
        <v>78</v>
      </c>
      <c r="AX23">
        <v>0</v>
      </c>
      <c r="AY23">
        <v>0</v>
      </c>
      <c r="AZ23">
        <v>0</v>
      </c>
      <c r="BA23">
        <v>0</v>
      </c>
      <c r="BB23" t="s">
        <v>3</v>
      </c>
      <c r="BC23" t="s">
        <v>3</v>
      </c>
      <c r="BD23" s="7" t="s">
        <v>1713</v>
      </c>
      <c r="BE23">
        <v>6</v>
      </c>
      <c r="BF23">
        <v>12.217777777777776</v>
      </c>
      <c r="BG23">
        <v>9.7333333333333325</v>
      </c>
      <c r="BH23" t="str">
        <f t="shared" si="0"/>
        <v>defender</v>
      </c>
      <c r="BI23">
        <f t="shared" si="1"/>
        <v>1080.2</v>
      </c>
      <c r="BJ23">
        <f t="shared" si="2"/>
        <v>24.004444444444445</v>
      </c>
    </row>
    <row r="24" spans="1:62" hidden="1" x14ac:dyDescent="0.2">
      <c r="A24" s="1">
        <v>192</v>
      </c>
      <c r="B24">
        <v>0</v>
      </c>
      <c r="C24">
        <v>2</v>
      </c>
      <c r="D24">
        <v>567</v>
      </c>
      <c r="G24">
        <v>10</v>
      </c>
      <c r="H24">
        <v>57328</v>
      </c>
      <c r="I24">
        <v>0</v>
      </c>
      <c r="J24">
        <v>0</v>
      </c>
      <c r="K24">
        <v>0</v>
      </c>
      <c r="L24">
        <v>0</v>
      </c>
      <c r="M24" s="11">
        <v>407.8</v>
      </c>
      <c r="N24">
        <v>0</v>
      </c>
      <c r="O24">
        <v>387</v>
      </c>
      <c r="P24">
        <v>2</v>
      </c>
      <c r="Q24" t="s">
        <v>340</v>
      </c>
      <c r="S24">
        <v>0</v>
      </c>
      <c r="T24" t="s">
        <v>1547</v>
      </c>
      <c r="U24" t="s">
        <v>3</v>
      </c>
      <c r="V24">
        <v>45</v>
      </c>
      <c r="W24">
        <v>1</v>
      </c>
      <c r="X24" t="s">
        <v>136</v>
      </c>
      <c r="Y24">
        <v>193</v>
      </c>
      <c r="Z24" t="b">
        <v>0</v>
      </c>
      <c r="AA24" s="11">
        <v>496.2</v>
      </c>
      <c r="AB24">
        <v>0</v>
      </c>
      <c r="AC24">
        <v>0</v>
      </c>
      <c r="AD24">
        <v>0</v>
      </c>
      <c r="AE24">
        <v>0</v>
      </c>
      <c r="AF24">
        <v>2970</v>
      </c>
      <c r="AH24" s="9">
        <v>55</v>
      </c>
      <c r="AI24">
        <v>0</v>
      </c>
      <c r="AJ24">
        <v>0</v>
      </c>
      <c r="AK24">
        <v>0</v>
      </c>
      <c r="AL24" t="s">
        <v>677</v>
      </c>
      <c r="AM24" t="s">
        <v>345</v>
      </c>
      <c r="AN24">
        <v>0</v>
      </c>
      <c r="AO24">
        <v>0</v>
      </c>
      <c r="AP24" t="s">
        <v>1090</v>
      </c>
      <c r="AQ24" t="s">
        <v>818</v>
      </c>
      <c r="AR24" t="b">
        <v>0</v>
      </c>
      <c r="AS24">
        <v>2</v>
      </c>
      <c r="AT24" t="s">
        <v>1823</v>
      </c>
      <c r="AU24">
        <v>9</v>
      </c>
      <c r="AV24" s="11">
        <v>346</v>
      </c>
      <c r="AW24">
        <v>93</v>
      </c>
      <c r="AX24">
        <v>0</v>
      </c>
      <c r="AY24">
        <v>0</v>
      </c>
      <c r="AZ24">
        <v>0</v>
      </c>
      <c r="BA24">
        <v>0</v>
      </c>
      <c r="BB24" t="s">
        <v>3</v>
      </c>
      <c r="BC24" t="s">
        <v>3</v>
      </c>
      <c r="BD24" s="7" t="s">
        <v>1090</v>
      </c>
      <c r="BE24">
        <v>6</v>
      </c>
      <c r="BF24">
        <v>9.0218181818181815</v>
      </c>
      <c r="BG24">
        <v>7.414545454545455</v>
      </c>
      <c r="BH24" t="str">
        <f t="shared" si="0"/>
        <v>defender</v>
      </c>
      <c r="BI24">
        <f t="shared" si="1"/>
        <v>1319.2</v>
      </c>
      <c r="BJ24">
        <f t="shared" si="2"/>
        <v>23.985454545454548</v>
      </c>
    </row>
    <row r="25" spans="1:62" hidden="1" x14ac:dyDescent="0.2">
      <c r="A25" s="1">
        <v>2</v>
      </c>
      <c r="B25">
        <v>0</v>
      </c>
      <c r="C25">
        <v>18</v>
      </c>
      <c r="D25">
        <v>790</v>
      </c>
      <c r="E25">
        <v>50</v>
      </c>
      <c r="G25">
        <v>15</v>
      </c>
      <c r="H25">
        <v>51507</v>
      </c>
      <c r="I25">
        <v>0</v>
      </c>
      <c r="J25">
        <v>0</v>
      </c>
      <c r="K25">
        <v>0</v>
      </c>
      <c r="L25">
        <v>0</v>
      </c>
      <c r="M25" s="11">
        <v>115.5</v>
      </c>
      <c r="N25">
        <v>0</v>
      </c>
      <c r="O25">
        <v>493</v>
      </c>
      <c r="P25">
        <v>2</v>
      </c>
      <c r="Q25" t="s">
        <v>22</v>
      </c>
      <c r="S25">
        <v>0</v>
      </c>
      <c r="T25" t="s">
        <v>1420</v>
      </c>
      <c r="U25" t="s">
        <v>3</v>
      </c>
      <c r="V25">
        <v>31</v>
      </c>
      <c r="W25">
        <v>4</v>
      </c>
      <c r="X25" t="s">
        <v>166</v>
      </c>
      <c r="Y25">
        <v>3</v>
      </c>
      <c r="Z25" t="b">
        <v>0</v>
      </c>
      <c r="AA25" s="11">
        <v>916.6</v>
      </c>
      <c r="AB25">
        <v>0</v>
      </c>
      <c r="AC25">
        <v>0</v>
      </c>
      <c r="AD25">
        <v>0</v>
      </c>
      <c r="AE25">
        <v>0</v>
      </c>
      <c r="AF25">
        <v>2845</v>
      </c>
      <c r="AG25" t="s">
        <v>1412</v>
      </c>
      <c r="AH25" s="9">
        <v>60</v>
      </c>
      <c r="AI25">
        <v>0</v>
      </c>
      <c r="AJ25">
        <v>0</v>
      </c>
      <c r="AK25">
        <v>0</v>
      </c>
      <c r="AL25" t="s">
        <v>632</v>
      </c>
      <c r="AM25" t="s">
        <v>514</v>
      </c>
      <c r="AN25">
        <v>0</v>
      </c>
      <c r="AO25">
        <v>0</v>
      </c>
      <c r="AP25" t="s">
        <v>1405</v>
      </c>
      <c r="AQ25" t="s">
        <v>77</v>
      </c>
      <c r="AR25" t="b">
        <v>0</v>
      </c>
      <c r="AS25">
        <v>6</v>
      </c>
      <c r="AT25" t="s">
        <v>1837</v>
      </c>
      <c r="AU25">
        <v>1</v>
      </c>
      <c r="AV25" s="11">
        <v>331</v>
      </c>
      <c r="AW25">
        <v>153</v>
      </c>
      <c r="AX25">
        <v>0</v>
      </c>
      <c r="AY25">
        <v>0</v>
      </c>
      <c r="AZ25">
        <v>0</v>
      </c>
      <c r="BA25">
        <v>0</v>
      </c>
      <c r="BB25" t="s">
        <v>3</v>
      </c>
      <c r="BC25" t="s">
        <v>3</v>
      </c>
      <c r="BD25" s="7" t="s">
        <v>1405</v>
      </c>
      <c r="BE25">
        <v>3</v>
      </c>
      <c r="BF25">
        <v>15.276666666666667</v>
      </c>
      <c r="BG25">
        <v>1.925</v>
      </c>
      <c r="BH25" t="str">
        <f t="shared" si="0"/>
        <v>defender</v>
      </c>
      <c r="BI25">
        <f t="shared" si="1"/>
        <v>1429.3</v>
      </c>
      <c r="BJ25">
        <f t="shared" si="2"/>
        <v>23.821666666666665</v>
      </c>
    </row>
    <row r="26" spans="1:62" hidden="1" x14ac:dyDescent="0.2">
      <c r="A26" s="1">
        <v>253</v>
      </c>
      <c r="B26">
        <v>1</v>
      </c>
      <c r="C26">
        <v>4</v>
      </c>
      <c r="D26">
        <v>651</v>
      </c>
      <c r="G26">
        <v>15</v>
      </c>
      <c r="H26">
        <v>58877</v>
      </c>
      <c r="I26">
        <v>0</v>
      </c>
      <c r="J26">
        <v>0</v>
      </c>
      <c r="K26">
        <v>0</v>
      </c>
      <c r="L26">
        <v>0</v>
      </c>
      <c r="M26" s="11">
        <v>440.7</v>
      </c>
      <c r="N26">
        <v>0</v>
      </c>
      <c r="O26">
        <v>477</v>
      </c>
      <c r="P26">
        <v>2</v>
      </c>
      <c r="Q26" t="s">
        <v>511</v>
      </c>
      <c r="S26">
        <v>0</v>
      </c>
      <c r="T26" t="s">
        <v>1114</v>
      </c>
      <c r="U26" t="s">
        <v>3</v>
      </c>
      <c r="V26">
        <v>35</v>
      </c>
      <c r="W26">
        <v>1</v>
      </c>
      <c r="X26" t="s">
        <v>148</v>
      </c>
      <c r="Y26">
        <v>254</v>
      </c>
      <c r="Z26" t="b">
        <v>0</v>
      </c>
      <c r="AA26" s="11">
        <v>790.6</v>
      </c>
      <c r="AB26">
        <v>0</v>
      </c>
      <c r="AC26">
        <v>0</v>
      </c>
      <c r="AD26">
        <v>0</v>
      </c>
      <c r="AE26">
        <v>0</v>
      </c>
      <c r="AF26">
        <v>3114</v>
      </c>
      <c r="AH26" s="9">
        <v>55</v>
      </c>
      <c r="AI26">
        <v>0</v>
      </c>
      <c r="AJ26">
        <v>0</v>
      </c>
      <c r="AK26">
        <v>0</v>
      </c>
      <c r="AL26" t="s">
        <v>690</v>
      </c>
      <c r="AM26" t="s">
        <v>344</v>
      </c>
      <c r="AN26">
        <v>0</v>
      </c>
      <c r="AO26">
        <v>0</v>
      </c>
      <c r="AP26" t="s">
        <v>1027</v>
      </c>
      <c r="AQ26" t="s">
        <v>341</v>
      </c>
      <c r="AR26" t="b">
        <v>0</v>
      </c>
      <c r="AS26">
        <v>17</v>
      </c>
      <c r="AT26" t="s">
        <v>1823</v>
      </c>
      <c r="AU26">
        <v>11</v>
      </c>
      <c r="AV26" s="11">
        <v>60</v>
      </c>
      <c r="AW26">
        <v>95</v>
      </c>
      <c r="AX26">
        <v>0</v>
      </c>
      <c r="AY26">
        <v>0</v>
      </c>
      <c r="AZ26">
        <v>0</v>
      </c>
      <c r="BA26">
        <v>0</v>
      </c>
      <c r="BB26" t="s">
        <v>3</v>
      </c>
      <c r="BC26" t="s">
        <v>3</v>
      </c>
      <c r="BD26" s="7" t="s">
        <v>1027</v>
      </c>
      <c r="BE26">
        <v>2</v>
      </c>
      <c r="BF26">
        <v>14.374545454545455</v>
      </c>
      <c r="BG26">
        <v>8.0127272727272718</v>
      </c>
      <c r="BH26" t="str">
        <f t="shared" si="0"/>
        <v>defender</v>
      </c>
      <c r="BI26">
        <f t="shared" si="1"/>
        <v>1303.3</v>
      </c>
      <c r="BJ26">
        <f t="shared" si="2"/>
        <v>23.696363636363635</v>
      </c>
    </row>
    <row r="27" spans="1:62" hidden="1" x14ac:dyDescent="0.2">
      <c r="A27" s="1">
        <v>76</v>
      </c>
      <c r="B27">
        <v>5</v>
      </c>
      <c r="C27">
        <v>15</v>
      </c>
      <c r="D27">
        <v>760</v>
      </c>
      <c r="G27">
        <v>8</v>
      </c>
      <c r="H27">
        <v>41328</v>
      </c>
      <c r="I27">
        <v>0</v>
      </c>
      <c r="J27">
        <v>0</v>
      </c>
      <c r="K27">
        <v>0</v>
      </c>
      <c r="L27">
        <v>0</v>
      </c>
      <c r="M27" s="11">
        <v>394.5</v>
      </c>
      <c r="N27">
        <v>0</v>
      </c>
      <c r="O27">
        <v>470</v>
      </c>
      <c r="P27">
        <v>2</v>
      </c>
      <c r="Q27" t="s">
        <v>434</v>
      </c>
      <c r="S27">
        <v>0</v>
      </c>
      <c r="T27" t="s">
        <v>1111</v>
      </c>
      <c r="U27" t="s">
        <v>3</v>
      </c>
      <c r="V27">
        <v>50</v>
      </c>
      <c r="W27">
        <v>2</v>
      </c>
      <c r="X27" t="s">
        <v>167</v>
      </c>
      <c r="Y27">
        <v>77</v>
      </c>
      <c r="Z27" t="b">
        <v>0</v>
      </c>
      <c r="AA27" s="11">
        <v>770.4</v>
      </c>
      <c r="AB27">
        <v>0</v>
      </c>
      <c r="AC27">
        <v>0</v>
      </c>
      <c r="AD27">
        <v>0</v>
      </c>
      <c r="AE27">
        <v>0</v>
      </c>
      <c r="AF27">
        <v>3199</v>
      </c>
      <c r="AH27" s="9">
        <v>60</v>
      </c>
      <c r="AI27">
        <v>0</v>
      </c>
      <c r="AJ27">
        <v>0</v>
      </c>
      <c r="AK27">
        <v>0</v>
      </c>
      <c r="AL27" t="s">
        <v>543</v>
      </c>
      <c r="AM27" t="s">
        <v>434</v>
      </c>
      <c r="AN27">
        <v>0</v>
      </c>
      <c r="AO27">
        <v>0</v>
      </c>
      <c r="AP27" t="s">
        <v>990</v>
      </c>
      <c r="AQ27" t="s">
        <v>154</v>
      </c>
      <c r="AR27" t="b">
        <v>0</v>
      </c>
      <c r="AS27">
        <v>28</v>
      </c>
      <c r="AT27" t="s">
        <v>1823</v>
      </c>
      <c r="AU27">
        <v>4</v>
      </c>
      <c r="AV27" s="11">
        <v>199</v>
      </c>
      <c r="AW27">
        <v>124</v>
      </c>
      <c r="AX27">
        <v>0</v>
      </c>
      <c r="AY27">
        <v>0</v>
      </c>
      <c r="AZ27">
        <v>0</v>
      </c>
      <c r="BA27">
        <v>0</v>
      </c>
      <c r="BB27" t="s">
        <v>3</v>
      </c>
      <c r="BC27" t="s">
        <v>3</v>
      </c>
      <c r="BD27" s="7" t="s">
        <v>990</v>
      </c>
      <c r="BE27">
        <v>7</v>
      </c>
      <c r="BF27">
        <v>12.84</v>
      </c>
      <c r="BG27">
        <v>6.5750000000000002</v>
      </c>
      <c r="BH27" t="str">
        <f t="shared" si="0"/>
        <v>defender</v>
      </c>
      <c r="BI27">
        <f t="shared" si="1"/>
        <v>1403.7</v>
      </c>
      <c r="BJ27">
        <f t="shared" si="2"/>
        <v>23.395</v>
      </c>
    </row>
    <row r="28" spans="1:62" hidden="1" x14ac:dyDescent="0.2">
      <c r="A28" s="1">
        <v>320</v>
      </c>
      <c r="B28">
        <v>1</v>
      </c>
      <c r="C28">
        <v>7</v>
      </c>
      <c r="D28">
        <v>636</v>
      </c>
      <c r="G28">
        <v>10</v>
      </c>
      <c r="H28">
        <v>39487</v>
      </c>
      <c r="I28">
        <v>0</v>
      </c>
      <c r="J28">
        <v>0</v>
      </c>
      <c r="K28">
        <v>0</v>
      </c>
      <c r="L28">
        <v>0</v>
      </c>
      <c r="M28" s="11">
        <v>313.2</v>
      </c>
      <c r="N28">
        <v>0</v>
      </c>
      <c r="O28">
        <v>388</v>
      </c>
      <c r="P28">
        <v>2</v>
      </c>
      <c r="Q28" t="s">
        <v>338</v>
      </c>
      <c r="S28">
        <v>0</v>
      </c>
      <c r="T28" t="s">
        <v>1173</v>
      </c>
      <c r="U28" t="s">
        <v>3</v>
      </c>
      <c r="V28">
        <v>45</v>
      </c>
      <c r="W28">
        <v>0</v>
      </c>
      <c r="X28" t="s">
        <v>31</v>
      </c>
      <c r="Y28">
        <v>321</v>
      </c>
      <c r="Z28" t="b">
        <v>0</v>
      </c>
      <c r="AA28" s="11">
        <v>625.6</v>
      </c>
      <c r="AB28">
        <v>0</v>
      </c>
      <c r="AC28">
        <v>0</v>
      </c>
      <c r="AD28">
        <v>0</v>
      </c>
      <c r="AE28">
        <v>0</v>
      </c>
      <c r="AF28">
        <v>3096</v>
      </c>
      <c r="AH28" s="9">
        <v>45</v>
      </c>
      <c r="AI28">
        <v>0</v>
      </c>
      <c r="AJ28">
        <v>0</v>
      </c>
      <c r="AK28">
        <v>0</v>
      </c>
      <c r="AL28" t="s">
        <v>507</v>
      </c>
      <c r="AM28" t="s">
        <v>344</v>
      </c>
      <c r="AN28">
        <v>0</v>
      </c>
      <c r="AO28">
        <v>0</v>
      </c>
      <c r="AP28" t="s">
        <v>1613</v>
      </c>
      <c r="AQ28" t="s">
        <v>619</v>
      </c>
      <c r="AR28" t="b">
        <v>0</v>
      </c>
      <c r="AS28">
        <v>3</v>
      </c>
      <c r="AT28" t="s">
        <v>1823</v>
      </c>
      <c r="AU28">
        <v>14</v>
      </c>
      <c r="AV28" s="11">
        <v>69</v>
      </c>
      <c r="AW28">
        <v>93</v>
      </c>
      <c r="AX28">
        <v>0</v>
      </c>
      <c r="AY28">
        <v>0</v>
      </c>
      <c r="AZ28">
        <v>0</v>
      </c>
      <c r="BA28">
        <v>0</v>
      </c>
      <c r="BB28" t="s">
        <v>3</v>
      </c>
      <c r="BC28" t="s">
        <v>3</v>
      </c>
      <c r="BD28" s="7" t="s">
        <v>1613</v>
      </c>
      <c r="BE28">
        <v>10</v>
      </c>
      <c r="BF28">
        <v>13.902222222222223</v>
      </c>
      <c r="BG28">
        <v>6.96</v>
      </c>
      <c r="BH28" t="str">
        <f t="shared" si="0"/>
        <v>defender</v>
      </c>
      <c r="BI28">
        <f t="shared" si="1"/>
        <v>1021.5999999999999</v>
      </c>
      <c r="BJ28">
        <f t="shared" si="2"/>
        <v>22.702222222222222</v>
      </c>
    </row>
    <row r="29" spans="1:62" hidden="1" x14ac:dyDescent="0.2">
      <c r="A29" s="1">
        <v>430</v>
      </c>
      <c r="B29">
        <v>1</v>
      </c>
      <c r="C29">
        <v>11</v>
      </c>
      <c r="D29">
        <v>575</v>
      </c>
      <c r="G29">
        <v>8</v>
      </c>
      <c r="H29">
        <v>37642</v>
      </c>
      <c r="I29">
        <v>0</v>
      </c>
      <c r="J29">
        <v>0</v>
      </c>
      <c r="K29">
        <v>0</v>
      </c>
      <c r="L29">
        <v>0</v>
      </c>
      <c r="M29" s="11">
        <v>181.6</v>
      </c>
      <c r="N29">
        <v>0</v>
      </c>
      <c r="O29">
        <v>343</v>
      </c>
      <c r="P29">
        <v>2</v>
      </c>
      <c r="Q29" t="s">
        <v>19</v>
      </c>
      <c r="S29">
        <v>0</v>
      </c>
      <c r="T29" t="s">
        <v>1346</v>
      </c>
      <c r="U29" t="s">
        <v>3</v>
      </c>
      <c r="V29">
        <v>34</v>
      </c>
      <c r="W29">
        <v>1</v>
      </c>
      <c r="X29" t="s">
        <v>921</v>
      </c>
      <c r="Y29">
        <v>431</v>
      </c>
      <c r="Z29" t="b">
        <v>0</v>
      </c>
      <c r="AA29" s="11">
        <v>648.6</v>
      </c>
      <c r="AB29">
        <v>0</v>
      </c>
      <c r="AC29">
        <v>0</v>
      </c>
      <c r="AD29">
        <v>0</v>
      </c>
      <c r="AE29">
        <v>0</v>
      </c>
      <c r="AF29">
        <v>2590</v>
      </c>
      <c r="AH29" s="9">
        <v>45</v>
      </c>
      <c r="AI29">
        <v>0</v>
      </c>
      <c r="AJ29">
        <v>0</v>
      </c>
      <c r="AK29">
        <v>0</v>
      </c>
      <c r="AL29" t="s">
        <v>482</v>
      </c>
      <c r="AM29" t="s">
        <v>432</v>
      </c>
      <c r="AN29">
        <v>0</v>
      </c>
      <c r="AO29">
        <v>0</v>
      </c>
      <c r="AP29" t="s">
        <v>1179</v>
      </c>
      <c r="AQ29" t="s">
        <v>763</v>
      </c>
      <c r="AR29" t="b">
        <v>0</v>
      </c>
      <c r="AS29">
        <v>6</v>
      </c>
      <c r="AT29" t="s">
        <v>1823</v>
      </c>
      <c r="AU29">
        <v>19</v>
      </c>
      <c r="AV29" s="11">
        <v>157</v>
      </c>
      <c r="AW29">
        <v>96</v>
      </c>
      <c r="AX29">
        <v>0</v>
      </c>
      <c r="AY29">
        <v>0</v>
      </c>
      <c r="AZ29">
        <v>0</v>
      </c>
      <c r="BA29">
        <v>0</v>
      </c>
      <c r="BB29" t="s">
        <v>3</v>
      </c>
      <c r="BC29" t="s">
        <v>3</v>
      </c>
      <c r="BD29" s="7" t="s">
        <v>1179</v>
      </c>
      <c r="BE29">
        <v>4</v>
      </c>
      <c r="BF29">
        <v>14.413333333333334</v>
      </c>
      <c r="BG29">
        <v>4.0355555555555558</v>
      </c>
      <c r="BH29" t="str">
        <f t="shared" si="0"/>
        <v>defender</v>
      </c>
      <c r="BI29">
        <f t="shared" si="1"/>
        <v>1018.6</v>
      </c>
      <c r="BJ29">
        <f t="shared" si="2"/>
        <v>22.635555555555555</v>
      </c>
    </row>
    <row r="30" spans="1:62" hidden="1" x14ac:dyDescent="0.2">
      <c r="A30" s="1">
        <v>5</v>
      </c>
      <c r="B30">
        <v>6</v>
      </c>
      <c r="C30">
        <v>18</v>
      </c>
      <c r="D30">
        <v>871</v>
      </c>
      <c r="G30">
        <v>18</v>
      </c>
      <c r="H30">
        <v>98745</v>
      </c>
      <c r="I30">
        <v>0</v>
      </c>
      <c r="J30">
        <v>0</v>
      </c>
      <c r="K30">
        <v>0</v>
      </c>
      <c r="L30">
        <v>0</v>
      </c>
      <c r="M30" s="11">
        <v>501</v>
      </c>
      <c r="N30">
        <v>0</v>
      </c>
      <c r="O30">
        <v>541</v>
      </c>
      <c r="P30">
        <v>2</v>
      </c>
      <c r="Q30" t="s">
        <v>513</v>
      </c>
      <c r="S30">
        <v>0</v>
      </c>
      <c r="T30" t="s">
        <v>1292</v>
      </c>
      <c r="U30" t="s">
        <v>3</v>
      </c>
      <c r="V30">
        <v>33</v>
      </c>
      <c r="W30">
        <v>1</v>
      </c>
      <c r="X30" t="s">
        <v>177</v>
      </c>
      <c r="Y30">
        <v>6</v>
      </c>
      <c r="Z30" t="b">
        <v>0</v>
      </c>
      <c r="AA30" s="11">
        <v>649.6</v>
      </c>
      <c r="AB30">
        <v>0</v>
      </c>
      <c r="AC30">
        <v>0</v>
      </c>
      <c r="AD30">
        <v>0</v>
      </c>
      <c r="AE30">
        <v>0</v>
      </c>
      <c r="AF30">
        <v>3240</v>
      </c>
      <c r="AH30" s="9">
        <v>65</v>
      </c>
      <c r="AI30">
        <v>0</v>
      </c>
      <c r="AJ30">
        <v>0</v>
      </c>
      <c r="AK30">
        <v>0</v>
      </c>
      <c r="AL30" t="s">
        <v>923</v>
      </c>
      <c r="AM30" t="s">
        <v>516</v>
      </c>
      <c r="AN30">
        <v>0</v>
      </c>
      <c r="AO30">
        <v>0</v>
      </c>
      <c r="AP30" t="s">
        <v>1014</v>
      </c>
      <c r="AQ30" t="s">
        <v>446</v>
      </c>
      <c r="AR30" t="b">
        <v>0</v>
      </c>
      <c r="AS30">
        <v>24</v>
      </c>
      <c r="AT30" t="s">
        <v>1823</v>
      </c>
      <c r="AU30">
        <v>1</v>
      </c>
      <c r="AV30" s="11">
        <v>260</v>
      </c>
      <c r="AW30">
        <v>172</v>
      </c>
      <c r="AX30">
        <v>0</v>
      </c>
      <c r="AY30">
        <v>0</v>
      </c>
      <c r="AZ30">
        <v>0</v>
      </c>
      <c r="BA30">
        <v>0</v>
      </c>
      <c r="BB30" t="s">
        <v>3</v>
      </c>
      <c r="BC30" t="s">
        <v>3</v>
      </c>
      <c r="BD30" s="7" t="s">
        <v>1014</v>
      </c>
      <c r="BE30">
        <v>3</v>
      </c>
      <c r="BF30">
        <v>9.9938461538461549</v>
      </c>
      <c r="BG30">
        <v>7.7076923076923078</v>
      </c>
      <c r="BH30" t="str">
        <f t="shared" si="0"/>
        <v>defender</v>
      </c>
      <c r="BI30">
        <f t="shared" si="1"/>
        <v>1462.6</v>
      </c>
      <c r="BJ30">
        <f t="shared" si="2"/>
        <v>22.501538461538459</v>
      </c>
    </row>
    <row r="31" spans="1:62" hidden="1" x14ac:dyDescent="0.2">
      <c r="A31" s="1">
        <v>223</v>
      </c>
      <c r="B31">
        <v>3</v>
      </c>
      <c r="C31">
        <v>17</v>
      </c>
      <c r="D31">
        <v>588</v>
      </c>
      <c r="G31">
        <v>12</v>
      </c>
      <c r="H31">
        <v>37748</v>
      </c>
      <c r="I31">
        <v>0</v>
      </c>
      <c r="J31">
        <v>0</v>
      </c>
      <c r="K31">
        <v>0</v>
      </c>
      <c r="L31">
        <v>0</v>
      </c>
      <c r="M31" s="11">
        <v>479.5</v>
      </c>
      <c r="N31">
        <v>0</v>
      </c>
      <c r="O31">
        <v>386</v>
      </c>
      <c r="P31">
        <v>2</v>
      </c>
      <c r="Q31" t="s">
        <v>438</v>
      </c>
      <c r="S31">
        <v>0</v>
      </c>
      <c r="T31" t="s">
        <v>993</v>
      </c>
      <c r="U31" t="s">
        <v>3</v>
      </c>
      <c r="V31">
        <v>26</v>
      </c>
      <c r="W31">
        <v>0</v>
      </c>
      <c r="X31" t="s">
        <v>100</v>
      </c>
      <c r="Y31">
        <v>224</v>
      </c>
      <c r="Z31" t="b">
        <v>0</v>
      </c>
      <c r="AA31" s="11">
        <v>540.79999999999995</v>
      </c>
      <c r="AB31">
        <v>0</v>
      </c>
      <c r="AC31">
        <v>0</v>
      </c>
      <c r="AD31">
        <v>0</v>
      </c>
      <c r="AE31">
        <v>0</v>
      </c>
      <c r="AF31">
        <v>2448</v>
      </c>
      <c r="AH31" s="9">
        <v>55</v>
      </c>
      <c r="AI31">
        <v>0</v>
      </c>
      <c r="AJ31">
        <v>0</v>
      </c>
      <c r="AK31">
        <v>0</v>
      </c>
      <c r="AL31" t="s">
        <v>485</v>
      </c>
      <c r="AM31" t="s">
        <v>509</v>
      </c>
      <c r="AN31">
        <v>0</v>
      </c>
      <c r="AO31">
        <v>0</v>
      </c>
      <c r="AP31" t="s">
        <v>1666</v>
      </c>
      <c r="AQ31" t="s">
        <v>25</v>
      </c>
      <c r="AR31" t="b">
        <v>0</v>
      </c>
      <c r="AS31">
        <v>3</v>
      </c>
      <c r="AT31" t="s">
        <v>1823</v>
      </c>
      <c r="AU31">
        <v>10</v>
      </c>
      <c r="AV31" s="11">
        <v>153</v>
      </c>
      <c r="AW31">
        <v>116</v>
      </c>
      <c r="AX31">
        <v>0</v>
      </c>
      <c r="AY31">
        <v>0</v>
      </c>
      <c r="AZ31">
        <v>0</v>
      </c>
      <c r="BA31">
        <v>0</v>
      </c>
      <c r="BB31" t="s">
        <v>3</v>
      </c>
      <c r="BC31" t="s">
        <v>3</v>
      </c>
      <c r="BD31" s="7" t="s">
        <v>1666</v>
      </c>
      <c r="BE31">
        <v>4</v>
      </c>
      <c r="BF31">
        <v>9.8327272727272721</v>
      </c>
      <c r="BG31">
        <v>8.7181818181818187</v>
      </c>
      <c r="BH31" t="str">
        <f t="shared" si="0"/>
        <v>defender</v>
      </c>
      <c r="BI31">
        <f t="shared" si="1"/>
        <v>1203.8999999999999</v>
      </c>
      <c r="BJ31">
        <f t="shared" si="2"/>
        <v>21.889090909090907</v>
      </c>
    </row>
    <row r="32" spans="1:62" hidden="1" x14ac:dyDescent="0.2">
      <c r="A32" s="1">
        <v>300</v>
      </c>
      <c r="B32">
        <v>2</v>
      </c>
      <c r="C32">
        <v>7</v>
      </c>
      <c r="D32">
        <v>506</v>
      </c>
      <c r="G32">
        <v>9</v>
      </c>
      <c r="H32">
        <v>58822</v>
      </c>
      <c r="I32">
        <v>0</v>
      </c>
      <c r="J32">
        <v>0</v>
      </c>
      <c r="K32">
        <v>0</v>
      </c>
      <c r="L32">
        <v>0</v>
      </c>
      <c r="M32" s="11">
        <v>445.8</v>
      </c>
      <c r="N32">
        <v>0</v>
      </c>
      <c r="O32">
        <v>320</v>
      </c>
      <c r="P32">
        <v>2</v>
      </c>
      <c r="Q32" t="s">
        <v>344</v>
      </c>
      <c r="S32">
        <v>0</v>
      </c>
      <c r="T32" t="s">
        <v>1110</v>
      </c>
      <c r="U32" t="s">
        <v>3</v>
      </c>
      <c r="V32">
        <v>19</v>
      </c>
      <c r="W32">
        <v>0</v>
      </c>
      <c r="X32" t="s">
        <v>62</v>
      </c>
      <c r="Y32">
        <v>301</v>
      </c>
      <c r="Z32" t="b">
        <v>0</v>
      </c>
      <c r="AA32" s="11">
        <v>525</v>
      </c>
      <c r="AB32">
        <v>0</v>
      </c>
      <c r="AC32">
        <v>0</v>
      </c>
      <c r="AD32">
        <v>0</v>
      </c>
      <c r="AE32">
        <v>0</v>
      </c>
      <c r="AF32">
        <v>1965</v>
      </c>
      <c r="AH32" s="9">
        <v>50</v>
      </c>
      <c r="AI32">
        <v>0</v>
      </c>
      <c r="AJ32">
        <v>0</v>
      </c>
      <c r="AK32">
        <v>0</v>
      </c>
      <c r="AL32" t="s">
        <v>689</v>
      </c>
      <c r="AM32" t="s">
        <v>436</v>
      </c>
      <c r="AN32">
        <v>0</v>
      </c>
      <c r="AO32">
        <v>0</v>
      </c>
      <c r="AP32" t="s">
        <v>1709</v>
      </c>
      <c r="AQ32" t="s">
        <v>340</v>
      </c>
      <c r="AR32" t="b">
        <v>0</v>
      </c>
      <c r="AS32">
        <v>2</v>
      </c>
      <c r="AT32" t="s">
        <v>1823</v>
      </c>
      <c r="AU32">
        <v>13</v>
      </c>
      <c r="AV32" s="11">
        <v>99</v>
      </c>
      <c r="AW32">
        <v>86</v>
      </c>
      <c r="AX32">
        <v>0</v>
      </c>
      <c r="AY32">
        <v>0</v>
      </c>
      <c r="AZ32">
        <v>0</v>
      </c>
      <c r="BA32">
        <v>0</v>
      </c>
      <c r="BB32" t="s">
        <v>3</v>
      </c>
      <c r="BC32" t="s">
        <v>3</v>
      </c>
      <c r="BD32" s="7" t="s">
        <v>1110</v>
      </c>
      <c r="BE32">
        <v>3</v>
      </c>
      <c r="BF32">
        <v>10.5</v>
      </c>
      <c r="BG32">
        <v>8.9160000000000004</v>
      </c>
      <c r="BH32" t="str">
        <f t="shared" si="0"/>
        <v>defender</v>
      </c>
      <c r="BI32">
        <f t="shared" si="1"/>
        <v>1089.5999999999999</v>
      </c>
      <c r="BJ32">
        <f t="shared" si="2"/>
        <v>21.791999999999998</v>
      </c>
    </row>
    <row r="33" spans="1:62" hidden="1" x14ac:dyDescent="0.2">
      <c r="A33" s="1">
        <v>125</v>
      </c>
      <c r="B33">
        <v>3</v>
      </c>
      <c r="C33">
        <v>8</v>
      </c>
      <c r="D33">
        <v>519</v>
      </c>
      <c r="G33">
        <v>8</v>
      </c>
      <c r="H33">
        <v>59949</v>
      </c>
      <c r="I33">
        <v>0</v>
      </c>
      <c r="J33">
        <v>0</v>
      </c>
      <c r="K33">
        <v>0</v>
      </c>
      <c r="L33">
        <v>0</v>
      </c>
      <c r="M33" s="11">
        <v>306.7</v>
      </c>
      <c r="N33">
        <v>0</v>
      </c>
      <c r="O33">
        <v>327</v>
      </c>
      <c r="P33">
        <v>2</v>
      </c>
      <c r="Q33" t="s">
        <v>21</v>
      </c>
      <c r="S33">
        <v>0</v>
      </c>
      <c r="T33" t="s">
        <v>1682</v>
      </c>
      <c r="U33" t="s">
        <v>3</v>
      </c>
      <c r="V33">
        <v>34</v>
      </c>
      <c r="W33">
        <v>1</v>
      </c>
      <c r="X33" t="s">
        <v>86</v>
      </c>
      <c r="Y33">
        <v>126</v>
      </c>
      <c r="Z33" t="b">
        <v>0</v>
      </c>
      <c r="AA33" s="11">
        <v>487.8</v>
      </c>
      <c r="AB33">
        <v>0</v>
      </c>
      <c r="AC33">
        <v>0</v>
      </c>
      <c r="AD33">
        <v>0</v>
      </c>
      <c r="AE33">
        <v>0</v>
      </c>
      <c r="AF33">
        <v>2383</v>
      </c>
      <c r="AH33" s="9">
        <v>55</v>
      </c>
      <c r="AI33">
        <v>0</v>
      </c>
      <c r="AJ33">
        <v>0</v>
      </c>
      <c r="AK33">
        <v>0</v>
      </c>
      <c r="AL33" t="s">
        <v>704</v>
      </c>
      <c r="AM33" t="s">
        <v>434</v>
      </c>
      <c r="AN33">
        <v>0</v>
      </c>
      <c r="AO33">
        <v>0</v>
      </c>
      <c r="AP33" t="s">
        <v>1091</v>
      </c>
      <c r="AQ33" t="s">
        <v>709</v>
      </c>
      <c r="AR33" t="b">
        <v>0</v>
      </c>
      <c r="AS33">
        <v>23</v>
      </c>
      <c r="AT33" t="s">
        <v>1823</v>
      </c>
      <c r="AU33">
        <v>6</v>
      </c>
      <c r="AV33" s="11">
        <v>326</v>
      </c>
      <c r="AW33">
        <v>94</v>
      </c>
      <c r="AX33">
        <v>0</v>
      </c>
      <c r="AY33">
        <v>0</v>
      </c>
      <c r="AZ33">
        <v>0</v>
      </c>
      <c r="BA33">
        <v>0</v>
      </c>
      <c r="BB33" t="s">
        <v>3</v>
      </c>
      <c r="BC33" t="s">
        <v>3</v>
      </c>
      <c r="BD33" s="7" t="s">
        <v>1091</v>
      </c>
      <c r="BE33">
        <v>4</v>
      </c>
      <c r="BF33">
        <v>8.8690909090909091</v>
      </c>
      <c r="BG33">
        <v>5.5763636363636362</v>
      </c>
      <c r="BH33" t="str">
        <f t="shared" si="0"/>
        <v>defender</v>
      </c>
      <c r="BI33">
        <f t="shared" si="1"/>
        <v>1185.7</v>
      </c>
      <c r="BJ33">
        <f t="shared" si="2"/>
        <v>21.558181818181819</v>
      </c>
    </row>
    <row r="34" spans="1:62" hidden="1" x14ac:dyDescent="0.2">
      <c r="A34" s="1">
        <v>75</v>
      </c>
      <c r="B34">
        <v>3</v>
      </c>
      <c r="C34">
        <v>13</v>
      </c>
      <c r="D34">
        <v>593</v>
      </c>
      <c r="E34">
        <v>100</v>
      </c>
      <c r="G34">
        <v>8</v>
      </c>
      <c r="H34">
        <v>41135</v>
      </c>
      <c r="I34">
        <v>0</v>
      </c>
      <c r="J34">
        <v>0</v>
      </c>
      <c r="K34">
        <v>0</v>
      </c>
      <c r="L34">
        <v>0</v>
      </c>
      <c r="M34" s="11">
        <v>243.3</v>
      </c>
      <c r="N34">
        <v>0</v>
      </c>
      <c r="O34">
        <v>414</v>
      </c>
      <c r="P34">
        <v>2</v>
      </c>
      <c r="Q34" t="s">
        <v>434</v>
      </c>
      <c r="S34">
        <v>0</v>
      </c>
      <c r="T34" t="s">
        <v>1038</v>
      </c>
      <c r="U34" t="s">
        <v>3</v>
      </c>
      <c r="V34">
        <v>44</v>
      </c>
      <c r="W34">
        <v>2</v>
      </c>
      <c r="X34" t="s">
        <v>118</v>
      </c>
      <c r="Y34">
        <v>76</v>
      </c>
      <c r="Z34" t="b">
        <v>0</v>
      </c>
      <c r="AA34" s="11">
        <v>571.6</v>
      </c>
      <c r="AB34">
        <v>0</v>
      </c>
      <c r="AC34">
        <v>0</v>
      </c>
      <c r="AD34">
        <v>0</v>
      </c>
      <c r="AE34">
        <v>0</v>
      </c>
      <c r="AF34">
        <v>2916</v>
      </c>
      <c r="AH34" s="9">
        <v>60</v>
      </c>
      <c r="AI34">
        <v>0</v>
      </c>
      <c r="AJ34">
        <v>0</v>
      </c>
      <c r="AK34">
        <v>0</v>
      </c>
      <c r="AL34" t="s">
        <v>539</v>
      </c>
      <c r="AM34" t="s">
        <v>434</v>
      </c>
      <c r="AN34">
        <v>0</v>
      </c>
      <c r="AO34">
        <v>0</v>
      </c>
      <c r="AP34" t="s">
        <v>1307</v>
      </c>
      <c r="AQ34" t="s">
        <v>709</v>
      </c>
      <c r="AR34" t="b">
        <v>0</v>
      </c>
      <c r="AS34">
        <v>2</v>
      </c>
      <c r="AT34" t="s">
        <v>1823</v>
      </c>
      <c r="AU34">
        <v>4</v>
      </c>
      <c r="AV34" s="11">
        <v>395</v>
      </c>
      <c r="AW34">
        <v>111</v>
      </c>
      <c r="AX34">
        <v>0</v>
      </c>
      <c r="AY34">
        <v>0</v>
      </c>
      <c r="AZ34">
        <v>0</v>
      </c>
      <c r="BA34">
        <v>0</v>
      </c>
      <c r="BB34" t="s">
        <v>3</v>
      </c>
      <c r="BC34" t="s">
        <v>3</v>
      </c>
      <c r="BD34" s="7" t="s">
        <v>1307</v>
      </c>
      <c r="BE34">
        <v>5</v>
      </c>
      <c r="BF34">
        <v>9.5266666666666673</v>
      </c>
      <c r="BG34">
        <v>4.0550000000000006</v>
      </c>
      <c r="BH34" t="str">
        <f t="shared" si="0"/>
        <v>defender</v>
      </c>
      <c r="BI34">
        <f t="shared" si="1"/>
        <v>1288.9000000000001</v>
      </c>
      <c r="BJ34">
        <f t="shared" si="2"/>
        <v>21.481666666666669</v>
      </c>
    </row>
    <row r="35" spans="1:62" hidden="1" x14ac:dyDescent="0.2">
      <c r="A35" s="1">
        <v>225</v>
      </c>
      <c r="B35">
        <v>0</v>
      </c>
      <c r="C35">
        <v>15</v>
      </c>
      <c r="D35">
        <v>654</v>
      </c>
      <c r="G35">
        <v>11</v>
      </c>
      <c r="H35">
        <v>57410</v>
      </c>
      <c r="I35">
        <v>0</v>
      </c>
      <c r="J35">
        <v>0</v>
      </c>
      <c r="K35">
        <v>0</v>
      </c>
      <c r="L35">
        <v>0</v>
      </c>
      <c r="M35" s="11">
        <v>83.1</v>
      </c>
      <c r="N35">
        <v>0</v>
      </c>
      <c r="O35">
        <v>353</v>
      </c>
      <c r="P35">
        <v>2</v>
      </c>
      <c r="Q35" t="s">
        <v>512</v>
      </c>
      <c r="S35">
        <v>0</v>
      </c>
      <c r="T35" t="s">
        <v>1555</v>
      </c>
      <c r="U35" t="s">
        <v>3</v>
      </c>
      <c r="V35">
        <v>35</v>
      </c>
      <c r="W35">
        <v>1</v>
      </c>
      <c r="X35" t="s">
        <v>119</v>
      </c>
      <c r="Y35">
        <v>226</v>
      </c>
      <c r="Z35" t="b">
        <v>0</v>
      </c>
      <c r="AA35" s="11">
        <v>768.8</v>
      </c>
      <c r="AB35">
        <v>0</v>
      </c>
      <c r="AC35">
        <v>0</v>
      </c>
      <c r="AD35">
        <v>0</v>
      </c>
      <c r="AE35">
        <v>0</v>
      </c>
      <c r="AF35">
        <v>2671</v>
      </c>
      <c r="AH35" s="9">
        <v>60</v>
      </c>
      <c r="AI35">
        <v>0</v>
      </c>
      <c r="AJ35">
        <v>0</v>
      </c>
      <c r="AK35">
        <v>0</v>
      </c>
      <c r="AL35" t="s">
        <v>678</v>
      </c>
      <c r="AM35" t="s">
        <v>435</v>
      </c>
      <c r="AN35">
        <v>0</v>
      </c>
      <c r="AO35">
        <v>0</v>
      </c>
      <c r="AP35" t="s">
        <v>1585</v>
      </c>
      <c r="AQ35" t="s">
        <v>767</v>
      </c>
      <c r="AR35" t="b">
        <v>0</v>
      </c>
      <c r="AS35">
        <v>30</v>
      </c>
      <c r="AT35" t="s">
        <v>1823</v>
      </c>
      <c r="AU35">
        <v>10</v>
      </c>
      <c r="AV35" s="11">
        <v>361</v>
      </c>
      <c r="AW35">
        <v>104</v>
      </c>
      <c r="AX35">
        <v>0</v>
      </c>
      <c r="AY35">
        <v>0</v>
      </c>
      <c r="AZ35">
        <v>0</v>
      </c>
      <c r="BA35">
        <v>0</v>
      </c>
      <c r="BB35" t="s">
        <v>3</v>
      </c>
      <c r="BC35" t="s">
        <v>3</v>
      </c>
      <c r="BD35" s="7" t="s">
        <v>1585</v>
      </c>
      <c r="BE35">
        <v>9</v>
      </c>
      <c r="BF35">
        <v>12.813333333333333</v>
      </c>
      <c r="BG35">
        <v>1.385</v>
      </c>
      <c r="BH35" t="str">
        <f t="shared" si="0"/>
        <v>defender</v>
      </c>
      <c r="BI35">
        <f t="shared" si="1"/>
        <v>1285.0999999999999</v>
      </c>
      <c r="BJ35">
        <f t="shared" si="2"/>
        <v>21.418333333333333</v>
      </c>
    </row>
    <row r="36" spans="1:62" hidden="1" x14ac:dyDescent="0.2">
      <c r="A36" s="1">
        <v>435</v>
      </c>
      <c r="B36">
        <v>0</v>
      </c>
      <c r="C36">
        <v>5</v>
      </c>
      <c r="D36">
        <v>520</v>
      </c>
      <c r="G36">
        <v>10</v>
      </c>
      <c r="H36">
        <v>19272</v>
      </c>
      <c r="I36">
        <v>0</v>
      </c>
      <c r="J36">
        <v>0</v>
      </c>
      <c r="K36">
        <v>0</v>
      </c>
      <c r="L36">
        <v>0</v>
      </c>
      <c r="M36" s="11">
        <v>82.3</v>
      </c>
      <c r="N36">
        <v>0</v>
      </c>
      <c r="O36">
        <v>339</v>
      </c>
      <c r="P36">
        <v>2</v>
      </c>
      <c r="Q36" t="s">
        <v>19</v>
      </c>
      <c r="S36">
        <v>0</v>
      </c>
      <c r="T36" t="s">
        <v>1220</v>
      </c>
      <c r="U36" t="s">
        <v>3</v>
      </c>
      <c r="V36">
        <v>41</v>
      </c>
      <c r="W36">
        <v>1</v>
      </c>
      <c r="X36" t="s">
        <v>892</v>
      </c>
      <c r="Y36">
        <v>436</v>
      </c>
      <c r="Z36" t="b">
        <v>0</v>
      </c>
      <c r="AA36" s="11">
        <v>649.4</v>
      </c>
      <c r="AB36">
        <v>0</v>
      </c>
      <c r="AC36">
        <v>0</v>
      </c>
      <c r="AD36">
        <v>0</v>
      </c>
      <c r="AE36">
        <v>0</v>
      </c>
      <c r="AF36">
        <v>3060</v>
      </c>
      <c r="AH36" s="9">
        <v>45</v>
      </c>
      <c r="AI36">
        <v>1</v>
      </c>
      <c r="AJ36">
        <v>0</v>
      </c>
      <c r="AK36">
        <v>0</v>
      </c>
      <c r="AL36" t="s">
        <v>323</v>
      </c>
      <c r="AM36" t="s">
        <v>346</v>
      </c>
      <c r="AN36">
        <v>1</v>
      </c>
      <c r="AO36">
        <v>0</v>
      </c>
      <c r="AP36" t="s">
        <v>1497</v>
      </c>
      <c r="AQ36" t="s">
        <v>817</v>
      </c>
      <c r="AR36" t="b">
        <v>0</v>
      </c>
      <c r="AS36">
        <v>23</v>
      </c>
      <c r="AT36" t="s">
        <v>1823</v>
      </c>
      <c r="AU36">
        <v>19</v>
      </c>
      <c r="AV36" s="11">
        <v>180</v>
      </c>
      <c r="AW36">
        <v>97</v>
      </c>
      <c r="AX36">
        <v>0</v>
      </c>
      <c r="AY36">
        <v>0</v>
      </c>
      <c r="AZ36">
        <v>0</v>
      </c>
      <c r="BA36">
        <v>0</v>
      </c>
      <c r="BB36" t="s">
        <v>3</v>
      </c>
      <c r="BC36" t="s">
        <v>3</v>
      </c>
      <c r="BD36" s="7" t="s">
        <v>1497</v>
      </c>
      <c r="BE36">
        <v>4</v>
      </c>
      <c r="BF36">
        <v>14.431111111111111</v>
      </c>
      <c r="BG36">
        <v>1.8288888888888888</v>
      </c>
      <c r="BH36" t="str">
        <f t="shared" si="0"/>
        <v>defender</v>
      </c>
      <c r="BI36">
        <f t="shared" si="1"/>
        <v>947.69999999999993</v>
      </c>
      <c r="BJ36">
        <f t="shared" si="2"/>
        <v>21.06</v>
      </c>
    </row>
    <row r="37" spans="1:62" hidden="1" x14ac:dyDescent="0.2">
      <c r="A37" s="1">
        <v>342</v>
      </c>
      <c r="B37">
        <v>1</v>
      </c>
      <c r="C37">
        <v>6</v>
      </c>
      <c r="D37">
        <v>301</v>
      </c>
      <c r="E37">
        <v>75</v>
      </c>
      <c r="G37">
        <v>2</v>
      </c>
      <c r="H37">
        <v>11467</v>
      </c>
      <c r="I37">
        <v>0</v>
      </c>
      <c r="J37">
        <v>0</v>
      </c>
      <c r="K37">
        <v>0</v>
      </c>
      <c r="L37">
        <v>0</v>
      </c>
      <c r="M37" s="11">
        <v>204.4</v>
      </c>
      <c r="N37">
        <v>0</v>
      </c>
      <c r="O37">
        <v>211</v>
      </c>
      <c r="P37">
        <v>2</v>
      </c>
      <c r="Q37" t="s">
        <v>8</v>
      </c>
      <c r="S37">
        <v>0</v>
      </c>
      <c r="T37" t="s">
        <v>1026</v>
      </c>
      <c r="U37" t="s">
        <v>3</v>
      </c>
      <c r="V37">
        <v>45</v>
      </c>
      <c r="W37">
        <v>1</v>
      </c>
      <c r="X37" t="s">
        <v>872</v>
      </c>
      <c r="Y37">
        <v>343</v>
      </c>
      <c r="Z37" t="b">
        <v>0</v>
      </c>
      <c r="AA37" s="11">
        <v>413.2</v>
      </c>
      <c r="AB37">
        <v>0</v>
      </c>
      <c r="AC37">
        <v>0</v>
      </c>
      <c r="AD37">
        <v>0</v>
      </c>
      <c r="AE37">
        <v>0</v>
      </c>
      <c r="AF37">
        <v>2032</v>
      </c>
      <c r="AG37" t="s">
        <v>1282</v>
      </c>
      <c r="AH37" s="9">
        <v>45</v>
      </c>
      <c r="AI37">
        <v>0</v>
      </c>
      <c r="AJ37">
        <v>0</v>
      </c>
      <c r="AK37">
        <v>0</v>
      </c>
      <c r="AL37" t="s">
        <v>95</v>
      </c>
      <c r="AM37" t="s">
        <v>22</v>
      </c>
      <c r="AN37">
        <v>0</v>
      </c>
      <c r="AO37">
        <v>0</v>
      </c>
      <c r="AP37" t="s">
        <v>1345</v>
      </c>
      <c r="AQ37" t="s">
        <v>4</v>
      </c>
      <c r="AR37" t="b">
        <v>0</v>
      </c>
      <c r="AS37">
        <v>2</v>
      </c>
      <c r="AT37" t="s">
        <v>1837</v>
      </c>
      <c r="AU37">
        <v>15</v>
      </c>
      <c r="AV37" s="11">
        <v>267</v>
      </c>
      <c r="AW37">
        <v>45</v>
      </c>
      <c r="AX37">
        <v>0</v>
      </c>
      <c r="AY37">
        <v>0</v>
      </c>
      <c r="AZ37">
        <v>0</v>
      </c>
      <c r="BA37">
        <v>0</v>
      </c>
      <c r="BB37" t="s">
        <v>3</v>
      </c>
      <c r="BC37" t="s">
        <v>3</v>
      </c>
      <c r="BD37" s="7" t="s">
        <v>1345</v>
      </c>
      <c r="BE37">
        <v>8</v>
      </c>
      <c r="BF37">
        <v>9.1822222222222223</v>
      </c>
      <c r="BG37">
        <v>4.5422222222222226</v>
      </c>
      <c r="BH37" t="str">
        <f t="shared" si="0"/>
        <v>defender</v>
      </c>
      <c r="BI37">
        <f t="shared" si="1"/>
        <v>938</v>
      </c>
      <c r="BJ37">
        <f t="shared" si="2"/>
        <v>20.844444444444445</v>
      </c>
    </row>
    <row r="38" spans="1:62" hidden="1" x14ac:dyDescent="0.2">
      <c r="A38" s="1">
        <v>104</v>
      </c>
      <c r="B38">
        <v>1</v>
      </c>
      <c r="C38">
        <v>10</v>
      </c>
      <c r="D38">
        <v>503</v>
      </c>
      <c r="G38">
        <v>6</v>
      </c>
      <c r="H38">
        <v>55494</v>
      </c>
      <c r="I38">
        <v>0</v>
      </c>
      <c r="J38">
        <v>0</v>
      </c>
      <c r="K38">
        <v>0</v>
      </c>
      <c r="L38">
        <v>0</v>
      </c>
      <c r="M38" s="11">
        <v>251.1</v>
      </c>
      <c r="N38">
        <v>0</v>
      </c>
      <c r="O38">
        <v>333</v>
      </c>
      <c r="P38">
        <v>2</v>
      </c>
      <c r="Q38" t="s">
        <v>339</v>
      </c>
      <c r="S38">
        <v>0</v>
      </c>
      <c r="T38" t="s">
        <v>1331</v>
      </c>
      <c r="U38" t="s">
        <v>3</v>
      </c>
      <c r="V38">
        <v>41</v>
      </c>
      <c r="W38">
        <v>2</v>
      </c>
      <c r="X38" t="s">
        <v>29</v>
      </c>
      <c r="Y38">
        <v>105</v>
      </c>
      <c r="Z38" t="b">
        <v>0</v>
      </c>
      <c r="AA38" s="11">
        <v>581.6</v>
      </c>
      <c r="AB38">
        <v>0</v>
      </c>
      <c r="AC38">
        <v>0</v>
      </c>
      <c r="AD38">
        <v>0</v>
      </c>
      <c r="AE38">
        <v>0</v>
      </c>
      <c r="AF38">
        <v>2691</v>
      </c>
      <c r="AH38" s="9">
        <v>50</v>
      </c>
      <c r="AI38">
        <v>0</v>
      </c>
      <c r="AJ38">
        <v>0</v>
      </c>
      <c r="AK38">
        <v>0</v>
      </c>
      <c r="AL38" t="s">
        <v>658</v>
      </c>
      <c r="AM38" t="s">
        <v>431</v>
      </c>
      <c r="AN38">
        <v>0</v>
      </c>
      <c r="AO38">
        <v>0</v>
      </c>
      <c r="AP38" t="s">
        <v>1785</v>
      </c>
      <c r="AQ38" t="s">
        <v>14</v>
      </c>
      <c r="AR38" t="b">
        <v>0</v>
      </c>
      <c r="AS38">
        <v>2</v>
      </c>
      <c r="AT38" t="s">
        <v>1823</v>
      </c>
      <c r="AU38">
        <v>5</v>
      </c>
      <c r="AV38" s="11">
        <v>167</v>
      </c>
      <c r="AW38">
        <v>93</v>
      </c>
      <c r="AX38">
        <v>0</v>
      </c>
      <c r="AY38">
        <v>0</v>
      </c>
      <c r="AZ38">
        <v>0</v>
      </c>
      <c r="BA38">
        <v>0</v>
      </c>
      <c r="BB38" t="s">
        <v>3</v>
      </c>
      <c r="BC38" t="s">
        <v>3</v>
      </c>
      <c r="BD38" s="7" t="s">
        <v>1785</v>
      </c>
      <c r="BE38">
        <v>4</v>
      </c>
      <c r="BF38">
        <v>11.632</v>
      </c>
      <c r="BG38">
        <v>5.0220000000000002</v>
      </c>
      <c r="BH38" t="str">
        <f t="shared" si="0"/>
        <v>defender</v>
      </c>
      <c r="BI38">
        <f t="shared" si="1"/>
        <v>1033.1000000000001</v>
      </c>
      <c r="BJ38">
        <f t="shared" si="2"/>
        <v>20.662000000000003</v>
      </c>
    </row>
    <row r="39" spans="1:62" hidden="1" x14ac:dyDescent="0.2">
      <c r="A39" s="1">
        <v>295</v>
      </c>
      <c r="B39">
        <v>4</v>
      </c>
      <c r="C39">
        <v>3</v>
      </c>
      <c r="D39">
        <v>558</v>
      </c>
      <c r="E39">
        <v>25</v>
      </c>
      <c r="G39">
        <v>9</v>
      </c>
      <c r="H39">
        <v>40146</v>
      </c>
      <c r="I39">
        <v>0</v>
      </c>
      <c r="J39">
        <v>0</v>
      </c>
      <c r="K39">
        <v>0</v>
      </c>
      <c r="L39">
        <v>0</v>
      </c>
      <c r="M39" s="11">
        <v>414.9</v>
      </c>
      <c r="N39">
        <v>0</v>
      </c>
      <c r="O39">
        <v>415</v>
      </c>
      <c r="P39">
        <v>2</v>
      </c>
      <c r="Q39" t="s">
        <v>11</v>
      </c>
      <c r="S39">
        <v>0</v>
      </c>
      <c r="T39" t="s">
        <v>1664</v>
      </c>
      <c r="U39" t="s">
        <v>3</v>
      </c>
      <c r="V39">
        <v>33</v>
      </c>
      <c r="W39">
        <v>1</v>
      </c>
      <c r="X39" t="s">
        <v>55</v>
      </c>
      <c r="Y39">
        <v>296</v>
      </c>
      <c r="Z39" t="b">
        <v>0</v>
      </c>
      <c r="AA39" s="11">
        <v>514.4</v>
      </c>
      <c r="AB39">
        <v>0</v>
      </c>
      <c r="AC39">
        <v>0</v>
      </c>
      <c r="AD39">
        <v>0</v>
      </c>
      <c r="AE39">
        <v>0</v>
      </c>
      <c r="AF39">
        <v>2880</v>
      </c>
      <c r="AG39" t="s">
        <v>1388</v>
      </c>
      <c r="AH39" s="9">
        <v>55</v>
      </c>
      <c r="AI39">
        <v>0</v>
      </c>
      <c r="AJ39">
        <v>0</v>
      </c>
      <c r="AK39">
        <v>0</v>
      </c>
      <c r="AL39" t="s">
        <v>522</v>
      </c>
      <c r="AM39" t="s">
        <v>433</v>
      </c>
      <c r="AN39">
        <v>0</v>
      </c>
      <c r="AO39">
        <v>0</v>
      </c>
      <c r="AP39" t="s">
        <v>1024</v>
      </c>
      <c r="AQ39" t="s">
        <v>434</v>
      </c>
      <c r="AR39" t="b">
        <v>0</v>
      </c>
      <c r="AS39">
        <v>21</v>
      </c>
      <c r="AT39" t="s">
        <v>1837</v>
      </c>
      <c r="AU39">
        <v>13</v>
      </c>
      <c r="AV39" s="11">
        <v>139</v>
      </c>
      <c r="AW39">
        <v>106</v>
      </c>
      <c r="AX39">
        <v>0</v>
      </c>
      <c r="AY39">
        <v>0</v>
      </c>
      <c r="AZ39">
        <v>0</v>
      </c>
      <c r="BA39">
        <v>0</v>
      </c>
      <c r="BB39" t="s">
        <v>3</v>
      </c>
      <c r="BC39" t="s">
        <v>3</v>
      </c>
      <c r="BD39" s="7" t="s">
        <v>1024</v>
      </c>
      <c r="BE39">
        <v>6</v>
      </c>
      <c r="BF39">
        <v>9.3527272727272717</v>
      </c>
      <c r="BG39">
        <v>7.543636363636363</v>
      </c>
      <c r="BH39" t="str">
        <f t="shared" si="0"/>
        <v>defender</v>
      </c>
      <c r="BI39">
        <f t="shared" si="1"/>
        <v>1096.0999999999999</v>
      </c>
      <c r="BJ39">
        <f t="shared" si="2"/>
        <v>19.929090909090906</v>
      </c>
    </row>
    <row r="40" spans="1:62" hidden="1" x14ac:dyDescent="0.2">
      <c r="A40" s="1">
        <v>340</v>
      </c>
      <c r="B40">
        <v>2</v>
      </c>
      <c r="C40">
        <v>5</v>
      </c>
      <c r="D40">
        <v>460</v>
      </c>
      <c r="G40">
        <v>8</v>
      </c>
      <c r="H40">
        <v>37742</v>
      </c>
      <c r="I40">
        <v>0</v>
      </c>
      <c r="J40">
        <v>0</v>
      </c>
      <c r="K40">
        <v>0</v>
      </c>
      <c r="L40">
        <v>0</v>
      </c>
      <c r="M40" s="11">
        <v>84.8</v>
      </c>
      <c r="N40">
        <v>0</v>
      </c>
      <c r="O40">
        <v>231</v>
      </c>
      <c r="P40">
        <v>2</v>
      </c>
      <c r="Q40" t="s">
        <v>9</v>
      </c>
      <c r="S40">
        <v>0</v>
      </c>
      <c r="T40" t="s">
        <v>1814</v>
      </c>
      <c r="U40" t="s">
        <v>3</v>
      </c>
      <c r="V40">
        <v>31</v>
      </c>
      <c r="W40">
        <v>0</v>
      </c>
      <c r="X40" t="s">
        <v>849</v>
      </c>
      <c r="Y40">
        <v>341</v>
      </c>
      <c r="Z40" t="b">
        <v>0</v>
      </c>
      <c r="AA40" s="11">
        <v>603</v>
      </c>
      <c r="AB40">
        <v>0</v>
      </c>
      <c r="AC40">
        <v>0</v>
      </c>
      <c r="AD40">
        <v>0</v>
      </c>
      <c r="AE40">
        <v>0</v>
      </c>
      <c r="AF40">
        <v>2008</v>
      </c>
      <c r="AH40" s="9">
        <v>45</v>
      </c>
      <c r="AI40">
        <v>0</v>
      </c>
      <c r="AJ40">
        <v>0</v>
      </c>
      <c r="AK40">
        <v>0</v>
      </c>
      <c r="AL40" t="s">
        <v>484</v>
      </c>
      <c r="AM40" t="s">
        <v>431</v>
      </c>
      <c r="AN40">
        <v>1</v>
      </c>
      <c r="AO40">
        <v>0</v>
      </c>
      <c r="AP40" t="s">
        <v>1367</v>
      </c>
      <c r="AQ40" t="s">
        <v>10</v>
      </c>
      <c r="AR40" t="b">
        <v>0</v>
      </c>
      <c r="AS40">
        <v>15</v>
      </c>
      <c r="AT40" t="s">
        <v>1823</v>
      </c>
      <c r="AU40">
        <v>15</v>
      </c>
      <c r="AV40" s="11">
        <v>154</v>
      </c>
      <c r="AW40">
        <v>72</v>
      </c>
      <c r="AX40">
        <v>0</v>
      </c>
      <c r="AY40">
        <v>0</v>
      </c>
      <c r="AZ40">
        <v>0</v>
      </c>
      <c r="BA40">
        <v>0</v>
      </c>
      <c r="BB40" t="s">
        <v>3</v>
      </c>
      <c r="BC40" t="s">
        <v>3</v>
      </c>
      <c r="BD40" s="7" t="s">
        <v>1367</v>
      </c>
      <c r="BE40">
        <v>3</v>
      </c>
      <c r="BF40">
        <v>13.4</v>
      </c>
      <c r="BG40">
        <v>1.8844444444444444</v>
      </c>
      <c r="BH40" t="str">
        <f t="shared" si="0"/>
        <v>defender</v>
      </c>
      <c r="BI40">
        <f t="shared" si="1"/>
        <v>872.59999999999991</v>
      </c>
      <c r="BJ40">
        <f t="shared" si="2"/>
        <v>19.391111111111108</v>
      </c>
    </row>
    <row r="41" spans="1:62" hidden="1" x14ac:dyDescent="0.2">
      <c r="A41" s="1">
        <v>452</v>
      </c>
      <c r="B41">
        <v>2</v>
      </c>
      <c r="C41">
        <v>7</v>
      </c>
      <c r="D41">
        <v>468</v>
      </c>
      <c r="G41">
        <v>6</v>
      </c>
      <c r="H41">
        <v>48717</v>
      </c>
      <c r="I41">
        <v>0</v>
      </c>
      <c r="J41">
        <v>0</v>
      </c>
      <c r="K41">
        <v>0</v>
      </c>
      <c r="L41">
        <v>0</v>
      </c>
      <c r="M41" s="11">
        <v>83.5</v>
      </c>
      <c r="N41">
        <v>0</v>
      </c>
      <c r="O41">
        <v>294</v>
      </c>
      <c r="P41">
        <v>2</v>
      </c>
      <c r="Q41" t="s">
        <v>339</v>
      </c>
      <c r="S41">
        <v>0</v>
      </c>
      <c r="T41" t="s">
        <v>1803</v>
      </c>
      <c r="U41" t="s">
        <v>3</v>
      </c>
      <c r="V41">
        <v>38</v>
      </c>
      <c r="W41">
        <v>1</v>
      </c>
      <c r="X41" t="s">
        <v>898</v>
      </c>
      <c r="Y41">
        <v>453</v>
      </c>
      <c r="Z41" t="b">
        <v>0</v>
      </c>
      <c r="AA41" s="11">
        <v>614.4</v>
      </c>
      <c r="AB41">
        <v>0</v>
      </c>
      <c r="AC41">
        <v>0</v>
      </c>
      <c r="AD41">
        <v>0</v>
      </c>
      <c r="AE41">
        <v>0</v>
      </c>
      <c r="AF41">
        <v>2135</v>
      </c>
      <c r="AH41" s="9">
        <v>50</v>
      </c>
      <c r="AI41">
        <v>1</v>
      </c>
      <c r="AJ41">
        <v>0</v>
      </c>
      <c r="AK41">
        <v>0</v>
      </c>
      <c r="AL41" t="s">
        <v>595</v>
      </c>
      <c r="AM41" t="s">
        <v>345</v>
      </c>
      <c r="AN41">
        <v>0</v>
      </c>
      <c r="AO41">
        <v>0</v>
      </c>
      <c r="AP41" t="s">
        <v>1636</v>
      </c>
      <c r="AQ41" t="s">
        <v>339</v>
      </c>
      <c r="AR41" t="b">
        <v>0</v>
      </c>
      <c r="AS41">
        <v>2</v>
      </c>
      <c r="AT41" t="s">
        <v>1823</v>
      </c>
      <c r="AU41">
        <v>20</v>
      </c>
      <c r="AV41" s="11">
        <v>223</v>
      </c>
      <c r="AW41">
        <v>68</v>
      </c>
      <c r="AX41">
        <v>0</v>
      </c>
      <c r="AY41">
        <v>0</v>
      </c>
      <c r="AZ41">
        <v>0</v>
      </c>
      <c r="BA41">
        <v>0</v>
      </c>
      <c r="BB41" t="s">
        <v>3</v>
      </c>
      <c r="BC41" t="s">
        <v>3</v>
      </c>
      <c r="BD41" s="7" t="s">
        <v>1636</v>
      </c>
      <c r="BE41">
        <v>5</v>
      </c>
      <c r="BF41">
        <v>12.288</v>
      </c>
      <c r="BG41">
        <v>1.67</v>
      </c>
      <c r="BH41" t="str">
        <f t="shared" si="0"/>
        <v>defender</v>
      </c>
      <c r="BI41">
        <f t="shared" si="1"/>
        <v>965.5</v>
      </c>
      <c r="BJ41">
        <f t="shared" si="2"/>
        <v>19.309999999999999</v>
      </c>
    </row>
    <row r="42" spans="1:62" hidden="1" x14ac:dyDescent="0.2">
      <c r="A42" s="1">
        <v>359</v>
      </c>
      <c r="B42">
        <v>2</v>
      </c>
      <c r="C42">
        <v>4</v>
      </c>
      <c r="D42">
        <v>506</v>
      </c>
      <c r="G42">
        <v>8</v>
      </c>
      <c r="H42">
        <v>47390</v>
      </c>
      <c r="I42">
        <v>0</v>
      </c>
      <c r="J42">
        <v>0</v>
      </c>
      <c r="K42">
        <v>0</v>
      </c>
      <c r="L42">
        <v>0</v>
      </c>
      <c r="M42" s="11">
        <v>317.60000000000002</v>
      </c>
      <c r="N42">
        <v>0</v>
      </c>
      <c r="O42">
        <v>321</v>
      </c>
      <c r="P42">
        <v>2</v>
      </c>
      <c r="Q42" t="s">
        <v>338</v>
      </c>
      <c r="S42">
        <v>0</v>
      </c>
      <c r="T42" t="s">
        <v>1551</v>
      </c>
      <c r="U42" t="s">
        <v>3</v>
      </c>
      <c r="V42">
        <v>46</v>
      </c>
      <c r="W42">
        <v>0</v>
      </c>
      <c r="X42" t="s">
        <v>852</v>
      </c>
      <c r="Y42">
        <v>360</v>
      </c>
      <c r="Z42" t="b">
        <v>0</v>
      </c>
      <c r="AA42" s="11">
        <v>430.4</v>
      </c>
      <c r="AB42">
        <v>0</v>
      </c>
      <c r="AC42">
        <v>0</v>
      </c>
      <c r="AD42">
        <v>0</v>
      </c>
      <c r="AE42">
        <v>0</v>
      </c>
      <c r="AF42">
        <v>2947</v>
      </c>
      <c r="AH42" s="9">
        <v>45</v>
      </c>
      <c r="AI42">
        <v>0</v>
      </c>
      <c r="AJ42">
        <v>0</v>
      </c>
      <c r="AK42">
        <v>0</v>
      </c>
      <c r="AL42" t="s">
        <v>591</v>
      </c>
      <c r="AM42" t="s">
        <v>343</v>
      </c>
      <c r="AN42">
        <v>0</v>
      </c>
      <c r="AO42">
        <v>0</v>
      </c>
      <c r="AP42" t="s">
        <v>1740</v>
      </c>
      <c r="AQ42" t="s">
        <v>346</v>
      </c>
      <c r="AR42" t="b">
        <v>0</v>
      </c>
      <c r="AS42">
        <v>3</v>
      </c>
      <c r="AT42" t="s">
        <v>1823</v>
      </c>
      <c r="AU42">
        <v>16</v>
      </c>
      <c r="AV42" s="11">
        <v>99</v>
      </c>
      <c r="AW42">
        <v>89</v>
      </c>
      <c r="AX42">
        <v>0</v>
      </c>
      <c r="AY42">
        <v>0</v>
      </c>
      <c r="AZ42">
        <v>0</v>
      </c>
      <c r="BA42">
        <v>0</v>
      </c>
      <c r="BB42" t="s">
        <v>3</v>
      </c>
      <c r="BC42" t="s">
        <v>3</v>
      </c>
      <c r="BD42" s="7" t="s">
        <v>1740</v>
      </c>
      <c r="BE42">
        <v>4</v>
      </c>
      <c r="BF42">
        <v>9.5644444444444439</v>
      </c>
      <c r="BG42">
        <v>7.0577777777777779</v>
      </c>
      <c r="BH42" t="str">
        <f t="shared" si="0"/>
        <v>defender</v>
      </c>
      <c r="BI42">
        <f t="shared" si="1"/>
        <v>866.8</v>
      </c>
      <c r="BJ42">
        <f t="shared" si="2"/>
        <v>19.262222222222221</v>
      </c>
    </row>
    <row r="43" spans="1:62" hidden="1" x14ac:dyDescent="0.2">
      <c r="A43" s="1">
        <v>33</v>
      </c>
      <c r="B43">
        <v>0</v>
      </c>
      <c r="C43">
        <v>11</v>
      </c>
      <c r="D43">
        <v>495</v>
      </c>
      <c r="E43">
        <v>100</v>
      </c>
      <c r="G43">
        <v>6</v>
      </c>
      <c r="H43">
        <v>54469</v>
      </c>
      <c r="I43">
        <v>0</v>
      </c>
      <c r="J43">
        <v>0</v>
      </c>
      <c r="K43">
        <v>0</v>
      </c>
      <c r="L43">
        <v>0</v>
      </c>
      <c r="M43" s="11">
        <v>265.2</v>
      </c>
      <c r="N43">
        <v>0</v>
      </c>
      <c r="O43">
        <v>297</v>
      </c>
      <c r="P43">
        <v>2</v>
      </c>
      <c r="Q43" t="s">
        <v>4</v>
      </c>
      <c r="S43">
        <v>0</v>
      </c>
      <c r="T43" t="s">
        <v>935</v>
      </c>
      <c r="U43" t="s">
        <v>3</v>
      </c>
      <c r="V43">
        <v>35</v>
      </c>
      <c r="W43">
        <v>2</v>
      </c>
      <c r="X43" t="s">
        <v>844</v>
      </c>
      <c r="Y43">
        <v>34</v>
      </c>
      <c r="Z43" t="b">
        <v>0</v>
      </c>
      <c r="AA43" s="11">
        <v>418.2</v>
      </c>
      <c r="AB43">
        <v>0</v>
      </c>
      <c r="AC43">
        <v>0</v>
      </c>
      <c r="AD43">
        <v>0</v>
      </c>
      <c r="AE43">
        <v>0</v>
      </c>
      <c r="AF43">
        <v>2100</v>
      </c>
      <c r="AH43" s="9">
        <v>45</v>
      </c>
      <c r="AI43">
        <v>0</v>
      </c>
      <c r="AJ43">
        <v>0</v>
      </c>
      <c r="AK43">
        <v>0</v>
      </c>
      <c r="AL43" t="s">
        <v>648</v>
      </c>
      <c r="AM43" t="s">
        <v>344</v>
      </c>
      <c r="AN43">
        <v>0</v>
      </c>
      <c r="AO43">
        <v>0</v>
      </c>
      <c r="AP43" t="s">
        <v>1707</v>
      </c>
      <c r="AQ43" t="s">
        <v>9</v>
      </c>
      <c r="AR43" t="b">
        <v>0</v>
      </c>
      <c r="AS43">
        <v>15</v>
      </c>
      <c r="AT43" t="s">
        <v>1823</v>
      </c>
      <c r="AU43">
        <v>2</v>
      </c>
      <c r="AV43" s="11">
        <v>149</v>
      </c>
      <c r="AW43">
        <v>84</v>
      </c>
      <c r="AX43">
        <v>0</v>
      </c>
      <c r="AY43">
        <v>0</v>
      </c>
      <c r="AZ43">
        <v>0</v>
      </c>
      <c r="BA43">
        <v>0</v>
      </c>
      <c r="BB43" t="s">
        <v>3</v>
      </c>
      <c r="BC43" t="s">
        <v>3</v>
      </c>
      <c r="BD43" s="7" t="s">
        <v>1707</v>
      </c>
      <c r="BE43">
        <v>5</v>
      </c>
      <c r="BF43">
        <v>9.293333333333333</v>
      </c>
      <c r="BG43">
        <v>5.8933333333333326</v>
      </c>
      <c r="BH43" t="str">
        <f t="shared" si="0"/>
        <v>defender</v>
      </c>
      <c r="BI43">
        <f t="shared" si="1"/>
        <v>862.19999999999993</v>
      </c>
      <c r="BJ43">
        <f t="shared" si="2"/>
        <v>19.16</v>
      </c>
    </row>
    <row r="44" spans="1:62" hidden="1" x14ac:dyDescent="0.2">
      <c r="A44" s="1">
        <v>382</v>
      </c>
      <c r="B44">
        <v>7</v>
      </c>
      <c r="C44">
        <v>12</v>
      </c>
      <c r="D44">
        <v>536</v>
      </c>
      <c r="G44">
        <v>8</v>
      </c>
      <c r="H44">
        <v>38290</v>
      </c>
      <c r="I44">
        <v>0</v>
      </c>
      <c r="J44">
        <v>0</v>
      </c>
      <c r="K44">
        <v>0</v>
      </c>
      <c r="L44">
        <v>0</v>
      </c>
      <c r="M44" s="11">
        <v>360.9</v>
      </c>
      <c r="N44">
        <v>0</v>
      </c>
      <c r="O44">
        <v>346</v>
      </c>
      <c r="P44">
        <v>2</v>
      </c>
      <c r="Q44" t="s">
        <v>512</v>
      </c>
      <c r="S44">
        <v>0</v>
      </c>
      <c r="T44" t="s">
        <v>1120</v>
      </c>
      <c r="U44" t="s">
        <v>3</v>
      </c>
      <c r="V44">
        <v>19</v>
      </c>
      <c r="W44">
        <v>1</v>
      </c>
      <c r="X44" t="s">
        <v>69</v>
      </c>
      <c r="Y44">
        <v>383</v>
      </c>
      <c r="Z44" t="b">
        <v>0</v>
      </c>
      <c r="AA44" s="11">
        <v>517.79999999999995</v>
      </c>
      <c r="AB44">
        <v>0</v>
      </c>
      <c r="AC44">
        <v>0</v>
      </c>
      <c r="AD44">
        <v>0</v>
      </c>
      <c r="AE44">
        <v>0</v>
      </c>
      <c r="AF44">
        <v>2129</v>
      </c>
      <c r="AH44" s="9">
        <v>60</v>
      </c>
      <c r="AI44">
        <v>0</v>
      </c>
      <c r="AJ44">
        <v>0</v>
      </c>
      <c r="AK44">
        <v>0</v>
      </c>
      <c r="AL44" t="s">
        <v>491</v>
      </c>
      <c r="AM44" t="s">
        <v>513</v>
      </c>
      <c r="AN44">
        <v>0</v>
      </c>
      <c r="AO44">
        <v>0</v>
      </c>
      <c r="AP44" t="s">
        <v>1659</v>
      </c>
      <c r="AQ44" t="s">
        <v>768</v>
      </c>
      <c r="AR44" t="b">
        <v>0</v>
      </c>
      <c r="AS44">
        <v>3</v>
      </c>
      <c r="AT44" t="s">
        <v>1823</v>
      </c>
      <c r="AU44">
        <v>17</v>
      </c>
      <c r="AV44" s="11">
        <v>220</v>
      </c>
      <c r="AW44">
        <v>109</v>
      </c>
      <c r="AX44">
        <v>0</v>
      </c>
      <c r="AY44">
        <v>0</v>
      </c>
      <c r="AZ44">
        <v>0</v>
      </c>
      <c r="BA44">
        <v>0</v>
      </c>
      <c r="BB44" t="s">
        <v>3</v>
      </c>
      <c r="BC44" t="s">
        <v>3</v>
      </c>
      <c r="BD44" s="7" t="s">
        <v>1659</v>
      </c>
      <c r="BE44">
        <v>7</v>
      </c>
      <c r="BF44">
        <v>8.629999999999999</v>
      </c>
      <c r="BG44">
        <v>6.0149999999999997</v>
      </c>
      <c r="BH44" t="str">
        <f t="shared" si="0"/>
        <v>defender</v>
      </c>
      <c r="BI44">
        <f t="shared" si="1"/>
        <v>1142.6999999999998</v>
      </c>
      <c r="BJ44">
        <f t="shared" si="2"/>
        <v>19.044999999999998</v>
      </c>
    </row>
    <row r="45" spans="1:62" hidden="1" x14ac:dyDescent="0.2">
      <c r="A45" s="1">
        <v>319</v>
      </c>
      <c r="B45">
        <v>0</v>
      </c>
      <c r="C45">
        <v>1</v>
      </c>
      <c r="D45">
        <v>446</v>
      </c>
      <c r="G45">
        <v>6</v>
      </c>
      <c r="H45">
        <v>50089</v>
      </c>
      <c r="I45">
        <v>0</v>
      </c>
      <c r="J45">
        <v>0</v>
      </c>
      <c r="K45">
        <v>0</v>
      </c>
      <c r="L45">
        <v>0</v>
      </c>
      <c r="M45" s="11">
        <v>151</v>
      </c>
      <c r="N45">
        <v>0</v>
      </c>
      <c r="O45">
        <v>293</v>
      </c>
      <c r="P45">
        <v>2</v>
      </c>
      <c r="Q45" t="s">
        <v>338</v>
      </c>
      <c r="S45">
        <v>0</v>
      </c>
      <c r="T45" t="s">
        <v>1225</v>
      </c>
      <c r="U45" t="s">
        <v>3</v>
      </c>
      <c r="V45">
        <v>40</v>
      </c>
      <c r="W45">
        <v>0</v>
      </c>
      <c r="X45" t="s">
        <v>833</v>
      </c>
      <c r="Y45">
        <v>320</v>
      </c>
      <c r="Z45" t="b">
        <v>0</v>
      </c>
      <c r="AA45" s="11">
        <v>479</v>
      </c>
      <c r="AB45">
        <v>0</v>
      </c>
      <c r="AC45">
        <v>0</v>
      </c>
      <c r="AD45">
        <v>0</v>
      </c>
      <c r="AE45">
        <v>0</v>
      </c>
      <c r="AF45">
        <v>2358</v>
      </c>
      <c r="AH45" s="9">
        <v>45</v>
      </c>
      <c r="AI45">
        <v>0</v>
      </c>
      <c r="AJ45">
        <v>0</v>
      </c>
      <c r="AK45">
        <v>0</v>
      </c>
      <c r="AL45" t="s">
        <v>625</v>
      </c>
      <c r="AM45" t="s">
        <v>338</v>
      </c>
      <c r="AN45">
        <v>1</v>
      </c>
      <c r="AO45">
        <v>0</v>
      </c>
      <c r="AP45" t="s">
        <v>1057</v>
      </c>
      <c r="AQ45" t="s">
        <v>7</v>
      </c>
      <c r="AR45" t="b">
        <v>0</v>
      </c>
      <c r="AS45">
        <v>20</v>
      </c>
      <c r="AT45" t="s">
        <v>1823</v>
      </c>
      <c r="AU45">
        <v>14</v>
      </c>
      <c r="AV45" s="11">
        <v>180</v>
      </c>
      <c r="AW45">
        <v>63</v>
      </c>
      <c r="AX45">
        <v>0</v>
      </c>
      <c r="AY45">
        <v>0</v>
      </c>
      <c r="AZ45">
        <v>0</v>
      </c>
      <c r="BA45">
        <v>0</v>
      </c>
      <c r="BB45" t="s">
        <v>3</v>
      </c>
      <c r="BC45" t="s">
        <v>3</v>
      </c>
      <c r="BD45" s="7" t="s">
        <v>1057</v>
      </c>
      <c r="BE45">
        <v>0</v>
      </c>
      <c r="BF45">
        <v>10.644444444444444</v>
      </c>
      <c r="BG45">
        <v>3.3555555555555556</v>
      </c>
      <c r="BH45" t="str">
        <f t="shared" si="0"/>
        <v>defender</v>
      </c>
      <c r="BI45">
        <f t="shared" si="1"/>
        <v>846</v>
      </c>
      <c r="BJ45">
        <f t="shared" si="2"/>
        <v>18.8</v>
      </c>
    </row>
    <row r="46" spans="1:62" hidden="1" x14ac:dyDescent="0.2">
      <c r="A46" s="1">
        <v>168</v>
      </c>
      <c r="B46">
        <v>4</v>
      </c>
      <c r="C46">
        <v>2</v>
      </c>
      <c r="D46">
        <v>285</v>
      </c>
      <c r="G46">
        <v>2</v>
      </c>
      <c r="H46">
        <v>86417</v>
      </c>
      <c r="I46">
        <v>0</v>
      </c>
      <c r="J46">
        <v>0</v>
      </c>
      <c r="K46">
        <v>0</v>
      </c>
      <c r="L46">
        <v>0</v>
      </c>
      <c r="M46" s="11">
        <v>260.5</v>
      </c>
      <c r="N46">
        <v>0</v>
      </c>
      <c r="O46">
        <v>236</v>
      </c>
      <c r="P46">
        <v>2</v>
      </c>
      <c r="Q46" t="s">
        <v>437</v>
      </c>
      <c r="S46">
        <v>0</v>
      </c>
      <c r="T46" t="s">
        <v>1323</v>
      </c>
      <c r="U46" t="s">
        <v>3</v>
      </c>
      <c r="V46">
        <v>24</v>
      </c>
      <c r="W46">
        <v>1</v>
      </c>
      <c r="X46" t="s">
        <v>864</v>
      </c>
      <c r="Y46">
        <v>169</v>
      </c>
      <c r="Z46" t="b">
        <v>0</v>
      </c>
      <c r="AA46" s="11">
        <v>296.60000000000002</v>
      </c>
      <c r="AB46">
        <v>0</v>
      </c>
      <c r="AC46">
        <v>0</v>
      </c>
      <c r="AD46">
        <v>0</v>
      </c>
      <c r="AE46">
        <v>0</v>
      </c>
      <c r="AF46">
        <v>1387</v>
      </c>
      <c r="AH46" s="9">
        <v>50</v>
      </c>
      <c r="AI46">
        <v>0</v>
      </c>
      <c r="AJ46">
        <v>0</v>
      </c>
      <c r="AK46">
        <v>0</v>
      </c>
      <c r="AL46" t="s">
        <v>866</v>
      </c>
      <c r="AM46" t="s">
        <v>339</v>
      </c>
      <c r="AN46">
        <v>0</v>
      </c>
      <c r="AO46">
        <v>0</v>
      </c>
      <c r="AP46" t="s">
        <v>1677</v>
      </c>
      <c r="AQ46" t="s">
        <v>9</v>
      </c>
      <c r="AR46" t="b">
        <v>0</v>
      </c>
      <c r="AS46">
        <v>15</v>
      </c>
      <c r="AT46" t="s">
        <v>1823</v>
      </c>
      <c r="AU46">
        <v>8</v>
      </c>
      <c r="AV46" s="11">
        <v>306</v>
      </c>
      <c r="AW46">
        <v>52</v>
      </c>
      <c r="AX46">
        <v>0</v>
      </c>
      <c r="AY46">
        <v>0</v>
      </c>
      <c r="AZ46">
        <v>0</v>
      </c>
      <c r="BA46">
        <v>0</v>
      </c>
      <c r="BB46" t="s">
        <v>3</v>
      </c>
      <c r="BC46" t="s">
        <v>3</v>
      </c>
      <c r="BD46" s="7" t="s">
        <v>1677</v>
      </c>
      <c r="BE46">
        <v>4</v>
      </c>
      <c r="BF46">
        <v>5.9320000000000004</v>
      </c>
      <c r="BG46">
        <v>5.21</v>
      </c>
      <c r="BH46" t="str">
        <f t="shared" si="0"/>
        <v>defender</v>
      </c>
      <c r="BI46">
        <f t="shared" si="1"/>
        <v>924.3</v>
      </c>
      <c r="BJ46">
        <f t="shared" si="2"/>
        <v>18.486000000000001</v>
      </c>
    </row>
    <row r="47" spans="1:62" hidden="1" x14ac:dyDescent="0.2">
      <c r="A47" s="1">
        <v>243</v>
      </c>
      <c r="B47">
        <v>1</v>
      </c>
      <c r="C47">
        <v>13</v>
      </c>
      <c r="D47">
        <v>693</v>
      </c>
      <c r="E47">
        <v>0</v>
      </c>
      <c r="G47">
        <v>17</v>
      </c>
      <c r="H47">
        <v>55909</v>
      </c>
      <c r="I47">
        <v>0</v>
      </c>
      <c r="J47">
        <v>0</v>
      </c>
      <c r="K47">
        <v>0</v>
      </c>
      <c r="L47">
        <v>0</v>
      </c>
      <c r="M47" s="11">
        <v>93</v>
      </c>
      <c r="N47">
        <v>0</v>
      </c>
      <c r="O47">
        <v>381</v>
      </c>
      <c r="P47">
        <v>2</v>
      </c>
      <c r="Q47" t="s">
        <v>3</v>
      </c>
      <c r="S47">
        <v>0</v>
      </c>
      <c r="T47" t="s">
        <v>1079</v>
      </c>
      <c r="U47" t="s">
        <v>3</v>
      </c>
      <c r="V47">
        <v>31</v>
      </c>
      <c r="W47">
        <v>0</v>
      </c>
      <c r="X47" t="s">
        <v>38</v>
      </c>
      <c r="Y47">
        <v>244</v>
      </c>
      <c r="Z47" t="b">
        <v>0</v>
      </c>
      <c r="AA47" s="11">
        <v>644.79999999999995</v>
      </c>
      <c r="AB47">
        <v>0</v>
      </c>
      <c r="AC47">
        <v>0</v>
      </c>
      <c r="AD47">
        <v>0</v>
      </c>
      <c r="AE47">
        <v>0</v>
      </c>
      <c r="AF47">
        <v>3150</v>
      </c>
      <c r="AG47" t="s">
        <v>1730</v>
      </c>
      <c r="AH47" s="9">
        <v>60</v>
      </c>
      <c r="AI47">
        <v>1</v>
      </c>
      <c r="AJ47">
        <v>0</v>
      </c>
      <c r="AK47">
        <v>0</v>
      </c>
      <c r="AL47" t="s">
        <v>661</v>
      </c>
      <c r="AM47" t="s">
        <v>439</v>
      </c>
      <c r="AN47">
        <v>0</v>
      </c>
      <c r="AO47">
        <v>0</v>
      </c>
      <c r="AP47" t="s">
        <v>1706</v>
      </c>
      <c r="AQ47" t="s">
        <v>20</v>
      </c>
      <c r="AR47" t="b">
        <v>0</v>
      </c>
      <c r="AS47">
        <v>12</v>
      </c>
      <c r="AT47" t="s">
        <v>1874</v>
      </c>
      <c r="AU47">
        <v>11</v>
      </c>
      <c r="AV47" s="11">
        <v>293</v>
      </c>
      <c r="AW47">
        <v>135</v>
      </c>
      <c r="AX47">
        <v>0</v>
      </c>
      <c r="AY47">
        <v>0</v>
      </c>
      <c r="AZ47">
        <v>0</v>
      </c>
      <c r="BA47">
        <v>0</v>
      </c>
      <c r="BB47" t="s">
        <v>3</v>
      </c>
      <c r="BC47" t="s">
        <v>3</v>
      </c>
      <c r="BD47" s="7" t="s">
        <v>1706</v>
      </c>
      <c r="BE47">
        <v>8</v>
      </c>
      <c r="BF47">
        <v>10.746666666666666</v>
      </c>
      <c r="BG47">
        <v>1.55</v>
      </c>
      <c r="BH47" t="str">
        <f t="shared" si="0"/>
        <v>defender</v>
      </c>
      <c r="BI47">
        <f t="shared" si="1"/>
        <v>1089.3999999999999</v>
      </c>
      <c r="BJ47">
        <f t="shared" si="2"/>
        <v>18.156666666666663</v>
      </c>
    </row>
    <row r="48" spans="1:62" hidden="1" x14ac:dyDescent="0.2">
      <c r="A48" s="1">
        <v>190</v>
      </c>
      <c r="B48">
        <v>0</v>
      </c>
      <c r="C48">
        <v>4</v>
      </c>
      <c r="D48">
        <v>416</v>
      </c>
      <c r="G48">
        <v>8</v>
      </c>
      <c r="H48">
        <v>38454</v>
      </c>
      <c r="I48">
        <v>0</v>
      </c>
      <c r="J48">
        <v>0</v>
      </c>
      <c r="K48">
        <v>0</v>
      </c>
      <c r="L48">
        <v>0</v>
      </c>
      <c r="M48" s="11">
        <v>100.4</v>
      </c>
      <c r="N48">
        <v>0</v>
      </c>
      <c r="O48">
        <v>248</v>
      </c>
      <c r="P48">
        <v>2</v>
      </c>
      <c r="Q48" t="s">
        <v>20</v>
      </c>
      <c r="S48">
        <v>0</v>
      </c>
      <c r="T48" t="s">
        <v>1136</v>
      </c>
      <c r="U48" t="s">
        <v>3</v>
      </c>
      <c r="V48">
        <v>24</v>
      </c>
      <c r="W48">
        <v>0</v>
      </c>
      <c r="X48" t="s">
        <v>850</v>
      </c>
      <c r="Y48">
        <v>191</v>
      </c>
      <c r="Z48" t="b">
        <v>0</v>
      </c>
      <c r="AA48" s="11">
        <v>482.4</v>
      </c>
      <c r="AB48">
        <v>0</v>
      </c>
      <c r="AC48">
        <v>0</v>
      </c>
      <c r="AD48">
        <v>0</v>
      </c>
      <c r="AE48">
        <v>0</v>
      </c>
      <c r="AF48">
        <v>1896</v>
      </c>
      <c r="AH48" s="9">
        <v>50</v>
      </c>
      <c r="AI48">
        <v>0</v>
      </c>
      <c r="AJ48">
        <v>0</v>
      </c>
      <c r="AK48">
        <v>0</v>
      </c>
      <c r="AL48" t="s">
        <v>495</v>
      </c>
      <c r="AM48" t="s">
        <v>346</v>
      </c>
      <c r="AN48">
        <v>0</v>
      </c>
      <c r="AO48">
        <v>0</v>
      </c>
      <c r="AP48" t="s">
        <v>1443</v>
      </c>
      <c r="AQ48" t="s">
        <v>430</v>
      </c>
      <c r="AR48" t="b">
        <v>0</v>
      </c>
      <c r="AS48">
        <v>6</v>
      </c>
      <c r="AT48" t="s">
        <v>1823</v>
      </c>
      <c r="AU48">
        <v>9</v>
      </c>
      <c r="AV48" s="11">
        <v>260</v>
      </c>
      <c r="AW48">
        <v>70</v>
      </c>
      <c r="AX48">
        <v>0</v>
      </c>
      <c r="AY48">
        <v>0</v>
      </c>
      <c r="AZ48">
        <v>0</v>
      </c>
      <c r="BA48">
        <v>0</v>
      </c>
      <c r="BB48" t="s">
        <v>3</v>
      </c>
      <c r="BC48" t="s">
        <v>3</v>
      </c>
      <c r="BD48" s="7" t="s">
        <v>1443</v>
      </c>
      <c r="BE48">
        <v>2</v>
      </c>
      <c r="BF48">
        <v>9.6479999999999997</v>
      </c>
      <c r="BG48">
        <v>2.008</v>
      </c>
      <c r="BH48" t="str">
        <f t="shared" si="0"/>
        <v>defender</v>
      </c>
      <c r="BI48">
        <f t="shared" si="1"/>
        <v>894.8</v>
      </c>
      <c r="BJ48">
        <f t="shared" si="2"/>
        <v>17.896000000000001</v>
      </c>
    </row>
    <row r="49" spans="1:62" hidden="1" x14ac:dyDescent="0.2">
      <c r="A49" s="1">
        <v>323</v>
      </c>
      <c r="B49">
        <v>0</v>
      </c>
      <c r="C49">
        <v>10</v>
      </c>
      <c r="D49">
        <v>622</v>
      </c>
      <c r="G49">
        <v>10</v>
      </c>
      <c r="H49">
        <v>69960</v>
      </c>
      <c r="I49">
        <v>0</v>
      </c>
      <c r="J49">
        <v>0</v>
      </c>
      <c r="K49">
        <v>0</v>
      </c>
      <c r="L49">
        <v>0</v>
      </c>
      <c r="M49" s="11">
        <v>63.2</v>
      </c>
      <c r="N49">
        <v>0</v>
      </c>
      <c r="O49">
        <v>330</v>
      </c>
      <c r="P49">
        <v>2</v>
      </c>
      <c r="Q49" t="s">
        <v>338</v>
      </c>
      <c r="S49">
        <v>0</v>
      </c>
      <c r="T49" t="s">
        <v>1607</v>
      </c>
      <c r="U49" t="s">
        <v>3</v>
      </c>
      <c r="V49">
        <v>43</v>
      </c>
      <c r="W49">
        <v>0</v>
      </c>
      <c r="X49" t="s">
        <v>802</v>
      </c>
      <c r="Y49">
        <v>324</v>
      </c>
      <c r="Z49" t="b">
        <v>0</v>
      </c>
      <c r="AA49" s="11">
        <v>641.79999999999995</v>
      </c>
      <c r="AB49">
        <v>0</v>
      </c>
      <c r="AC49">
        <v>0</v>
      </c>
      <c r="AD49">
        <v>0</v>
      </c>
      <c r="AE49">
        <v>0</v>
      </c>
      <c r="AF49">
        <v>2684</v>
      </c>
      <c r="AH49" s="9">
        <v>45</v>
      </c>
      <c r="AI49">
        <v>0</v>
      </c>
      <c r="AJ49">
        <v>0</v>
      </c>
      <c r="AK49">
        <v>0</v>
      </c>
      <c r="AL49" t="s">
        <v>762</v>
      </c>
      <c r="AM49" t="s">
        <v>430</v>
      </c>
      <c r="AN49">
        <v>0</v>
      </c>
      <c r="AO49">
        <v>0</v>
      </c>
      <c r="AP49" t="s">
        <v>1804</v>
      </c>
      <c r="AQ49" t="s">
        <v>21</v>
      </c>
      <c r="AR49" t="b">
        <v>0</v>
      </c>
      <c r="AS49">
        <v>26</v>
      </c>
      <c r="AT49" t="s">
        <v>1823</v>
      </c>
      <c r="AU49">
        <v>14</v>
      </c>
      <c r="AV49" s="11">
        <v>78</v>
      </c>
      <c r="AW49">
        <v>92</v>
      </c>
      <c r="AX49">
        <v>0</v>
      </c>
      <c r="AY49">
        <v>0</v>
      </c>
      <c r="AZ49">
        <v>0</v>
      </c>
      <c r="BA49">
        <v>0</v>
      </c>
      <c r="BB49" t="s">
        <v>3</v>
      </c>
      <c r="BC49" t="s">
        <v>3</v>
      </c>
      <c r="BD49" s="7" t="s">
        <v>1804</v>
      </c>
      <c r="BE49">
        <v>2</v>
      </c>
      <c r="BF49">
        <v>14.262222222222221</v>
      </c>
      <c r="BG49">
        <v>1.4044444444444446</v>
      </c>
      <c r="BH49" t="str">
        <f t="shared" si="0"/>
        <v>defender</v>
      </c>
      <c r="BI49">
        <f t="shared" si="1"/>
        <v>798.6</v>
      </c>
      <c r="BJ49">
        <f t="shared" si="2"/>
        <v>17.746666666666666</v>
      </c>
    </row>
    <row r="50" spans="1:62" hidden="1" x14ac:dyDescent="0.2">
      <c r="A50" s="1">
        <v>407</v>
      </c>
      <c r="B50">
        <v>0</v>
      </c>
      <c r="C50">
        <v>4</v>
      </c>
      <c r="D50">
        <v>550</v>
      </c>
      <c r="E50">
        <v>75</v>
      </c>
      <c r="G50">
        <v>10</v>
      </c>
      <c r="H50">
        <v>41338</v>
      </c>
      <c r="I50">
        <v>0</v>
      </c>
      <c r="J50">
        <v>0</v>
      </c>
      <c r="K50">
        <v>0</v>
      </c>
      <c r="L50">
        <v>0</v>
      </c>
      <c r="M50" s="11">
        <v>49</v>
      </c>
      <c r="N50">
        <v>0</v>
      </c>
      <c r="O50">
        <v>335</v>
      </c>
      <c r="P50">
        <v>2</v>
      </c>
      <c r="Q50" t="s">
        <v>11</v>
      </c>
      <c r="S50">
        <v>0</v>
      </c>
      <c r="T50" t="s">
        <v>1101</v>
      </c>
      <c r="U50" t="s">
        <v>3</v>
      </c>
      <c r="V50">
        <v>46</v>
      </c>
      <c r="W50">
        <v>1</v>
      </c>
      <c r="X50" t="s">
        <v>794</v>
      </c>
      <c r="Y50">
        <v>408</v>
      </c>
      <c r="Z50" t="b">
        <v>0</v>
      </c>
      <c r="AA50" s="11">
        <v>623.79999999999995</v>
      </c>
      <c r="AB50">
        <v>0</v>
      </c>
      <c r="AC50">
        <v>0</v>
      </c>
      <c r="AD50">
        <v>0</v>
      </c>
      <c r="AE50">
        <v>0</v>
      </c>
      <c r="AF50">
        <v>3034</v>
      </c>
      <c r="AG50" t="s">
        <v>995</v>
      </c>
      <c r="AH50" s="9">
        <v>45</v>
      </c>
      <c r="AI50">
        <v>1</v>
      </c>
      <c r="AJ50">
        <v>0</v>
      </c>
      <c r="AK50">
        <v>0</v>
      </c>
      <c r="AL50" t="s">
        <v>544</v>
      </c>
      <c r="AM50" t="s">
        <v>344</v>
      </c>
      <c r="AN50">
        <v>0</v>
      </c>
      <c r="AO50">
        <v>0</v>
      </c>
      <c r="AP50" t="s">
        <v>1066</v>
      </c>
      <c r="AQ50" t="s">
        <v>20</v>
      </c>
      <c r="AR50" t="b">
        <v>0</v>
      </c>
      <c r="AS50">
        <v>15</v>
      </c>
      <c r="AT50" t="s">
        <v>1837</v>
      </c>
      <c r="AU50">
        <v>18</v>
      </c>
      <c r="AV50" s="11">
        <v>98</v>
      </c>
      <c r="AW50">
        <v>96</v>
      </c>
      <c r="AX50">
        <v>0</v>
      </c>
      <c r="AY50">
        <v>0</v>
      </c>
      <c r="AZ50">
        <v>0</v>
      </c>
      <c r="BA50">
        <v>0</v>
      </c>
      <c r="BB50" t="s">
        <v>3</v>
      </c>
      <c r="BC50" t="s">
        <v>3</v>
      </c>
      <c r="BD50" s="7" t="s">
        <v>1066</v>
      </c>
      <c r="BE50">
        <v>3</v>
      </c>
      <c r="BF50">
        <v>13.862222222222222</v>
      </c>
      <c r="BG50">
        <v>1.0888888888888888</v>
      </c>
      <c r="BH50" t="str">
        <f t="shared" si="0"/>
        <v>defender</v>
      </c>
      <c r="BI50">
        <f t="shared" si="1"/>
        <v>790.4</v>
      </c>
      <c r="BJ50">
        <f t="shared" si="2"/>
        <v>17.564444444444444</v>
      </c>
    </row>
    <row r="51" spans="1:62" hidden="1" x14ac:dyDescent="0.2">
      <c r="A51" s="1">
        <v>127</v>
      </c>
      <c r="B51">
        <v>0</v>
      </c>
      <c r="C51">
        <v>4</v>
      </c>
      <c r="D51">
        <v>616</v>
      </c>
      <c r="G51">
        <v>8</v>
      </c>
      <c r="H51">
        <v>97299</v>
      </c>
      <c r="I51">
        <v>0</v>
      </c>
      <c r="J51">
        <v>0</v>
      </c>
      <c r="K51">
        <v>0</v>
      </c>
      <c r="L51">
        <v>0</v>
      </c>
      <c r="M51" s="11">
        <v>106.5</v>
      </c>
      <c r="N51">
        <v>0</v>
      </c>
      <c r="O51">
        <v>336</v>
      </c>
      <c r="P51">
        <v>2</v>
      </c>
      <c r="Q51" t="s">
        <v>15</v>
      </c>
      <c r="S51">
        <v>0</v>
      </c>
      <c r="T51" t="s">
        <v>1333</v>
      </c>
      <c r="U51" t="s">
        <v>3</v>
      </c>
      <c r="V51">
        <v>45</v>
      </c>
      <c r="W51">
        <v>0</v>
      </c>
      <c r="X51" t="s">
        <v>859</v>
      </c>
      <c r="Y51">
        <v>128</v>
      </c>
      <c r="Z51" t="b">
        <v>0</v>
      </c>
      <c r="AA51" s="11">
        <v>666.6</v>
      </c>
      <c r="AB51">
        <v>0</v>
      </c>
      <c r="AC51">
        <v>0</v>
      </c>
      <c r="AD51">
        <v>0</v>
      </c>
      <c r="AE51">
        <v>0</v>
      </c>
      <c r="AF51">
        <v>2779</v>
      </c>
      <c r="AH51" s="9">
        <v>50</v>
      </c>
      <c r="AI51">
        <v>0</v>
      </c>
      <c r="AJ51">
        <v>0</v>
      </c>
      <c r="AK51">
        <v>0</v>
      </c>
      <c r="AL51" t="s">
        <v>918</v>
      </c>
      <c r="AM51" t="s">
        <v>342</v>
      </c>
      <c r="AN51">
        <v>0</v>
      </c>
      <c r="AO51">
        <v>0</v>
      </c>
      <c r="AP51" t="s">
        <v>1722</v>
      </c>
      <c r="AQ51" t="s">
        <v>255</v>
      </c>
      <c r="AR51" t="b">
        <v>0</v>
      </c>
      <c r="AS51">
        <v>5</v>
      </c>
      <c r="AT51" t="s">
        <v>1823</v>
      </c>
      <c r="AU51">
        <v>6</v>
      </c>
      <c r="AV51" s="11">
        <v>85</v>
      </c>
      <c r="AW51">
        <v>82</v>
      </c>
      <c r="AX51">
        <v>0</v>
      </c>
      <c r="AY51">
        <v>0</v>
      </c>
      <c r="AZ51">
        <v>0</v>
      </c>
      <c r="BA51">
        <v>0</v>
      </c>
      <c r="BB51" t="s">
        <v>3</v>
      </c>
      <c r="BC51" t="s">
        <v>3</v>
      </c>
      <c r="BD51" s="7" t="s">
        <v>1722</v>
      </c>
      <c r="BE51">
        <v>3</v>
      </c>
      <c r="BF51">
        <v>13.332000000000001</v>
      </c>
      <c r="BG51">
        <v>2.13</v>
      </c>
      <c r="BH51" t="str">
        <f t="shared" si="0"/>
        <v>defender</v>
      </c>
      <c r="BI51">
        <f t="shared" si="1"/>
        <v>875.1</v>
      </c>
      <c r="BJ51">
        <f t="shared" si="2"/>
        <v>17.501999999999999</v>
      </c>
    </row>
    <row r="52" spans="1:62" hidden="1" x14ac:dyDescent="0.2">
      <c r="A52" s="1">
        <v>324</v>
      </c>
      <c r="B52">
        <v>3</v>
      </c>
      <c r="C52">
        <v>9</v>
      </c>
      <c r="D52">
        <v>468</v>
      </c>
      <c r="G52">
        <v>9</v>
      </c>
      <c r="H52">
        <v>9047</v>
      </c>
      <c r="I52">
        <v>0</v>
      </c>
      <c r="J52">
        <v>0</v>
      </c>
      <c r="K52">
        <v>0</v>
      </c>
      <c r="L52">
        <v>0</v>
      </c>
      <c r="M52" s="11">
        <v>278.60000000000002</v>
      </c>
      <c r="N52">
        <v>0</v>
      </c>
      <c r="O52">
        <v>324</v>
      </c>
      <c r="P52">
        <v>2</v>
      </c>
      <c r="Q52" t="s">
        <v>344</v>
      </c>
      <c r="S52">
        <v>0</v>
      </c>
      <c r="T52" t="s">
        <v>1234</v>
      </c>
      <c r="U52" t="s">
        <v>3</v>
      </c>
      <c r="V52">
        <v>29</v>
      </c>
      <c r="W52">
        <v>0</v>
      </c>
      <c r="X52" t="s">
        <v>845</v>
      </c>
      <c r="Y52">
        <v>325</v>
      </c>
      <c r="Z52" t="b">
        <v>0</v>
      </c>
      <c r="AA52" s="11">
        <v>394</v>
      </c>
      <c r="AB52">
        <v>0</v>
      </c>
      <c r="AC52">
        <v>0</v>
      </c>
      <c r="AD52">
        <v>0</v>
      </c>
      <c r="AE52">
        <v>0</v>
      </c>
      <c r="AF52">
        <v>2184</v>
      </c>
      <c r="AH52" s="9">
        <v>50</v>
      </c>
      <c r="AI52">
        <v>0</v>
      </c>
      <c r="AJ52">
        <v>0</v>
      </c>
      <c r="AK52">
        <v>0</v>
      </c>
      <c r="AL52" t="s">
        <v>889</v>
      </c>
      <c r="AM52" t="s">
        <v>437</v>
      </c>
      <c r="AN52">
        <v>0</v>
      </c>
      <c r="AO52">
        <v>0</v>
      </c>
      <c r="AP52" t="s">
        <v>1335</v>
      </c>
      <c r="AQ52" t="s">
        <v>11</v>
      </c>
      <c r="AR52" t="b">
        <v>0</v>
      </c>
      <c r="AS52">
        <v>8</v>
      </c>
      <c r="AT52" t="s">
        <v>1823</v>
      </c>
      <c r="AU52">
        <v>14</v>
      </c>
      <c r="AV52" s="11">
        <v>160</v>
      </c>
      <c r="AW52">
        <v>92</v>
      </c>
      <c r="AX52">
        <v>0</v>
      </c>
      <c r="AY52">
        <v>0</v>
      </c>
      <c r="AZ52">
        <v>0</v>
      </c>
      <c r="BA52">
        <v>0</v>
      </c>
      <c r="BB52" t="s">
        <v>3</v>
      </c>
      <c r="BC52" t="s">
        <v>3</v>
      </c>
      <c r="BD52" s="7" t="s">
        <v>1335</v>
      </c>
      <c r="BE52">
        <v>1</v>
      </c>
      <c r="BF52">
        <v>7.88</v>
      </c>
      <c r="BG52">
        <v>5.5720000000000001</v>
      </c>
      <c r="BH52" t="str">
        <f t="shared" si="0"/>
        <v>defender</v>
      </c>
      <c r="BI52">
        <f t="shared" si="1"/>
        <v>864.6</v>
      </c>
      <c r="BJ52">
        <f t="shared" si="2"/>
        <v>17.292000000000002</v>
      </c>
    </row>
    <row r="53" spans="1:62" hidden="1" x14ac:dyDescent="0.2">
      <c r="A53" s="1">
        <v>35</v>
      </c>
      <c r="B53">
        <v>1</v>
      </c>
      <c r="C53">
        <v>7</v>
      </c>
      <c r="D53">
        <v>378</v>
      </c>
      <c r="G53">
        <v>7</v>
      </c>
      <c r="H53">
        <v>126184</v>
      </c>
      <c r="I53">
        <v>0</v>
      </c>
      <c r="J53">
        <v>0</v>
      </c>
      <c r="K53">
        <v>0</v>
      </c>
      <c r="L53">
        <v>0</v>
      </c>
      <c r="M53" s="11">
        <v>146.6</v>
      </c>
      <c r="N53">
        <v>0</v>
      </c>
      <c r="O53">
        <v>232</v>
      </c>
      <c r="P53">
        <v>2</v>
      </c>
      <c r="Q53" t="s">
        <v>4</v>
      </c>
      <c r="S53">
        <v>0</v>
      </c>
      <c r="T53" t="s">
        <v>1546</v>
      </c>
      <c r="U53" t="s">
        <v>3</v>
      </c>
      <c r="V53">
        <v>25</v>
      </c>
      <c r="W53">
        <v>1</v>
      </c>
      <c r="X53" t="s">
        <v>779</v>
      </c>
      <c r="Y53">
        <v>36</v>
      </c>
      <c r="Z53" t="b">
        <v>0</v>
      </c>
      <c r="AA53" s="11">
        <v>431.2</v>
      </c>
      <c r="AB53">
        <v>0</v>
      </c>
      <c r="AC53">
        <v>0</v>
      </c>
      <c r="AD53">
        <v>0</v>
      </c>
      <c r="AE53">
        <v>0</v>
      </c>
      <c r="AF53">
        <v>1874</v>
      </c>
      <c r="AH53" s="9">
        <v>45</v>
      </c>
      <c r="AI53">
        <v>0</v>
      </c>
      <c r="AJ53">
        <v>0</v>
      </c>
      <c r="AK53">
        <v>0</v>
      </c>
      <c r="AL53" t="s">
        <v>139</v>
      </c>
      <c r="AM53" t="s">
        <v>430</v>
      </c>
      <c r="AN53">
        <v>1</v>
      </c>
      <c r="AO53">
        <v>0</v>
      </c>
      <c r="AP53" t="s">
        <v>948</v>
      </c>
      <c r="AQ53" t="s">
        <v>340</v>
      </c>
      <c r="AR53" t="b">
        <v>0</v>
      </c>
      <c r="AT53" t="s">
        <v>1823</v>
      </c>
      <c r="AU53">
        <v>2</v>
      </c>
      <c r="AV53" s="11">
        <v>163</v>
      </c>
      <c r="AW53">
        <v>73</v>
      </c>
      <c r="AX53">
        <v>0</v>
      </c>
      <c r="AY53">
        <v>0</v>
      </c>
      <c r="AZ53">
        <v>0</v>
      </c>
      <c r="BA53">
        <v>0</v>
      </c>
      <c r="BB53" t="s">
        <v>3</v>
      </c>
      <c r="BC53" t="s">
        <v>3</v>
      </c>
      <c r="BD53" s="7" t="s">
        <v>948</v>
      </c>
      <c r="BE53">
        <v>4</v>
      </c>
      <c r="BF53">
        <v>9.5822222222222226</v>
      </c>
      <c r="BG53">
        <v>3.2577777777777777</v>
      </c>
      <c r="BH53" t="str">
        <f t="shared" si="0"/>
        <v>defender</v>
      </c>
      <c r="BI53">
        <f t="shared" si="1"/>
        <v>773.4</v>
      </c>
      <c r="BJ53">
        <f t="shared" si="2"/>
        <v>17.186666666666667</v>
      </c>
    </row>
    <row r="54" spans="1:62" hidden="1" x14ac:dyDescent="0.2">
      <c r="A54" s="1">
        <v>357</v>
      </c>
      <c r="B54">
        <v>3</v>
      </c>
      <c r="C54">
        <v>8</v>
      </c>
      <c r="D54">
        <v>370</v>
      </c>
      <c r="G54">
        <v>4</v>
      </c>
      <c r="H54">
        <v>49539</v>
      </c>
      <c r="I54">
        <v>0</v>
      </c>
      <c r="J54">
        <v>0</v>
      </c>
      <c r="K54">
        <v>0</v>
      </c>
      <c r="L54">
        <v>0</v>
      </c>
      <c r="M54" s="11">
        <v>320.3</v>
      </c>
      <c r="N54">
        <v>0</v>
      </c>
      <c r="O54">
        <v>239</v>
      </c>
      <c r="P54">
        <v>2</v>
      </c>
      <c r="Q54" t="s">
        <v>338</v>
      </c>
      <c r="S54">
        <v>0</v>
      </c>
      <c r="T54" t="s">
        <v>1410</v>
      </c>
      <c r="U54" t="s">
        <v>3</v>
      </c>
      <c r="V54">
        <v>29</v>
      </c>
      <c r="W54">
        <v>0</v>
      </c>
      <c r="X54" t="s">
        <v>781</v>
      </c>
      <c r="Y54">
        <v>358</v>
      </c>
      <c r="Z54" t="b">
        <v>0</v>
      </c>
      <c r="AA54" s="11">
        <v>355</v>
      </c>
      <c r="AB54">
        <v>0</v>
      </c>
      <c r="AC54">
        <v>0</v>
      </c>
      <c r="AD54">
        <v>0</v>
      </c>
      <c r="AE54">
        <v>0</v>
      </c>
      <c r="AF54">
        <v>1768</v>
      </c>
      <c r="AH54" s="9">
        <v>45</v>
      </c>
      <c r="AI54">
        <v>0</v>
      </c>
      <c r="AJ54">
        <v>0</v>
      </c>
      <c r="AK54">
        <v>0</v>
      </c>
      <c r="AL54" t="s">
        <v>607</v>
      </c>
      <c r="AM54" t="s">
        <v>341</v>
      </c>
      <c r="AN54">
        <v>1</v>
      </c>
      <c r="AO54">
        <v>0</v>
      </c>
      <c r="AP54" t="s">
        <v>1548</v>
      </c>
      <c r="AQ54" t="s">
        <v>10</v>
      </c>
      <c r="AR54" t="b">
        <v>0</v>
      </c>
      <c r="AS54">
        <v>26</v>
      </c>
      <c r="AT54" t="s">
        <v>1823</v>
      </c>
      <c r="AU54">
        <v>16</v>
      </c>
      <c r="AV54" s="11">
        <v>71</v>
      </c>
      <c r="AW54">
        <v>65</v>
      </c>
      <c r="AX54">
        <v>0</v>
      </c>
      <c r="AY54">
        <v>0</v>
      </c>
      <c r="AZ54">
        <v>0</v>
      </c>
      <c r="BA54">
        <v>0</v>
      </c>
      <c r="BB54" t="s">
        <v>3</v>
      </c>
      <c r="BC54" t="s">
        <v>3</v>
      </c>
      <c r="BD54" s="7" t="s">
        <v>1548</v>
      </c>
      <c r="BE54">
        <v>2</v>
      </c>
      <c r="BF54">
        <v>7.8888888888888893</v>
      </c>
      <c r="BG54">
        <v>7.1177777777777784</v>
      </c>
      <c r="BH54" t="str">
        <f t="shared" si="0"/>
        <v>defender</v>
      </c>
      <c r="BI54">
        <f t="shared" si="1"/>
        <v>760.5</v>
      </c>
      <c r="BJ54">
        <f t="shared" si="2"/>
        <v>16.899999999999999</v>
      </c>
    </row>
    <row r="55" spans="1:62" hidden="1" x14ac:dyDescent="0.2">
      <c r="A55" s="1">
        <v>384</v>
      </c>
      <c r="B55">
        <v>0</v>
      </c>
      <c r="C55">
        <v>7</v>
      </c>
      <c r="D55">
        <v>585</v>
      </c>
      <c r="E55">
        <v>25</v>
      </c>
      <c r="G55">
        <v>9</v>
      </c>
      <c r="H55">
        <v>39194</v>
      </c>
      <c r="I55">
        <v>0</v>
      </c>
      <c r="J55">
        <v>0</v>
      </c>
      <c r="K55">
        <v>0</v>
      </c>
      <c r="L55">
        <v>0</v>
      </c>
      <c r="M55" s="11">
        <v>94.4</v>
      </c>
      <c r="N55">
        <v>0</v>
      </c>
      <c r="O55">
        <v>335</v>
      </c>
      <c r="P55">
        <v>2</v>
      </c>
      <c r="Q55" t="s">
        <v>12</v>
      </c>
      <c r="S55">
        <v>0</v>
      </c>
      <c r="T55" t="s">
        <v>1316</v>
      </c>
      <c r="U55" t="s">
        <v>3</v>
      </c>
      <c r="V55">
        <v>29</v>
      </c>
      <c r="W55">
        <v>0</v>
      </c>
      <c r="X55" t="s">
        <v>878</v>
      </c>
      <c r="Y55">
        <v>385</v>
      </c>
      <c r="Z55" t="b">
        <v>0</v>
      </c>
      <c r="AA55" s="11">
        <v>644</v>
      </c>
      <c r="AB55">
        <v>0</v>
      </c>
      <c r="AC55">
        <v>0</v>
      </c>
      <c r="AD55">
        <v>0</v>
      </c>
      <c r="AE55">
        <v>0</v>
      </c>
      <c r="AF55">
        <v>2594</v>
      </c>
      <c r="AG55" t="s">
        <v>974</v>
      </c>
      <c r="AH55" s="9">
        <v>55</v>
      </c>
      <c r="AI55">
        <v>1</v>
      </c>
      <c r="AJ55">
        <v>0</v>
      </c>
      <c r="AK55">
        <v>0</v>
      </c>
      <c r="AL55" t="s">
        <v>502</v>
      </c>
      <c r="AM55" t="s">
        <v>430</v>
      </c>
      <c r="AN55">
        <v>0</v>
      </c>
      <c r="AO55">
        <v>0</v>
      </c>
      <c r="AP55" t="s">
        <v>1770</v>
      </c>
      <c r="AQ55" t="s">
        <v>6</v>
      </c>
      <c r="AR55" t="b">
        <v>0</v>
      </c>
      <c r="AS55">
        <v>5</v>
      </c>
      <c r="AT55" t="s">
        <v>1837</v>
      </c>
      <c r="AU55">
        <v>17</v>
      </c>
      <c r="AV55" s="11">
        <v>154</v>
      </c>
      <c r="AW55">
        <v>87</v>
      </c>
      <c r="AX55">
        <v>0</v>
      </c>
      <c r="AY55">
        <v>0</v>
      </c>
      <c r="AZ55">
        <v>0</v>
      </c>
      <c r="BA55">
        <v>0</v>
      </c>
      <c r="BB55" t="s">
        <v>3</v>
      </c>
      <c r="BC55" t="s">
        <v>3</v>
      </c>
      <c r="BD55" s="7" t="s">
        <v>1770</v>
      </c>
      <c r="BE55">
        <v>5</v>
      </c>
      <c r="BF55">
        <v>11.709090909090909</v>
      </c>
      <c r="BG55">
        <v>1.7163636363636365</v>
      </c>
      <c r="BH55" t="str">
        <f t="shared" si="0"/>
        <v>defender</v>
      </c>
      <c r="BI55">
        <f t="shared" si="1"/>
        <v>923.19999999999993</v>
      </c>
      <c r="BJ55">
        <f t="shared" si="2"/>
        <v>16.785454545454545</v>
      </c>
    </row>
    <row r="56" spans="1:62" hidden="1" x14ac:dyDescent="0.2">
      <c r="A56" s="1">
        <v>437</v>
      </c>
      <c r="B56">
        <v>4</v>
      </c>
      <c r="C56">
        <v>1</v>
      </c>
      <c r="D56">
        <v>262</v>
      </c>
      <c r="E56">
        <v>25</v>
      </c>
      <c r="G56">
        <v>6</v>
      </c>
      <c r="H56">
        <v>19151</v>
      </c>
      <c r="I56">
        <v>0</v>
      </c>
      <c r="J56">
        <v>0</v>
      </c>
      <c r="K56">
        <v>0</v>
      </c>
      <c r="L56">
        <v>0</v>
      </c>
      <c r="M56" s="11">
        <v>358</v>
      </c>
      <c r="N56">
        <v>0</v>
      </c>
      <c r="O56">
        <v>230</v>
      </c>
      <c r="P56">
        <v>2</v>
      </c>
      <c r="Q56" t="s">
        <v>9</v>
      </c>
      <c r="S56">
        <v>0</v>
      </c>
      <c r="T56" t="s">
        <v>1079</v>
      </c>
      <c r="U56" t="s">
        <v>3</v>
      </c>
      <c r="V56">
        <v>25</v>
      </c>
      <c r="W56">
        <v>0</v>
      </c>
      <c r="X56" t="s">
        <v>834</v>
      </c>
      <c r="Y56">
        <v>438</v>
      </c>
      <c r="Z56" t="b">
        <v>0</v>
      </c>
      <c r="AA56" s="11">
        <v>342</v>
      </c>
      <c r="AB56">
        <v>0</v>
      </c>
      <c r="AC56">
        <v>0</v>
      </c>
      <c r="AD56">
        <v>0</v>
      </c>
      <c r="AE56">
        <v>0</v>
      </c>
      <c r="AF56">
        <v>1800</v>
      </c>
      <c r="AG56" t="s">
        <v>1388</v>
      </c>
      <c r="AH56" s="9">
        <v>50</v>
      </c>
      <c r="AI56">
        <v>0</v>
      </c>
      <c r="AJ56">
        <v>0</v>
      </c>
      <c r="AK56">
        <v>0</v>
      </c>
      <c r="AL56" t="s">
        <v>318</v>
      </c>
      <c r="AM56" t="s">
        <v>341</v>
      </c>
      <c r="AN56">
        <v>0</v>
      </c>
      <c r="AO56">
        <v>0</v>
      </c>
      <c r="AP56" t="s">
        <v>1048</v>
      </c>
      <c r="AQ56" t="s">
        <v>3</v>
      </c>
      <c r="AR56" t="b">
        <v>0</v>
      </c>
      <c r="AS56">
        <v>11</v>
      </c>
      <c r="AT56" t="s">
        <v>1837</v>
      </c>
      <c r="AU56">
        <v>19</v>
      </c>
      <c r="AV56" s="11">
        <v>111</v>
      </c>
      <c r="AW56">
        <v>53</v>
      </c>
      <c r="AX56">
        <v>0</v>
      </c>
      <c r="AY56">
        <v>0</v>
      </c>
      <c r="AZ56">
        <v>0</v>
      </c>
      <c r="BA56">
        <v>0</v>
      </c>
      <c r="BB56" t="s">
        <v>3</v>
      </c>
      <c r="BC56" t="s">
        <v>3</v>
      </c>
      <c r="BD56" s="7" t="s">
        <v>1048</v>
      </c>
      <c r="BE56">
        <v>7</v>
      </c>
      <c r="BF56">
        <v>6.84</v>
      </c>
      <c r="BG56">
        <v>7.16</v>
      </c>
      <c r="BH56" t="str">
        <f t="shared" si="0"/>
        <v>defender</v>
      </c>
      <c r="BI56">
        <f t="shared" si="1"/>
        <v>833.2</v>
      </c>
      <c r="BJ56">
        <f t="shared" si="2"/>
        <v>16.664000000000001</v>
      </c>
    </row>
    <row r="57" spans="1:62" hidden="1" x14ac:dyDescent="0.2">
      <c r="A57" s="1">
        <v>360</v>
      </c>
      <c r="B57">
        <v>1</v>
      </c>
      <c r="C57">
        <v>2</v>
      </c>
      <c r="D57">
        <v>392</v>
      </c>
      <c r="G57">
        <v>6</v>
      </c>
      <c r="H57">
        <v>42996</v>
      </c>
      <c r="I57">
        <v>0</v>
      </c>
      <c r="J57">
        <v>0</v>
      </c>
      <c r="K57">
        <v>0</v>
      </c>
      <c r="L57">
        <v>0</v>
      </c>
      <c r="M57" s="11">
        <v>232.4</v>
      </c>
      <c r="N57">
        <v>0</v>
      </c>
      <c r="O57">
        <v>194</v>
      </c>
      <c r="P57">
        <v>2</v>
      </c>
      <c r="Q57" t="s">
        <v>338</v>
      </c>
      <c r="S57">
        <v>0</v>
      </c>
      <c r="T57" t="s">
        <v>971</v>
      </c>
      <c r="U57" t="s">
        <v>3</v>
      </c>
      <c r="V57">
        <v>29</v>
      </c>
      <c r="W57">
        <v>0</v>
      </c>
      <c r="X57" t="s">
        <v>772</v>
      </c>
      <c r="Y57">
        <v>361</v>
      </c>
      <c r="Z57" t="b">
        <v>0</v>
      </c>
      <c r="AA57" s="11">
        <v>382.4</v>
      </c>
      <c r="AB57">
        <v>0</v>
      </c>
      <c r="AC57">
        <v>0</v>
      </c>
      <c r="AD57">
        <v>0</v>
      </c>
      <c r="AE57">
        <v>0</v>
      </c>
      <c r="AF57">
        <v>1821</v>
      </c>
      <c r="AH57" s="9">
        <v>45</v>
      </c>
      <c r="AI57">
        <v>0</v>
      </c>
      <c r="AJ57">
        <v>0</v>
      </c>
      <c r="AK57">
        <v>0</v>
      </c>
      <c r="AL57" t="s">
        <v>565</v>
      </c>
      <c r="AM57" t="s">
        <v>341</v>
      </c>
      <c r="AN57">
        <v>0</v>
      </c>
      <c r="AO57">
        <v>0</v>
      </c>
      <c r="AP57" t="s">
        <v>1628</v>
      </c>
      <c r="AQ57" t="s">
        <v>7</v>
      </c>
      <c r="AR57" t="b">
        <v>0</v>
      </c>
      <c r="AS57">
        <v>22</v>
      </c>
      <c r="AT57" t="s">
        <v>1823</v>
      </c>
      <c r="AU57">
        <v>16</v>
      </c>
      <c r="AV57" s="11">
        <v>103</v>
      </c>
      <c r="AW57">
        <v>56</v>
      </c>
      <c r="AX57">
        <v>0</v>
      </c>
      <c r="AY57">
        <v>0</v>
      </c>
      <c r="AZ57">
        <v>0</v>
      </c>
      <c r="BA57">
        <v>0</v>
      </c>
      <c r="BB57" t="s">
        <v>3</v>
      </c>
      <c r="BC57" t="s">
        <v>3</v>
      </c>
      <c r="BD57" s="7" t="s">
        <v>1628</v>
      </c>
      <c r="BE57">
        <v>6</v>
      </c>
      <c r="BF57">
        <v>8.4977777777777774</v>
      </c>
      <c r="BG57">
        <v>5.1644444444444444</v>
      </c>
      <c r="BH57" t="str">
        <f t="shared" si="0"/>
        <v>defender</v>
      </c>
      <c r="BI57">
        <f t="shared" si="1"/>
        <v>738.4</v>
      </c>
      <c r="BJ57">
        <f t="shared" si="2"/>
        <v>16.408888888888889</v>
      </c>
    </row>
    <row r="58" spans="1:62" hidden="1" x14ac:dyDescent="0.2">
      <c r="A58" s="1">
        <v>189</v>
      </c>
      <c r="B58">
        <v>0</v>
      </c>
      <c r="C58">
        <v>7</v>
      </c>
      <c r="D58">
        <v>442</v>
      </c>
      <c r="E58">
        <v>25</v>
      </c>
      <c r="G58">
        <v>5</v>
      </c>
      <c r="H58">
        <v>40784</v>
      </c>
      <c r="I58">
        <v>0</v>
      </c>
      <c r="J58">
        <v>0</v>
      </c>
      <c r="K58">
        <v>0</v>
      </c>
      <c r="L58">
        <v>0</v>
      </c>
      <c r="M58" s="11">
        <v>59.8</v>
      </c>
      <c r="N58">
        <v>0</v>
      </c>
      <c r="O58">
        <v>273</v>
      </c>
      <c r="P58">
        <v>2</v>
      </c>
      <c r="Q58" t="s">
        <v>7</v>
      </c>
      <c r="S58">
        <v>0</v>
      </c>
      <c r="T58" t="s">
        <v>1459</v>
      </c>
      <c r="U58" t="s">
        <v>3</v>
      </c>
      <c r="V58">
        <v>30</v>
      </c>
      <c r="W58">
        <v>1</v>
      </c>
      <c r="X58" t="s">
        <v>782</v>
      </c>
      <c r="Y58">
        <v>190</v>
      </c>
      <c r="Z58" t="b">
        <v>0</v>
      </c>
      <c r="AA58" s="11">
        <v>588.4</v>
      </c>
      <c r="AB58">
        <v>0</v>
      </c>
      <c r="AC58">
        <v>0</v>
      </c>
      <c r="AD58">
        <v>0</v>
      </c>
      <c r="AE58">
        <v>0</v>
      </c>
      <c r="AF58">
        <v>1854</v>
      </c>
      <c r="AG58" t="s">
        <v>933</v>
      </c>
      <c r="AH58" s="9">
        <v>50</v>
      </c>
      <c r="AI58">
        <v>0</v>
      </c>
      <c r="AJ58">
        <v>0</v>
      </c>
      <c r="AK58">
        <v>0</v>
      </c>
      <c r="AL58" t="s">
        <v>535</v>
      </c>
      <c r="AM58" t="s">
        <v>430</v>
      </c>
      <c r="AN58">
        <v>0</v>
      </c>
      <c r="AO58">
        <v>0</v>
      </c>
      <c r="AP58" t="s">
        <v>1668</v>
      </c>
      <c r="AQ58" t="s">
        <v>4</v>
      </c>
      <c r="AR58" t="b">
        <v>0</v>
      </c>
      <c r="AS58">
        <v>3</v>
      </c>
      <c r="AT58" t="s">
        <v>1837</v>
      </c>
      <c r="AU58">
        <v>9</v>
      </c>
      <c r="AV58" s="11">
        <v>100</v>
      </c>
      <c r="AW58">
        <v>65</v>
      </c>
      <c r="AX58">
        <v>0</v>
      </c>
      <c r="AY58">
        <v>0</v>
      </c>
      <c r="AZ58">
        <v>0</v>
      </c>
      <c r="BA58">
        <v>0</v>
      </c>
      <c r="BB58" t="s">
        <v>3</v>
      </c>
      <c r="BC58" t="s">
        <v>3</v>
      </c>
      <c r="BD58" s="7" t="s">
        <v>1668</v>
      </c>
      <c r="BE58">
        <v>1</v>
      </c>
      <c r="BF58">
        <v>11.767999999999999</v>
      </c>
      <c r="BG58">
        <v>1.196</v>
      </c>
      <c r="BH58" t="str">
        <f t="shared" si="0"/>
        <v>defender</v>
      </c>
      <c r="BI58">
        <f t="shared" si="1"/>
        <v>768.19999999999993</v>
      </c>
      <c r="BJ58">
        <f t="shared" si="2"/>
        <v>15.363999999999999</v>
      </c>
    </row>
    <row r="59" spans="1:62" hidden="1" x14ac:dyDescent="0.2">
      <c r="A59" s="1">
        <v>431</v>
      </c>
      <c r="B59">
        <v>1</v>
      </c>
      <c r="C59">
        <v>8</v>
      </c>
      <c r="D59">
        <v>328</v>
      </c>
      <c r="G59">
        <v>5</v>
      </c>
      <c r="H59">
        <v>39253</v>
      </c>
      <c r="I59">
        <v>0</v>
      </c>
      <c r="J59">
        <v>0</v>
      </c>
      <c r="K59">
        <v>0</v>
      </c>
      <c r="L59">
        <v>0</v>
      </c>
      <c r="M59" s="11">
        <v>47.7</v>
      </c>
      <c r="N59">
        <v>0</v>
      </c>
      <c r="O59">
        <v>261</v>
      </c>
      <c r="P59">
        <v>2</v>
      </c>
      <c r="Q59" t="s">
        <v>19</v>
      </c>
      <c r="S59">
        <v>0</v>
      </c>
      <c r="T59" t="s">
        <v>1343</v>
      </c>
      <c r="U59" t="s">
        <v>3</v>
      </c>
      <c r="V59">
        <v>28</v>
      </c>
      <c r="W59">
        <v>1</v>
      </c>
      <c r="X59" t="s">
        <v>748</v>
      </c>
      <c r="Y59">
        <v>432</v>
      </c>
      <c r="Z59" t="b">
        <v>0</v>
      </c>
      <c r="AA59" s="11">
        <v>486.4</v>
      </c>
      <c r="AB59">
        <v>0</v>
      </c>
      <c r="AC59">
        <v>0</v>
      </c>
      <c r="AD59">
        <v>0</v>
      </c>
      <c r="AE59">
        <v>0</v>
      </c>
      <c r="AF59">
        <v>2013</v>
      </c>
      <c r="AH59" s="9">
        <v>45</v>
      </c>
      <c r="AI59">
        <v>0</v>
      </c>
      <c r="AJ59">
        <v>0</v>
      </c>
      <c r="AK59">
        <v>0</v>
      </c>
      <c r="AL59" t="s">
        <v>504</v>
      </c>
      <c r="AM59" t="s">
        <v>342</v>
      </c>
      <c r="AN59">
        <v>0</v>
      </c>
      <c r="AO59">
        <v>0</v>
      </c>
      <c r="AP59" t="s">
        <v>1577</v>
      </c>
      <c r="AQ59" t="s">
        <v>9</v>
      </c>
      <c r="AR59" t="b">
        <v>0</v>
      </c>
      <c r="AS59">
        <v>3</v>
      </c>
      <c r="AT59" t="s">
        <v>1823</v>
      </c>
      <c r="AU59">
        <v>19</v>
      </c>
      <c r="AV59" s="11">
        <v>131</v>
      </c>
      <c r="AW59">
        <v>71</v>
      </c>
      <c r="AX59">
        <v>0</v>
      </c>
      <c r="AY59">
        <v>0</v>
      </c>
      <c r="AZ59">
        <v>0</v>
      </c>
      <c r="BA59">
        <v>0</v>
      </c>
      <c r="BB59" t="s">
        <v>3</v>
      </c>
      <c r="BC59" t="s">
        <v>3</v>
      </c>
      <c r="BD59" s="7" t="s">
        <v>1577</v>
      </c>
      <c r="BE59">
        <v>5</v>
      </c>
      <c r="BF59">
        <v>10.808888888888889</v>
      </c>
      <c r="BG59">
        <v>1.06</v>
      </c>
      <c r="BH59" t="str">
        <f t="shared" si="0"/>
        <v>defender</v>
      </c>
      <c r="BI59">
        <f t="shared" si="1"/>
        <v>691.3</v>
      </c>
      <c r="BJ59">
        <f t="shared" si="2"/>
        <v>15.362222222222222</v>
      </c>
    </row>
    <row r="60" spans="1:62" hidden="1" x14ac:dyDescent="0.2">
      <c r="A60" s="1">
        <v>124</v>
      </c>
      <c r="B60">
        <v>2</v>
      </c>
      <c r="C60">
        <v>7</v>
      </c>
      <c r="D60">
        <v>337</v>
      </c>
      <c r="G60">
        <v>4</v>
      </c>
      <c r="H60">
        <v>12745</v>
      </c>
      <c r="I60">
        <v>0</v>
      </c>
      <c r="J60">
        <v>0</v>
      </c>
      <c r="K60">
        <v>0</v>
      </c>
      <c r="L60">
        <v>0</v>
      </c>
      <c r="M60" s="11">
        <v>370</v>
      </c>
      <c r="N60">
        <v>0</v>
      </c>
      <c r="O60">
        <v>212</v>
      </c>
      <c r="P60">
        <v>2</v>
      </c>
      <c r="Q60" t="s">
        <v>21</v>
      </c>
      <c r="S60">
        <v>0</v>
      </c>
      <c r="T60" t="s">
        <v>1426</v>
      </c>
      <c r="U60" t="s">
        <v>3</v>
      </c>
      <c r="V60">
        <v>26</v>
      </c>
      <c r="W60">
        <v>2</v>
      </c>
      <c r="X60" t="s">
        <v>835</v>
      </c>
      <c r="Y60">
        <v>125</v>
      </c>
      <c r="Z60" t="b">
        <v>0</v>
      </c>
      <c r="AA60" s="11">
        <v>364</v>
      </c>
      <c r="AB60">
        <v>0</v>
      </c>
      <c r="AC60">
        <v>0</v>
      </c>
      <c r="AD60">
        <v>0</v>
      </c>
      <c r="AE60">
        <v>0</v>
      </c>
      <c r="AF60">
        <v>1479</v>
      </c>
      <c r="AH60" s="9">
        <v>55</v>
      </c>
      <c r="AI60">
        <v>0</v>
      </c>
      <c r="AJ60">
        <v>0</v>
      </c>
      <c r="AK60">
        <v>0</v>
      </c>
      <c r="AL60" t="s">
        <v>145</v>
      </c>
      <c r="AM60" t="s">
        <v>437</v>
      </c>
      <c r="AN60">
        <v>0</v>
      </c>
      <c r="AO60">
        <v>0</v>
      </c>
      <c r="AP60" t="s">
        <v>999</v>
      </c>
      <c r="AQ60" t="s">
        <v>708</v>
      </c>
      <c r="AR60" t="b">
        <v>0</v>
      </c>
      <c r="AS60">
        <v>3</v>
      </c>
      <c r="AT60" t="s">
        <v>1823</v>
      </c>
      <c r="AU60">
        <v>6</v>
      </c>
      <c r="AV60" s="11">
        <v>81</v>
      </c>
      <c r="AW60">
        <v>67</v>
      </c>
      <c r="AX60">
        <v>0</v>
      </c>
      <c r="AY60">
        <v>0</v>
      </c>
      <c r="AZ60">
        <v>0</v>
      </c>
      <c r="BA60">
        <v>0</v>
      </c>
      <c r="BB60" t="s">
        <v>3</v>
      </c>
      <c r="BC60" t="s">
        <v>3</v>
      </c>
      <c r="BD60" s="7" t="s">
        <v>999</v>
      </c>
      <c r="BE60">
        <v>0</v>
      </c>
      <c r="BF60">
        <v>6.6181818181818182</v>
      </c>
      <c r="BG60">
        <v>6.7272727272727275</v>
      </c>
      <c r="BH60" t="str">
        <f t="shared" si="0"/>
        <v>defender</v>
      </c>
      <c r="BI60">
        <f t="shared" si="1"/>
        <v>831.2</v>
      </c>
      <c r="BJ60">
        <f t="shared" si="2"/>
        <v>15.112727272727273</v>
      </c>
    </row>
    <row r="61" spans="1:62" hidden="1" x14ac:dyDescent="0.2">
      <c r="A61" s="1">
        <v>411</v>
      </c>
      <c r="B61">
        <v>1</v>
      </c>
      <c r="C61">
        <v>9</v>
      </c>
      <c r="D61">
        <v>519</v>
      </c>
      <c r="G61">
        <v>9</v>
      </c>
      <c r="H61">
        <v>67527</v>
      </c>
      <c r="I61">
        <v>0</v>
      </c>
      <c r="J61">
        <v>0</v>
      </c>
      <c r="K61">
        <v>0</v>
      </c>
      <c r="L61">
        <v>0</v>
      </c>
      <c r="M61" s="11">
        <v>175.2</v>
      </c>
      <c r="N61">
        <v>0</v>
      </c>
      <c r="O61">
        <v>275</v>
      </c>
      <c r="P61">
        <v>2</v>
      </c>
      <c r="Q61" t="s">
        <v>14</v>
      </c>
      <c r="S61">
        <v>0</v>
      </c>
      <c r="T61" t="s">
        <v>957</v>
      </c>
      <c r="U61" t="s">
        <v>3</v>
      </c>
      <c r="V61">
        <v>34</v>
      </c>
      <c r="W61">
        <v>0</v>
      </c>
      <c r="X61" t="s">
        <v>749</v>
      </c>
      <c r="Y61">
        <v>412</v>
      </c>
      <c r="Z61" t="b">
        <v>0</v>
      </c>
      <c r="AA61" s="11">
        <v>419.4</v>
      </c>
      <c r="AB61">
        <v>0</v>
      </c>
      <c r="AC61">
        <v>0</v>
      </c>
      <c r="AD61">
        <v>0</v>
      </c>
      <c r="AE61">
        <v>0</v>
      </c>
      <c r="AF61">
        <v>2469</v>
      </c>
      <c r="AH61" s="9">
        <v>45</v>
      </c>
      <c r="AI61">
        <v>0</v>
      </c>
      <c r="AJ61">
        <v>0</v>
      </c>
      <c r="AK61">
        <v>0</v>
      </c>
      <c r="AL61" t="s">
        <v>755</v>
      </c>
      <c r="AM61" t="s">
        <v>345</v>
      </c>
      <c r="AN61">
        <v>0</v>
      </c>
      <c r="AO61">
        <v>0</v>
      </c>
      <c r="AP61" t="s">
        <v>1565</v>
      </c>
      <c r="AQ61" t="s">
        <v>14</v>
      </c>
      <c r="AR61" t="b">
        <v>0</v>
      </c>
      <c r="AS61">
        <v>2</v>
      </c>
      <c r="AT61" t="s">
        <v>1823</v>
      </c>
      <c r="AU61">
        <v>18</v>
      </c>
      <c r="AV61" s="11">
        <v>71</v>
      </c>
      <c r="AW61">
        <v>89</v>
      </c>
      <c r="AX61">
        <v>0</v>
      </c>
      <c r="AY61">
        <v>0</v>
      </c>
      <c r="AZ61">
        <v>0</v>
      </c>
      <c r="BA61">
        <v>0</v>
      </c>
      <c r="BB61" t="s">
        <v>3</v>
      </c>
      <c r="BC61" t="s">
        <v>3</v>
      </c>
      <c r="BD61" s="7" t="s">
        <v>1565</v>
      </c>
      <c r="BE61">
        <v>8</v>
      </c>
      <c r="BF61">
        <v>9.32</v>
      </c>
      <c r="BG61">
        <v>3.8933333333333331</v>
      </c>
      <c r="BH61" t="str">
        <f t="shared" si="0"/>
        <v>defender</v>
      </c>
      <c r="BI61">
        <f t="shared" si="1"/>
        <v>679.8</v>
      </c>
      <c r="BJ61">
        <f t="shared" si="2"/>
        <v>15.106666666666666</v>
      </c>
    </row>
    <row r="62" spans="1:62" hidden="1" x14ac:dyDescent="0.2">
      <c r="A62" s="1">
        <v>451</v>
      </c>
      <c r="B62">
        <v>0</v>
      </c>
      <c r="C62">
        <v>3</v>
      </c>
      <c r="D62">
        <v>304</v>
      </c>
      <c r="G62">
        <v>6</v>
      </c>
      <c r="H62">
        <v>8380</v>
      </c>
      <c r="I62">
        <v>0</v>
      </c>
      <c r="J62">
        <v>0</v>
      </c>
      <c r="K62">
        <v>0</v>
      </c>
      <c r="L62">
        <v>0</v>
      </c>
      <c r="M62" s="11">
        <v>27</v>
      </c>
      <c r="N62">
        <v>0</v>
      </c>
      <c r="O62">
        <v>217</v>
      </c>
      <c r="P62">
        <v>2</v>
      </c>
      <c r="Q62" t="s">
        <v>19</v>
      </c>
      <c r="S62">
        <v>0</v>
      </c>
      <c r="T62" t="s">
        <v>1314</v>
      </c>
      <c r="U62" t="s">
        <v>3</v>
      </c>
      <c r="V62">
        <v>14</v>
      </c>
      <c r="W62">
        <v>0</v>
      </c>
      <c r="X62" t="s">
        <v>744</v>
      </c>
      <c r="Y62">
        <v>452</v>
      </c>
      <c r="Z62" t="b">
        <v>0</v>
      </c>
      <c r="AA62" s="11">
        <v>436.6</v>
      </c>
      <c r="AB62">
        <v>0</v>
      </c>
      <c r="AC62">
        <v>0</v>
      </c>
      <c r="AD62">
        <v>0</v>
      </c>
      <c r="AE62">
        <v>0</v>
      </c>
      <c r="AF62">
        <v>1440</v>
      </c>
      <c r="AH62" s="9">
        <v>45</v>
      </c>
      <c r="AI62">
        <v>0</v>
      </c>
      <c r="AJ62">
        <v>0</v>
      </c>
      <c r="AK62">
        <v>0</v>
      </c>
      <c r="AL62" t="s">
        <v>848</v>
      </c>
      <c r="AM62" t="s">
        <v>344</v>
      </c>
      <c r="AN62">
        <v>1</v>
      </c>
      <c r="AO62">
        <v>0</v>
      </c>
      <c r="AP62" t="s">
        <v>1092</v>
      </c>
      <c r="AQ62" t="s">
        <v>12</v>
      </c>
      <c r="AR62" t="b">
        <v>0</v>
      </c>
      <c r="AS62">
        <v>19</v>
      </c>
      <c r="AT62" t="s">
        <v>1823</v>
      </c>
      <c r="AU62">
        <v>20</v>
      </c>
      <c r="AV62" s="11">
        <v>177</v>
      </c>
      <c r="AW62">
        <v>52</v>
      </c>
      <c r="AX62">
        <v>0</v>
      </c>
      <c r="AY62">
        <v>0</v>
      </c>
      <c r="AZ62">
        <v>0</v>
      </c>
      <c r="BA62">
        <v>0</v>
      </c>
      <c r="BB62" t="s">
        <v>3</v>
      </c>
      <c r="BC62" t="s">
        <v>3</v>
      </c>
      <c r="BD62" s="7" t="s">
        <v>1092</v>
      </c>
      <c r="BE62">
        <v>3</v>
      </c>
      <c r="BF62">
        <v>9.7022222222222219</v>
      </c>
      <c r="BG62">
        <v>0.6</v>
      </c>
      <c r="BH62" t="str">
        <f t="shared" si="0"/>
        <v>defender</v>
      </c>
      <c r="BI62">
        <f t="shared" si="1"/>
        <v>676</v>
      </c>
      <c r="BJ62">
        <f t="shared" si="2"/>
        <v>15.022222222222222</v>
      </c>
    </row>
    <row r="63" spans="1:62" hidden="1" x14ac:dyDescent="0.2">
      <c r="A63" s="1">
        <v>171</v>
      </c>
      <c r="B63">
        <v>1</v>
      </c>
      <c r="C63">
        <v>10</v>
      </c>
      <c r="D63">
        <v>566</v>
      </c>
      <c r="G63">
        <v>15</v>
      </c>
      <c r="H63">
        <v>40725</v>
      </c>
      <c r="I63">
        <v>0</v>
      </c>
      <c r="J63">
        <v>0</v>
      </c>
      <c r="K63">
        <v>0</v>
      </c>
      <c r="L63">
        <v>0</v>
      </c>
      <c r="M63" s="11">
        <v>121.2</v>
      </c>
      <c r="N63">
        <v>0</v>
      </c>
      <c r="O63">
        <v>390</v>
      </c>
      <c r="P63">
        <v>2</v>
      </c>
      <c r="Q63" t="s">
        <v>437</v>
      </c>
      <c r="S63">
        <v>0</v>
      </c>
      <c r="T63" t="s">
        <v>1120</v>
      </c>
      <c r="U63" t="s">
        <v>3</v>
      </c>
      <c r="V63">
        <v>21</v>
      </c>
      <c r="W63">
        <v>0</v>
      </c>
      <c r="X63" t="s">
        <v>773</v>
      </c>
      <c r="Y63">
        <v>172</v>
      </c>
      <c r="Z63" t="b">
        <v>0</v>
      </c>
      <c r="AA63" s="11">
        <v>510.8</v>
      </c>
      <c r="AB63">
        <v>0</v>
      </c>
      <c r="AC63">
        <v>0</v>
      </c>
      <c r="AD63">
        <v>0</v>
      </c>
      <c r="AE63">
        <v>0</v>
      </c>
      <c r="AF63">
        <v>2609</v>
      </c>
      <c r="AH63" s="9">
        <v>50</v>
      </c>
      <c r="AI63">
        <v>0</v>
      </c>
      <c r="AJ63">
        <v>0</v>
      </c>
      <c r="AK63">
        <v>0</v>
      </c>
      <c r="AL63" t="s">
        <v>532</v>
      </c>
      <c r="AM63" t="s">
        <v>508</v>
      </c>
      <c r="AN63">
        <v>1</v>
      </c>
      <c r="AO63">
        <v>0</v>
      </c>
      <c r="AP63" t="s">
        <v>1704</v>
      </c>
      <c r="AQ63" t="s">
        <v>344</v>
      </c>
      <c r="AR63" t="b">
        <v>0</v>
      </c>
      <c r="AS63">
        <v>17</v>
      </c>
      <c r="AT63" t="s">
        <v>1823</v>
      </c>
      <c r="AU63">
        <v>8</v>
      </c>
      <c r="AV63" s="11">
        <v>93</v>
      </c>
      <c r="AW63">
        <v>120</v>
      </c>
      <c r="AX63">
        <v>0</v>
      </c>
      <c r="AY63">
        <v>0</v>
      </c>
      <c r="AZ63">
        <v>0</v>
      </c>
      <c r="BA63">
        <v>0</v>
      </c>
      <c r="BB63" t="s">
        <v>3</v>
      </c>
      <c r="BC63" t="s">
        <v>3</v>
      </c>
      <c r="BD63" s="7" t="s">
        <v>1704</v>
      </c>
      <c r="BE63">
        <v>3</v>
      </c>
      <c r="BF63">
        <v>10.216000000000001</v>
      </c>
      <c r="BG63">
        <v>2.4239999999999999</v>
      </c>
      <c r="BH63" t="str">
        <f t="shared" si="0"/>
        <v>defender</v>
      </c>
      <c r="BI63">
        <f t="shared" si="1"/>
        <v>743.6</v>
      </c>
      <c r="BJ63">
        <f t="shared" si="2"/>
        <v>14.872</v>
      </c>
    </row>
    <row r="64" spans="1:62" hidden="1" x14ac:dyDescent="0.2">
      <c r="A64" s="1">
        <v>345</v>
      </c>
      <c r="B64">
        <v>1</v>
      </c>
      <c r="C64">
        <v>5</v>
      </c>
      <c r="D64">
        <v>291</v>
      </c>
      <c r="G64">
        <v>4</v>
      </c>
      <c r="H64">
        <v>45076</v>
      </c>
      <c r="I64">
        <v>0</v>
      </c>
      <c r="J64">
        <v>0</v>
      </c>
      <c r="K64">
        <v>0</v>
      </c>
      <c r="L64">
        <v>0</v>
      </c>
      <c r="M64" s="11">
        <v>57.3</v>
      </c>
      <c r="N64">
        <v>0</v>
      </c>
      <c r="O64">
        <v>176</v>
      </c>
      <c r="P64">
        <v>2</v>
      </c>
      <c r="Q64" t="s">
        <v>9</v>
      </c>
      <c r="S64">
        <v>0</v>
      </c>
      <c r="T64" t="s">
        <v>1417</v>
      </c>
      <c r="U64" t="s">
        <v>3</v>
      </c>
      <c r="V64">
        <v>16</v>
      </c>
      <c r="W64">
        <v>2</v>
      </c>
      <c r="X64" t="s">
        <v>739</v>
      </c>
      <c r="Y64">
        <v>346</v>
      </c>
      <c r="Z64" t="b">
        <v>0</v>
      </c>
      <c r="AA64" s="11">
        <v>434.8</v>
      </c>
      <c r="AB64">
        <v>0</v>
      </c>
      <c r="AC64">
        <v>0</v>
      </c>
      <c r="AD64">
        <v>0</v>
      </c>
      <c r="AE64">
        <v>0</v>
      </c>
      <c r="AF64">
        <v>1314</v>
      </c>
      <c r="AH64" s="9">
        <v>45</v>
      </c>
      <c r="AI64">
        <v>0</v>
      </c>
      <c r="AJ64">
        <v>0</v>
      </c>
      <c r="AK64">
        <v>0</v>
      </c>
      <c r="AL64" t="s">
        <v>587</v>
      </c>
      <c r="AM64" t="s">
        <v>508</v>
      </c>
      <c r="AN64">
        <v>0</v>
      </c>
      <c r="AO64">
        <v>0</v>
      </c>
      <c r="AP64" t="s">
        <v>1404</v>
      </c>
      <c r="AQ64" t="s">
        <v>339</v>
      </c>
      <c r="AR64" t="b">
        <v>0</v>
      </c>
      <c r="AS64">
        <v>23</v>
      </c>
      <c r="AT64" t="s">
        <v>1823</v>
      </c>
      <c r="AU64">
        <v>15</v>
      </c>
      <c r="AV64" s="11">
        <v>139</v>
      </c>
      <c r="AW64">
        <v>60</v>
      </c>
      <c r="AX64">
        <v>0</v>
      </c>
      <c r="AY64">
        <v>0</v>
      </c>
      <c r="AZ64">
        <v>0</v>
      </c>
      <c r="BA64">
        <v>0</v>
      </c>
      <c r="BB64" t="s">
        <v>3</v>
      </c>
      <c r="BC64" t="s">
        <v>3</v>
      </c>
      <c r="BD64" s="7" t="s">
        <v>1404</v>
      </c>
      <c r="BE64">
        <v>0</v>
      </c>
      <c r="BF64">
        <v>9.6622222222222227</v>
      </c>
      <c r="BG64">
        <v>1.2733333333333332</v>
      </c>
      <c r="BH64" t="str">
        <f t="shared" si="0"/>
        <v>defender</v>
      </c>
      <c r="BI64">
        <f t="shared" si="1"/>
        <v>658.9</v>
      </c>
      <c r="BJ64">
        <f t="shared" si="2"/>
        <v>14.642222222222221</v>
      </c>
    </row>
    <row r="65" spans="1:62" hidden="1" x14ac:dyDescent="0.2">
      <c r="A65" s="1">
        <v>408</v>
      </c>
      <c r="B65">
        <v>0</v>
      </c>
      <c r="C65">
        <v>1</v>
      </c>
      <c r="D65">
        <v>309</v>
      </c>
      <c r="G65">
        <v>5</v>
      </c>
      <c r="H65">
        <v>41945</v>
      </c>
      <c r="I65">
        <v>0</v>
      </c>
      <c r="J65">
        <v>0</v>
      </c>
      <c r="K65">
        <v>0</v>
      </c>
      <c r="L65">
        <v>0</v>
      </c>
      <c r="M65" s="11">
        <v>35.299999999999997</v>
      </c>
      <c r="N65">
        <v>0</v>
      </c>
      <c r="O65">
        <v>181</v>
      </c>
      <c r="P65">
        <v>2</v>
      </c>
      <c r="Q65" t="s">
        <v>14</v>
      </c>
      <c r="S65">
        <v>0</v>
      </c>
      <c r="T65" t="s">
        <v>1686</v>
      </c>
      <c r="U65" t="s">
        <v>3</v>
      </c>
      <c r="V65">
        <v>28</v>
      </c>
      <c r="W65">
        <v>2</v>
      </c>
      <c r="X65" t="s">
        <v>723</v>
      </c>
      <c r="Y65">
        <v>409</v>
      </c>
      <c r="Z65" t="b">
        <v>0</v>
      </c>
      <c r="AA65" s="11">
        <v>373.6</v>
      </c>
      <c r="AB65">
        <v>0</v>
      </c>
      <c r="AC65">
        <v>0</v>
      </c>
      <c r="AD65">
        <v>0</v>
      </c>
      <c r="AE65">
        <v>0</v>
      </c>
      <c r="AF65">
        <v>1778</v>
      </c>
      <c r="AH65" s="9">
        <v>45</v>
      </c>
      <c r="AI65">
        <v>0</v>
      </c>
      <c r="AJ65">
        <v>0</v>
      </c>
      <c r="AK65">
        <v>0</v>
      </c>
      <c r="AL65" t="s">
        <v>552</v>
      </c>
      <c r="AM65" t="s">
        <v>345</v>
      </c>
      <c r="AN65">
        <v>0</v>
      </c>
      <c r="AO65">
        <v>0</v>
      </c>
      <c r="AP65" t="s">
        <v>1617</v>
      </c>
      <c r="AQ65" t="s">
        <v>5</v>
      </c>
      <c r="AR65" t="b">
        <v>0</v>
      </c>
      <c r="AS65">
        <v>5</v>
      </c>
      <c r="AT65" t="s">
        <v>1823</v>
      </c>
      <c r="AU65">
        <v>18</v>
      </c>
      <c r="AV65" s="11">
        <v>202</v>
      </c>
      <c r="AW65">
        <v>59</v>
      </c>
      <c r="AX65">
        <v>0</v>
      </c>
      <c r="AY65">
        <v>0</v>
      </c>
      <c r="AZ65">
        <v>0</v>
      </c>
      <c r="BA65">
        <v>0</v>
      </c>
      <c r="BB65" t="s">
        <v>3</v>
      </c>
      <c r="BC65" t="s">
        <v>3</v>
      </c>
      <c r="BD65" s="7" t="s">
        <v>1617</v>
      </c>
      <c r="BE65">
        <v>5</v>
      </c>
      <c r="BF65">
        <v>8.3022222222222233</v>
      </c>
      <c r="BG65">
        <v>0.78444444444444439</v>
      </c>
      <c r="BH65" t="str">
        <f t="shared" si="0"/>
        <v>defender</v>
      </c>
      <c r="BI65">
        <f t="shared" si="1"/>
        <v>651.29999999999995</v>
      </c>
      <c r="BJ65">
        <f t="shared" si="2"/>
        <v>14.473333333333333</v>
      </c>
    </row>
    <row r="66" spans="1:62" hidden="1" x14ac:dyDescent="0.2">
      <c r="A66" s="1">
        <v>4</v>
      </c>
      <c r="B66">
        <v>0</v>
      </c>
      <c r="C66">
        <v>9</v>
      </c>
      <c r="D66">
        <v>474</v>
      </c>
      <c r="E66">
        <v>25</v>
      </c>
      <c r="G66">
        <v>10</v>
      </c>
      <c r="H66">
        <v>158074</v>
      </c>
      <c r="I66">
        <v>0</v>
      </c>
      <c r="J66">
        <v>0</v>
      </c>
      <c r="K66">
        <v>0</v>
      </c>
      <c r="L66">
        <v>0</v>
      </c>
      <c r="M66" s="11">
        <v>28</v>
      </c>
      <c r="N66">
        <v>0</v>
      </c>
      <c r="O66">
        <v>244</v>
      </c>
      <c r="P66">
        <v>2</v>
      </c>
      <c r="Q66" t="s">
        <v>10</v>
      </c>
      <c r="S66">
        <v>0</v>
      </c>
      <c r="T66" t="s">
        <v>1215</v>
      </c>
      <c r="U66" t="s">
        <v>3</v>
      </c>
      <c r="V66">
        <v>18</v>
      </c>
      <c r="W66">
        <v>1</v>
      </c>
      <c r="X66" t="s">
        <v>754</v>
      </c>
      <c r="Y66">
        <v>5</v>
      </c>
      <c r="Z66" t="b">
        <v>0</v>
      </c>
      <c r="AA66" s="11">
        <v>474.4</v>
      </c>
      <c r="AB66">
        <v>0</v>
      </c>
      <c r="AC66">
        <v>0</v>
      </c>
      <c r="AD66">
        <v>0</v>
      </c>
      <c r="AE66">
        <v>0</v>
      </c>
      <c r="AF66">
        <v>1764</v>
      </c>
      <c r="AG66" t="s">
        <v>974</v>
      </c>
      <c r="AH66" s="9">
        <v>50</v>
      </c>
      <c r="AI66">
        <v>0</v>
      </c>
      <c r="AJ66">
        <v>0</v>
      </c>
      <c r="AK66">
        <v>0</v>
      </c>
      <c r="AL66" t="s">
        <v>226</v>
      </c>
      <c r="AM66" t="s">
        <v>508</v>
      </c>
      <c r="AN66">
        <v>1</v>
      </c>
      <c r="AO66">
        <v>0</v>
      </c>
      <c r="AP66" t="s">
        <v>1838</v>
      </c>
      <c r="AQ66" t="s">
        <v>19</v>
      </c>
      <c r="AR66" t="b">
        <v>0</v>
      </c>
      <c r="AS66">
        <v>5</v>
      </c>
      <c r="AT66" t="s">
        <v>1837</v>
      </c>
      <c r="AU66">
        <v>1</v>
      </c>
      <c r="AV66" s="11">
        <v>176</v>
      </c>
      <c r="AW66">
        <v>83</v>
      </c>
      <c r="AX66">
        <v>0</v>
      </c>
      <c r="AY66">
        <v>0</v>
      </c>
      <c r="AZ66">
        <v>0</v>
      </c>
      <c r="BA66">
        <v>0</v>
      </c>
      <c r="BB66" t="s">
        <v>3</v>
      </c>
      <c r="BC66" t="s">
        <v>3</v>
      </c>
      <c r="BD66" s="7" t="s">
        <v>1214</v>
      </c>
      <c r="BE66">
        <v>3</v>
      </c>
      <c r="BF66">
        <v>9.4879999999999995</v>
      </c>
      <c r="BG66">
        <v>0.56000000000000005</v>
      </c>
      <c r="BH66" t="str">
        <f t="shared" ref="BH66:BH129" si="3">IF(P66=1,"keeper",IF(P66=2,"defender",IF(P66=3,"midfielder",IF(P66=4,"forward",""))))</f>
        <v>defender</v>
      </c>
      <c r="BI66">
        <f t="shared" ref="BI66:BI129" si="4">IF(P66=1,creativity+influence*1.2+threat,IF(P66=2,creativity+influence+threat*1.2,IF(P66=3,creativity+influence+threat*1.2,creativity*1.2+influence+threat)))</f>
        <v>713.59999999999991</v>
      </c>
      <c r="BJ66">
        <f t="shared" ref="BJ66:BJ129" si="5">BI66/AH66</f>
        <v>14.271999999999998</v>
      </c>
    </row>
    <row r="67" spans="1:62" hidden="1" x14ac:dyDescent="0.2">
      <c r="A67" s="1">
        <v>341</v>
      </c>
      <c r="B67">
        <v>0</v>
      </c>
      <c r="C67">
        <v>0</v>
      </c>
      <c r="D67">
        <v>315</v>
      </c>
      <c r="G67">
        <v>2</v>
      </c>
      <c r="H67">
        <v>3736</v>
      </c>
      <c r="I67">
        <v>0</v>
      </c>
      <c r="J67">
        <v>0</v>
      </c>
      <c r="K67">
        <v>0</v>
      </c>
      <c r="L67">
        <v>0</v>
      </c>
      <c r="M67" s="11">
        <v>16.3</v>
      </c>
      <c r="N67">
        <v>0</v>
      </c>
      <c r="O67">
        <v>193</v>
      </c>
      <c r="P67">
        <v>2</v>
      </c>
      <c r="Q67" t="s">
        <v>9</v>
      </c>
      <c r="S67">
        <v>0</v>
      </c>
      <c r="T67" t="s">
        <v>1333</v>
      </c>
      <c r="U67" t="s">
        <v>3</v>
      </c>
      <c r="V67">
        <v>38</v>
      </c>
      <c r="W67">
        <v>0</v>
      </c>
      <c r="X67" t="s">
        <v>724</v>
      </c>
      <c r="Y67">
        <v>342</v>
      </c>
      <c r="Z67" t="b">
        <v>0</v>
      </c>
      <c r="AA67" s="11">
        <v>453.4</v>
      </c>
      <c r="AB67">
        <v>0</v>
      </c>
      <c r="AC67">
        <v>0</v>
      </c>
      <c r="AD67">
        <v>0</v>
      </c>
      <c r="AE67">
        <v>0</v>
      </c>
      <c r="AF67">
        <v>2009</v>
      </c>
      <c r="AH67" s="9">
        <v>45</v>
      </c>
      <c r="AI67">
        <v>0</v>
      </c>
      <c r="AJ67">
        <v>0</v>
      </c>
      <c r="AK67">
        <v>0</v>
      </c>
      <c r="AL67" t="s">
        <v>477</v>
      </c>
      <c r="AM67" t="s">
        <v>18</v>
      </c>
      <c r="AN67">
        <v>0</v>
      </c>
      <c r="AO67">
        <v>0</v>
      </c>
      <c r="AP67" t="s">
        <v>1567</v>
      </c>
      <c r="AQ67" t="s">
        <v>9</v>
      </c>
      <c r="AR67" t="b">
        <v>0</v>
      </c>
      <c r="AS67">
        <v>16</v>
      </c>
      <c r="AT67" t="s">
        <v>1823</v>
      </c>
      <c r="AU67">
        <v>15</v>
      </c>
      <c r="AV67" s="11">
        <v>142</v>
      </c>
      <c r="AW67">
        <v>43</v>
      </c>
      <c r="AX67">
        <v>0</v>
      </c>
      <c r="AY67">
        <v>0</v>
      </c>
      <c r="AZ67">
        <v>0</v>
      </c>
      <c r="BA67">
        <v>0</v>
      </c>
      <c r="BB67" t="s">
        <v>3</v>
      </c>
      <c r="BC67" t="s">
        <v>3</v>
      </c>
      <c r="BD67" s="7" t="s">
        <v>1567</v>
      </c>
      <c r="BE67">
        <v>2</v>
      </c>
      <c r="BF67">
        <v>10.075555555555555</v>
      </c>
      <c r="BG67">
        <v>0.36222222222222222</v>
      </c>
      <c r="BH67" t="str">
        <f t="shared" si="3"/>
        <v>defender</v>
      </c>
      <c r="BI67">
        <f t="shared" si="4"/>
        <v>640.1</v>
      </c>
      <c r="BJ67">
        <f t="shared" si="5"/>
        <v>14.224444444444446</v>
      </c>
    </row>
    <row r="68" spans="1:62" hidden="1" x14ac:dyDescent="0.2">
      <c r="A68" s="1">
        <v>385</v>
      </c>
      <c r="B68">
        <v>2</v>
      </c>
      <c r="C68">
        <v>2</v>
      </c>
      <c r="D68">
        <v>269</v>
      </c>
      <c r="G68">
        <v>5</v>
      </c>
      <c r="H68">
        <v>115556</v>
      </c>
      <c r="I68">
        <v>0</v>
      </c>
      <c r="J68">
        <v>0</v>
      </c>
      <c r="K68">
        <v>0</v>
      </c>
      <c r="L68">
        <v>0</v>
      </c>
      <c r="M68" s="11">
        <v>232.2</v>
      </c>
      <c r="N68">
        <v>0</v>
      </c>
      <c r="O68">
        <v>192</v>
      </c>
      <c r="P68">
        <v>2</v>
      </c>
      <c r="Q68" t="s">
        <v>432</v>
      </c>
      <c r="S68">
        <v>0</v>
      </c>
      <c r="T68" t="s">
        <v>1015</v>
      </c>
      <c r="U68" t="s">
        <v>3</v>
      </c>
      <c r="V68">
        <v>16</v>
      </c>
      <c r="W68">
        <v>0</v>
      </c>
      <c r="X68" t="s">
        <v>750</v>
      </c>
      <c r="Y68">
        <v>386</v>
      </c>
      <c r="Z68" t="b">
        <v>0</v>
      </c>
      <c r="AA68" s="11">
        <v>305.8</v>
      </c>
      <c r="AB68">
        <v>0</v>
      </c>
      <c r="AC68">
        <v>0</v>
      </c>
      <c r="AD68">
        <v>0</v>
      </c>
      <c r="AE68">
        <v>0</v>
      </c>
      <c r="AF68">
        <v>1291</v>
      </c>
      <c r="AH68" s="9">
        <v>50</v>
      </c>
      <c r="AI68">
        <v>0</v>
      </c>
      <c r="AJ68">
        <v>0</v>
      </c>
      <c r="AK68">
        <v>0</v>
      </c>
      <c r="AL68" t="s">
        <v>97</v>
      </c>
      <c r="AM68" t="s">
        <v>431</v>
      </c>
      <c r="AN68">
        <v>0</v>
      </c>
      <c r="AO68">
        <v>0</v>
      </c>
      <c r="AP68" t="s">
        <v>1126</v>
      </c>
      <c r="AQ68" t="s">
        <v>6</v>
      </c>
      <c r="AR68" t="b">
        <v>0</v>
      </c>
      <c r="AS68">
        <v>33</v>
      </c>
      <c r="AT68" t="s">
        <v>1823</v>
      </c>
      <c r="AU68">
        <v>17</v>
      </c>
      <c r="AV68" s="11">
        <v>131</v>
      </c>
      <c r="AW68">
        <v>52</v>
      </c>
      <c r="AX68">
        <v>0</v>
      </c>
      <c r="AY68">
        <v>0</v>
      </c>
      <c r="AZ68">
        <v>0</v>
      </c>
      <c r="BA68">
        <v>0</v>
      </c>
      <c r="BB68" t="s">
        <v>3</v>
      </c>
      <c r="BC68" t="s">
        <v>3</v>
      </c>
      <c r="BD68" s="7" t="s">
        <v>1126</v>
      </c>
      <c r="BE68">
        <v>3</v>
      </c>
      <c r="BF68">
        <v>6.1160000000000005</v>
      </c>
      <c r="BG68">
        <v>4.6440000000000001</v>
      </c>
      <c r="BH68" t="str">
        <f t="shared" si="3"/>
        <v>defender</v>
      </c>
      <c r="BI68">
        <f t="shared" si="4"/>
        <v>695.2</v>
      </c>
      <c r="BJ68">
        <f t="shared" si="5"/>
        <v>13.904000000000002</v>
      </c>
    </row>
    <row r="69" spans="1:62" hidden="1" x14ac:dyDescent="0.2">
      <c r="A69" s="1">
        <v>388</v>
      </c>
      <c r="B69">
        <v>3</v>
      </c>
      <c r="C69">
        <v>2</v>
      </c>
      <c r="D69">
        <v>353</v>
      </c>
      <c r="G69">
        <v>6</v>
      </c>
      <c r="H69">
        <v>151119</v>
      </c>
      <c r="I69">
        <v>0</v>
      </c>
      <c r="J69">
        <v>0</v>
      </c>
      <c r="K69">
        <v>0</v>
      </c>
      <c r="L69">
        <v>0</v>
      </c>
      <c r="M69" s="11">
        <v>180.4</v>
      </c>
      <c r="N69">
        <v>0</v>
      </c>
      <c r="O69">
        <v>227</v>
      </c>
      <c r="P69">
        <v>2</v>
      </c>
      <c r="Q69" t="s">
        <v>343</v>
      </c>
      <c r="S69">
        <v>0</v>
      </c>
      <c r="T69" t="s">
        <v>1131</v>
      </c>
      <c r="U69" t="s">
        <v>3</v>
      </c>
      <c r="V69">
        <v>26</v>
      </c>
      <c r="W69">
        <v>0</v>
      </c>
      <c r="X69" t="s">
        <v>714</v>
      </c>
      <c r="Y69">
        <v>389</v>
      </c>
      <c r="Z69" t="b">
        <v>0</v>
      </c>
      <c r="AA69" s="11">
        <v>364</v>
      </c>
      <c r="AB69">
        <v>0</v>
      </c>
      <c r="AC69">
        <v>0</v>
      </c>
      <c r="AD69">
        <v>0</v>
      </c>
      <c r="AE69">
        <v>0</v>
      </c>
      <c r="AF69">
        <v>1811</v>
      </c>
      <c r="AH69" s="9">
        <v>45</v>
      </c>
      <c r="AI69">
        <v>0</v>
      </c>
      <c r="AJ69">
        <v>0</v>
      </c>
      <c r="AK69">
        <v>0</v>
      </c>
      <c r="AL69" t="s">
        <v>201</v>
      </c>
      <c r="AM69" t="s">
        <v>430</v>
      </c>
      <c r="AN69">
        <v>0</v>
      </c>
      <c r="AO69">
        <v>0</v>
      </c>
      <c r="AP69" t="s">
        <v>1811</v>
      </c>
      <c r="AQ69" t="s">
        <v>9</v>
      </c>
      <c r="AR69" t="b">
        <v>0</v>
      </c>
      <c r="AS69">
        <v>36</v>
      </c>
      <c r="AT69" t="s">
        <v>1823</v>
      </c>
      <c r="AU69">
        <v>17</v>
      </c>
      <c r="AV69" s="11">
        <v>61</v>
      </c>
      <c r="AW69">
        <v>68</v>
      </c>
      <c r="AX69">
        <v>0</v>
      </c>
      <c r="AY69">
        <v>0</v>
      </c>
      <c r="AZ69">
        <v>0</v>
      </c>
      <c r="BA69">
        <v>0</v>
      </c>
      <c r="BB69" t="s">
        <v>3</v>
      </c>
      <c r="BC69" t="s">
        <v>3</v>
      </c>
      <c r="BD69" s="7" t="s">
        <v>1811</v>
      </c>
      <c r="BE69">
        <v>2</v>
      </c>
      <c r="BF69">
        <v>8.0888888888888886</v>
      </c>
      <c r="BG69">
        <v>4.0088888888888894</v>
      </c>
      <c r="BH69" t="str">
        <f t="shared" si="3"/>
        <v>defender</v>
      </c>
      <c r="BI69">
        <f t="shared" si="4"/>
        <v>617.6</v>
      </c>
      <c r="BJ69">
        <f t="shared" si="5"/>
        <v>13.724444444444446</v>
      </c>
    </row>
    <row r="70" spans="1:62" hidden="1" x14ac:dyDescent="0.2">
      <c r="A70" s="1">
        <v>77</v>
      </c>
      <c r="B70">
        <v>1</v>
      </c>
      <c r="C70">
        <v>0</v>
      </c>
      <c r="D70">
        <v>357</v>
      </c>
      <c r="G70">
        <v>2</v>
      </c>
      <c r="H70">
        <v>19419</v>
      </c>
      <c r="I70">
        <v>0</v>
      </c>
      <c r="J70">
        <v>0</v>
      </c>
      <c r="K70">
        <v>0</v>
      </c>
      <c r="L70">
        <v>0</v>
      </c>
      <c r="M70" s="11">
        <v>41.1</v>
      </c>
      <c r="N70">
        <v>0</v>
      </c>
      <c r="O70">
        <v>283</v>
      </c>
      <c r="P70">
        <v>2</v>
      </c>
      <c r="Q70" t="s">
        <v>434</v>
      </c>
      <c r="S70">
        <v>0</v>
      </c>
      <c r="T70" t="s">
        <v>1221</v>
      </c>
      <c r="U70" t="s">
        <v>3</v>
      </c>
      <c r="V70">
        <v>38</v>
      </c>
      <c r="W70">
        <v>2</v>
      </c>
      <c r="X70" t="s">
        <v>796</v>
      </c>
      <c r="Y70">
        <v>78</v>
      </c>
      <c r="Z70" t="b">
        <v>0</v>
      </c>
      <c r="AA70" s="11">
        <v>530.4</v>
      </c>
      <c r="AB70">
        <v>0</v>
      </c>
      <c r="AC70">
        <v>0</v>
      </c>
      <c r="AD70">
        <v>0</v>
      </c>
      <c r="AE70">
        <v>0</v>
      </c>
      <c r="AF70">
        <v>1957</v>
      </c>
      <c r="AH70" s="9">
        <v>60</v>
      </c>
      <c r="AI70">
        <v>0</v>
      </c>
      <c r="AJ70">
        <v>0</v>
      </c>
      <c r="AK70">
        <v>0</v>
      </c>
      <c r="AL70" t="s">
        <v>329</v>
      </c>
      <c r="AM70" t="s">
        <v>340</v>
      </c>
      <c r="AN70">
        <v>0</v>
      </c>
      <c r="AO70">
        <v>0</v>
      </c>
      <c r="AP70" t="s">
        <v>1054</v>
      </c>
      <c r="AQ70" t="s">
        <v>708</v>
      </c>
      <c r="AR70" t="b">
        <v>0</v>
      </c>
      <c r="AS70">
        <v>24</v>
      </c>
      <c r="AT70" t="s">
        <v>1823</v>
      </c>
      <c r="AU70">
        <v>4</v>
      </c>
      <c r="AV70" s="11">
        <v>207</v>
      </c>
      <c r="AW70">
        <v>53</v>
      </c>
      <c r="AX70">
        <v>0</v>
      </c>
      <c r="AY70">
        <v>0</v>
      </c>
      <c r="AZ70">
        <v>0</v>
      </c>
      <c r="BA70">
        <v>0</v>
      </c>
      <c r="BB70" t="s">
        <v>3</v>
      </c>
      <c r="BC70" t="s">
        <v>3</v>
      </c>
      <c r="BD70" s="7" t="s">
        <v>1054</v>
      </c>
      <c r="BE70">
        <v>2</v>
      </c>
      <c r="BF70">
        <v>8.84</v>
      </c>
      <c r="BG70">
        <v>0.68500000000000005</v>
      </c>
      <c r="BH70" t="str">
        <f t="shared" si="3"/>
        <v>defender</v>
      </c>
      <c r="BI70">
        <f t="shared" si="4"/>
        <v>819.9</v>
      </c>
      <c r="BJ70">
        <f t="shared" si="5"/>
        <v>13.664999999999999</v>
      </c>
    </row>
    <row r="71" spans="1:62" hidden="1" x14ac:dyDescent="0.2">
      <c r="A71" s="1">
        <v>126</v>
      </c>
      <c r="B71">
        <v>0</v>
      </c>
      <c r="C71">
        <v>4</v>
      </c>
      <c r="D71">
        <v>445</v>
      </c>
      <c r="E71">
        <v>75</v>
      </c>
      <c r="G71">
        <v>7</v>
      </c>
      <c r="H71">
        <v>7645</v>
      </c>
      <c r="I71">
        <v>0</v>
      </c>
      <c r="J71">
        <v>0</v>
      </c>
      <c r="K71">
        <v>0</v>
      </c>
      <c r="L71">
        <v>0</v>
      </c>
      <c r="M71" s="11">
        <v>37.200000000000003</v>
      </c>
      <c r="N71">
        <v>0</v>
      </c>
      <c r="O71">
        <v>221</v>
      </c>
      <c r="P71">
        <v>2</v>
      </c>
      <c r="Q71" t="s">
        <v>12</v>
      </c>
      <c r="S71">
        <v>0</v>
      </c>
      <c r="T71" t="s">
        <v>1606</v>
      </c>
      <c r="U71" t="s">
        <v>3</v>
      </c>
      <c r="V71">
        <v>25</v>
      </c>
      <c r="W71">
        <v>0</v>
      </c>
      <c r="X71" t="s">
        <v>747</v>
      </c>
      <c r="Y71">
        <v>127</v>
      </c>
      <c r="Z71" t="b">
        <v>0</v>
      </c>
      <c r="AA71" s="11">
        <v>549.4</v>
      </c>
      <c r="AB71">
        <v>0</v>
      </c>
      <c r="AC71">
        <v>0</v>
      </c>
      <c r="AD71">
        <v>0</v>
      </c>
      <c r="AE71">
        <v>0</v>
      </c>
      <c r="AF71">
        <v>1850</v>
      </c>
      <c r="AG71" t="s">
        <v>1413</v>
      </c>
      <c r="AH71" s="9">
        <v>50</v>
      </c>
      <c r="AI71">
        <v>0</v>
      </c>
      <c r="AJ71">
        <v>0</v>
      </c>
      <c r="AK71">
        <v>0</v>
      </c>
      <c r="AL71" t="s">
        <v>792</v>
      </c>
      <c r="AM71" t="s">
        <v>431</v>
      </c>
      <c r="AN71">
        <v>0</v>
      </c>
      <c r="AO71">
        <v>0</v>
      </c>
      <c r="AP71" t="s">
        <v>1310</v>
      </c>
      <c r="AQ71" t="s">
        <v>6</v>
      </c>
      <c r="AR71" t="b">
        <v>0</v>
      </c>
      <c r="AS71">
        <v>6</v>
      </c>
      <c r="AT71" t="s">
        <v>1837</v>
      </c>
      <c r="AU71">
        <v>6</v>
      </c>
      <c r="AV71" s="11">
        <v>69</v>
      </c>
      <c r="AW71">
        <v>65</v>
      </c>
      <c r="AX71">
        <v>0</v>
      </c>
      <c r="AY71">
        <v>0</v>
      </c>
      <c r="AZ71">
        <v>0</v>
      </c>
      <c r="BA71">
        <v>0</v>
      </c>
      <c r="BB71" t="s">
        <v>3</v>
      </c>
      <c r="BC71" t="s">
        <v>3</v>
      </c>
      <c r="BD71" s="7" t="s">
        <v>1310</v>
      </c>
      <c r="BE71">
        <v>0</v>
      </c>
      <c r="BF71">
        <v>10.988</v>
      </c>
      <c r="BG71">
        <v>0.74400000000000011</v>
      </c>
      <c r="BH71" t="str">
        <f t="shared" si="3"/>
        <v>defender</v>
      </c>
      <c r="BI71">
        <f t="shared" si="4"/>
        <v>669.4</v>
      </c>
      <c r="BJ71">
        <f t="shared" si="5"/>
        <v>13.388</v>
      </c>
    </row>
    <row r="72" spans="1:62" hidden="1" x14ac:dyDescent="0.2">
      <c r="A72" s="1">
        <v>102</v>
      </c>
      <c r="B72">
        <v>0</v>
      </c>
      <c r="C72">
        <v>3</v>
      </c>
      <c r="D72">
        <v>426</v>
      </c>
      <c r="E72">
        <v>75</v>
      </c>
      <c r="G72">
        <v>8</v>
      </c>
      <c r="H72">
        <v>49413</v>
      </c>
      <c r="I72">
        <v>0</v>
      </c>
      <c r="J72">
        <v>0</v>
      </c>
      <c r="K72">
        <v>0</v>
      </c>
      <c r="L72">
        <v>0</v>
      </c>
      <c r="M72" s="11">
        <v>163.19999999999999</v>
      </c>
      <c r="N72">
        <v>0</v>
      </c>
      <c r="O72">
        <v>221</v>
      </c>
      <c r="P72">
        <v>2</v>
      </c>
      <c r="Q72" t="s">
        <v>20</v>
      </c>
      <c r="S72">
        <v>0</v>
      </c>
      <c r="T72" t="s">
        <v>1314</v>
      </c>
      <c r="U72" t="s">
        <v>3</v>
      </c>
      <c r="V72">
        <v>24</v>
      </c>
      <c r="W72">
        <v>0</v>
      </c>
      <c r="X72" t="s">
        <v>745</v>
      </c>
      <c r="Y72">
        <v>103</v>
      </c>
      <c r="Z72" t="b">
        <v>0</v>
      </c>
      <c r="AA72" s="11">
        <v>399.2</v>
      </c>
      <c r="AB72">
        <v>0</v>
      </c>
      <c r="AC72">
        <v>0</v>
      </c>
      <c r="AD72">
        <v>0</v>
      </c>
      <c r="AE72">
        <v>0</v>
      </c>
      <c r="AF72">
        <v>1961</v>
      </c>
      <c r="AG72" t="s">
        <v>1536</v>
      </c>
      <c r="AH72" s="9">
        <v>50</v>
      </c>
      <c r="AI72">
        <v>0</v>
      </c>
      <c r="AJ72">
        <v>0</v>
      </c>
      <c r="AK72">
        <v>0</v>
      </c>
      <c r="AL72" t="s">
        <v>604</v>
      </c>
      <c r="AM72" t="s">
        <v>345</v>
      </c>
      <c r="AN72">
        <v>0</v>
      </c>
      <c r="AO72">
        <v>0</v>
      </c>
      <c r="AP72" t="s">
        <v>1752</v>
      </c>
      <c r="AQ72" t="s">
        <v>6</v>
      </c>
      <c r="AR72" t="b">
        <v>0</v>
      </c>
      <c r="AS72">
        <v>5</v>
      </c>
      <c r="AT72" t="s">
        <v>1837</v>
      </c>
      <c r="AU72">
        <v>5</v>
      </c>
      <c r="AV72" s="11">
        <v>89</v>
      </c>
      <c r="AW72">
        <v>70</v>
      </c>
      <c r="AX72">
        <v>0</v>
      </c>
      <c r="AY72">
        <v>0</v>
      </c>
      <c r="AZ72">
        <v>0</v>
      </c>
      <c r="BA72">
        <v>0</v>
      </c>
      <c r="BB72" t="s">
        <v>3</v>
      </c>
      <c r="BC72" t="s">
        <v>3</v>
      </c>
      <c r="BD72" s="7" t="s">
        <v>1752</v>
      </c>
      <c r="BE72">
        <v>3</v>
      </c>
      <c r="BF72">
        <v>7.984</v>
      </c>
      <c r="BG72">
        <v>3.2639999999999998</v>
      </c>
      <c r="BH72" t="str">
        <f t="shared" si="3"/>
        <v>defender</v>
      </c>
      <c r="BI72">
        <f t="shared" si="4"/>
        <v>669.19999999999993</v>
      </c>
      <c r="BJ72">
        <f t="shared" si="5"/>
        <v>13.383999999999999</v>
      </c>
    </row>
    <row r="73" spans="1:62" hidden="1" x14ac:dyDescent="0.2">
      <c r="A73" s="1">
        <v>455</v>
      </c>
      <c r="B73">
        <v>0</v>
      </c>
      <c r="C73">
        <v>5</v>
      </c>
      <c r="D73">
        <v>458</v>
      </c>
      <c r="G73">
        <v>9</v>
      </c>
      <c r="H73">
        <v>40669</v>
      </c>
      <c r="I73">
        <v>0</v>
      </c>
      <c r="J73">
        <v>0</v>
      </c>
      <c r="K73">
        <v>0</v>
      </c>
      <c r="L73">
        <v>0</v>
      </c>
      <c r="M73" s="11">
        <v>35.5</v>
      </c>
      <c r="N73">
        <v>0</v>
      </c>
      <c r="O73">
        <v>284</v>
      </c>
      <c r="P73">
        <v>2</v>
      </c>
      <c r="Q73" t="s">
        <v>339</v>
      </c>
      <c r="S73">
        <v>0</v>
      </c>
      <c r="T73" t="s">
        <v>973</v>
      </c>
      <c r="U73" t="s">
        <v>3</v>
      </c>
      <c r="V73">
        <v>32</v>
      </c>
      <c r="W73">
        <v>0</v>
      </c>
      <c r="X73" t="s">
        <v>742</v>
      </c>
      <c r="Y73">
        <v>456</v>
      </c>
      <c r="Z73" t="b">
        <v>0</v>
      </c>
      <c r="AA73" s="11">
        <v>537.4</v>
      </c>
      <c r="AB73">
        <v>0</v>
      </c>
      <c r="AC73">
        <v>0</v>
      </c>
      <c r="AD73">
        <v>0</v>
      </c>
      <c r="AE73">
        <v>0</v>
      </c>
      <c r="AF73">
        <v>2326</v>
      </c>
      <c r="AH73" s="9">
        <v>50</v>
      </c>
      <c r="AI73">
        <v>0</v>
      </c>
      <c r="AJ73">
        <v>0</v>
      </c>
      <c r="AK73">
        <v>0</v>
      </c>
      <c r="AL73" t="s">
        <v>531</v>
      </c>
      <c r="AM73" t="s">
        <v>344</v>
      </c>
      <c r="AN73">
        <v>0</v>
      </c>
      <c r="AO73">
        <v>0</v>
      </c>
      <c r="AP73" t="s">
        <v>1571</v>
      </c>
      <c r="AQ73" t="s">
        <v>16</v>
      </c>
      <c r="AR73" t="b">
        <v>0</v>
      </c>
      <c r="AS73">
        <v>21</v>
      </c>
      <c r="AT73" t="s">
        <v>1823</v>
      </c>
      <c r="AU73">
        <v>20</v>
      </c>
      <c r="AV73" s="11">
        <v>61</v>
      </c>
      <c r="AW73">
        <v>76</v>
      </c>
      <c r="AX73">
        <v>0</v>
      </c>
      <c r="AY73">
        <v>0</v>
      </c>
      <c r="AZ73">
        <v>0</v>
      </c>
      <c r="BA73">
        <v>0</v>
      </c>
      <c r="BB73" t="s">
        <v>3</v>
      </c>
      <c r="BC73" t="s">
        <v>3</v>
      </c>
      <c r="BD73" s="7" t="s">
        <v>1571</v>
      </c>
      <c r="BE73">
        <v>5</v>
      </c>
      <c r="BF73">
        <v>10.747999999999999</v>
      </c>
      <c r="BG73">
        <v>0.71</v>
      </c>
      <c r="BH73" t="str">
        <f t="shared" si="3"/>
        <v>defender</v>
      </c>
      <c r="BI73">
        <f t="shared" si="4"/>
        <v>646.1</v>
      </c>
      <c r="BJ73">
        <f t="shared" si="5"/>
        <v>12.922000000000001</v>
      </c>
    </row>
    <row r="74" spans="1:62" hidden="1" x14ac:dyDescent="0.2">
      <c r="A74" s="1">
        <v>3</v>
      </c>
      <c r="B74">
        <v>0</v>
      </c>
      <c r="C74">
        <v>1</v>
      </c>
      <c r="D74">
        <v>478</v>
      </c>
      <c r="E74">
        <v>0</v>
      </c>
      <c r="G74">
        <v>9</v>
      </c>
      <c r="H74">
        <v>17127</v>
      </c>
      <c r="I74">
        <v>0</v>
      </c>
      <c r="J74">
        <v>0</v>
      </c>
      <c r="K74">
        <v>0</v>
      </c>
      <c r="L74">
        <v>0</v>
      </c>
      <c r="M74" s="11">
        <v>41.1</v>
      </c>
      <c r="N74">
        <v>0</v>
      </c>
      <c r="O74">
        <v>265</v>
      </c>
      <c r="P74">
        <v>2</v>
      </c>
      <c r="Q74" t="s">
        <v>3</v>
      </c>
      <c r="S74">
        <v>0</v>
      </c>
      <c r="T74" t="s">
        <v>1602</v>
      </c>
      <c r="U74" t="s">
        <v>3</v>
      </c>
      <c r="V74">
        <v>24</v>
      </c>
      <c r="W74">
        <v>0</v>
      </c>
      <c r="X74" t="s">
        <v>694</v>
      </c>
      <c r="Y74">
        <v>4</v>
      </c>
      <c r="Z74" t="b">
        <v>0</v>
      </c>
      <c r="AA74" s="11">
        <v>431</v>
      </c>
      <c r="AB74">
        <v>0</v>
      </c>
      <c r="AC74">
        <v>0</v>
      </c>
      <c r="AD74">
        <v>0</v>
      </c>
      <c r="AE74">
        <v>0</v>
      </c>
      <c r="AF74">
        <v>2047</v>
      </c>
      <c r="AG74" t="s">
        <v>1399</v>
      </c>
      <c r="AH74" s="9">
        <v>50</v>
      </c>
      <c r="AI74">
        <v>0</v>
      </c>
      <c r="AJ74">
        <v>0</v>
      </c>
      <c r="AK74">
        <v>0</v>
      </c>
      <c r="AL74" t="s">
        <v>257</v>
      </c>
      <c r="AM74" t="s">
        <v>430</v>
      </c>
      <c r="AN74">
        <v>1</v>
      </c>
      <c r="AO74">
        <v>0</v>
      </c>
      <c r="AP74" t="s">
        <v>1506</v>
      </c>
      <c r="AQ74" t="s">
        <v>6</v>
      </c>
      <c r="AR74" t="b">
        <v>0</v>
      </c>
      <c r="AS74">
        <v>4</v>
      </c>
      <c r="AT74" t="s">
        <v>1854</v>
      </c>
      <c r="AU74">
        <v>1</v>
      </c>
      <c r="AV74" s="11">
        <v>123</v>
      </c>
      <c r="AW74">
        <v>71</v>
      </c>
      <c r="AX74">
        <v>0</v>
      </c>
      <c r="AY74">
        <v>0</v>
      </c>
      <c r="AZ74">
        <v>0</v>
      </c>
      <c r="BA74">
        <v>0</v>
      </c>
      <c r="BB74" t="s">
        <v>3</v>
      </c>
      <c r="BC74" t="s">
        <v>3</v>
      </c>
      <c r="BD74" s="7" t="s">
        <v>1506</v>
      </c>
      <c r="BE74">
        <v>1</v>
      </c>
      <c r="BF74">
        <v>8.6199999999999992</v>
      </c>
      <c r="BG74">
        <v>0.82200000000000006</v>
      </c>
      <c r="BH74" t="str">
        <f t="shared" si="3"/>
        <v>defender</v>
      </c>
      <c r="BI74">
        <f t="shared" si="4"/>
        <v>619.70000000000005</v>
      </c>
      <c r="BJ74">
        <f t="shared" si="5"/>
        <v>12.394</v>
      </c>
    </row>
    <row r="75" spans="1:62" hidden="1" x14ac:dyDescent="0.2">
      <c r="A75" s="1">
        <v>74</v>
      </c>
      <c r="B75">
        <v>0</v>
      </c>
      <c r="C75">
        <v>6</v>
      </c>
      <c r="D75">
        <v>373</v>
      </c>
      <c r="G75">
        <v>6</v>
      </c>
      <c r="H75">
        <v>1718</v>
      </c>
      <c r="I75">
        <v>0</v>
      </c>
      <c r="J75">
        <v>0</v>
      </c>
      <c r="K75">
        <v>0</v>
      </c>
      <c r="L75">
        <v>0</v>
      </c>
      <c r="M75" s="11">
        <v>32.9</v>
      </c>
      <c r="N75">
        <v>0</v>
      </c>
      <c r="O75">
        <v>228</v>
      </c>
      <c r="P75">
        <v>2</v>
      </c>
      <c r="Q75" t="s">
        <v>345</v>
      </c>
      <c r="S75">
        <v>0</v>
      </c>
      <c r="T75" t="s">
        <v>1333</v>
      </c>
      <c r="U75" t="s">
        <v>3</v>
      </c>
      <c r="V75">
        <v>35</v>
      </c>
      <c r="W75">
        <v>1</v>
      </c>
      <c r="X75" t="s">
        <v>723</v>
      </c>
      <c r="Y75">
        <v>75</v>
      </c>
      <c r="Z75" t="b">
        <v>0</v>
      </c>
      <c r="AA75" s="11">
        <v>408</v>
      </c>
      <c r="AB75">
        <v>0</v>
      </c>
      <c r="AC75">
        <v>0</v>
      </c>
      <c r="AD75">
        <v>0</v>
      </c>
      <c r="AE75">
        <v>0</v>
      </c>
      <c r="AF75">
        <v>1987</v>
      </c>
      <c r="AH75" s="9">
        <v>55</v>
      </c>
      <c r="AI75">
        <v>1</v>
      </c>
      <c r="AJ75">
        <v>0</v>
      </c>
      <c r="AK75">
        <v>0</v>
      </c>
      <c r="AL75" t="s">
        <v>260</v>
      </c>
      <c r="AM75" t="s">
        <v>341</v>
      </c>
      <c r="AN75">
        <v>2</v>
      </c>
      <c r="AO75">
        <v>0</v>
      </c>
      <c r="AP75" t="s">
        <v>1743</v>
      </c>
      <c r="AQ75" t="s">
        <v>514</v>
      </c>
      <c r="AR75" t="b">
        <v>0</v>
      </c>
      <c r="AS75">
        <v>26</v>
      </c>
      <c r="AT75" t="s">
        <v>1823</v>
      </c>
      <c r="AU75">
        <v>4</v>
      </c>
      <c r="AV75" s="11">
        <v>170</v>
      </c>
      <c r="AW75">
        <v>57</v>
      </c>
      <c r="AX75">
        <v>0</v>
      </c>
      <c r="AY75">
        <v>0</v>
      </c>
      <c r="AZ75">
        <v>0</v>
      </c>
      <c r="BA75">
        <v>0</v>
      </c>
      <c r="BB75" t="s">
        <v>3</v>
      </c>
      <c r="BC75" t="s">
        <v>3</v>
      </c>
      <c r="BD75" s="7" t="s">
        <v>1743</v>
      </c>
      <c r="BE75">
        <v>2</v>
      </c>
      <c r="BF75">
        <v>7.418181818181818</v>
      </c>
      <c r="BG75">
        <v>0.59818181818181815</v>
      </c>
      <c r="BH75" t="str">
        <f t="shared" si="3"/>
        <v>defender</v>
      </c>
      <c r="BI75">
        <f t="shared" si="4"/>
        <v>644.9</v>
      </c>
      <c r="BJ75">
        <f t="shared" si="5"/>
        <v>11.725454545454545</v>
      </c>
    </row>
    <row r="76" spans="1:62" hidden="1" x14ac:dyDescent="0.2">
      <c r="A76" s="1">
        <v>250</v>
      </c>
      <c r="B76">
        <v>1</v>
      </c>
      <c r="C76">
        <v>12</v>
      </c>
      <c r="D76">
        <v>500</v>
      </c>
      <c r="G76">
        <v>13</v>
      </c>
      <c r="H76">
        <v>40002</v>
      </c>
      <c r="I76">
        <v>0</v>
      </c>
      <c r="J76">
        <v>0</v>
      </c>
      <c r="K76">
        <v>0</v>
      </c>
      <c r="L76">
        <v>0</v>
      </c>
      <c r="M76" s="11">
        <v>226.4</v>
      </c>
      <c r="N76">
        <v>0</v>
      </c>
      <c r="O76">
        <v>257</v>
      </c>
      <c r="P76">
        <v>2</v>
      </c>
      <c r="Q76" t="s">
        <v>511</v>
      </c>
      <c r="S76">
        <v>0</v>
      </c>
      <c r="T76" t="s">
        <v>1491</v>
      </c>
      <c r="U76" t="s">
        <v>3</v>
      </c>
      <c r="V76">
        <v>18</v>
      </c>
      <c r="W76">
        <v>1</v>
      </c>
      <c r="X76" t="s">
        <v>725</v>
      </c>
      <c r="Y76">
        <v>251</v>
      </c>
      <c r="Z76" t="b">
        <v>0</v>
      </c>
      <c r="AA76" s="11">
        <v>335.4</v>
      </c>
      <c r="AB76">
        <v>0</v>
      </c>
      <c r="AC76">
        <v>0</v>
      </c>
      <c r="AD76">
        <v>0</v>
      </c>
      <c r="AE76">
        <v>0</v>
      </c>
      <c r="AF76">
        <v>1924</v>
      </c>
      <c r="AH76" s="9">
        <v>55</v>
      </c>
      <c r="AI76">
        <v>0</v>
      </c>
      <c r="AJ76">
        <v>0</v>
      </c>
      <c r="AK76">
        <v>0</v>
      </c>
      <c r="AL76" t="s">
        <v>519</v>
      </c>
      <c r="AM76" t="s">
        <v>439</v>
      </c>
      <c r="AN76">
        <v>0</v>
      </c>
      <c r="AO76">
        <v>0</v>
      </c>
      <c r="AP76" t="s">
        <v>1122</v>
      </c>
      <c r="AQ76" t="s">
        <v>345</v>
      </c>
      <c r="AR76" t="b">
        <v>0</v>
      </c>
      <c r="AS76">
        <v>36</v>
      </c>
      <c r="AT76" t="s">
        <v>1823</v>
      </c>
      <c r="AU76">
        <v>11</v>
      </c>
      <c r="AV76" s="11">
        <v>52</v>
      </c>
      <c r="AW76">
        <v>108</v>
      </c>
      <c r="AX76">
        <v>0</v>
      </c>
      <c r="AY76">
        <v>0</v>
      </c>
      <c r="AZ76">
        <v>0</v>
      </c>
      <c r="BA76">
        <v>0</v>
      </c>
      <c r="BB76" t="s">
        <v>3</v>
      </c>
      <c r="BC76" t="s">
        <v>3</v>
      </c>
      <c r="BD76" s="7" t="s">
        <v>1122</v>
      </c>
      <c r="BE76">
        <v>8</v>
      </c>
      <c r="BF76">
        <v>6.0981818181818177</v>
      </c>
      <c r="BG76">
        <v>4.1163636363636362</v>
      </c>
      <c r="BH76" t="str">
        <f t="shared" si="3"/>
        <v>defender</v>
      </c>
      <c r="BI76">
        <f t="shared" si="4"/>
        <v>624.19999999999993</v>
      </c>
      <c r="BJ76">
        <f t="shared" si="5"/>
        <v>11.349090909090908</v>
      </c>
    </row>
    <row r="77" spans="1:62" hidden="1" x14ac:dyDescent="0.2">
      <c r="A77" s="1">
        <v>301</v>
      </c>
      <c r="B77">
        <v>1</v>
      </c>
      <c r="C77">
        <v>1</v>
      </c>
      <c r="D77">
        <v>223</v>
      </c>
      <c r="G77">
        <v>1</v>
      </c>
      <c r="H77">
        <v>56192</v>
      </c>
      <c r="I77">
        <v>0</v>
      </c>
      <c r="J77">
        <v>0</v>
      </c>
      <c r="K77">
        <v>0</v>
      </c>
      <c r="L77">
        <v>0</v>
      </c>
      <c r="M77" s="11">
        <v>199.2</v>
      </c>
      <c r="N77">
        <v>0</v>
      </c>
      <c r="O77">
        <v>203</v>
      </c>
      <c r="P77">
        <v>2</v>
      </c>
      <c r="Q77" t="s">
        <v>338</v>
      </c>
      <c r="S77">
        <v>0</v>
      </c>
      <c r="T77" t="s">
        <v>1107</v>
      </c>
      <c r="U77" t="s">
        <v>3</v>
      </c>
      <c r="V77">
        <v>15</v>
      </c>
      <c r="W77">
        <v>1</v>
      </c>
      <c r="X77" t="s">
        <v>598</v>
      </c>
      <c r="Y77">
        <v>302</v>
      </c>
      <c r="Z77" t="b">
        <v>0</v>
      </c>
      <c r="AA77" s="11">
        <v>246.8</v>
      </c>
      <c r="AB77">
        <v>0</v>
      </c>
      <c r="AC77">
        <v>0</v>
      </c>
      <c r="AD77">
        <v>0</v>
      </c>
      <c r="AE77">
        <v>0</v>
      </c>
      <c r="AF77">
        <v>1085</v>
      </c>
      <c r="AH77" s="9">
        <v>45</v>
      </c>
      <c r="AI77">
        <v>0</v>
      </c>
      <c r="AJ77">
        <v>0</v>
      </c>
      <c r="AK77">
        <v>0</v>
      </c>
      <c r="AL77" t="s">
        <v>664</v>
      </c>
      <c r="AM77" t="s">
        <v>341</v>
      </c>
      <c r="AN77">
        <v>0</v>
      </c>
      <c r="AO77">
        <v>0</v>
      </c>
      <c r="AP77" t="s">
        <v>1481</v>
      </c>
      <c r="AQ77" t="s">
        <v>4</v>
      </c>
      <c r="AR77" t="b">
        <v>0</v>
      </c>
      <c r="AS77">
        <v>15</v>
      </c>
      <c r="AT77" t="s">
        <v>1823</v>
      </c>
      <c r="AU77">
        <v>13</v>
      </c>
      <c r="AV77" s="11">
        <v>48</v>
      </c>
      <c r="AW77">
        <v>36</v>
      </c>
      <c r="AX77">
        <v>0</v>
      </c>
      <c r="AY77">
        <v>0</v>
      </c>
      <c r="AZ77">
        <v>0</v>
      </c>
      <c r="BA77">
        <v>0</v>
      </c>
      <c r="BB77" t="s">
        <v>3</v>
      </c>
      <c r="BC77" t="s">
        <v>3</v>
      </c>
      <c r="BD77" s="7" t="s">
        <v>1481</v>
      </c>
      <c r="BE77">
        <v>1</v>
      </c>
      <c r="BF77">
        <v>5.4844444444444447</v>
      </c>
      <c r="BG77">
        <v>4.4266666666666667</v>
      </c>
      <c r="BH77" t="str">
        <f t="shared" si="3"/>
        <v>defender</v>
      </c>
      <c r="BI77">
        <f t="shared" si="4"/>
        <v>503.6</v>
      </c>
      <c r="BJ77">
        <f t="shared" si="5"/>
        <v>11.191111111111111</v>
      </c>
    </row>
    <row r="78" spans="1:62" hidden="1" x14ac:dyDescent="0.2">
      <c r="A78" s="1">
        <v>78</v>
      </c>
      <c r="B78">
        <v>1</v>
      </c>
      <c r="C78">
        <v>7</v>
      </c>
      <c r="D78">
        <v>412</v>
      </c>
      <c r="E78">
        <v>0</v>
      </c>
      <c r="G78">
        <v>8</v>
      </c>
      <c r="H78">
        <v>103192</v>
      </c>
      <c r="I78">
        <v>0</v>
      </c>
      <c r="J78">
        <v>0</v>
      </c>
      <c r="K78">
        <v>0</v>
      </c>
      <c r="L78">
        <v>0</v>
      </c>
      <c r="M78" s="11">
        <v>20.399999999999999</v>
      </c>
      <c r="N78">
        <v>0</v>
      </c>
      <c r="O78">
        <v>185</v>
      </c>
      <c r="P78">
        <v>2</v>
      </c>
      <c r="Q78" t="s">
        <v>3</v>
      </c>
      <c r="S78">
        <v>0</v>
      </c>
      <c r="T78" t="s">
        <v>1409</v>
      </c>
      <c r="U78" t="s">
        <v>3</v>
      </c>
      <c r="V78">
        <v>26</v>
      </c>
      <c r="W78">
        <v>1</v>
      </c>
      <c r="X78" t="s">
        <v>682</v>
      </c>
      <c r="Y78">
        <v>79</v>
      </c>
      <c r="Z78" t="b">
        <v>0</v>
      </c>
      <c r="AA78" s="11">
        <v>406.4</v>
      </c>
      <c r="AB78">
        <v>0</v>
      </c>
      <c r="AC78">
        <v>0</v>
      </c>
      <c r="AD78">
        <v>0</v>
      </c>
      <c r="AE78">
        <v>0</v>
      </c>
      <c r="AF78">
        <v>1918</v>
      </c>
      <c r="AG78" t="s">
        <v>1393</v>
      </c>
      <c r="AH78" s="9">
        <v>55</v>
      </c>
      <c r="AI78">
        <v>0</v>
      </c>
      <c r="AJ78">
        <v>0</v>
      </c>
      <c r="AK78">
        <v>0</v>
      </c>
      <c r="AL78" t="s">
        <v>43</v>
      </c>
      <c r="AM78" t="s">
        <v>435</v>
      </c>
      <c r="AN78">
        <v>0</v>
      </c>
      <c r="AO78">
        <v>0</v>
      </c>
      <c r="AP78" t="s">
        <v>1821</v>
      </c>
      <c r="AQ78" t="s">
        <v>6</v>
      </c>
      <c r="AR78" t="b">
        <v>0</v>
      </c>
      <c r="AS78">
        <v>5</v>
      </c>
      <c r="AT78" t="s">
        <v>1854</v>
      </c>
      <c r="AU78">
        <v>4</v>
      </c>
      <c r="AV78" s="11">
        <v>157</v>
      </c>
      <c r="AW78">
        <v>81</v>
      </c>
      <c r="AX78">
        <v>0</v>
      </c>
      <c r="AY78">
        <v>0</v>
      </c>
      <c r="AZ78">
        <v>0</v>
      </c>
      <c r="BA78">
        <v>0</v>
      </c>
      <c r="BB78" t="s">
        <v>3</v>
      </c>
      <c r="BC78" t="s">
        <v>3</v>
      </c>
      <c r="BD78" s="7" t="s">
        <v>1821</v>
      </c>
      <c r="BE78">
        <v>0</v>
      </c>
      <c r="BF78">
        <v>7.3890909090909087</v>
      </c>
      <c r="BG78">
        <v>0.37090909090909091</v>
      </c>
      <c r="BH78" t="str">
        <f t="shared" si="3"/>
        <v>defender</v>
      </c>
      <c r="BI78">
        <f t="shared" si="4"/>
        <v>615.19999999999993</v>
      </c>
      <c r="BJ78">
        <f t="shared" si="5"/>
        <v>11.185454545454544</v>
      </c>
    </row>
    <row r="79" spans="1:62" hidden="1" x14ac:dyDescent="0.2">
      <c r="A79" s="1">
        <v>410</v>
      </c>
      <c r="B79">
        <v>0</v>
      </c>
      <c r="C79">
        <v>2</v>
      </c>
      <c r="D79">
        <v>168</v>
      </c>
      <c r="G79">
        <v>1</v>
      </c>
      <c r="H79">
        <v>40868</v>
      </c>
      <c r="I79">
        <v>0</v>
      </c>
      <c r="J79">
        <v>0</v>
      </c>
      <c r="K79">
        <v>0</v>
      </c>
      <c r="L79">
        <v>0</v>
      </c>
      <c r="M79" s="11">
        <v>103.6</v>
      </c>
      <c r="N79">
        <v>0</v>
      </c>
      <c r="O79">
        <v>96</v>
      </c>
      <c r="P79">
        <v>2</v>
      </c>
      <c r="Q79" t="s">
        <v>14</v>
      </c>
      <c r="S79">
        <v>0</v>
      </c>
      <c r="T79" t="s">
        <v>1358</v>
      </c>
      <c r="U79" t="s">
        <v>3</v>
      </c>
      <c r="V79">
        <v>16</v>
      </c>
      <c r="W79">
        <v>1</v>
      </c>
      <c r="X79" t="s">
        <v>585</v>
      </c>
      <c r="Y79">
        <v>411</v>
      </c>
      <c r="Z79" t="b">
        <v>0</v>
      </c>
      <c r="AA79" s="11">
        <v>204.8</v>
      </c>
      <c r="AB79">
        <v>0</v>
      </c>
      <c r="AC79">
        <v>0</v>
      </c>
      <c r="AD79">
        <v>0</v>
      </c>
      <c r="AE79">
        <v>0</v>
      </c>
      <c r="AF79">
        <v>945</v>
      </c>
      <c r="AH79" s="9">
        <v>45</v>
      </c>
      <c r="AI79">
        <v>0</v>
      </c>
      <c r="AJ79">
        <v>0</v>
      </c>
      <c r="AK79">
        <v>0</v>
      </c>
      <c r="AL79" t="s">
        <v>537</v>
      </c>
      <c r="AM79" t="s">
        <v>340</v>
      </c>
      <c r="AN79">
        <v>0</v>
      </c>
      <c r="AO79">
        <v>0</v>
      </c>
      <c r="AP79" t="s">
        <v>1285</v>
      </c>
      <c r="AQ79" t="s">
        <v>5</v>
      </c>
      <c r="AR79" t="b">
        <v>0</v>
      </c>
      <c r="AS79">
        <v>25</v>
      </c>
      <c r="AT79" t="s">
        <v>1823</v>
      </c>
      <c r="AU79">
        <v>18</v>
      </c>
      <c r="AV79" s="11">
        <v>147</v>
      </c>
      <c r="AW79">
        <v>25</v>
      </c>
      <c r="AX79">
        <v>0</v>
      </c>
      <c r="AY79">
        <v>0</v>
      </c>
      <c r="AZ79">
        <v>0</v>
      </c>
      <c r="BA79">
        <v>0</v>
      </c>
      <c r="BB79" t="s">
        <v>3</v>
      </c>
      <c r="BC79" t="s">
        <v>3</v>
      </c>
      <c r="BD79" s="7" t="s">
        <v>1285</v>
      </c>
      <c r="BE79">
        <v>2</v>
      </c>
      <c r="BF79">
        <v>4.5511111111111111</v>
      </c>
      <c r="BG79">
        <v>2.3022222222222219</v>
      </c>
      <c r="BH79" t="str">
        <f t="shared" si="3"/>
        <v>defender</v>
      </c>
      <c r="BI79">
        <f t="shared" si="4"/>
        <v>484.79999999999995</v>
      </c>
      <c r="BJ79">
        <f t="shared" si="5"/>
        <v>10.773333333333332</v>
      </c>
    </row>
    <row r="80" spans="1:62" hidden="1" x14ac:dyDescent="0.2">
      <c r="A80" s="1">
        <v>412</v>
      </c>
      <c r="B80">
        <v>0</v>
      </c>
      <c r="C80">
        <v>1</v>
      </c>
      <c r="D80">
        <v>321</v>
      </c>
      <c r="G80">
        <v>7</v>
      </c>
      <c r="H80">
        <v>52153</v>
      </c>
      <c r="I80">
        <v>0</v>
      </c>
      <c r="J80">
        <v>0</v>
      </c>
      <c r="K80">
        <v>0</v>
      </c>
      <c r="L80">
        <v>0</v>
      </c>
      <c r="M80" s="11">
        <v>14.3</v>
      </c>
      <c r="N80">
        <v>0</v>
      </c>
      <c r="O80">
        <v>205</v>
      </c>
      <c r="P80">
        <v>2</v>
      </c>
      <c r="Q80" t="s">
        <v>14</v>
      </c>
      <c r="S80">
        <v>0</v>
      </c>
      <c r="T80" t="s">
        <v>1515</v>
      </c>
      <c r="U80" t="s">
        <v>3</v>
      </c>
      <c r="V80">
        <v>28</v>
      </c>
      <c r="W80">
        <v>0</v>
      </c>
      <c r="X80" t="s">
        <v>584</v>
      </c>
      <c r="Y80">
        <v>413</v>
      </c>
      <c r="Z80" t="b">
        <v>0</v>
      </c>
      <c r="AA80" s="11">
        <v>373.4</v>
      </c>
      <c r="AB80">
        <v>0</v>
      </c>
      <c r="AC80">
        <v>0</v>
      </c>
      <c r="AD80">
        <v>0</v>
      </c>
      <c r="AE80">
        <v>0</v>
      </c>
      <c r="AF80">
        <v>2073</v>
      </c>
      <c r="AH80" s="9">
        <v>45</v>
      </c>
      <c r="AI80">
        <v>0</v>
      </c>
      <c r="AJ80">
        <v>0</v>
      </c>
      <c r="AK80">
        <v>0</v>
      </c>
      <c r="AL80" t="s">
        <v>641</v>
      </c>
      <c r="AM80" t="s">
        <v>341</v>
      </c>
      <c r="AN80">
        <v>0</v>
      </c>
      <c r="AO80">
        <v>0</v>
      </c>
      <c r="AP80" t="s">
        <v>1043</v>
      </c>
      <c r="AQ80" t="s">
        <v>4</v>
      </c>
      <c r="AR80" t="b">
        <v>0</v>
      </c>
      <c r="AS80">
        <v>3</v>
      </c>
      <c r="AT80" t="s">
        <v>1823</v>
      </c>
      <c r="AU80">
        <v>18</v>
      </c>
      <c r="AV80" s="11">
        <v>66</v>
      </c>
      <c r="AW80">
        <v>57</v>
      </c>
      <c r="AX80">
        <v>0</v>
      </c>
      <c r="AY80">
        <v>0</v>
      </c>
      <c r="AZ80">
        <v>0</v>
      </c>
      <c r="BA80">
        <v>0</v>
      </c>
      <c r="BB80" t="s">
        <v>3</v>
      </c>
      <c r="BC80" t="s">
        <v>3</v>
      </c>
      <c r="BD80" s="7" t="s">
        <v>1043</v>
      </c>
      <c r="BE80">
        <v>7</v>
      </c>
      <c r="BF80">
        <v>8.2977777777777781</v>
      </c>
      <c r="BG80">
        <v>0.31777777777777777</v>
      </c>
      <c r="BH80" t="str">
        <f t="shared" si="3"/>
        <v>defender</v>
      </c>
      <c r="BI80">
        <f t="shared" si="4"/>
        <v>466.9</v>
      </c>
      <c r="BJ80">
        <f t="shared" si="5"/>
        <v>10.375555555555556</v>
      </c>
    </row>
    <row r="81" spans="1:62" hidden="1" x14ac:dyDescent="0.2">
      <c r="A81" s="1">
        <v>317</v>
      </c>
      <c r="B81">
        <v>0</v>
      </c>
      <c r="C81">
        <v>1</v>
      </c>
      <c r="D81">
        <v>319</v>
      </c>
      <c r="G81">
        <v>7</v>
      </c>
      <c r="H81">
        <v>37869</v>
      </c>
      <c r="I81">
        <v>0</v>
      </c>
      <c r="J81">
        <v>0</v>
      </c>
      <c r="K81">
        <v>0</v>
      </c>
      <c r="L81">
        <v>0</v>
      </c>
      <c r="M81" s="11">
        <v>15.3</v>
      </c>
      <c r="N81">
        <v>0</v>
      </c>
      <c r="O81">
        <v>176</v>
      </c>
      <c r="P81">
        <v>2</v>
      </c>
      <c r="Q81" t="s">
        <v>344</v>
      </c>
      <c r="S81">
        <v>0</v>
      </c>
      <c r="T81" t="s">
        <v>1664</v>
      </c>
      <c r="U81" t="s">
        <v>3</v>
      </c>
      <c r="V81">
        <v>28</v>
      </c>
      <c r="W81">
        <v>0</v>
      </c>
      <c r="X81" t="s">
        <v>589</v>
      </c>
      <c r="Y81">
        <v>318</v>
      </c>
      <c r="Z81" t="b">
        <v>0</v>
      </c>
      <c r="AA81" s="11">
        <v>349.2</v>
      </c>
      <c r="AB81">
        <v>0</v>
      </c>
      <c r="AC81">
        <v>0</v>
      </c>
      <c r="AD81">
        <v>0</v>
      </c>
      <c r="AE81">
        <v>0</v>
      </c>
      <c r="AF81">
        <v>1695</v>
      </c>
      <c r="AH81" s="9">
        <v>50</v>
      </c>
      <c r="AI81">
        <v>0</v>
      </c>
      <c r="AJ81">
        <v>0</v>
      </c>
      <c r="AK81">
        <v>0</v>
      </c>
      <c r="AL81" t="s">
        <v>486</v>
      </c>
      <c r="AM81" t="s">
        <v>342</v>
      </c>
      <c r="AN81">
        <v>1</v>
      </c>
      <c r="AO81">
        <v>0</v>
      </c>
      <c r="AP81" t="s">
        <v>1696</v>
      </c>
      <c r="AQ81" t="s">
        <v>22</v>
      </c>
      <c r="AR81" t="b">
        <v>0</v>
      </c>
      <c r="AS81">
        <v>17</v>
      </c>
      <c r="AT81" t="s">
        <v>1823</v>
      </c>
      <c r="AU81">
        <v>14</v>
      </c>
      <c r="AV81" s="11">
        <v>103</v>
      </c>
      <c r="AW81">
        <v>50</v>
      </c>
      <c r="AX81">
        <v>0</v>
      </c>
      <c r="AY81">
        <v>0</v>
      </c>
      <c r="AZ81">
        <v>0</v>
      </c>
      <c r="BA81">
        <v>0</v>
      </c>
      <c r="BB81" t="s">
        <v>3</v>
      </c>
      <c r="BC81" t="s">
        <v>3</v>
      </c>
      <c r="BD81" s="7" t="s">
        <v>1696</v>
      </c>
      <c r="BE81">
        <v>2</v>
      </c>
      <c r="BF81">
        <v>6.984</v>
      </c>
      <c r="BG81">
        <v>0.30599999999999999</v>
      </c>
      <c r="BH81" t="str">
        <f t="shared" si="3"/>
        <v>defender</v>
      </c>
      <c r="BI81">
        <f t="shared" si="4"/>
        <v>488.1</v>
      </c>
      <c r="BJ81">
        <f t="shared" si="5"/>
        <v>9.7620000000000005</v>
      </c>
    </row>
    <row r="82" spans="1:62" hidden="1" x14ac:dyDescent="0.2">
      <c r="A82" s="1">
        <v>249</v>
      </c>
      <c r="B82">
        <v>3</v>
      </c>
      <c r="C82">
        <v>10</v>
      </c>
      <c r="D82">
        <v>256</v>
      </c>
      <c r="G82">
        <v>5</v>
      </c>
      <c r="H82">
        <v>20695</v>
      </c>
      <c r="I82">
        <v>0</v>
      </c>
      <c r="J82">
        <v>0</v>
      </c>
      <c r="K82">
        <v>0</v>
      </c>
      <c r="L82">
        <v>0</v>
      </c>
      <c r="M82" s="11">
        <v>176.3</v>
      </c>
      <c r="N82">
        <v>0</v>
      </c>
      <c r="O82">
        <v>186</v>
      </c>
      <c r="P82">
        <v>2</v>
      </c>
      <c r="Q82" t="s">
        <v>511</v>
      </c>
      <c r="S82">
        <v>0</v>
      </c>
      <c r="T82" t="s">
        <v>977</v>
      </c>
      <c r="U82" t="s">
        <v>3</v>
      </c>
      <c r="V82">
        <v>6</v>
      </c>
      <c r="W82">
        <v>0</v>
      </c>
      <c r="X82" t="s">
        <v>599</v>
      </c>
      <c r="Y82">
        <v>250</v>
      </c>
      <c r="Z82" t="b">
        <v>0</v>
      </c>
      <c r="AA82" s="11">
        <v>215.6</v>
      </c>
      <c r="AB82">
        <v>0</v>
      </c>
      <c r="AC82">
        <v>0</v>
      </c>
      <c r="AD82">
        <v>0</v>
      </c>
      <c r="AE82">
        <v>0</v>
      </c>
      <c r="AF82">
        <v>857</v>
      </c>
      <c r="AH82" s="9">
        <v>55</v>
      </c>
      <c r="AI82">
        <v>0</v>
      </c>
      <c r="AJ82">
        <v>0</v>
      </c>
      <c r="AK82">
        <v>0</v>
      </c>
      <c r="AL82" t="s">
        <v>367</v>
      </c>
      <c r="AM82" t="s">
        <v>510</v>
      </c>
      <c r="AN82">
        <v>0</v>
      </c>
      <c r="AO82">
        <v>0</v>
      </c>
      <c r="AP82" t="s">
        <v>1765</v>
      </c>
      <c r="AQ82" t="s">
        <v>705</v>
      </c>
      <c r="AR82" t="b">
        <v>0</v>
      </c>
      <c r="AS82">
        <v>25</v>
      </c>
      <c r="AT82" t="s">
        <v>1823</v>
      </c>
      <c r="AU82">
        <v>11</v>
      </c>
      <c r="AV82" s="11">
        <v>106</v>
      </c>
      <c r="AW82">
        <v>59</v>
      </c>
      <c r="AX82">
        <v>0</v>
      </c>
      <c r="AY82">
        <v>0</v>
      </c>
      <c r="AZ82">
        <v>0</v>
      </c>
      <c r="BA82">
        <v>0</v>
      </c>
      <c r="BB82" t="s">
        <v>3</v>
      </c>
      <c r="BC82" t="s">
        <v>3</v>
      </c>
      <c r="BD82" s="7" t="s">
        <v>1765</v>
      </c>
      <c r="BE82">
        <v>1</v>
      </c>
      <c r="BF82">
        <v>3.92</v>
      </c>
      <c r="BG82">
        <v>3.2054545454545456</v>
      </c>
      <c r="BH82" t="str">
        <f t="shared" si="3"/>
        <v>defender</v>
      </c>
      <c r="BI82">
        <f t="shared" si="4"/>
        <v>519.09999999999991</v>
      </c>
      <c r="BJ82">
        <f t="shared" si="5"/>
        <v>9.4381818181818158</v>
      </c>
    </row>
    <row r="83" spans="1:62" hidden="1" x14ac:dyDescent="0.2">
      <c r="A83" s="1">
        <v>247</v>
      </c>
      <c r="B83">
        <v>1</v>
      </c>
      <c r="C83">
        <v>5</v>
      </c>
      <c r="D83">
        <v>293</v>
      </c>
      <c r="G83">
        <v>8</v>
      </c>
      <c r="H83">
        <v>58893</v>
      </c>
      <c r="I83">
        <v>0</v>
      </c>
      <c r="J83">
        <v>0</v>
      </c>
      <c r="K83">
        <v>0</v>
      </c>
      <c r="L83">
        <v>0</v>
      </c>
      <c r="M83" s="11">
        <v>193.8</v>
      </c>
      <c r="N83">
        <v>0</v>
      </c>
      <c r="O83">
        <v>192</v>
      </c>
      <c r="P83">
        <v>2</v>
      </c>
      <c r="Q83" t="s">
        <v>511</v>
      </c>
      <c r="S83">
        <v>0</v>
      </c>
      <c r="T83" t="s">
        <v>1470</v>
      </c>
      <c r="U83" t="s">
        <v>3</v>
      </c>
      <c r="V83">
        <v>11</v>
      </c>
      <c r="W83">
        <v>0</v>
      </c>
      <c r="X83" t="s">
        <v>622</v>
      </c>
      <c r="Y83">
        <v>248</v>
      </c>
      <c r="Z83" t="b">
        <v>0</v>
      </c>
      <c r="AA83" s="11">
        <v>229.2</v>
      </c>
      <c r="AB83">
        <v>0</v>
      </c>
      <c r="AC83">
        <v>0</v>
      </c>
      <c r="AD83">
        <v>0</v>
      </c>
      <c r="AE83">
        <v>0</v>
      </c>
      <c r="AF83">
        <v>1249</v>
      </c>
      <c r="AH83" s="9">
        <v>55</v>
      </c>
      <c r="AI83">
        <v>0</v>
      </c>
      <c r="AJ83">
        <v>0</v>
      </c>
      <c r="AK83">
        <v>0</v>
      </c>
      <c r="AL83" t="s">
        <v>691</v>
      </c>
      <c r="AM83" t="s">
        <v>509</v>
      </c>
      <c r="AN83">
        <v>0</v>
      </c>
      <c r="AO83">
        <v>0</v>
      </c>
      <c r="AP83" t="s">
        <v>1652</v>
      </c>
      <c r="AQ83" t="s">
        <v>11</v>
      </c>
      <c r="AR83" t="b">
        <v>0</v>
      </c>
      <c r="AS83">
        <v>5</v>
      </c>
      <c r="AT83" t="s">
        <v>1823</v>
      </c>
      <c r="AU83">
        <v>11</v>
      </c>
      <c r="AV83" s="11">
        <v>78</v>
      </c>
      <c r="AW83">
        <v>65</v>
      </c>
      <c r="AX83">
        <v>0</v>
      </c>
      <c r="AY83">
        <v>0</v>
      </c>
      <c r="AZ83">
        <v>0</v>
      </c>
      <c r="BA83">
        <v>0</v>
      </c>
      <c r="BB83" t="s">
        <v>3</v>
      </c>
      <c r="BC83" t="s">
        <v>3</v>
      </c>
      <c r="BD83" s="7" t="s">
        <v>1652</v>
      </c>
      <c r="BE83">
        <v>3</v>
      </c>
      <c r="BF83">
        <v>4.167272727272727</v>
      </c>
      <c r="BG83">
        <v>3.5236363636363639</v>
      </c>
      <c r="BH83" t="str">
        <f t="shared" si="3"/>
        <v>defender</v>
      </c>
      <c r="BI83">
        <f t="shared" si="4"/>
        <v>516.6</v>
      </c>
      <c r="BJ83">
        <f t="shared" si="5"/>
        <v>9.3927272727272726</v>
      </c>
    </row>
    <row r="84" spans="1:62" hidden="1" x14ac:dyDescent="0.2">
      <c r="A84" s="1">
        <v>8</v>
      </c>
      <c r="B84">
        <v>0</v>
      </c>
      <c r="C84">
        <v>0</v>
      </c>
      <c r="D84">
        <v>189</v>
      </c>
      <c r="E84">
        <v>25</v>
      </c>
      <c r="G84">
        <v>0</v>
      </c>
      <c r="H84">
        <v>80254</v>
      </c>
      <c r="I84">
        <v>0</v>
      </c>
      <c r="J84">
        <v>0</v>
      </c>
      <c r="K84">
        <v>0</v>
      </c>
      <c r="L84">
        <v>0</v>
      </c>
      <c r="M84" s="11">
        <v>123.3</v>
      </c>
      <c r="N84">
        <v>0</v>
      </c>
      <c r="O84">
        <v>178</v>
      </c>
      <c r="P84">
        <v>2</v>
      </c>
      <c r="Q84" t="s">
        <v>10</v>
      </c>
      <c r="S84">
        <v>0</v>
      </c>
      <c r="T84" t="s">
        <v>1061</v>
      </c>
      <c r="U84" t="s">
        <v>3</v>
      </c>
      <c r="V84">
        <v>24</v>
      </c>
      <c r="W84">
        <v>2</v>
      </c>
      <c r="X84" t="s">
        <v>583</v>
      </c>
      <c r="Y84">
        <v>9</v>
      </c>
      <c r="Z84" t="b">
        <v>0</v>
      </c>
      <c r="AA84" s="11">
        <v>252.2</v>
      </c>
      <c r="AB84">
        <v>0</v>
      </c>
      <c r="AC84">
        <v>0</v>
      </c>
      <c r="AD84">
        <v>0</v>
      </c>
      <c r="AE84">
        <v>0</v>
      </c>
      <c r="AF84">
        <v>1228</v>
      </c>
      <c r="AG84" t="s">
        <v>1388</v>
      </c>
      <c r="AH84" s="9">
        <v>50</v>
      </c>
      <c r="AI84">
        <v>1</v>
      </c>
      <c r="AJ84">
        <v>0</v>
      </c>
      <c r="AK84">
        <v>0</v>
      </c>
      <c r="AL84" t="s">
        <v>825</v>
      </c>
      <c r="AM84" t="s">
        <v>17</v>
      </c>
      <c r="AN84">
        <v>1</v>
      </c>
      <c r="AO84">
        <v>0</v>
      </c>
      <c r="AP84" t="s">
        <v>1324</v>
      </c>
      <c r="AQ84" t="s">
        <v>3</v>
      </c>
      <c r="AR84" t="b">
        <v>0</v>
      </c>
      <c r="AS84">
        <v>25</v>
      </c>
      <c r="AT84" t="s">
        <v>1837</v>
      </c>
      <c r="AU84">
        <v>1</v>
      </c>
      <c r="AV84" s="11">
        <v>77</v>
      </c>
      <c r="AW84">
        <v>28</v>
      </c>
      <c r="AX84">
        <v>0</v>
      </c>
      <c r="AY84">
        <v>0</v>
      </c>
      <c r="AZ84">
        <v>0</v>
      </c>
      <c r="BA84">
        <v>0</v>
      </c>
      <c r="BB84" t="s">
        <v>3</v>
      </c>
      <c r="BC84" t="s">
        <v>3</v>
      </c>
      <c r="BD84" s="7" t="s">
        <v>1324</v>
      </c>
      <c r="BE84">
        <v>3</v>
      </c>
      <c r="BF84">
        <v>5.0439999999999996</v>
      </c>
      <c r="BG84">
        <v>2.4659999999999997</v>
      </c>
      <c r="BH84" t="str">
        <f t="shared" si="3"/>
        <v>defender</v>
      </c>
      <c r="BI84">
        <f t="shared" si="4"/>
        <v>467.9</v>
      </c>
      <c r="BJ84">
        <f t="shared" si="5"/>
        <v>9.3579999999999988</v>
      </c>
    </row>
    <row r="85" spans="1:62" hidden="1" x14ac:dyDescent="0.2">
      <c r="A85" s="1">
        <v>221</v>
      </c>
      <c r="B85">
        <v>0</v>
      </c>
      <c r="C85">
        <v>8</v>
      </c>
      <c r="D85">
        <v>315</v>
      </c>
      <c r="E85">
        <v>50</v>
      </c>
      <c r="G85">
        <v>9</v>
      </c>
      <c r="H85">
        <v>17476</v>
      </c>
      <c r="I85">
        <v>0</v>
      </c>
      <c r="J85">
        <v>0</v>
      </c>
      <c r="K85">
        <v>0</v>
      </c>
      <c r="L85">
        <v>0</v>
      </c>
      <c r="M85" s="11">
        <v>42.3</v>
      </c>
      <c r="N85">
        <v>0</v>
      </c>
      <c r="O85">
        <v>173</v>
      </c>
      <c r="P85">
        <v>2</v>
      </c>
      <c r="Q85" t="s">
        <v>339</v>
      </c>
      <c r="S85">
        <v>0</v>
      </c>
      <c r="T85" t="s">
        <v>1773</v>
      </c>
      <c r="U85" t="s">
        <v>3</v>
      </c>
      <c r="V85">
        <v>7</v>
      </c>
      <c r="W85">
        <v>2</v>
      </c>
      <c r="X85" t="s">
        <v>640</v>
      </c>
      <c r="Y85">
        <v>222</v>
      </c>
      <c r="Z85" t="b">
        <v>0</v>
      </c>
      <c r="AA85" s="11">
        <v>321</v>
      </c>
      <c r="AB85">
        <v>0</v>
      </c>
      <c r="AC85">
        <v>0</v>
      </c>
      <c r="AD85">
        <v>0</v>
      </c>
      <c r="AE85">
        <v>0</v>
      </c>
      <c r="AF85">
        <v>1179</v>
      </c>
      <c r="AG85" t="s">
        <v>1746</v>
      </c>
      <c r="AH85" s="9">
        <v>60</v>
      </c>
      <c r="AI85">
        <v>0</v>
      </c>
      <c r="AJ85">
        <v>0</v>
      </c>
      <c r="AK85">
        <v>0</v>
      </c>
      <c r="AL85" t="s">
        <v>274</v>
      </c>
      <c r="AM85" t="s">
        <v>615</v>
      </c>
      <c r="AN85">
        <v>0</v>
      </c>
      <c r="AO85">
        <v>0</v>
      </c>
      <c r="AP85" t="s">
        <v>1402</v>
      </c>
      <c r="AQ85" t="s">
        <v>10</v>
      </c>
      <c r="AR85" t="b">
        <v>0</v>
      </c>
      <c r="AS85">
        <v>4</v>
      </c>
      <c r="AT85" t="s">
        <v>1837</v>
      </c>
      <c r="AU85">
        <v>10</v>
      </c>
      <c r="AV85" s="11">
        <v>165</v>
      </c>
      <c r="AW85">
        <v>76</v>
      </c>
      <c r="AX85">
        <v>0</v>
      </c>
      <c r="AY85">
        <v>0</v>
      </c>
      <c r="AZ85">
        <v>0</v>
      </c>
      <c r="BA85">
        <v>0</v>
      </c>
      <c r="BB85" t="s">
        <v>3</v>
      </c>
      <c r="BC85" t="s">
        <v>3</v>
      </c>
      <c r="BD85" s="7" t="s">
        <v>1402</v>
      </c>
      <c r="BE85">
        <v>5</v>
      </c>
      <c r="BF85">
        <v>5.35</v>
      </c>
      <c r="BG85">
        <v>0.70499999999999996</v>
      </c>
      <c r="BH85" t="str">
        <f t="shared" si="3"/>
        <v>defender</v>
      </c>
      <c r="BI85">
        <f t="shared" si="4"/>
        <v>561.29999999999995</v>
      </c>
      <c r="BJ85">
        <f t="shared" si="5"/>
        <v>9.3549999999999986</v>
      </c>
    </row>
    <row r="86" spans="1:62" hidden="1" x14ac:dyDescent="0.2">
      <c r="A86" s="1">
        <v>222</v>
      </c>
      <c r="B86">
        <v>1</v>
      </c>
      <c r="C86">
        <v>9</v>
      </c>
      <c r="D86">
        <v>311</v>
      </c>
      <c r="G86">
        <v>5</v>
      </c>
      <c r="H86">
        <v>17336</v>
      </c>
      <c r="I86">
        <v>0</v>
      </c>
      <c r="J86">
        <v>0</v>
      </c>
      <c r="K86">
        <v>0</v>
      </c>
      <c r="L86">
        <v>0</v>
      </c>
      <c r="M86" s="11">
        <v>215.3</v>
      </c>
      <c r="N86">
        <v>0</v>
      </c>
      <c r="O86">
        <v>166</v>
      </c>
      <c r="P86">
        <v>2</v>
      </c>
      <c r="Q86" t="s">
        <v>438</v>
      </c>
      <c r="S86">
        <v>0</v>
      </c>
      <c r="T86" t="s">
        <v>1224</v>
      </c>
      <c r="U86" t="s">
        <v>3</v>
      </c>
      <c r="V86">
        <v>11</v>
      </c>
      <c r="W86">
        <v>0</v>
      </c>
      <c r="X86" t="s">
        <v>623</v>
      </c>
      <c r="Y86">
        <v>223</v>
      </c>
      <c r="Z86" t="b">
        <v>0</v>
      </c>
      <c r="AA86" s="11">
        <v>273</v>
      </c>
      <c r="AB86">
        <v>0</v>
      </c>
      <c r="AC86">
        <v>0</v>
      </c>
      <c r="AD86">
        <v>0</v>
      </c>
      <c r="AE86">
        <v>0</v>
      </c>
      <c r="AF86">
        <v>1087</v>
      </c>
      <c r="AH86" s="9">
        <v>55</v>
      </c>
      <c r="AI86">
        <v>0</v>
      </c>
      <c r="AJ86">
        <v>0</v>
      </c>
      <c r="AK86">
        <v>0</v>
      </c>
      <c r="AL86" t="s">
        <v>266</v>
      </c>
      <c r="AM86" t="s">
        <v>439</v>
      </c>
      <c r="AN86">
        <v>0</v>
      </c>
      <c r="AO86">
        <v>0</v>
      </c>
      <c r="AP86" t="s">
        <v>1087</v>
      </c>
      <c r="AQ86" t="s">
        <v>17</v>
      </c>
      <c r="AR86" t="b">
        <v>0</v>
      </c>
      <c r="AS86">
        <v>22</v>
      </c>
      <c r="AT86" t="s">
        <v>1823</v>
      </c>
      <c r="AU86">
        <v>10</v>
      </c>
      <c r="AV86" s="11">
        <v>17</v>
      </c>
      <c r="AW86">
        <v>55</v>
      </c>
      <c r="AX86">
        <v>0</v>
      </c>
      <c r="AY86">
        <v>0</v>
      </c>
      <c r="AZ86">
        <v>0</v>
      </c>
      <c r="BA86">
        <v>0</v>
      </c>
      <c r="BB86" t="s">
        <v>3</v>
      </c>
      <c r="BC86" t="s">
        <v>3</v>
      </c>
      <c r="BD86" s="7" t="s">
        <v>1087</v>
      </c>
      <c r="BE86">
        <v>0</v>
      </c>
      <c r="BF86">
        <v>4.9636363636363638</v>
      </c>
      <c r="BG86">
        <v>3.9145454545454546</v>
      </c>
      <c r="BH86" t="str">
        <f t="shared" si="3"/>
        <v>defender</v>
      </c>
      <c r="BI86">
        <f t="shared" si="4"/>
        <v>508.7</v>
      </c>
      <c r="BJ86">
        <f t="shared" si="5"/>
        <v>9.2490909090909081</v>
      </c>
    </row>
    <row r="87" spans="1:62" hidden="1" x14ac:dyDescent="0.2">
      <c r="A87" s="1">
        <v>128</v>
      </c>
      <c r="B87">
        <v>1</v>
      </c>
      <c r="C87">
        <v>0</v>
      </c>
      <c r="D87">
        <v>216</v>
      </c>
      <c r="G87">
        <v>4</v>
      </c>
      <c r="H87">
        <v>108824</v>
      </c>
      <c r="I87">
        <v>0</v>
      </c>
      <c r="J87">
        <v>0</v>
      </c>
      <c r="K87">
        <v>0</v>
      </c>
      <c r="L87">
        <v>0</v>
      </c>
      <c r="M87" s="11">
        <v>80.5</v>
      </c>
      <c r="N87">
        <v>0</v>
      </c>
      <c r="O87">
        <v>126</v>
      </c>
      <c r="P87">
        <v>2</v>
      </c>
      <c r="Q87" t="s">
        <v>9</v>
      </c>
      <c r="S87">
        <v>0</v>
      </c>
      <c r="T87" t="s">
        <v>1040</v>
      </c>
      <c r="U87" t="s">
        <v>3</v>
      </c>
      <c r="V87">
        <v>20</v>
      </c>
      <c r="W87">
        <v>0</v>
      </c>
      <c r="X87" t="s">
        <v>472</v>
      </c>
      <c r="Y87">
        <v>129</v>
      </c>
      <c r="Z87" t="b">
        <v>0</v>
      </c>
      <c r="AA87" s="11">
        <v>182</v>
      </c>
      <c r="AB87">
        <v>0</v>
      </c>
      <c r="AC87">
        <v>0</v>
      </c>
      <c r="AD87">
        <v>0</v>
      </c>
      <c r="AE87">
        <v>0</v>
      </c>
      <c r="AF87">
        <v>1221</v>
      </c>
      <c r="AH87" s="9">
        <v>45</v>
      </c>
      <c r="AI87">
        <v>0</v>
      </c>
      <c r="AJ87">
        <v>0</v>
      </c>
      <c r="AK87">
        <v>0</v>
      </c>
      <c r="AL87" t="s">
        <v>67</v>
      </c>
      <c r="AM87" t="s">
        <v>343</v>
      </c>
      <c r="AN87">
        <v>0</v>
      </c>
      <c r="AO87">
        <v>0</v>
      </c>
      <c r="AP87" t="s">
        <v>1216</v>
      </c>
      <c r="AQ87" t="s">
        <v>6</v>
      </c>
      <c r="AR87" t="b">
        <v>0</v>
      </c>
      <c r="AS87">
        <v>32</v>
      </c>
      <c r="AT87" t="s">
        <v>1823</v>
      </c>
      <c r="AU87">
        <v>6</v>
      </c>
      <c r="AV87" s="11">
        <v>115</v>
      </c>
      <c r="AW87">
        <v>39</v>
      </c>
      <c r="AX87">
        <v>0</v>
      </c>
      <c r="AY87">
        <v>0</v>
      </c>
      <c r="AZ87">
        <v>0</v>
      </c>
      <c r="BA87">
        <v>0</v>
      </c>
      <c r="BB87" t="s">
        <v>3</v>
      </c>
      <c r="BC87" t="s">
        <v>3</v>
      </c>
      <c r="BD87" s="7" t="s">
        <v>1216</v>
      </c>
      <c r="BE87">
        <v>2</v>
      </c>
      <c r="BF87">
        <v>4.0444444444444443</v>
      </c>
      <c r="BG87">
        <v>1.788888888888889</v>
      </c>
      <c r="BH87" t="str">
        <f t="shared" si="3"/>
        <v>defender</v>
      </c>
      <c r="BI87">
        <f t="shared" si="4"/>
        <v>400.5</v>
      </c>
      <c r="BJ87">
        <f t="shared" si="5"/>
        <v>8.9</v>
      </c>
    </row>
    <row r="88" spans="1:62" hidden="1" x14ac:dyDescent="0.2">
      <c r="A88" s="1">
        <v>170</v>
      </c>
      <c r="B88">
        <v>0</v>
      </c>
      <c r="C88">
        <v>3</v>
      </c>
      <c r="D88">
        <v>145</v>
      </c>
      <c r="G88">
        <v>0</v>
      </c>
      <c r="H88">
        <v>46695</v>
      </c>
      <c r="I88">
        <v>0</v>
      </c>
      <c r="J88">
        <v>0</v>
      </c>
      <c r="K88">
        <v>0</v>
      </c>
      <c r="L88">
        <v>0</v>
      </c>
      <c r="M88" s="11">
        <v>88.7</v>
      </c>
      <c r="N88">
        <v>0</v>
      </c>
      <c r="O88">
        <v>129</v>
      </c>
      <c r="P88">
        <v>2</v>
      </c>
      <c r="Q88" t="s">
        <v>431</v>
      </c>
      <c r="S88">
        <v>0</v>
      </c>
      <c r="T88" t="s">
        <v>1640</v>
      </c>
      <c r="U88" t="s">
        <v>3</v>
      </c>
      <c r="V88">
        <v>16</v>
      </c>
      <c r="W88">
        <v>1</v>
      </c>
      <c r="X88" t="s">
        <v>468</v>
      </c>
      <c r="Y88">
        <v>171</v>
      </c>
      <c r="Z88" t="b">
        <v>0</v>
      </c>
      <c r="AA88" s="11">
        <v>222</v>
      </c>
      <c r="AB88">
        <v>0</v>
      </c>
      <c r="AC88">
        <v>0</v>
      </c>
      <c r="AD88">
        <v>0</v>
      </c>
      <c r="AE88">
        <v>0</v>
      </c>
      <c r="AF88">
        <v>658</v>
      </c>
      <c r="AH88" s="9">
        <v>45</v>
      </c>
      <c r="AI88">
        <v>0</v>
      </c>
      <c r="AJ88">
        <v>0</v>
      </c>
      <c r="AK88">
        <v>0</v>
      </c>
      <c r="AL88" t="s">
        <v>590</v>
      </c>
      <c r="AM88" t="s">
        <v>21</v>
      </c>
      <c r="AN88">
        <v>0</v>
      </c>
      <c r="AO88">
        <v>0</v>
      </c>
      <c r="AP88" t="s">
        <v>1840</v>
      </c>
      <c r="AQ88" t="s">
        <v>5</v>
      </c>
      <c r="AR88" t="b">
        <v>0</v>
      </c>
      <c r="AT88" t="s">
        <v>1823</v>
      </c>
      <c r="AU88">
        <v>8</v>
      </c>
      <c r="AV88" s="11">
        <v>53</v>
      </c>
      <c r="AW88">
        <v>22</v>
      </c>
      <c r="AX88">
        <v>0</v>
      </c>
      <c r="AY88">
        <v>0</v>
      </c>
      <c r="AZ88">
        <v>0</v>
      </c>
      <c r="BA88">
        <v>0</v>
      </c>
      <c r="BB88" t="s">
        <v>3</v>
      </c>
      <c r="BC88" t="s">
        <v>3</v>
      </c>
      <c r="BD88" s="7" t="s">
        <v>1840</v>
      </c>
      <c r="BE88">
        <v>1</v>
      </c>
      <c r="BF88">
        <v>4.9333333333333336</v>
      </c>
      <c r="BG88">
        <v>1.9711111111111113</v>
      </c>
      <c r="BH88" t="str">
        <f t="shared" si="3"/>
        <v>defender</v>
      </c>
      <c r="BI88">
        <f t="shared" si="4"/>
        <v>374.29999999999995</v>
      </c>
      <c r="BJ88">
        <f t="shared" si="5"/>
        <v>8.3177777777777759</v>
      </c>
    </row>
    <row r="89" spans="1:62" hidden="1" x14ac:dyDescent="0.2">
      <c r="A89" s="1">
        <v>298</v>
      </c>
      <c r="B89">
        <v>2</v>
      </c>
      <c r="C89">
        <v>6</v>
      </c>
      <c r="D89">
        <v>264</v>
      </c>
      <c r="E89">
        <v>100</v>
      </c>
      <c r="G89">
        <v>7</v>
      </c>
      <c r="H89">
        <v>169359</v>
      </c>
      <c r="I89">
        <v>0</v>
      </c>
      <c r="J89">
        <v>0</v>
      </c>
      <c r="K89">
        <v>0</v>
      </c>
      <c r="L89">
        <v>0</v>
      </c>
      <c r="M89" s="11">
        <v>134.69999999999999</v>
      </c>
      <c r="N89">
        <v>0</v>
      </c>
      <c r="O89">
        <v>169</v>
      </c>
      <c r="P89">
        <v>2</v>
      </c>
      <c r="Q89" t="s">
        <v>338</v>
      </c>
      <c r="S89">
        <v>0</v>
      </c>
      <c r="T89" t="s">
        <v>1490</v>
      </c>
      <c r="U89" t="s">
        <v>3</v>
      </c>
      <c r="V89">
        <v>10</v>
      </c>
      <c r="W89">
        <v>0</v>
      </c>
      <c r="X89" t="s">
        <v>467</v>
      </c>
      <c r="Y89">
        <v>299</v>
      </c>
      <c r="Z89" t="b">
        <v>0</v>
      </c>
      <c r="AA89" s="11">
        <v>191.6</v>
      </c>
      <c r="AB89">
        <v>0</v>
      </c>
      <c r="AC89">
        <v>0</v>
      </c>
      <c r="AD89">
        <v>0</v>
      </c>
      <c r="AE89">
        <v>0</v>
      </c>
      <c r="AF89">
        <v>1067</v>
      </c>
      <c r="AH89" s="9">
        <v>45</v>
      </c>
      <c r="AI89">
        <v>0</v>
      </c>
      <c r="AJ89">
        <v>0</v>
      </c>
      <c r="AK89">
        <v>0</v>
      </c>
      <c r="AL89" t="s">
        <v>253</v>
      </c>
      <c r="AM89" t="s">
        <v>512</v>
      </c>
      <c r="AN89">
        <v>0</v>
      </c>
      <c r="AO89">
        <v>0</v>
      </c>
      <c r="AP89" t="s">
        <v>1738</v>
      </c>
      <c r="AQ89" t="s">
        <v>9</v>
      </c>
      <c r="AR89" t="b">
        <v>0</v>
      </c>
      <c r="AS89">
        <v>33</v>
      </c>
      <c r="AT89" t="s">
        <v>1823</v>
      </c>
      <c r="AU89">
        <v>13</v>
      </c>
      <c r="AV89" s="11">
        <v>35</v>
      </c>
      <c r="AW89">
        <v>61</v>
      </c>
      <c r="AX89">
        <v>0</v>
      </c>
      <c r="AY89">
        <v>0</v>
      </c>
      <c r="AZ89">
        <v>0</v>
      </c>
      <c r="BA89">
        <v>0</v>
      </c>
      <c r="BB89" t="s">
        <v>3</v>
      </c>
      <c r="BC89" t="s">
        <v>3</v>
      </c>
      <c r="BD89" s="7" t="s">
        <v>1738</v>
      </c>
      <c r="BE89">
        <v>1</v>
      </c>
      <c r="BF89">
        <v>4.2577777777777772</v>
      </c>
      <c r="BG89">
        <v>2.9933333333333332</v>
      </c>
      <c r="BH89" t="str">
        <f t="shared" si="3"/>
        <v>defender</v>
      </c>
      <c r="BI89">
        <f t="shared" si="4"/>
        <v>368.29999999999995</v>
      </c>
      <c r="BJ89">
        <f t="shared" si="5"/>
        <v>8.1844444444444431</v>
      </c>
    </row>
    <row r="90" spans="1:62" hidden="1" x14ac:dyDescent="0.2">
      <c r="A90" s="1">
        <v>224</v>
      </c>
      <c r="B90">
        <v>1</v>
      </c>
      <c r="C90">
        <v>1</v>
      </c>
      <c r="D90">
        <v>431</v>
      </c>
      <c r="G90">
        <v>9</v>
      </c>
      <c r="H90">
        <v>57112</v>
      </c>
      <c r="I90">
        <v>0</v>
      </c>
      <c r="J90">
        <v>0</v>
      </c>
      <c r="K90">
        <v>0</v>
      </c>
      <c r="L90">
        <v>0</v>
      </c>
      <c r="M90" s="11">
        <v>13.1</v>
      </c>
      <c r="N90">
        <v>0</v>
      </c>
      <c r="O90">
        <v>235</v>
      </c>
      <c r="P90">
        <v>2</v>
      </c>
      <c r="Q90" t="s">
        <v>438</v>
      </c>
      <c r="S90">
        <v>0</v>
      </c>
      <c r="T90" t="s">
        <v>1164</v>
      </c>
      <c r="U90" t="s">
        <v>3</v>
      </c>
      <c r="V90">
        <v>23</v>
      </c>
      <c r="W90">
        <v>0</v>
      </c>
      <c r="X90" t="s">
        <v>567</v>
      </c>
      <c r="Y90">
        <v>225</v>
      </c>
      <c r="Z90" t="b">
        <v>0</v>
      </c>
      <c r="AA90" s="11">
        <v>347.8</v>
      </c>
      <c r="AB90">
        <v>0</v>
      </c>
      <c r="AC90">
        <v>0</v>
      </c>
      <c r="AD90">
        <v>0</v>
      </c>
      <c r="AE90">
        <v>0</v>
      </c>
      <c r="AF90">
        <v>2009</v>
      </c>
      <c r="AH90" s="9">
        <v>55</v>
      </c>
      <c r="AI90">
        <v>1</v>
      </c>
      <c r="AJ90">
        <v>0</v>
      </c>
      <c r="AK90">
        <v>0</v>
      </c>
      <c r="AL90" t="s">
        <v>673</v>
      </c>
      <c r="AM90" t="s">
        <v>430</v>
      </c>
      <c r="AN90">
        <v>0</v>
      </c>
      <c r="AO90">
        <v>0</v>
      </c>
      <c r="AP90" t="s">
        <v>1463</v>
      </c>
      <c r="AQ90" t="s">
        <v>13</v>
      </c>
      <c r="AR90" t="b">
        <v>0</v>
      </c>
      <c r="AS90">
        <v>20</v>
      </c>
      <c r="AT90" t="s">
        <v>1823</v>
      </c>
      <c r="AU90">
        <v>10</v>
      </c>
      <c r="AV90" s="11">
        <v>74</v>
      </c>
      <c r="AW90">
        <v>68</v>
      </c>
      <c r="AX90">
        <v>0</v>
      </c>
      <c r="AY90">
        <v>0</v>
      </c>
      <c r="AZ90">
        <v>0</v>
      </c>
      <c r="BA90">
        <v>0</v>
      </c>
      <c r="BB90" t="s">
        <v>3</v>
      </c>
      <c r="BC90" t="s">
        <v>3</v>
      </c>
      <c r="BD90" s="7" t="s">
        <v>1463</v>
      </c>
      <c r="BE90">
        <v>8</v>
      </c>
      <c r="BF90">
        <v>6.3236363636363642</v>
      </c>
      <c r="BG90">
        <v>0.23818181818181819</v>
      </c>
      <c r="BH90" t="str">
        <f t="shared" si="3"/>
        <v>defender</v>
      </c>
      <c r="BI90">
        <f t="shared" si="4"/>
        <v>449.70000000000005</v>
      </c>
      <c r="BJ90">
        <f t="shared" si="5"/>
        <v>8.1763636363636376</v>
      </c>
    </row>
    <row r="91" spans="1:62" hidden="1" x14ac:dyDescent="0.2">
      <c r="A91" s="1">
        <v>297</v>
      </c>
      <c r="B91">
        <v>0</v>
      </c>
      <c r="C91">
        <v>6</v>
      </c>
      <c r="D91">
        <v>236</v>
      </c>
      <c r="G91">
        <v>4</v>
      </c>
      <c r="H91">
        <v>80447</v>
      </c>
      <c r="I91">
        <v>0</v>
      </c>
      <c r="J91">
        <v>0</v>
      </c>
      <c r="K91">
        <v>0</v>
      </c>
      <c r="L91">
        <v>0</v>
      </c>
      <c r="M91" s="11">
        <v>19.600000000000001</v>
      </c>
      <c r="N91">
        <v>0</v>
      </c>
      <c r="O91">
        <v>152</v>
      </c>
      <c r="P91">
        <v>2</v>
      </c>
      <c r="Q91" t="s">
        <v>338</v>
      </c>
      <c r="S91">
        <v>0</v>
      </c>
      <c r="T91" t="s">
        <v>1495</v>
      </c>
      <c r="U91" t="s">
        <v>3</v>
      </c>
      <c r="V91">
        <v>18</v>
      </c>
      <c r="W91">
        <v>1</v>
      </c>
      <c r="X91" t="s">
        <v>449</v>
      </c>
      <c r="Y91">
        <v>298</v>
      </c>
      <c r="Z91" t="b">
        <v>0</v>
      </c>
      <c r="AA91" s="11">
        <v>253.8</v>
      </c>
      <c r="AB91">
        <v>0</v>
      </c>
      <c r="AC91">
        <v>0</v>
      </c>
      <c r="AD91">
        <v>0</v>
      </c>
      <c r="AE91">
        <v>0</v>
      </c>
      <c r="AF91">
        <v>1020</v>
      </c>
      <c r="AH91" s="9">
        <v>45</v>
      </c>
      <c r="AI91">
        <v>0</v>
      </c>
      <c r="AJ91">
        <v>0</v>
      </c>
      <c r="AK91">
        <v>0</v>
      </c>
      <c r="AL91" t="s">
        <v>826</v>
      </c>
      <c r="AM91" t="s">
        <v>343</v>
      </c>
      <c r="AN91">
        <v>0</v>
      </c>
      <c r="AO91">
        <v>0</v>
      </c>
      <c r="AP91" t="s">
        <v>1813</v>
      </c>
      <c r="AQ91" t="s">
        <v>7</v>
      </c>
      <c r="AR91" t="b">
        <v>0</v>
      </c>
      <c r="AS91">
        <v>3</v>
      </c>
      <c r="AT91" t="s">
        <v>1823</v>
      </c>
      <c r="AU91">
        <v>13</v>
      </c>
      <c r="AV91" s="11">
        <v>50</v>
      </c>
      <c r="AW91">
        <v>52</v>
      </c>
      <c r="AX91">
        <v>0</v>
      </c>
      <c r="AY91">
        <v>0</v>
      </c>
      <c r="AZ91">
        <v>0</v>
      </c>
      <c r="BA91">
        <v>0</v>
      </c>
      <c r="BB91" t="s">
        <v>3</v>
      </c>
      <c r="BC91" t="s">
        <v>3</v>
      </c>
      <c r="BD91" s="7" t="s">
        <v>1813</v>
      </c>
      <c r="BE91">
        <v>0</v>
      </c>
      <c r="BF91">
        <v>5.6400000000000006</v>
      </c>
      <c r="BG91">
        <v>0.43555555555555558</v>
      </c>
      <c r="BH91" t="str">
        <f t="shared" si="3"/>
        <v>defender</v>
      </c>
      <c r="BI91">
        <f t="shared" si="4"/>
        <v>333.40000000000003</v>
      </c>
      <c r="BJ91">
        <f t="shared" si="5"/>
        <v>7.4088888888888897</v>
      </c>
    </row>
    <row r="92" spans="1:62" hidden="1" x14ac:dyDescent="0.2">
      <c r="A92" s="1">
        <v>321</v>
      </c>
      <c r="B92">
        <v>0</v>
      </c>
      <c r="C92">
        <v>2</v>
      </c>
      <c r="D92">
        <v>200</v>
      </c>
      <c r="G92">
        <v>1</v>
      </c>
      <c r="H92">
        <v>61595</v>
      </c>
      <c r="I92">
        <v>0</v>
      </c>
      <c r="J92">
        <v>0</v>
      </c>
      <c r="K92">
        <v>0</v>
      </c>
      <c r="L92">
        <v>0</v>
      </c>
      <c r="M92" s="11">
        <v>73.400000000000006</v>
      </c>
      <c r="N92">
        <v>0</v>
      </c>
      <c r="O92">
        <v>111</v>
      </c>
      <c r="P92">
        <v>2</v>
      </c>
      <c r="Q92" t="s">
        <v>338</v>
      </c>
      <c r="S92">
        <v>0</v>
      </c>
      <c r="T92" t="s">
        <v>1467</v>
      </c>
      <c r="U92" t="s">
        <v>3</v>
      </c>
      <c r="V92">
        <v>24</v>
      </c>
      <c r="W92">
        <v>0</v>
      </c>
      <c r="X92" t="s">
        <v>450</v>
      </c>
      <c r="Y92">
        <v>322</v>
      </c>
      <c r="Z92" t="b">
        <v>0</v>
      </c>
      <c r="AA92" s="11">
        <v>242</v>
      </c>
      <c r="AB92">
        <v>0</v>
      </c>
      <c r="AC92">
        <v>0</v>
      </c>
      <c r="AD92">
        <v>0</v>
      </c>
      <c r="AE92">
        <v>0</v>
      </c>
      <c r="AF92">
        <v>1114</v>
      </c>
      <c r="AH92" s="9">
        <v>45</v>
      </c>
      <c r="AI92">
        <v>0</v>
      </c>
      <c r="AJ92">
        <v>0</v>
      </c>
      <c r="AK92">
        <v>0</v>
      </c>
      <c r="AL92" t="s">
        <v>731</v>
      </c>
      <c r="AM92" t="s">
        <v>18</v>
      </c>
      <c r="AN92">
        <v>0</v>
      </c>
      <c r="AO92">
        <v>0</v>
      </c>
      <c r="AP92" t="s">
        <v>1534</v>
      </c>
      <c r="AQ92" t="s">
        <v>5</v>
      </c>
      <c r="AR92" t="b">
        <v>0</v>
      </c>
      <c r="AS92">
        <v>5</v>
      </c>
      <c r="AT92" t="s">
        <v>1823</v>
      </c>
      <c r="AU92">
        <v>14</v>
      </c>
      <c r="AV92" s="11">
        <v>11</v>
      </c>
      <c r="AW92">
        <v>23</v>
      </c>
      <c r="AX92">
        <v>0</v>
      </c>
      <c r="AY92">
        <v>0</v>
      </c>
      <c r="AZ92">
        <v>0</v>
      </c>
      <c r="BA92">
        <v>0</v>
      </c>
      <c r="BB92" t="s">
        <v>3</v>
      </c>
      <c r="BC92" t="s">
        <v>3</v>
      </c>
      <c r="BD92" s="7" t="s">
        <v>1534</v>
      </c>
      <c r="BE92">
        <v>2</v>
      </c>
      <c r="BF92">
        <v>5.3777777777777782</v>
      </c>
      <c r="BG92">
        <v>1.6311111111111112</v>
      </c>
      <c r="BH92" t="str">
        <f t="shared" si="3"/>
        <v>defender</v>
      </c>
      <c r="BI92">
        <f t="shared" si="4"/>
        <v>328.59999999999997</v>
      </c>
      <c r="BJ92">
        <f t="shared" si="5"/>
        <v>7.3022222222222215</v>
      </c>
    </row>
    <row r="93" spans="1:62" hidden="1" x14ac:dyDescent="0.2">
      <c r="A93" s="1">
        <v>322</v>
      </c>
      <c r="B93">
        <v>2</v>
      </c>
      <c r="C93">
        <v>2</v>
      </c>
      <c r="D93">
        <v>149</v>
      </c>
      <c r="G93">
        <v>0</v>
      </c>
      <c r="H93">
        <v>17997</v>
      </c>
      <c r="I93">
        <v>0</v>
      </c>
      <c r="J93">
        <v>0</v>
      </c>
      <c r="K93">
        <v>0</v>
      </c>
      <c r="L93">
        <v>0</v>
      </c>
      <c r="M93" s="11">
        <v>68.2</v>
      </c>
      <c r="N93">
        <v>0</v>
      </c>
      <c r="O93">
        <v>107</v>
      </c>
      <c r="P93">
        <v>2</v>
      </c>
      <c r="Q93" t="s">
        <v>338</v>
      </c>
      <c r="S93">
        <v>0</v>
      </c>
      <c r="T93" t="s">
        <v>1606</v>
      </c>
      <c r="U93" t="s">
        <v>3</v>
      </c>
      <c r="V93">
        <v>18</v>
      </c>
      <c r="W93">
        <v>0</v>
      </c>
      <c r="X93" t="s">
        <v>440</v>
      </c>
      <c r="Y93">
        <v>323</v>
      </c>
      <c r="Z93" t="b">
        <v>0</v>
      </c>
      <c r="AA93" s="11">
        <v>186.2</v>
      </c>
      <c r="AB93">
        <v>0</v>
      </c>
      <c r="AC93">
        <v>0</v>
      </c>
      <c r="AD93">
        <v>0</v>
      </c>
      <c r="AE93">
        <v>0</v>
      </c>
      <c r="AF93">
        <v>817</v>
      </c>
      <c r="AH93" s="9">
        <v>45</v>
      </c>
      <c r="AI93">
        <v>0</v>
      </c>
      <c r="AJ93">
        <v>0</v>
      </c>
      <c r="AK93">
        <v>0</v>
      </c>
      <c r="AL93" t="s">
        <v>285</v>
      </c>
      <c r="AM93" t="s">
        <v>21</v>
      </c>
      <c r="AN93">
        <v>0</v>
      </c>
      <c r="AO93">
        <v>0</v>
      </c>
      <c r="AP93" t="s">
        <v>1003</v>
      </c>
      <c r="AQ93" t="s">
        <v>4</v>
      </c>
      <c r="AR93" t="b">
        <v>0</v>
      </c>
      <c r="AS93">
        <v>2</v>
      </c>
      <c r="AT93" t="s">
        <v>1823</v>
      </c>
      <c r="AU93">
        <v>14</v>
      </c>
      <c r="AV93" s="11">
        <v>49</v>
      </c>
      <c r="AW93">
        <v>20</v>
      </c>
      <c r="AX93">
        <v>0</v>
      </c>
      <c r="AY93">
        <v>0</v>
      </c>
      <c r="AZ93">
        <v>0</v>
      </c>
      <c r="BA93">
        <v>0</v>
      </c>
      <c r="BB93" t="s">
        <v>3</v>
      </c>
      <c r="BC93" t="s">
        <v>3</v>
      </c>
      <c r="BD93" s="7" t="s">
        <v>1003</v>
      </c>
      <c r="BE93">
        <v>1</v>
      </c>
      <c r="BF93">
        <v>4.1377777777777771</v>
      </c>
      <c r="BG93">
        <v>1.5155555555555555</v>
      </c>
      <c r="BH93" t="str">
        <f t="shared" si="3"/>
        <v>defender</v>
      </c>
      <c r="BI93">
        <f t="shared" si="4"/>
        <v>313.2</v>
      </c>
      <c r="BJ93">
        <f t="shared" si="5"/>
        <v>6.96</v>
      </c>
    </row>
    <row r="94" spans="1:62" hidden="1" x14ac:dyDescent="0.2">
      <c r="A94" s="1">
        <v>79</v>
      </c>
      <c r="B94">
        <v>1</v>
      </c>
      <c r="C94">
        <v>1</v>
      </c>
      <c r="D94">
        <v>230</v>
      </c>
      <c r="E94">
        <v>0</v>
      </c>
      <c r="G94">
        <v>2</v>
      </c>
      <c r="H94">
        <v>118335</v>
      </c>
      <c r="I94">
        <v>0</v>
      </c>
      <c r="J94">
        <v>0</v>
      </c>
      <c r="K94">
        <v>0</v>
      </c>
      <c r="L94">
        <v>0</v>
      </c>
      <c r="M94" s="11">
        <v>83.8</v>
      </c>
      <c r="N94">
        <v>0</v>
      </c>
      <c r="O94">
        <v>138</v>
      </c>
      <c r="P94">
        <v>2</v>
      </c>
      <c r="Q94" t="s">
        <v>3</v>
      </c>
      <c r="S94">
        <v>0</v>
      </c>
      <c r="T94" t="s">
        <v>931</v>
      </c>
      <c r="U94" t="s">
        <v>3</v>
      </c>
      <c r="V94">
        <v>13</v>
      </c>
      <c r="W94">
        <v>0</v>
      </c>
      <c r="X94" t="s">
        <v>470</v>
      </c>
      <c r="Y94">
        <v>80</v>
      </c>
      <c r="Z94" t="b">
        <v>0</v>
      </c>
      <c r="AA94" s="11">
        <v>217.4</v>
      </c>
      <c r="AB94">
        <v>0</v>
      </c>
      <c r="AC94">
        <v>0</v>
      </c>
      <c r="AD94">
        <v>0</v>
      </c>
      <c r="AE94">
        <v>0</v>
      </c>
      <c r="AF94">
        <v>1018</v>
      </c>
      <c r="AG94" t="s">
        <v>1700</v>
      </c>
      <c r="AH94" s="9">
        <v>55</v>
      </c>
      <c r="AI94">
        <v>0</v>
      </c>
      <c r="AJ94">
        <v>0</v>
      </c>
      <c r="AK94">
        <v>0</v>
      </c>
      <c r="AL94" t="s">
        <v>104</v>
      </c>
      <c r="AM94" t="s">
        <v>340</v>
      </c>
      <c r="AN94">
        <v>0</v>
      </c>
      <c r="AO94">
        <v>0</v>
      </c>
      <c r="AP94" t="s">
        <v>991</v>
      </c>
      <c r="AQ94" t="s">
        <v>5</v>
      </c>
      <c r="AR94" t="b">
        <v>0</v>
      </c>
      <c r="AS94">
        <v>6</v>
      </c>
      <c r="AT94" t="s">
        <v>1888</v>
      </c>
      <c r="AU94">
        <v>4</v>
      </c>
      <c r="AV94" s="11">
        <v>66</v>
      </c>
      <c r="AW94">
        <v>35</v>
      </c>
      <c r="AX94">
        <v>0</v>
      </c>
      <c r="AY94">
        <v>0</v>
      </c>
      <c r="AZ94">
        <v>0</v>
      </c>
      <c r="BA94">
        <v>0</v>
      </c>
      <c r="BB94" t="s">
        <v>3</v>
      </c>
      <c r="BC94" t="s">
        <v>3</v>
      </c>
      <c r="BD94" s="7" t="s">
        <v>992</v>
      </c>
      <c r="BE94">
        <v>1</v>
      </c>
      <c r="BF94">
        <v>3.9527272727272726</v>
      </c>
      <c r="BG94">
        <v>1.5236363636363637</v>
      </c>
      <c r="BH94" t="str">
        <f t="shared" si="3"/>
        <v>defender</v>
      </c>
      <c r="BI94">
        <f t="shared" si="4"/>
        <v>380.4</v>
      </c>
      <c r="BJ94">
        <f t="shared" si="5"/>
        <v>6.916363636363636</v>
      </c>
    </row>
    <row r="95" spans="1:62" hidden="1" x14ac:dyDescent="0.2">
      <c r="A95" s="1">
        <v>386</v>
      </c>
      <c r="B95">
        <v>1</v>
      </c>
      <c r="C95">
        <v>3</v>
      </c>
      <c r="D95">
        <v>119</v>
      </c>
      <c r="G95">
        <v>1</v>
      </c>
      <c r="H95">
        <v>77794</v>
      </c>
      <c r="I95">
        <v>0</v>
      </c>
      <c r="J95">
        <v>0</v>
      </c>
      <c r="K95">
        <v>0</v>
      </c>
      <c r="L95">
        <v>0</v>
      </c>
      <c r="M95" s="11">
        <v>110.2</v>
      </c>
      <c r="N95">
        <v>0</v>
      </c>
      <c r="O95">
        <v>110</v>
      </c>
      <c r="P95">
        <v>2</v>
      </c>
      <c r="Q95" t="s">
        <v>432</v>
      </c>
      <c r="S95">
        <v>0</v>
      </c>
      <c r="T95" t="s">
        <v>1382</v>
      </c>
      <c r="U95" t="s">
        <v>3</v>
      </c>
      <c r="V95">
        <v>4</v>
      </c>
      <c r="W95">
        <v>1</v>
      </c>
      <c r="X95" t="s">
        <v>454</v>
      </c>
      <c r="Y95">
        <v>387</v>
      </c>
      <c r="Z95" t="b">
        <v>0</v>
      </c>
      <c r="AA95" s="11">
        <v>152</v>
      </c>
      <c r="AB95">
        <v>0</v>
      </c>
      <c r="AC95">
        <v>0</v>
      </c>
      <c r="AD95">
        <v>0</v>
      </c>
      <c r="AE95">
        <v>0</v>
      </c>
      <c r="AF95">
        <v>459</v>
      </c>
      <c r="AH95" s="9">
        <v>50</v>
      </c>
      <c r="AI95">
        <v>0</v>
      </c>
      <c r="AJ95">
        <v>0</v>
      </c>
      <c r="AK95">
        <v>0</v>
      </c>
      <c r="AL95" t="s">
        <v>800</v>
      </c>
      <c r="AM95" t="s">
        <v>511</v>
      </c>
      <c r="AN95">
        <v>0</v>
      </c>
      <c r="AO95">
        <v>0</v>
      </c>
      <c r="AP95" t="s">
        <v>1757</v>
      </c>
      <c r="AQ95" t="s">
        <v>5</v>
      </c>
      <c r="AR95" t="b">
        <v>0</v>
      </c>
      <c r="AS95">
        <v>16</v>
      </c>
      <c r="AT95" t="s">
        <v>1823</v>
      </c>
      <c r="AU95">
        <v>17</v>
      </c>
      <c r="AV95" s="11">
        <v>69</v>
      </c>
      <c r="AW95">
        <v>26</v>
      </c>
      <c r="AX95">
        <v>0</v>
      </c>
      <c r="AY95">
        <v>0</v>
      </c>
      <c r="AZ95">
        <v>0</v>
      </c>
      <c r="BA95">
        <v>0</v>
      </c>
      <c r="BB95" t="s">
        <v>3</v>
      </c>
      <c r="BC95" t="s">
        <v>3</v>
      </c>
      <c r="BD95" s="7" t="s">
        <v>1757</v>
      </c>
      <c r="BE95">
        <v>1</v>
      </c>
      <c r="BF95">
        <v>3.04</v>
      </c>
      <c r="BG95">
        <v>2.2040000000000002</v>
      </c>
      <c r="BH95" t="str">
        <f t="shared" si="3"/>
        <v>defender</v>
      </c>
      <c r="BI95">
        <f t="shared" si="4"/>
        <v>345</v>
      </c>
      <c r="BJ95">
        <f t="shared" si="5"/>
        <v>6.9</v>
      </c>
    </row>
    <row r="96" spans="1:62" hidden="1" x14ac:dyDescent="0.2">
      <c r="A96" s="1">
        <v>220</v>
      </c>
      <c r="B96">
        <v>1</v>
      </c>
      <c r="C96">
        <v>5</v>
      </c>
      <c r="D96">
        <v>229</v>
      </c>
      <c r="G96">
        <v>4</v>
      </c>
      <c r="H96">
        <v>20658</v>
      </c>
      <c r="I96">
        <v>0</v>
      </c>
      <c r="J96">
        <v>0</v>
      </c>
      <c r="K96">
        <v>0</v>
      </c>
      <c r="L96">
        <v>0</v>
      </c>
      <c r="M96" s="11">
        <v>69</v>
      </c>
      <c r="N96">
        <v>0</v>
      </c>
      <c r="O96">
        <v>152</v>
      </c>
      <c r="P96">
        <v>2</v>
      </c>
      <c r="Q96" t="s">
        <v>432</v>
      </c>
      <c r="S96">
        <v>0</v>
      </c>
      <c r="T96" t="s">
        <v>1591</v>
      </c>
      <c r="U96" t="s">
        <v>3</v>
      </c>
      <c r="V96">
        <v>16</v>
      </c>
      <c r="W96">
        <v>0</v>
      </c>
      <c r="X96" t="s">
        <v>451</v>
      </c>
      <c r="Y96">
        <v>221</v>
      </c>
      <c r="Z96" t="b">
        <v>0</v>
      </c>
      <c r="AA96" s="11">
        <v>200</v>
      </c>
      <c r="AB96">
        <v>0</v>
      </c>
      <c r="AC96">
        <v>0</v>
      </c>
      <c r="AD96">
        <v>0</v>
      </c>
      <c r="AE96">
        <v>0</v>
      </c>
      <c r="AF96">
        <v>1062</v>
      </c>
      <c r="AH96" s="9">
        <v>50</v>
      </c>
      <c r="AI96">
        <v>0</v>
      </c>
      <c r="AJ96">
        <v>0</v>
      </c>
      <c r="AK96">
        <v>0</v>
      </c>
      <c r="AL96" t="s">
        <v>364</v>
      </c>
      <c r="AM96" t="s">
        <v>432</v>
      </c>
      <c r="AN96">
        <v>0</v>
      </c>
      <c r="AO96">
        <v>0</v>
      </c>
      <c r="AP96" t="s">
        <v>1816</v>
      </c>
      <c r="AQ96" t="s">
        <v>18</v>
      </c>
      <c r="AR96" t="b">
        <v>0</v>
      </c>
      <c r="AS96">
        <v>5</v>
      </c>
      <c r="AT96" t="s">
        <v>1823</v>
      </c>
      <c r="AU96">
        <v>10</v>
      </c>
      <c r="AV96" s="11">
        <v>59</v>
      </c>
      <c r="AW96">
        <v>41</v>
      </c>
      <c r="AX96">
        <v>0</v>
      </c>
      <c r="AY96">
        <v>0</v>
      </c>
      <c r="AZ96">
        <v>0</v>
      </c>
      <c r="BA96">
        <v>0</v>
      </c>
      <c r="BB96" t="s">
        <v>3</v>
      </c>
      <c r="BC96" t="s">
        <v>3</v>
      </c>
      <c r="BD96" s="7" t="s">
        <v>1816</v>
      </c>
      <c r="BE96">
        <v>3</v>
      </c>
      <c r="BF96">
        <v>4</v>
      </c>
      <c r="BG96">
        <v>1.38</v>
      </c>
      <c r="BH96" t="str">
        <f t="shared" si="3"/>
        <v>defender</v>
      </c>
      <c r="BI96">
        <f t="shared" si="4"/>
        <v>339.8</v>
      </c>
      <c r="BJ96">
        <f t="shared" si="5"/>
        <v>6.7960000000000003</v>
      </c>
    </row>
    <row r="97" spans="1:62" hidden="1" x14ac:dyDescent="0.2">
      <c r="A97" s="1">
        <v>251</v>
      </c>
      <c r="B97">
        <v>1</v>
      </c>
      <c r="C97">
        <v>2</v>
      </c>
      <c r="D97">
        <v>161</v>
      </c>
      <c r="G97">
        <v>3</v>
      </c>
      <c r="H97">
        <v>171273</v>
      </c>
      <c r="I97">
        <v>0</v>
      </c>
      <c r="J97">
        <v>0</v>
      </c>
      <c r="K97">
        <v>0</v>
      </c>
      <c r="L97">
        <v>0</v>
      </c>
      <c r="M97" s="11">
        <v>124.1</v>
      </c>
      <c r="N97">
        <v>0</v>
      </c>
      <c r="O97">
        <v>123</v>
      </c>
      <c r="P97">
        <v>2</v>
      </c>
      <c r="Q97" t="s">
        <v>431</v>
      </c>
      <c r="S97">
        <v>0</v>
      </c>
      <c r="T97" t="s">
        <v>1057</v>
      </c>
      <c r="U97" t="s">
        <v>3</v>
      </c>
      <c r="V97">
        <v>6</v>
      </c>
      <c r="W97">
        <v>0</v>
      </c>
      <c r="X97" t="s">
        <v>410</v>
      </c>
      <c r="Y97">
        <v>252</v>
      </c>
      <c r="Z97" t="b">
        <v>0</v>
      </c>
      <c r="AA97" s="11">
        <v>136.80000000000001</v>
      </c>
      <c r="AB97">
        <v>0</v>
      </c>
      <c r="AC97">
        <v>0</v>
      </c>
      <c r="AD97">
        <v>0</v>
      </c>
      <c r="AE97">
        <v>0</v>
      </c>
      <c r="AF97">
        <v>695</v>
      </c>
      <c r="AH97" s="9">
        <v>45</v>
      </c>
      <c r="AI97">
        <v>0</v>
      </c>
      <c r="AJ97">
        <v>0</v>
      </c>
      <c r="AK97">
        <v>0</v>
      </c>
      <c r="AL97" t="s">
        <v>258</v>
      </c>
      <c r="AM97" t="s">
        <v>432</v>
      </c>
      <c r="AN97">
        <v>0</v>
      </c>
      <c r="AO97">
        <v>0</v>
      </c>
      <c r="AP97" t="s">
        <v>1034</v>
      </c>
      <c r="AQ97" t="s">
        <v>5</v>
      </c>
      <c r="AR97" t="b">
        <v>0</v>
      </c>
      <c r="AS97">
        <v>43</v>
      </c>
      <c r="AT97" t="s">
        <v>1823</v>
      </c>
      <c r="AU97">
        <v>11</v>
      </c>
      <c r="AV97" s="11">
        <v>17</v>
      </c>
      <c r="AW97">
        <v>32</v>
      </c>
      <c r="AX97">
        <v>0</v>
      </c>
      <c r="AY97">
        <v>0</v>
      </c>
      <c r="AZ97">
        <v>0</v>
      </c>
      <c r="BA97">
        <v>0</v>
      </c>
      <c r="BB97" t="s">
        <v>3</v>
      </c>
      <c r="BC97" t="s">
        <v>3</v>
      </c>
      <c r="BD97" s="7" t="s">
        <v>1034</v>
      </c>
      <c r="BE97">
        <v>0</v>
      </c>
      <c r="BF97">
        <v>3.04</v>
      </c>
      <c r="BG97">
        <v>2.7577777777777777</v>
      </c>
      <c r="BH97" t="str">
        <f t="shared" si="3"/>
        <v>defender</v>
      </c>
      <c r="BI97">
        <f t="shared" si="4"/>
        <v>281.29999999999995</v>
      </c>
      <c r="BJ97">
        <f t="shared" si="5"/>
        <v>6.2511111111111104</v>
      </c>
    </row>
    <row r="98" spans="1:62" hidden="1" x14ac:dyDescent="0.2">
      <c r="A98" s="1">
        <v>105</v>
      </c>
      <c r="B98">
        <v>0</v>
      </c>
      <c r="C98">
        <v>0</v>
      </c>
      <c r="D98">
        <v>174</v>
      </c>
      <c r="G98">
        <v>3</v>
      </c>
      <c r="H98">
        <v>58786</v>
      </c>
      <c r="I98">
        <v>0</v>
      </c>
      <c r="J98">
        <v>0</v>
      </c>
      <c r="K98">
        <v>0</v>
      </c>
      <c r="L98">
        <v>0</v>
      </c>
      <c r="M98" s="11">
        <v>82.8</v>
      </c>
      <c r="N98">
        <v>0</v>
      </c>
      <c r="O98">
        <v>96</v>
      </c>
      <c r="P98">
        <v>2</v>
      </c>
      <c r="Q98" t="s">
        <v>19</v>
      </c>
      <c r="S98">
        <v>0</v>
      </c>
      <c r="T98" t="s">
        <v>1480</v>
      </c>
      <c r="U98" t="s">
        <v>3</v>
      </c>
      <c r="V98">
        <v>15</v>
      </c>
      <c r="W98">
        <v>0</v>
      </c>
      <c r="X98" t="s">
        <v>404</v>
      </c>
      <c r="Y98">
        <v>106</v>
      </c>
      <c r="Z98" t="b">
        <v>0</v>
      </c>
      <c r="AA98" s="11">
        <v>168.2</v>
      </c>
      <c r="AB98">
        <v>0</v>
      </c>
      <c r="AC98">
        <v>0</v>
      </c>
      <c r="AD98">
        <v>0</v>
      </c>
      <c r="AE98">
        <v>0</v>
      </c>
      <c r="AF98">
        <v>1044</v>
      </c>
      <c r="AH98" s="9">
        <v>45</v>
      </c>
      <c r="AI98">
        <v>0</v>
      </c>
      <c r="AJ98">
        <v>0</v>
      </c>
      <c r="AK98">
        <v>0</v>
      </c>
      <c r="AL98" t="s">
        <v>687</v>
      </c>
      <c r="AM98" t="s">
        <v>339</v>
      </c>
      <c r="AN98">
        <v>0</v>
      </c>
      <c r="AO98">
        <v>0</v>
      </c>
      <c r="AP98" t="s">
        <v>1376</v>
      </c>
      <c r="AQ98" t="s">
        <v>6</v>
      </c>
      <c r="AR98" t="b">
        <v>0</v>
      </c>
      <c r="AS98">
        <v>34</v>
      </c>
      <c r="AT98" t="s">
        <v>1823</v>
      </c>
      <c r="AU98">
        <v>5</v>
      </c>
      <c r="AV98" s="11">
        <v>14</v>
      </c>
      <c r="AW98">
        <v>29</v>
      </c>
      <c r="AX98">
        <v>0</v>
      </c>
      <c r="AY98">
        <v>0</v>
      </c>
      <c r="AZ98">
        <v>0</v>
      </c>
      <c r="BA98">
        <v>0</v>
      </c>
      <c r="BB98" t="s">
        <v>3</v>
      </c>
      <c r="BC98" t="s">
        <v>3</v>
      </c>
      <c r="BD98" s="7" t="s">
        <v>1376</v>
      </c>
      <c r="BE98">
        <v>3</v>
      </c>
      <c r="BF98">
        <v>3.7377777777777776</v>
      </c>
      <c r="BG98">
        <v>1.8399999999999999</v>
      </c>
      <c r="BH98" t="str">
        <f t="shared" si="3"/>
        <v>defender</v>
      </c>
      <c r="BI98">
        <f t="shared" si="4"/>
        <v>267.8</v>
      </c>
      <c r="BJ98">
        <f t="shared" si="5"/>
        <v>5.9511111111111115</v>
      </c>
    </row>
    <row r="99" spans="1:62" hidden="1" x14ac:dyDescent="0.2">
      <c r="A99" s="1">
        <v>436</v>
      </c>
      <c r="B99">
        <v>0</v>
      </c>
      <c r="C99">
        <v>3</v>
      </c>
      <c r="D99">
        <v>168</v>
      </c>
      <c r="G99">
        <v>3</v>
      </c>
      <c r="H99">
        <v>43252</v>
      </c>
      <c r="I99">
        <v>0</v>
      </c>
      <c r="J99">
        <v>0</v>
      </c>
      <c r="K99">
        <v>0</v>
      </c>
      <c r="L99">
        <v>0</v>
      </c>
      <c r="M99" s="11">
        <v>66.900000000000006</v>
      </c>
      <c r="N99">
        <v>0</v>
      </c>
      <c r="O99">
        <v>85</v>
      </c>
      <c r="P99">
        <v>2</v>
      </c>
      <c r="Q99" t="s">
        <v>19</v>
      </c>
      <c r="S99">
        <v>0</v>
      </c>
      <c r="T99" t="s">
        <v>1314</v>
      </c>
      <c r="U99" t="s">
        <v>3</v>
      </c>
      <c r="V99">
        <v>18</v>
      </c>
      <c r="W99">
        <v>0</v>
      </c>
      <c r="X99" t="s">
        <v>403</v>
      </c>
      <c r="Y99">
        <v>437</v>
      </c>
      <c r="Z99" t="b">
        <v>0</v>
      </c>
      <c r="AA99" s="11">
        <v>193.6</v>
      </c>
      <c r="AB99">
        <v>0</v>
      </c>
      <c r="AC99">
        <v>0</v>
      </c>
      <c r="AD99">
        <v>0</v>
      </c>
      <c r="AE99">
        <v>0</v>
      </c>
      <c r="AF99">
        <v>964</v>
      </c>
      <c r="AH99" s="9">
        <v>45</v>
      </c>
      <c r="AI99">
        <v>0</v>
      </c>
      <c r="AJ99">
        <v>0</v>
      </c>
      <c r="AK99">
        <v>0</v>
      </c>
      <c r="AL99" t="s">
        <v>571</v>
      </c>
      <c r="AM99" t="s">
        <v>338</v>
      </c>
      <c r="AN99">
        <v>0</v>
      </c>
      <c r="AO99">
        <v>0</v>
      </c>
      <c r="AP99" t="s">
        <v>1076</v>
      </c>
      <c r="AQ99" t="s">
        <v>8</v>
      </c>
      <c r="AR99" t="b">
        <v>0</v>
      </c>
      <c r="AS99">
        <v>4</v>
      </c>
      <c r="AT99" t="s">
        <v>1823</v>
      </c>
      <c r="AU99">
        <v>19</v>
      </c>
      <c r="AV99" s="11">
        <v>2</v>
      </c>
      <c r="AW99">
        <v>27</v>
      </c>
      <c r="AX99">
        <v>0</v>
      </c>
      <c r="AY99">
        <v>0</v>
      </c>
      <c r="AZ99">
        <v>0</v>
      </c>
      <c r="BA99">
        <v>0</v>
      </c>
      <c r="BB99" t="s">
        <v>3</v>
      </c>
      <c r="BC99" t="s">
        <v>3</v>
      </c>
      <c r="BD99" s="7" t="s">
        <v>1076</v>
      </c>
      <c r="BE99">
        <v>4</v>
      </c>
      <c r="BF99">
        <v>4.3022222222222224</v>
      </c>
      <c r="BG99">
        <v>1.4866666666666668</v>
      </c>
      <c r="BH99" t="str">
        <f t="shared" si="3"/>
        <v>defender</v>
      </c>
      <c r="BI99">
        <f t="shared" si="4"/>
        <v>262.89999999999998</v>
      </c>
      <c r="BJ99">
        <f t="shared" si="5"/>
        <v>5.8422222222222215</v>
      </c>
    </row>
    <row r="100" spans="1:62" hidden="1" x14ac:dyDescent="0.2">
      <c r="A100" s="1">
        <v>409</v>
      </c>
      <c r="B100">
        <v>1</v>
      </c>
      <c r="C100">
        <v>0</v>
      </c>
      <c r="D100">
        <v>133</v>
      </c>
      <c r="G100">
        <v>2</v>
      </c>
      <c r="H100">
        <v>98780</v>
      </c>
      <c r="I100">
        <v>0</v>
      </c>
      <c r="J100">
        <v>0</v>
      </c>
      <c r="K100">
        <v>0</v>
      </c>
      <c r="L100">
        <v>0</v>
      </c>
      <c r="M100" s="11">
        <v>95.3</v>
      </c>
      <c r="N100">
        <v>0</v>
      </c>
      <c r="O100">
        <v>88</v>
      </c>
      <c r="P100">
        <v>2</v>
      </c>
      <c r="Q100" t="s">
        <v>8</v>
      </c>
      <c r="S100">
        <v>0</v>
      </c>
      <c r="T100" t="s">
        <v>1360</v>
      </c>
      <c r="U100" t="s">
        <v>3</v>
      </c>
      <c r="V100">
        <v>12</v>
      </c>
      <c r="W100">
        <v>0</v>
      </c>
      <c r="X100" t="s">
        <v>313</v>
      </c>
      <c r="Y100">
        <v>410</v>
      </c>
      <c r="Z100" t="b">
        <v>0</v>
      </c>
      <c r="AA100" s="11">
        <v>84.8</v>
      </c>
      <c r="AB100">
        <v>0</v>
      </c>
      <c r="AC100">
        <v>0</v>
      </c>
      <c r="AD100">
        <v>0</v>
      </c>
      <c r="AE100">
        <v>0</v>
      </c>
      <c r="AF100">
        <v>771</v>
      </c>
      <c r="AH100" s="9">
        <v>40</v>
      </c>
      <c r="AI100">
        <v>0</v>
      </c>
      <c r="AJ100">
        <v>0</v>
      </c>
      <c r="AK100">
        <v>0</v>
      </c>
      <c r="AL100" t="s">
        <v>925</v>
      </c>
      <c r="AM100" t="s">
        <v>21</v>
      </c>
      <c r="AN100">
        <v>0</v>
      </c>
      <c r="AO100">
        <v>0</v>
      </c>
      <c r="AP100" t="s">
        <v>1595</v>
      </c>
      <c r="AQ100" t="s">
        <v>289</v>
      </c>
      <c r="AR100" t="b">
        <v>0</v>
      </c>
      <c r="AS100">
        <v>14</v>
      </c>
      <c r="AT100" t="s">
        <v>1823</v>
      </c>
      <c r="AU100">
        <v>18</v>
      </c>
      <c r="AV100" s="11">
        <v>19</v>
      </c>
      <c r="AW100">
        <v>30</v>
      </c>
      <c r="AX100">
        <v>0</v>
      </c>
      <c r="AY100">
        <v>0</v>
      </c>
      <c r="AZ100">
        <v>0</v>
      </c>
      <c r="BA100">
        <v>0</v>
      </c>
      <c r="BB100" t="s">
        <v>3</v>
      </c>
      <c r="BC100" t="s">
        <v>3</v>
      </c>
      <c r="BD100" s="7" t="s">
        <v>1595</v>
      </c>
      <c r="BE100">
        <v>1</v>
      </c>
      <c r="BF100">
        <v>2.12</v>
      </c>
      <c r="BG100">
        <v>2.3824999999999998</v>
      </c>
      <c r="BH100" t="str">
        <f t="shared" si="3"/>
        <v>defender</v>
      </c>
      <c r="BI100">
        <f t="shared" si="4"/>
        <v>202.9</v>
      </c>
      <c r="BJ100">
        <f t="shared" si="5"/>
        <v>5.0724999999999998</v>
      </c>
    </row>
    <row r="101" spans="1:62" hidden="1" x14ac:dyDescent="0.2">
      <c r="A101" s="1">
        <v>6</v>
      </c>
      <c r="B101">
        <v>0</v>
      </c>
      <c r="C101">
        <v>0</v>
      </c>
      <c r="D101">
        <v>100</v>
      </c>
      <c r="G101">
        <v>1</v>
      </c>
      <c r="H101">
        <v>42427</v>
      </c>
      <c r="I101">
        <v>0</v>
      </c>
      <c r="J101">
        <v>0</v>
      </c>
      <c r="K101">
        <v>0</v>
      </c>
      <c r="L101">
        <v>0</v>
      </c>
      <c r="M101" s="11">
        <v>42.9</v>
      </c>
      <c r="N101">
        <v>0</v>
      </c>
      <c r="O101">
        <v>69</v>
      </c>
      <c r="P101">
        <v>2</v>
      </c>
      <c r="Q101" t="s">
        <v>344</v>
      </c>
      <c r="S101">
        <v>0</v>
      </c>
      <c r="T101" t="s">
        <v>1382</v>
      </c>
      <c r="U101" t="s">
        <v>3</v>
      </c>
      <c r="V101">
        <v>6</v>
      </c>
      <c r="W101">
        <v>1</v>
      </c>
      <c r="X101" t="s">
        <v>382</v>
      </c>
      <c r="Y101">
        <v>7</v>
      </c>
      <c r="Z101" t="b">
        <v>0</v>
      </c>
      <c r="AA101" s="11">
        <v>96</v>
      </c>
      <c r="AB101">
        <v>0</v>
      </c>
      <c r="AC101">
        <v>0</v>
      </c>
      <c r="AD101">
        <v>0</v>
      </c>
      <c r="AE101">
        <v>0</v>
      </c>
      <c r="AF101">
        <v>391</v>
      </c>
      <c r="AH101" s="9">
        <v>50</v>
      </c>
      <c r="AI101">
        <v>0</v>
      </c>
      <c r="AJ101">
        <v>0</v>
      </c>
      <c r="AK101">
        <v>0</v>
      </c>
      <c r="AL101" t="s">
        <v>555</v>
      </c>
      <c r="AM101" t="s">
        <v>20</v>
      </c>
      <c r="AN101">
        <v>0</v>
      </c>
      <c r="AO101">
        <v>0</v>
      </c>
      <c r="AP101" t="s">
        <v>1230</v>
      </c>
      <c r="AQ101" t="s">
        <v>8</v>
      </c>
      <c r="AR101" t="b">
        <v>0</v>
      </c>
      <c r="AS101">
        <v>3</v>
      </c>
      <c r="AT101" t="s">
        <v>1823</v>
      </c>
      <c r="AU101">
        <v>1</v>
      </c>
      <c r="AV101" s="11">
        <v>94</v>
      </c>
      <c r="AW101">
        <v>26</v>
      </c>
      <c r="AX101">
        <v>0</v>
      </c>
      <c r="AY101">
        <v>0</v>
      </c>
      <c r="AZ101">
        <v>0</v>
      </c>
      <c r="BA101">
        <v>0</v>
      </c>
      <c r="BB101" t="s">
        <v>3</v>
      </c>
      <c r="BC101" t="s">
        <v>3</v>
      </c>
      <c r="BD101" s="7" t="s">
        <v>1230</v>
      </c>
      <c r="BE101">
        <v>0</v>
      </c>
      <c r="BF101">
        <v>1.92</v>
      </c>
      <c r="BG101">
        <v>0.85799999999999998</v>
      </c>
      <c r="BH101" t="str">
        <f t="shared" si="3"/>
        <v>defender</v>
      </c>
      <c r="BI101">
        <f t="shared" si="4"/>
        <v>251.7</v>
      </c>
      <c r="BJ101">
        <f t="shared" si="5"/>
        <v>5.0339999999999998</v>
      </c>
    </row>
    <row r="102" spans="1:62" hidden="1" x14ac:dyDescent="0.2">
      <c r="A102" s="1">
        <v>197</v>
      </c>
      <c r="B102">
        <v>0</v>
      </c>
      <c r="C102">
        <v>3</v>
      </c>
      <c r="D102">
        <v>110</v>
      </c>
      <c r="G102">
        <v>1</v>
      </c>
      <c r="H102">
        <v>106449</v>
      </c>
      <c r="I102">
        <v>0</v>
      </c>
      <c r="J102">
        <v>0</v>
      </c>
      <c r="K102">
        <v>0</v>
      </c>
      <c r="L102">
        <v>0</v>
      </c>
      <c r="M102" s="11">
        <v>67.599999999999994</v>
      </c>
      <c r="N102">
        <v>0</v>
      </c>
      <c r="O102">
        <v>69</v>
      </c>
      <c r="P102">
        <v>2</v>
      </c>
      <c r="Q102" t="s">
        <v>14</v>
      </c>
      <c r="S102">
        <v>0</v>
      </c>
      <c r="T102" t="s">
        <v>1378</v>
      </c>
      <c r="U102" t="s">
        <v>3</v>
      </c>
      <c r="V102">
        <v>8</v>
      </c>
      <c r="W102">
        <v>0</v>
      </c>
      <c r="X102" t="s">
        <v>312</v>
      </c>
      <c r="Y102">
        <v>198</v>
      </c>
      <c r="Z102" t="b">
        <v>0</v>
      </c>
      <c r="AA102" s="11">
        <v>100</v>
      </c>
      <c r="AB102">
        <v>0</v>
      </c>
      <c r="AC102">
        <v>0</v>
      </c>
      <c r="AD102">
        <v>0</v>
      </c>
      <c r="AE102">
        <v>0</v>
      </c>
      <c r="AF102">
        <v>565</v>
      </c>
      <c r="AH102" s="9">
        <v>45</v>
      </c>
      <c r="AI102">
        <v>0</v>
      </c>
      <c r="AJ102">
        <v>0</v>
      </c>
      <c r="AK102">
        <v>0</v>
      </c>
      <c r="AL102" t="s">
        <v>57</v>
      </c>
      <c r="AM102" t="s">
        <v>341</v>
      </c>
      <c r="AN102">
        <v>0</v>
      </c>
      <c r="AO102">
        <v>0</v>
      </c>
      <c r="AP102" t="s">
        <v>1721</v>
      </c>
      <c r="AQ102" t="s">
        <v>4</v>
      </c>
      <c r="AR102" t="b">
        <v>0</v>
      </c>
      <c r="AS102">
        <v>35</v>
      </c>
      <c r="AT102" t="s">
        <v>1823</v>
      </c>
      <c r="AU102">
        <v>9</v>
      </c>
      <c r="AV102" s="11">
        <v>24</v>
      </c>
      <c r="AW102">
        <v>17</v>
      </c>
      <c r="AX102">
        <v>0</v>
      </c>
      <c r="AY102">
        <v>0</v>
      </c>
      <c r="AZ102">
        <v>0</v>
      </c>
      <c r="BA102">
        <v>0</v>
      </c>
      <c r="BB102" t="s">
        <v>3</v>
      </c>
      <c r="BC102" t="s">
        <v>3</v>
      </c>
      <c r="BD102" s="7" t="s">
        <v>1721</v>
      </c>
      <c r="BE102">
        <v>1</v>
      </c>
      <c r="BF102">
        <v>2.2222222222222223</v>
      </c>
      <c r="BG102">
        <v>1.5022222222222221</v>
      </c>
      <c r="BH102" t="str">
        <f t="shared" si="3"/>
        <v>defender</v>
      </c>
      <c r="BI102">
        <f t="shared" si="4"/>
        <v>196.39999999999998</v>
      </c>
      <c r="BJ102">
        <f t="shared" si="5"/>
        <v>4.3644444444444437</v>
      </c>
    </row>
    <row r="103" spans="1:62" hidden="1" x14ac:dyDescent="0.2">
      <c r="A103" s="1">
        <v>387</v>
      </c>
      <c r="B103">
        <v>0</v>
      </c>
      <c r="C103">
        <v>1</v>
      </c>
      <c r="D103">
        <v>178</v>
      </c>
      <c r="G103">
        <v>4</v>
      </c>
      <c r="H103">
        <v>97485</v>
      </c>
      <c r="I103">
        <v>0</v>
      </c>
      <c r="J103">
        <v>0</v>
      </c>
      <c r="K103">
        <v>0</v>
      </c>
      <c r="L103">
        <v>0</v>
      </c>
      <c r="M103" s="11">
        <v>24.3</v>
      </c>
      <c r="N103">
        <v>0</v>
      </c>
      <c r="O103">
        <v>131</v>
      </c>
      <c r="P103">
        <v>2</v>
      </c>
      <c r="Q103" t="s">
        <v>432</v>
      </c>
      <c r="S103">
        <v>0</v>
      </c>
      <c r="T103" t="s">
        <v>1378</v>
      </c>
      <c r="U103" t="s">
        <v>3</v>
      </c>
      <c r="V103">
        <v>6</v>
      </c>
      <c r="W103">
        <v>0</v>
      </c>
      <c r="X103" t="s">
        <v>369</v>
      </c>
      <c r="Y103">
        <v>388</v>
      </c>
      <c r="Z103" t="b">
        <v>0</v>
      </c>
      <c r="AA103" s="11">
        <v>185.8</v>
      </c>
      <c r="AB103">
        <v>0</v>
      </c>
      <c r="AC103">
        <v>0</v>
      </c>
      <c r="AD103">
        <v>0</v>
      </c>
      <c r="AE103">
        <v>0</v>
      </c>
      <c r="AF103">
        <v>812</v>
      </c>
      <c r="AH103" s="9">
        <v>50</v>
      </c>
      <c r="AI103">
        <v>0</v>
      </c>
      <c r="AJ103">
        <v>0</v>
      </c>
      <c r="AK103">
        <v>0</v>
      </c>
      <c r="AL103" t="s">
        <v>919</v>
      </c>
      <c r="AM103" t="s">
        <v>433</v>
      </c>
      <c r="AN103">
        <v>0</v>
      </c>
      <c r="AO103">
        <v>0</v>
      </c>
      <c r="AP103" t="s">
        <v>1802</v>
      </c>
      <c r="AQ103" t="s">
        <v>6</v>
      </c>
      <c r="AR103" t="b">
        <v>0</v>
      </c>
      <c r="AS103">
        <v>27</v>
      </c>
      <c r="AT103" t="s">
        <v>1823</v>
      </c>
      <c r="AU103">
        <v>17</v>
      </c>
      <c r="AV103" s="11">
        <v>4</v>
      </c>
      <c r="AW103">
        <v>33</v>
      </c>
      <c r="AX103">
        <v>0</v>
      </c>
      <c r="AY103">
        <v>0</v>
      </c>
      <c r="AZ103">
        <v>0</v>
      </c>
      <c r="BA103">
        <v>0</v>
      </c>
      <c r="BB103" t="s">
        <v>3</v>
      </c>
      <c r="BC103" t="s">
        <v>3</v>
      </c>
      <c r="BD103" s="7" t="s">
        <v>1802</v>
      </c>
      <c r="BE103">
        <v>2</v>
      </c>
      <c r="BF103">
        <v>3.7160000000000002</v>
      </c>
      <c r="BG103">
        <v>0.48599999999999999</v>
      </c>
      <c r="BH103" t="str">
        <f t="shared" si="3"/>
        <v>defender</v>
      </c>
      <c r="BI103">
        <f t="shared" si="4"/>
        <v>214.90000000000003</v>
      </c>
      <c r="BJ103">
        <f t="shared" si="5"/>
        <v>4.2980000000000009</v>
      </c>
    </row>
    <row r="104" spans="1:62" hidden="1" x14ac:dyDescent="0.2">
      <c r="A104" s="1">
        <v>10</v>
      </c>
      <c r="B104">
        <v>1</v>
      </c>
      <c r="C104">
        <v>1</v>
      </c>
      <c r="D104">
        <v>119</v>
      </c>
      <c r="G104">
        <v>2</v>
      </c>
      <c r="H104">
        <v>101184</v>
      </c>
      <c r="I104">
        <v>0</v>
      </c>
      <c r="J104">
        <v>0</v>
      </c>
      <c r="K104">
        <v>0</v>
      </c>
      <c r="L104">
        <v>0</v>
      </c>
      <c r="M104" s="11">
        <v>33.6</v>
      </c>
      <c r="N104">
        <v>0</v>
      </c>
      <c r="O104">
        <v>70</v>
      </c>
      <c r="P104">
        <v>2</v>
      </c>
      <c r="Q104" t="s">
        <v>338</v>
      </c>
      <c r="S104">
        <v>0</v>
      </c>
      <c r="T104" t="s">
        <v>1056</v>
      </c>
      <c r="U104" t="s">
        <v>3</v>
      </c>
      <c r="V104">
        <v>3</v>
      </c>
      <c r="W104">
        <v>0</v>
      </c>
      <c r="X104" t="s">
        <v>288</v>
      </c>
      <c r="Y104">
        <v>11</v>
      </c>
      <c r="Z104" t="b">
        <v>0</v>
      </c>
      <c r="AA104" s="11">
        <v>114.8</v>
      </c>
      <c r="AB104">
        <v>0</v>
      </c>
      <c r="AC104">
        <v>0</v>
      </c>
      <c r="AD104">
        <v>0</v>
      </c>
      <c r="AE104">
        <v>0</v>
      </c>
      <c r="AF104">
        <v>322</v>
      </c>
      <c r="AH104" s="9">
        <v>45</v>
      </c>
      <c r="AI104">
        <v>0</v>
      </c>
      <c r="AJ104">
        <v>0</v>
      </c>
      <c r="AK104">
        <v>0</v>
      </c>
      <c r="AL104" t="s">
        <v>34</v>
      </c>
      <c r="AM104" t="s">
        <v>22</v>
      </c>
      <c r="AN104">
        <v>0</v>
      </c>
      <c r="AO104">
        <v>0</v>
      </c>
      <c r="AP104" t="s">
        <v>1073</v>
      </c>
      <c r="AQ104" t="s">
        <v>15</v>
      </c>
      <c r="AR104" t="b">
        <v>0</v>
      </c>
      <c r="AS104">
        <v>21</v>
      </c>
      <c r="AT104" t="s">
        <v>1823</v>
      </c>
      <c r="AU104">
        <v>1</v>
      </c>
      <c r="AV104" s="11">
        <v>35</v>
      </c>
      <c r="AW104">
        <v>23</v>
      </c>
      <c r="AX104">
        <v>0</v>
      </c>
      <c r="AY104">
        <v>0</v>
      </c>
      <c r="AZ104">
        <v>0</v>
      </c>
      <c r="BA104">
        <v>0</v>
      </c>
      <c r="BB104" t="s">
        <v>3</v>
      </c>
      <c r="BC104" t="s">
        <v>3</v>
      </c>
      <c r="BD104" s="7" t="s">
        <v>1073</v>
      </c>
      <c r="BE104">
        <v>2</v>
      </c>
      <c r="BF104">
        <v>2.5511111111111111</v>
      </c>
      <c r="BG104">
        <v>0.7466666666666667</v>
      </c>
      <c r="BH104" t="str">
        <f t="shared" si="3"/>
        <v>defender</v>
      </c>
      <c r="BI104">
        <f t="shared" si="4"/>
        <v>190.4</v>
      </c>
      <c r="BJ104">
        <f t="shared" si="5"/>
        <v>4.2311111111111108</v>
      </c>
    </row>
    <row r="105" spans="1:62" hidden="1" x14ac:dyDescent="0.2">
      <c r="A105" s="1">
        <v>246</v>
      </c>
      <c r="B105">
        <v>1</v>
      </c>
      <c r="C105">
        <v>4</v>
      </c>
      <c r="D105">
        <v>135</v>
      </c>
      <c r="G105">
        <v>3</v>
      </c>
      <c r="H105">
        <v>106760</v>
      </c>
      <c r="I105">
        <v>0</v>
      </c>
      <c r="J105">
        <v>0</v>
      </c>
      <c r="K105">
        <v>0</v>
      </c>
      <c r="L105">
        <v>0</v>
      </c>
      <c r="M105" s="11">
        <v>89.8</v>
      </c>
      <c r="N105">
        <v>0</v>
      </c>
      <c r="O105">
        <v>92</v>
      </c>
      <c r="P105">
        <v>2</v>
      </c>
      <c r="Q105" t="s">
        <v>511</v>
      </c>
      <c r="S105">
        <v>0</v>
      </c>
      <c r="T105" t="s">
        <v>1452</v>
      </c>
      <c r="U105" t="s">
        <v>3</v>
      </c>
      <c r="V105">
        <v>3</v>
      </c>
      <c r="W105">
        <v>0</v>
      </c>
      <c r="X105" t="s">
        <v>370</v>
      </c>
      <c r="Y105">
        <v>247</v>
      </c>
      <c r="Z105" t="b">
        <v>0</v>
      </c>
      <c r="AA105" s="11">
        <v>113.2</v>
      </c>
      <c r="AB105">
        <v>0</v>
      </c>
      <c r="AC105">
        <v>0</v>
      </c>
      <c r="AD105">
        <v>0</v>
      </c>
      <c r="AE105">
        <v>0</v>
      </c>
      <c r="AF105">
        <v>450</v>
      </c>
      <c r="AH105" s="9">
        <v>55</v>
      </c>
      <c r="AI105">
        <v>0</v>
      </c>
      <c r="AJ105">
        <v>0</v>
      </c>
      <c r="AK105">
        <v>0</v>
      </c>
      <c r="AL105" t="s">
        <v>60</v>
      </c>
      <c r="AM105" t="s">
        <v>615</v>
      </c>
      <c r="AN105">
        <v>0</v>
      </c>
      <c r="AO105">
        <v>0</v>
      </c>
      <c r="AP105" t="s">
        <v>1695</v>
      </c>
      <c r="AQ105" t="s">
        <v>287</v>
      </c>
      <c r="AR105" t="b">
        <v>0</v>
      </c>
      <c r="AS105">
        <v>23</v>
      </c>
      <c r="AT105" t="s">
        <v>1823</v>
      </c>
      <c r="AU105">
        <v>11</v>
      </c>
      <c r="AV105" s="11">
        <v>13</v>
      </c>
      <c r="AW105">
        <v>27</v>
      </c>
      <c r="AX105">
        <v>0</v>
      </c>
      <c r="AY105">
        <v>0</v>
      </c>
      <c r="AZ105">
        <v>0</v>
      </c>
      <c r="BA105">
        <v>0</v>
      </c>
      <c r="BB105" t="s">
        <v>3</v>
      </c>
      <c r="BC105" t="s">
        <v>3</v>
      </c>
      <c r="BD105" s="7" t="s">
        <v>1695</v>
      </c>
      <c r="BE105">
        <v>1</v>
      </c>
      <c r="BF105">
        <v>2.0581818181818181</v>
      </c>
      <c r="BG105">
        <v>1.6327272727272726</v>
      </c>
      <c r="BH105" t="str">
        <f t="shared" si="3"/>
        <v>defender</v>
      </c>
      <c r="BI105">
        <f t="shared" si="4"/>
        <v>218.6</v>
      </c>
      <c r="BJ105">
        <f t="shared" si="5"/>
        <v>3.9745454545454546</v>
      </c>
    </row>
    <row r="106" spans="1:62" hidden="1" x14ac:dyDescent="0.2">
      <c r="A106" s="1">
        <v>364</v>
      </c>
      <c r="B106">
        <v>1</v>
      </c>
      <c r="C106">
        <v>0</v>
      </c>
      <c r="D106">
        <v>72</v>
      </c>
      <c r="G106">
        <v>1</v>
      </c>
      <c r="H106">
        <v>96306</v>
      </c>
      <c r="I106">
        <v>0</v>
      </c>
      <c r="J106">
        <v>0</v>
      </c>
      <c r="K106">
        <v>0</v>
      </c>
      <c r="L106">
        <v>0</v>
      </c>
      <c r="M106" s="11">
        <v>57.5</v>
      </c>
      <c r="N106">
        <v>0</v>
      </c>
      <c r="O106">
        <v>75</v>
      </c>
      <c r="P106">
        <v>2</v>
      </c>
      <c r="Q106" t="s">
        <v>18</v>
      </c>
      <c r="S106">
        <v>0</v>
      </c>
      <c r="T106" t="s">
        <v>1717</v>
      </c>
      <c r="U106" t="s">
        <v>3</v>
      </c>
      <c r="V106">
        <v>3</v>
      </c>
      <c r="W106">
        <v>0</v>
      </c>
      <c r="X106" t="s">
        <v>174</v>
      </c>
      <c r="Y106">
        <v>365</v>
      </c>
      <c r="Z106" t="b">
        <v>0</v>
      </c>
      <c r="AA106" s="11">
        <v>85.2</v>
      </c>
      <c r="AB106">
        <v>0</v>
      </c>
      <c r="AC106">
        <v>0</v>
      </c>
      <c r="AD106">
        <v>0</v>
      </c>
      <c r="AE106">
        <v>0</v>
      </c>
      <c r="AF106">
        <v>355</v>
      </c>
      <c r="AH106" s="9">
        <v>40</v>
      </c>
      <c r="AI106">
        <v>1</v>
      </c>
      <c r="AJ106">
        <v>0</v>
      </c>
      <c r="AK106">
        <v>0</v>
      </c>
      <c r="AL106" t="s">
        <v>913</v>
      </c>
      <c r="AM106" t="s">
        <v>433</v>
      </c>
      <c r="AN106">
        <v>0</v>
      </c>
      <c r="AO106">
        <v>0</v>
      </c>
      <c r="AP106" t="s">
        <v>1385</v>
      </c>
      <c r="AQ106" t="s">
        <v>17</v>
      </c>
      <c r="AR106" t="b">
        <v>0</v>
      </c>
      <c r="AS106">
        <v>35</v>
      </c>
      <c r="AT106" t="s">
        <v>1823</v>
      </c>
      <c r="AU106">
        <v>16</v>
      </c>
      <c r="AV106" s="11">
        <v>3</v>
      </c>
      <c r="AW106">
        <v>13</v>
      </c>
      <c r="AX106">
        <v>0</v>
      </c>
      <c r="AY106">
        <v>0</v>
      </c>
      <c r="AZ106">
        <v>0</v>
      </c>
      <c r="BA106">
        <v>0</v>
      </c>
      <c r="BB106" t="s">
        <v>3</v>
      </c>
      <c r="BC106" t="s">
        <v>3</v>
      </c>
      <c r="BD106" s="7" t="s">
        <v>1385</v>
      </c>
      <c r="BE106">
        <v>0</v>
      </c>
      <c r="BF106">
        <v>2.13</v>
      </c>
      <c r="BG106">
        <v>1.4375</v>
      </c>
      <c r="BH106" t="str">
        <f t="shared" si="3"/>
        <v>defender</v>
      </c>
      <c r="BI106">
        <f t="shared" si="4"/>
        <v>146.29999999999998</v>
      </c>
      <c r="BJ106">
        <f t="shared" si="5"/>
        <v>3.6574999999999998</v>
      </c>
    </row>
    <row r="107" spans="1:62" hidden="1" x14ac:dyDescent="0.2">
      <c r="A107" s="1">
        <v>130</v>
      </c>
      <c r="B107">
        <v>0</v>
      </c>
      <c r="C107">
        <v>0</v>
      </c>
      <c r="D107">
        <v>49</v>
      </c>
      <c r="E107">
        <v>75</v>
      </c>
      <c r="G107">
        <v>0</v>
      </c>
      <c r="H107">
        <v>114093</v>
      </c>
      <c r="I107">
        <v>0</v>
      </c>
      <c r="J107">
        <v>0</v>
      </c>
      <c r="K107">
        <v>0</v>
      </c>
      <c r="L107">
        <v>0</v>
      </c>
      <c r="M107" s="11">
        <v>3.8</v>
      </c>
      <c r="N107">
        <v>0</v>
      </c>
      <c r="O107">
        <v>53</v>
      </c>
      <c r="P107">
        <v>2</v>
      </c>
      <c r="Q107" t="s">
        <v>3</v>
      </c>
      <c r="S107">
        <v>0</v>
      </c>
      <c r="T107" t="s">
        <v>1492</v>
      </c>
      <c r="U107" t="s">
        <v>3</v>
      </c>
      <c r="V107">
        <v>7</v>
      </c>
      <c r="W107">
        <v>0</v>
      </c>
      <c r="X107" t="s">
        <v>152</v>
      </c>
      <c r="Y107">
        <v>131</v>
      </c>
      <c r="Z107" t="b">
        <v>0</v>
      </c>
      <c r="AA107" s="11">
        <v>88.2</v>
      </c>
      <c r="AB107">
        <v>0</v>
      </c>
      <c r="AC107">
        <v>0</v>
      </c>
      <c r="AD107">
        <v>0</v>
      </c>
      <c r="AE107">
        <v>0</v>
      </c>
      <c r="AF107">
        <v>298</v>
      </c>
      <c r="AG107" t="s">
        <v>1260</v>
      </c>
      <c r="AH107" s="9">
        <v>40</v>
      </c>
      <c r="AI107">
        <v>0</v>
      </c>
      <c r="AJ107">
        <v>0</v>
      </c>
      <c r="AK107">
        <v>0</v>
      </c>
      <c r="AL107" t="s">
        <v>94</v>
      </c>
      <c r="AM107" t="s">
        <v>13</v>
      </c>
      <c r="AN107">
        <v>0</v>
      </c>
      <c r="AO107">
        <v>0</v>
      </c>
      <c r="AP107" t="s">
        <v>1601</v>
      </c>
      <c r="AQ107" t="s">
        <v>5</v>
      </c>
      <c r="AR107" t="b">
        <v>0</v>
      </c>
      <c r="AS107">
        <v>38</v>
      </c>
      <c r="AT107" t="s">
        <v>1837</v>
      </c>
      <c r="AU107">
        <v>6</v>
      </c>
      <c r="AV107" s="11">
        <v>39</v>
      </c>
      <c r="AW107">
        <v>4</v>
      </c>
      <c r="AX107">
        <v>0</v>
      </c>
      <c r="AY107">
        <v>0</v>
      </c>
      <c r="AZ107">
        <v>0</v>
      </c>
      <c r="BA107">
        <v>0</v>
      </c>
      <c r="BB107" t="s">
        <v>3</v>
      </c>
      <c r="BC107" t="s">
        <v>3</v>
      </c>
      <c r="BD107" s="7" t="s">
        <v>1601</v>
      </c>
      <c r="BE107">
        <v>1</v>
      </c>
      <c r="BF107">
        <v>2.2050000000000001</v>
      </c>
      <c r="BG107">
        <v>9.5000000000000001E-2</v>
      </c>
      <c r="BH107" t="str">
        <f t="shared" si="3"/>
        <v>defender</v>
      </c>
      <c r="BI107">
        <f t="shared" si="4"/>
        <v>138.80000000000001</v>
      </c>
      <c r="BJ107">
        <f t="shared" si="5"/>
        <v>3.47</v>
      </c>
    </row>
    <row r="108" spans="1:62" hidden="1" x14ac:dyDescent="0.2">
      <c r="A108" s="1">
        <v>361</v>
      </c>
      <c r="B108">
        <v>0</v>
      </c>
      <c r="C108">
        <v>0</v>
      </c>
      <c r="D108">
        <v>103</v>
      </c>
      <c r="G108">
        <v>1</v>
      </c>
      <c r="H108">
        <v>80789</v>
      </c>
      <c r="I108">
        <v>0</v>
      </c>
      <c r="J108">
        <v>0</v>
      </c>
      <c r="K108">
        <v>0</v>
      </c>
      <c r="L108">
        <v>0</v>
      </c>
      <c r="M108" s="11">
        <v>12.5</v>
      </c>
      <c r="N108">
        <v>0</v>
      </c>
      <c r="O108">
        <v>63</v>
      </c>
      <c r="P108">
        <v>2</v>
      </c>
      <c r="Q108" t="s">
        <v>18</v>
      </c>
      <c r="S108">
        <v>0</v>
      </c>
      <c r="T108" t="s">
        <v>1348</v>
      </c>
      <c r="U108" t="s">
        <v>3</v>
      </c>
      <c r="V108">
        <v>5</v>
      </c>
      <c r="W108">
        <v>0</v>
      </c>
      <c r="X108" t="s">
        <v>153</v>
      </c>
      <c r="Y108">
        <v>362</v>
      </c>
      <c r="Z108" t="b">
        <v>0</v>
      </c>
      <c r="AA108" s="11">
        <v>108.2</v>
      </c>
      <c r="AB108">
        <v>0</v>
      </c>
      <c r="AC108">
        <v>0</v>
      </c>
      <c r="AD108">
        <v>0</v>
      </c>
      <c r="AE108">
        <v>0</v>
      </c>
      <c r="AF108">
        <v>463</v>
      </c>
      <c r="AH108" s="9">
        <v>40</v>
      </c>
      <c r="AI108">
        <v>0</v>
      </c>
      <c r="AJ108">
        <v>0</v>
      </c>
      <c r="AK108">
        <v>0</v>
      </c>
      <c r="AL108" t="s">
        <v>830</v>
      </c>
      <c r="AM108" t="s">
        <v>338</v>
      </c>
      <c r="AN108">
        <v>0</v>
      </c>
      <c r="AO108">
        <v>0</v>
      </c>
      <c r="AP108" t="s">
        <v>962</v>
      </c>
      <c r="AQ108" t="s">
        <v>705</v>
      </c>
      <c r="AR108" t="b">
        <v>0</v>
      </c>
      <c r="AS108">
        <v>2</v>
      </c>
      <c r="AT108" t="s">
        <v>1823</v>
      </c>
      <c r="AU108">
        <v>16</v>
      </c>
      <c r="AV108" s="11">
        <v>13</v>
      </c>
      <c r="AW108">
        <v>17</v>
      </c>
      <c r="AX108">
        <v>0</v>
      </c>
      <c r="AY108">
        <v>0</v>
      </c>
      <c r="AZ108">
        <v>0</v>
      </c>
      <c r="BA108">
        <v>0</v>
      </c>
      <c r="BB108" t="s">
        <v>3</v>
      </c>
      <c r="BC108" t="s">
        <v>3</v>
      </c>
      <c r="BD108" s="7" t="s">
        <v>962</v>
      </c>
      <c r="BE108">
        <v>0</v>
      </c>
      <c r="BF108">
        <v>2.7050000000000001</v>
      </c>
      <c r="BG108">
        <v>0.3125</v>
      </c>
      <c r="BH108" t="str">
        <f t="shared" si="3"/>
        <v>defender</v>
      </c>
      <c r="BI108">
        <f t="shared" si="4"/>
        <v>136.30000000000001</v>
      </c>
      <c r="BJ108">
        <f t="shared" si="5"/>
        <v>3.4075000000000002</v>
      </c>
    </row>
    <row r="109" spans="1:62" hidden="1" x14ac:dyDescent="0.2">
      <c r="A109" s="1">
        <v>196</v>
      </c>
      <c r="B109">
        <v>0</v>
      </c>
      <c r="C109">
        <v>0</v>
      </c>
      <c r="D109">
        <v>36</v>
      </c>
      <c r="G109">
        <v>0</v>
      </c>
      <c r="H109">
        <v>120447</v>
      </c>
      <c r="I109">
        <v>0</v>
      </c>
      <c r="J109">
        <v>0</v>
      </c>
      <c r="K109">
        <v>0</v>
      </c>
      <c r="L109">
        <v>0</v>
      </c>
      <c r="M109" s="11">
        <v>45.8</v>
      </c>
      <c r="N109">
        <v>0</v>
      </c>
      <c r="O109">
        <v>35</v>
      </c>
      <c r="P109">
        <v>2</v>
      </c>
      <c r="Q109" t="s">
        <v>2</v>
      </c>
      <c r="S109">
        <v>0</v>
      </c>
      <c r="T109" t="s">
        <v>1037</v>
      </c>
      <c r="U109" t="s">
        <v>3</v>
      </c>
      <c r="V109">
        <v>5</v>
      </c>
      <c r="W109">
        <v>0</v>
      </c>
      <c r="X109" t="s">
        <v>111</v>
      </c>
      <c r="Y109">
        <v>197</v>
      </c>
      <c r="Z109" t="b">
        <v>0</v>
      </c>
      <c r="AA109" s="11">
        <v>52.6</v>
      </c>
      <c r="AB109">
        <v>0</v>
      </c>
      <c r="AC109">
        <v>0</v>
      </c>
      <c r="AD109">
        <v>0</v>
      </c>
      <c r="AE109">
        <v>0</v>
      </c>
      <c r="AF109">
        <v>285</v>
      </c>
      <c r="AH109" s="9">
        <v>40</v>
      </c>
      <c r="AI109">
        <v>0</v>
      </c>
      <c r="AJ109">
        <v>0</v>
      </c>
      <c r="AK109">
        <v>0</v>
      </c>
      <c r="AL109" t="s">
        <v>116</v>
      </c>
      <c r="AM109" t="s">
        <v>8</v>
      </c>
      <c r="AN109">
        <v>1</v>
      </c>
      <c r="AO109">
        <v>0</v>
      </c>
      <c r="AP109" t="s">
        <v>1707</v>
      </c>
      <c r="AQ109" t="s">
        <v>514</v>
      </c>
      <c r="AR109" t="b">
        <v>0</v>
      </c>
      <c r="AT109" t="s">
        <v>1823</v>
      </c>
      <c r="AU109">
        <v>2</v>
      </c>
      <c r="AV109" s="11">
        <v>28</v>
      </c>
      <c r="AW109">
        <v>2</v>
      </c>
      <c r="AX109">
        <v>0</v>
      </c>
      <c r="AY109">
        <v>0</v>
      </c>
      <c r="AZ109">
        <v>0</v>
      </c>
      <c r="BA109">
        <v>0</v>
      </c>
      <c r="BB109" t="s">
        <v>3</v>
      </c>
      <c r="BC109" t="s">
        <v>3</v>
      </c>
      <c r="BD109" s="7" t="s">
        <v>1707</v>
      </c>
      <c r="BE109">
        <v>1</v>
      </c>
      <c r="BF109">
        <v>1.3149999999999999</v>
      </c>
      <c r="BG109">
        <v>1.145</v>
      </c>
      <c r="BH109" t="str">
        <f t="shared" si="3"/>
        <v>defender</v>
      </c>
      <c r="BI109">
        <f t="shared" si="4"/>
        <v>132</v>
      </c>
      <c r="BJ109">
        <f t="shared" si="5"/>
        <v>3.3</v>
      </c>
    </row>
    <row r="110" spans="1:62" hidden="1" x14ac:dyDescent="0.2">
      <c r="A110" s="1">
        <v>244</v>
      </c>
      <c r="B110">
        <v>0</v>
      </c>
      <c r="C110">
        <v>6</v>
      </c>
      <c r="D110">
        <v>139</v>
      </c>
      <c r="G110">
        <v>3</v>
      </c>
      <c r="H110">
        <v>76359</v>
      </c>
      <c r="I110">
        <v>0</v>
      </c>
      <c r="J110">
        <v>0</v>
      </c>
      <c r="K110">
        <v>0</v>
      </c>
      <c r="L110">
        <v>0</v>
      </c>
      <c r="M110" s="11">
        <v>16.7</v>
      </c>
      <c r="N110">
        <v>0</v>
      </c>
      <c r="O110">
        <v>64</v>
      </c>
      <c r="P110">
        <v>2</v>
      </c>
      <c r="Q110" t="s">
        <v>437</v>
      </c>
      <c r="S110">
        <v>0</v>
      </c>
      <c r="T110" t="s">
        <v>1606</v>
      </c>
      <c r="U110" t="s">
        <v>3</v>
      </c>
      <c r="V110">
        <v>4</v>
      </c>
      <c r="W110">
        <v>0</v>
      </c>
      <c r="X110" t="s">
        <v>173</v>
      </c>
      <c r="Y110">
        <v>245</v>
      </c>
      <c r="Z110" t="b">
        <v>0</v>
      </c>
      <c r="AA110" s="11">
        <v>102.2</v>
      </c>
      <c r="AB110">
        <v>0</v>
      </c>
      <c r="AC110">
        <v>0</v>
      </c>
      <c r="AD110">
        <v>0</v>
      </c>
      <c r="AE110">
        <v>0</v>
      </c>
      <c r="AF110">
        <v>530</v>
      </c>
      <c r="AH110" s="9">
        <v>50</v>
      </c>
      <c r="AI110">
        <v>0</v>
      </c>
      <c r="AJ110">
        <v>0</v>
      </c>
      <c r="AK110">
        <v>0</v>
      </c>
      <c r="AL110" t="s">
        <v>791</v>
      </c>
      <c r="AM110" t="s">
        <v>431</v>
      </c>
      <c r="AN110">
        <v>0</v>
      </c>
      <c r="AO110">
        <v>0</v>
      </c>
      <c r="AP110" t="s">
        <v>1345</v>
      </c>
      <c r="AQ110" t="s">
        <v>7</v>
      </c>
      <c r="AR110" t="b">
        <v>0</v>
      </c>
      <c r="AS110">
        <v>4</v>
      </c>
      <c r="AT110" t="s">
        <v>1823</v>
      </c>
      <c r="AU110">
        <v>11</v>
      </c>
      <c r="AV110" s="11">
        <v>26</v>
      </c>
      <c r="AW110">
        <v>31</v>
      </c>
      <c r="AX110">
        <v>0</v>
      </c>
      <c r="AY110">
        <v>0</v>
      </c>
      <c r="AZ110">
        <v>0</v>
      </c>
      <c r="BA110">
        <v>0</v>
      </c>
      <c r="BB110" t="s">
        <v>3</v>
      </c>
      <c r="BC110" t="s">
        <v>3</v>
      </c>
      <c r="BD110" s="7" t="s">
        <v>1345</v>
      </c>
      <c r="BE110">
        <v>0</v>
      </c>
      <c r="BF110">
        <v>2.044</v>
      </c>
      <c r="BG110">
        <v>0.33399999999999996</v>
      </c>
      <c r="BH110" t="str">
        <f t="shared" si="3"/>
        <v>defender</v>
      </c>
      <c r="BI110">
        <f t="shared" si="4"/>
        <v>150.1</v>
      </c>
      <c r="BJ110">
        <f t="shared" si="5"/>
        <v>3.0019999999999998</v>
      </c>
    </row>
    <row r="111" spans="1:62" hidden="1" x14ac:dyDescent="0.2">
      <c r="A111" s="1">
        <v>194</v>
      </c>
      <c r="B111">
        <v>1</v>
      </c>
      <c r="C111">
        <v>3</v>
      </c>
      <c r="D111">
        <v>98</v>
      </c>
      <c r="E111">
        <v>25</v>
      </c>
      <c r="G111">
        <v>3</v>
      </c>
      <c r="H111">
        <v>171287</v>
      </c>
      <c r="I111">
        <v>0</v>
      </c>
      <c r="J111">
        <v>0</v>
      </c>
      <c r="K111">
        <v>0</v>
      </c>
      <c r="L111">
        <v>0</v>
      </c>
      <c r="M111" s="11">
        <v>50.8</v>
      </c>
      <c r="N111">
        <v>0</v>
      </c>
      <c r="O111">
        <v>58</v>
      </c>
      <c r="P111">
        <v>2</v>
      </c>
      <c r="Q111" t="s">
        <v>7</v>
      </c>
      <c r="S111">
        <v>0</v>
      </c>
      <c r="T111" t="s">
        <v>1355</v>
      </c>
      <c r="U111" t="s">
        <v>3</v>
      </c>
      <c r="V111">
        <v>5</v>
      </c>
      <c r="W111">
        <v>0</v>
      </c>
      <c r="X111" t="s">
        <v>173</v>
      </c>
      <c r="Y111">
        <v>195</v>
      </c>
      <c r="Z111" t="b">
        <v>0</v>
      </c>
      <c r="AA111" s="11">
        <v>93.6</v>
      </c>
      <c r="AB111">
        <v>0</v>
      </c>
      <c r="AC111">
        <v>0</v>
      </c>
      <c r="AD111">
        <v>0</v>
      </c>
      <c r="AE111">
        <v>0</v>
      </c>
      <c r="AF111">
        <v>437</v>
      </c>
      <c r="AG111" t="s">
        <v>933</v>
      </c>
      <c r="AH111" s="9">
        <v>50</v>
      </c>
      <c r="AI111">
        <v>0</v>
      </c>
      <c r="AJ111">
        <v>0</v>
      </c>
      <c r="AK111">
        <v>0</v>
      </c>
      <c r="AL111" t="s">
        <v>259</v>
      </c>
      <c r="AM111" t="s">
        <v>514</v>
      </c>
      <c r="AN111">
        <v>0</v>
      </c>
      <c r="AO111">
        <v>0</v>
      </c>
      <c r="AP111" t="s">
        <v>1239</v>
      </c>
      <c r="AQ111" t="s">
        <v>3</v>
      </c>
      <c r="AR111" t="b">
        <v>0</v>
      </c>
      <c r="AS111">
        <v>12</v>
      </c>
      <c r="AT111" t="s">
        <v>1837</v>
      </c>
      <c r="AU111">
        <v>9</v>
      </c>
      <c r="AV111" s="11">
        <v>1</v>
      </c>
      <c r="AW111">
        <v>23</v>
      </c>
      <c r="AX111">
        <v>0</v>
      </c>
      <c r="AY111">
        <v>0</v>
      </c>
      <c r="AZ111">
        <v>0</v>
      </c>
      <c r="BA111">
        <v>0</v>
      </c>
      <c r="BB111" t="s">
        <v>3</v>
      </c>
      <c r="BC111" t="s">
        <v>3</v>
      </c>
      <c r="BD111" s="7" t="s">
        <v>1239</v>
      </c>
      <c r="BE111">
        <v>3</v>
      </c>
      <c r="BF111">
        <v>1.8719999999999999</v>
      </c>
      <c r="BG111">
        <v>1.016</v>
      </c>
      <c r="BH111" t="str">
        <f t="shared" si="3"/>
        <v>defender</v>
      </c>
      <c r="BI111">
        <f t="shared" si="4"/>
        <v>145.59999999999997</v>
      </c>
      <c r="BJ111">
        <f t="shared" si="5"/>
        <v>2.9119999999999995</v>
      </c>
    </row>
    <row r="112" spans="1:62" hidden="1" x14ac:dyDescent="0.2">
      <c r="A112" s="1">
        <v>193</v>
      </c>
      <c r="B112">
        <v>1</v>
      </c>
      <c r="C112">
        <v>2</v>
      </c>
      <c r="D112">
        <v>103</v>
      </c>
      <c r="G112">
        <v>2</v>
      </c>
      <c r="H112">
        <v>91979</v>
      </c>
      <c r="I112">
        <v>0</v>
      </c>
      <c r="J112">
        <v>0</v>
      </c>
      <c r="K112">
        <v>0</v>
      </c>
      <c r="L112">
        <v>0</v>
      </c>
      <c r="M112" s="11">
        <v>37.5</v>
      </c>
      <c r="N112">
        <v>0</v>
      </c>
      <c r="O112">
        <v>67</v>
      </c>
      <c r="P112">
        <v>2</v>
      </c>
      <c r="Q112" t="s">
        <v>14</v>
      </c>
      <c r="S112">
        <v>0</v>
      </c>
      <c r="T112" t="s">
        <v>1342</v>
      </c>
      <c r="U112" t="s">
        <v>3</v>
      </c>
      <c r="V112">
        <v>5</v>
      </c>
      <c r="W112">
        <v>0</v>
      </c>
      <c r="X112" t="s">
        <v>76</v>
      </c>
      <c r="Y112">
        <v>194</v>
      </c>
      <c r="Z112" t="b">
        <v>0</v>
      </c>
      <c r="AA112" s="11">
        <v>79.599999999999994</v>
      </c>
      <c r="AB112">
        <v>0</v>
      </c>
      <c r="AC112">
        <v>0</v>
      </c>
      <c r="AD112">
        <v>0</v>
      </c>
      <c r="AE112">
        <v>0</v>
      </c>
      <c r="AF112">
        <v>420</v>
      </c>
      <c r="AH112" s="9">
        <v>45</v>
      </c>
      <c r="AI112">
        <v>0</v>
      </c>
      <c r="AJ112">
        <v>0</v>
      </c>
      <c r="AK112">
        <v>0</v>
      </c>
      <c r="AL112" t="s">
        <v>896</v>
      </c>
      <c r="AM112" t="s">
        <v>510</v>
      </c>
      <c r="AN112">
        <v>0</v>
      </c>
      <c r="AO112">
        <v>0</v>
      </c>
      <c r="AP112" t="s">
        <v>1194</v>
      </c>
      <c r="AQ112" t="s">
        <v>9</v>
      </c>
      <c r="AR112" t="b">
        <v>0</v>
      </c>
      <c r="AT112" t="s">
        <v>1823</v>
      </c>
      <c r="AU112">
        <v>3</v>
      </c>
      <c r="AV112" s="11">
        <v>0</v>
      </c>
      <c r="AW112">
        <v>21</v>
      </c>
      <c r="AX112">
        <v>0</v>
      </c>
      <c r="AY112">
        <v>0</v>
      </c>
      <c r="AZ112">
        <v>0</v>
      </c>
      <c r="BA112">
        <v>0</v>
      </c>
      <c r="BB112" t="s">
        <v>3</v>
      </c>
      <c r="BC112" t="s">
        <v>3</v>
      </c>
      <c r="BD112" s="7" t="s">
        <v>1194</v>
      </c>
      <c r="BE112">
        <v>1</v>
      </c>
      <c r="BF112">
        <v>1.7688888888888887</v>
      </c>
      <c r="BG112">
        <v>0.83333333333333337</v>
      </c>
      <c r="BH112" t="str">
        <f t="shared" si="3"/>
        <v>defender</v>
      </c>
      <c r="BI112">
        <f t="shared" si="4"/>
        <v>117.1</v>
      </c>
      <c r="BJ112">
        <f t="shared" si="5"/>
        <v>2.6022222222222222</v>
      </c>
    </row>
    <row r="113" spans="1:62" hidden="1" x14ac:dyDescent="0.2">
      <c r="A113" s="1">
        <v>252</v>
      </c>
      <c r="B113">
        <v>1</v>
      </c>
      <c r="C113">
        <v>2</v>
      </c>
      <c r="D113">
        <v>104</v>
      </c>
      <c r="G113">
        <v>2</v>
      </c>
      <c r="H113">
        <v>201084</v>
      </c>
      <c r="I113">
        <v>0</v>
      </c>
      <c r="J113">
        <v>0</v>
      </c>
      <c r="K113">
        <v>0</v>
      </c>
      <c r="L113">
        <v>0</v>
      </c>
      <c r="M113" s="11">
        <v>16.8</v>
      </c>
      <c r="N113">
        <v>0</v>
      </c>
      <c r="O113">
        <v>40</v>
      </c>
      <c r="P113">
        <v>2</v>
      </c>
      <c r="Q113" t="s">
        <v>431</v>
      </c>
      <c r="S113">
        <v>0</v>
      </c>
      <c r="T113" t="s">
        <v>1748</v>
      </c>
      <c r="U113" t="s">
        <v>3</v>
      </c>
      <c r="V113">
        <v>1</v>
      </c>
      <c r="W113">
        <v>0</v>
      </c>
      <c r="X113" t="s">
        <v>73</v>
      </c>
      <c r="Y113">
        <v>253</v>
      </c>
      <c r="Z113" t="b">
        <v>0</v>
      </c>
      <c r="AA113" s="11">
        <v>84</v>
      </c>
      <c r="AB113">
        <v>0</v>
      </c>
      <c r="AC113">
        <v>0</v>
      </c>
      <c r="AD113">
        <v>0</v>
      </c>
      <c r="AE113">
        <v>0</v>
      </c>
      <c r="AF113">
        <v>257</v>
      </c>
      <c r="AH113" s="9">
        <v>45</v>
      </c>
      <c r="AI113">
        <v>0</v>
      </c>
      <c r="AJ113">
        <v>0</v>
      </c>
      <c r="AK113">
        <v>0</v>
      </c>
      <c r="AL113" t="s">
        <v>352</v>
      </c>
      <c r="AM113" t="s">
        <v>345</v>
      </c>
      <c r="AN113">
        <v>0</v>
      </c>
      <c r="AO113">
        <v>0</v>
      </c>
      <c r="AP113" t="s">
        <v>1202</v>
      </c>
      <c r="AQ113" t="s">
        <v>7</v>
      </c>
      <c r="AR113" t="b">
        <v>0</v>
      </c>
      <c r="AS113">
        <v>24</v>
      </c>
      <c r="AT113" t="s">
        <v>1823</v>
      </c>
      <c r="AU113">
        <v>11</v>
      </c>
      <c r="AV113" s="11">
        <v>11</v>
      </c>
      <c r="AW113">
        <v>22</v>
      </c>
      <c r="AX113">
        <v>0</v>
      </c>
      <c r="AY113">
        <v>0</v>
      </c>
      <c r="AZ113">
        <v>0</v>
      </c>
      <c r="BA113">
        <v>0</v>
      </c>
      <c r="BB113" t="s">
        <v>3</v>
      </c>
      <c r="BC113" t="s">
        <v>3</v>
      </c>
      <c r="BD113" s="7" t="s">
        <v>1202</v>
      </c>
      <c r="BE113">
        <v>1</v>
      </c>
      <c r="BF113">
        <v>1.8666666666666667</v>
      </c>
      <c r="BG113">
        <v>0.37333333333333335</v>
      </c>
      <c r="BH113" t="str">
        <f t="shared" si="3"/>
        <v>defender</v>
      </c>
      <c r="BI113">
        <f t="shared" si="4"/>
        <v>114</v>
      </c>
      <c r="BJ113">
        <f t="shared" si="5"/>
        <v>2.5333333333333332</v>
      </c>
    </row>
    <row r="114" spans="1:62" hidden="1" x14ac:dyDescent="0.2">
      <c r="A114" s="1">
        <v>129</v>
      </c>
      <c r="B114">
        <v>0</v>
      </c>
      <c r="C114">
        <v>0</v>
      </c>
      <c r="D114">
        <v>55</v>
      </c>
      <c r="G114">
        <v>1</v>
      </c>
      <c r="H114">
        <v>149468</v>
      </c>
      <c r="I114">
        <v>0</v>
      </c>
      <c r="J114">
        <v>0</v>
      </c>
      <c r="K114">
        <v>0</v>
      </c>
      <c r="L114">
        <v>0</v>
      </c>
      <c r="M114" s="11">
        <v>26</v>
      </c>
      <c r="N114">
        <v>0</v>
      </c>
      <c r="O114">
        <v>22</v>
      </c>
      <c r="P114">
        <v>2</v>
      </c>
      <c r="Q114" t="s">
        <v>3</v>
      </c>
      <c r="S114">
        <v>0</v>
      </c>
      <c r="T114" t="s">
        <v>1759</v>
      </c>
      <c r="U114" t="s">
        <v>3</v>
      </c>
      <c r="V114">
        <v>5</v>
      </c>
      <c r="W114">
        <v>0</v>
      </c>
      <c r="X114" t="s">
        <v>820</v>
      </c>
      <c r="Y114">
        <v>130</v>
      </c>
      <c r="Z114" t="b">
        <v>0</v>
      </c>
      <c r="AA114" s="11">
        <v>35.4</v>
      </c>
      <c r="AB114">
        <v>0</v>
      </c>
      <c r="AC114">
        <v>0</v>
      </c>
      <c r="AD114">
        <v>0</v>
      </c>
      <c r="AE114">
        <v>0</v>
      </c>
      <c r="AF114">
        <v>298</v>
      </c>
      <c r="AH114" s="9">
        <v>40</v>
      </c>
      <c r="AI114">
        <v>0</v>
      </c>
      <c r="AJ114">
        <v>0</v>
      </c>
      <c r="AK114">
        <v>0</v>
      </c>
      <c r="AL114" t="s">
        <v>193</v>
      </c>
      <c r="AM114" t="s">
        <v>21</v>
      </c>
      <c r="AN114">
        <v>0</v>
      </c>
      <c r="AO114">
        <v>0</v>
      </c>
      <c r="AP114" t="s">
        <v>1046</v>
      </c>
      <c r="AQ114" t="s">
        <v>21</v>
      </c>
      <c r="AR114" t="b">
        <v>0</v>
      </c>
      <c r="AS114">
        <v>27</v>
      </c>
      <c r="AT114" t="s">
        <v>1823</v>
      </c>
      <c r="AU114">
        <v>6</v>
      </c>
      <c r="AV114" s="11">
        <v>27</v>
      </c>
      <c r="AW114">
        <v>9</v>
      </c>
      <c r="AX114">
        <v>0</v>
      </c>
      <c r="AY114">
        <v>0</v>
      </c>
      <c r="AZ114">
        <v>0</v>
      </c>
      <c r="BA114">
        <v>0</v>
      </c>
      <c r="BB114" t="s">
        <v>3</v>
      </c>
      <c r="BC114" t="s">
        <v>3</v>
      </c>
      <c r="BD114" s="7" t="s">
        <v>1046</v>
      </c>
      <c r="BE114">
        <v>1</v>
      </c>
      <c r="BF114">
        <v>0.88500000000000001</v>
      </c>
      <c r="BG114">
        <v>0.65</v>
      </c>
      <c r="BH114" t="str">
        <f t="shared" si="3"/>
        <v>defender</v>
      </c>
      <c r="BI114">
        <f t="shared" si="4"/>
        <v>93.8</v>
      </c>
      <c r="BJ114">
        <f t="shared" si="5"/>
        <v>2.3449999999999998</v>
      </c>
    </row>
    <row r="115" spans="1:62" hidden="1" x14ac:dyDescent="0.2">
      <c r="A115" s="1">
        <v>248</v>
      </c>
      <c r="B115">
        <v>0</v>
      </c>
      <c r="C115">
        <v>0</v>
      </c>
      <c r="D115">
        <v>56</v>
      </c>
      <c r="G115">
        <v>0</v>
      </c>
      <c r="H115">
        <v>160817</v>
      </c>
      <c r="I115">
        <v>0</v>
      </c>
      <c r="J115">
        <v>0</v>
      </c>
      <c r="K115">
        <v>0</v>
      </c>
      <c r="L115">
        <v>0</v>
      </c>
      <c r="M115" s="11">
        <v>20.8</v>
      </c>
      <c r="N115">
        <v>0</v>
      </c>
      <c r="O115">
        <v>28</v>
      </c>
      <c r="P115">
        <v>2</v>
      </c>
      <c r="Q115" t="s">
        <v>431</v>
      </c>
      <c r="S115">
        <v>0</v>
      </c>
      <c r="T115" t="s">
        <v>1596</v>
      </c>
      <c r="U115" t="s">
        <v>3</v>
      </c>
      <c r="V115">
        <v>6</v>
      </c>
      <c r="W115">
        <v>0</v>
      </c>
      <c r="X115" t="s">
        <v>882</v>
      </c>
      <c r="Y115">
        <v>249</v>
      </c>
      <c r="Z115" t="b">
        <v>0</v>
      </c>
      <c r="AA115" s="11">
        <v>44.6</v>
      </c>
      <c r="AB115">
        <v>0</v>
      </c>
      <c r="AC115">
        <v>0</v>
      </c>
      <c r="AD115">
        <v>0</v>
      </c>
      <c r="AE115">
        <v>0</v>
      </c>
      <c r="AF115">
        <v>315</v>
      </c>
      <c r="AH115" s="9">
        <v>45</v>
      </c>
      <c r="AI115">
        <v>0</v>
      </c>
      <c r="AJ115">
        <v>0</v>
      </c>
      <c r="AK115">
        <v>0</v>
      </c>
      <c r="AL115" t="s">
        <v>240</v>
      </c>
      <c r="AM115" t="s">
        <v>14</v>
      </c>
      <c r="AN115">
        <v>0</v>
      </c>
      <c r="AO115">
        <v>0</v>
      </c>
      <c r="AP115" t="s">
        <v>1502</v>
      </c>
      <c r="AQ115" t="s">
        <v>4</v>
      </c>
      <c r="AR115" t="b">
        <v>0</v>
      </c>
      <c r="AS115">
        <v>33</v>
      </c>
      <c r="AT115" t="s">
        <v>1823</v>
      </c>
      <c r="AU115">
        <v>11</v>
      </c>
      <c r="AV115" s="11">
        <v>28</v>
      </c>
      <c r="AW115">
        <v>9</v>
      </c>
      <c r="AX115">
        <v>0</v>
      </c>
      <c r="AY115">
        <v>0</v>
      </c>
      <c r="AZ115">
        <v>0</v>
      </c>
      <c r="BA115">
        <v>0</v>
      </c>
      <c r="BB115" t="s">
        <v>3</v>
      </c>
      <c r="BC115" t="s">
        <v>3</v>
      </c>
      <c r="BD115" s="7" t="s">
        <v>1502</v>
      </c>
      <c r="BE115">
        <v>0</v>
      </c>
      <c r="BF115">
        <v>0.99111111111111116</v>
      </c>
      <c r="BG115">
        <v>0.46222222222222226</v>
      </c>
      <c r="BH115" t="str">
        <f t="shared" si="3"/>
        <v>defender</v>
      </c>
      <c r="BI115">
        <f t="shared" si="4"/>
        <v>99</v>
      </c>
      <c r="BJ115">
        <f t="shared" si="5"/>
        <v>2.2000000000000002</v>
      </c>
    </row>
    <row r="116" spans="1:62" hidden="1" x14ac:dyDescent="0.2">
      <c r="A116" s="1">
        <v>456</v>
      </c>
      <c r="B116">
        <v>0</v>
      </c>
      <c r="C116">
        <v>0</v>
      </c>
      <c r="D116">
        <v>44</v>
      </c>
      <c r="G116">
        <v>1</v>
      </c>
      <c r="H116">
        <v>113564</v>
      </c>
      <c r="I116">
        <v>0</v>
      </c>
      <c r="J116">
        <v>0</v>
      </c>
      <c r="K116">
        <v>0</v>
      </c>
      <c r="L116">
        <v>0</v>
      </c>
      <c r="M116" s="11">
        <v>35.799999999999997</v>
      </c>
      <c r="N116">
        <v>0</v>
      </c>
      <c r="O116">
        <v>39</v>
      </c>
      <c r="P116">
        <v>2</v>
      </c>
      <c r="Q116" t="s">
        <v>19</v>
      </c>
      <c r="S116">
        <v>0</v>
      </c>
      <c r="T116" t="s">
        <v>1671</v>
      </c>
      <c r="U116" t="s">
        <v>3</v>
      </c>
      <c r="V116">
        <v>3</v>
      </c>
      <c r="W116">
        <v>0</v>
      </c>
      <c r="X116" t="s">
        <v>884</v>
      </c>
      <c r="Y116">
        <v>457</v>
      </c>
      <c r="Z116" t="b">
        <v>0</v>
      </c>
      <c r="AA116" s="11">
        <v>56.4</v>
      </c>
      <c r="AB116">
        <v>0</v>
      </c>
      <c r="AC116">
        <v>0</v>
      </c>
      <c r="AD116">
        <v>0</v>
      </c>
      <c r="AE116">
        <v>0</v>
      </c>
      <c r="AF116">
        <v>288</v>
      </c>
      <c r="AH116" s="9">
        <v>45</v>
      </c>
      <c r="AI116">
        <v>0</v>
      </c>
      <c r="AJ116">
        <v>0</v>
      </c>
      <c r="AK116">
        <v>0</v>
      </c>
      <c r="AL116" t="s">
        <v>92</v>
      </c>
      <c r="AM116" t="s">
        <v>21</v>
      </c>
      <c r="AN116">
        <v>0</v>
      </c>
      <c r="AO116">
        <v>0</v>
      </c>
      <c r="AP116" t="s">
        <v>1051</v>
      </c>
      <c r="AQ116" t="s">
        <v>13</v>
      </c>
      <c r="AR116" t="b">
        <v>0</v>
      </c>
      <c r="AS116">
        <v>22</v>
      </c>
      <c r="AT116" t="s">
        <v>1823</v>
      </c>
      <c r="AU116">
        <v>20</v>
      </c>
      <c r="AV116" s="11">
        <v>4</v>
      </c>
      <c r="AW116">
        <v>7</v>
      </c>
      <c r="AX116">
        <v>0</v>
      </c>
      <c r="AY116">
        <v>0</v>
      </c>
      <c r="AZ116">
        <v>0</v>
      </c>
      <c r="BA116">
        <v>0</v>
      </c>
      <c r="BB116" t="s">
        <v>3</v>
      </c>
      <c r="BC116" t="s">
        <v>3</v>
      </c>
      <c r="BD116" s="7" t="s">
        <v>1051</v>
      </c>
      <c r="BE116">
        <v>3</v>
      </c>
      <c r="BF116">
        <v>1.2533333333333334</v>
      </c>
      <c r="BG116">
        <v>0.79555555555555546</v>
      </c>
      <c r="BH116" t="str">
        <f t="shared" si="3"/>
        <v>defender</v>
      </c>
      <c r="BI116">
        <f t="shared" si="4"/>
        <v>96.999999999999986</v>
      </c>
      <c r="BJ116">
        <f t="shared" si="5"/>
        <v>2.1555555555555554</v>
      </c>
    </row>
    <row r="117" spans="1:62" hidden="1" x14ac:dyDescent="0.2">
      <c r="A117" s="1">
        <v>195</v>
      </c>
      <c r="B117">
        <v>0</v>
      </c>
      <c r="C117">
        <v>0</v>
      </c>
      <c r="D117">
        <v>16</v>
      </c>
      <c r="G117">
        <v>0</v>
      </c>
      <c r="H117">
        <v>134383</v>
      </c>
      <c r="I117">
        <v>0</v>
      </c>
      <c r="J117">
        <v>0</v>
      </c>
      <c r="K117">
        <v>0</v>
      </c>
      <c r="L117">
        <v>0</v>
      </c>
      <c r="M117" s="11">
        <v>14.3</v>
      </c>
      <c r="N117">
        <v>0</v>
      </c>
      <c r="O117">
        <v>30</v>
      </c>
      <c r="P117">
        <v>2</v>
      </c>
      <c r="Q117" t="s">
        <v>8</v>
      </c>
      <c r="S117">
        <v>0</v>
      </c>
      <c r="T117" t="s">
        <v>1093</v>
      </c>
      <c r="U117" t="s">
        <v>3</v>
      </c>
      <c r="V117">
        <v>3</v>
      </c>
      <c r="W117">
        <v>0</v>
      </c>
      <c r="X117" t="s">
        <v>765</v>
      </c>
      <c r="Y117">
        <v>196</v>
      </c>
      <c r="Z117" t="b">
        <v>0</v>
      </c>
      <c r="AA117" s="11">
        <v>19.8</v>
      </c>
      <c r="AB117">
        <v>0</v>
      </c>
      <c r="AC117">
        <v>0</v>
      </c>
      <c r="AD117">
        <v>0</v>
      </c>
      <c r="AE117">
        <v>0</v>
      </c>
      <c r="AF117">
        <v>163</v>
      </c>
      <c r="AH117" s="9">
        <v>40</v>
      </c>
      <c r="AI117">
        <v>0</v>
      </c>
      <c r="AJ117">
        <v>0</v>
      </c>
      <c r="AK117">
        <v>0</v>
      </c>
      <c r="AL117" t="s">
        <v>165</v>
      </c>
      <c r="AM117" t="s">
        <v>16</v>
      </c>
      <c r="AN117">
        <v>0</v>
      </c>
      <c r="AO117">
        <v>0</v>
      </c>
      <c r="AP117" t="s">
        <v>1626</v>
      </c>
      <c r="AQ117" t="s">
        <v>10</v>
      </c>
      <c r="AR117" t="b">
        <v>0</v>
      </c>
      <c r="AS117">
        <v>56</v>
      </c>
      <c r="AT117" t="s">
        <v>1823</v>
      </c>
      <c r="AU117">
        <v>9</v>
      </c>
      <c r="AV117" s="11">
        <v>39</v>
      </c>
      <c r="AW117">
        <v>4</v>
      </c>
      <c r="AX117">
        <v>0</v>
      </c>
      <c r="AY117">
        <v>0</v>
      </c>
      <c r="AZ117">
        <v>0</v>
      </c>
      <c r="BA117">
        <v>0</v>
      </c>
      <c r="BB117" t="s">
        <v>3</v>
      </c>
      <c r="BC117" t="s">
        <v>3</v>
      </c>
      <c r="BD117" s="7" t="s">
        <v>1626</v>
      </c>
      <c r="BE117">
        <v>0</v>
      </c>
      <c r="BF117">
        <v>0.495</v>
      </c>
      <c r="BG117">
        <v>0.35750000000000004</v>
      </c>
      <c r="BH117" t="str">
        <f t="shared" si="3"/>
        <v>defender</v>
      </c>
      <c r="BI117">
        <f t="shared" si="4"/>
        <v>80.900000000000006</v>
      </c>
      <c r="BJ117">
        <f t="shared" si="5"/>
        <v>2.0225</v>
      </c>
    </row>
    <row r="118" spans="1:62" hidden="1" x14ac:dyDescent="0.2">
      <c r="A118" s="1">
        <v>169</v>
      </c>
      <c r="B118">
        <v>0</v>
      </c>
      <c r="C118">
        <v>0</v>
      </c>
      <c r="D118">
        <v>28</v>
      </c>
      <c r="G118">
        <v>0</v>
      </c>
      <c r="H118">
        <v>37388</v>
      </c>
      <c r="I118">
        <v>0</v>
      </c>
      <c r="J118">
        <v>0</v>
      </c>
      <c r="K118">
        <v>0</v>
      </c>
      <c r="L118">
        <v>0</v>
      </c>
      <c r="M118" s="11">
        <v>0.4</v>
      </c>
      <c r="N118">
        <v>0</v>
      </c>
      <c r="O118">
        <v>35</v>
      </c>
      <c r="P118">
        <v>2</v>
      </c>
      <c r="Q118" t="s">
        <v>342</v>
      </c>
      <c r="S118">
        <v>0</v>
      </c>
      <c r="T118" t="s">
        <v>1468</v>
      </c>
      <c r="U118" t="s">
        <v>3</v>
      </c>
      <c r="V118">
        <v>6</v>
      </c>
      <c r="W118">
        <v>0</v>
      </c>
      <c r="X118" t="s">
        <v>767</v>
      </c>
      <c r="Y118">
        <v>170</v>
      </c>
      <c r="Z118" t="b">
        <v>0</v>
      </c>
      <c r="AA118" s="11">
        <v>68</v>
      </c>
      <c r="AB118">
        <v>0</v>
      </c>
      <c r="AC118">
        <v>0</v>
      </c>
      <c r="AD118">
        <v>0</v>
      </c>
      <c r="AE118">
        <v>0</v>
      </c>
      <c r="AF118">
        <v>303</v>
      </c>
      <c r="AH118" s="9">
        <v>40</v>
      </c>
      <c r="AI118">
        <v>0</v>
      </c>
      <c r="AJ118">
        <v>0</v>
      </c>
      <c r="AK118">
        <v>0</v>
      </c>
      <c r="AL118" t="s">
        <v>478</v>
      </c>
      <c r="AM118" t="s">
        <v>11</v>
      </c>
      <c r="AN118">
        <v>0</v>
      </c>
      <c r="AO118">
        <v>0</v>
      </c>
      <c r="AP118" t="s">
        <v>1787</v>
      </c>
      <c r="AQ118" t="s">
        <v>17</v>
      </c>
      <c r="AR118" t="b">
        <v>0</v>
      </c>
      <c r="AS118">
        <v>27</v>
      </c>
      <c r="AT118" t="s">
        <v>1823</v>
      </c>
      <c r="AU118">
        <v>8</v>
      </c>
      <c r="AV118" s="11">
        <v>8</v>
      </c>
      <c r="AW118">
        <v>3</v>
      </c>
      <c r="AX118">
        <v>0</v>
      </c>
      <c r="AY118">
        <v>0</v>
      </c>
      <c r="AZ118">
        <v>0</v>
      </c>
      <c r="BA118">
        <v>0</v>
      </c>
      <c r="BB118" t="s">
        <v>3</v>
      </c>
      <c r="BC118" t="s">
        <v>3</v>
      </c>
      <c r="BD118" s="7" t="s">
        <v>1787</v>
      </c>
      <c r="BE118">
        <v>2</v>
      </c>
      <c r="BF118">
        <v>1.7</v>
      </c>
      <c r="BG118">
        <v>0.01</v>
      </c>
      <c r="BH118" t="str">
        <f t="shared" si="3"/>
        <v>defender</v>
      </c>
      <c r="BI118">
        <f t="shared" si="4"/>
        <v>78</v>
      </c>
      <c r="BJ118">
        <f t="shared" si="5"/>
        <v>1.95</v>
      </c>
    </row>
    <row r="119" spans="1:62" hidden="1" x14ac:dyDescent="0.2">
      <c r="A119" s="1">
        <v>454</v>
      </c>
      <c r="B119">
        <v>0</v>
      </c>
      <c r="C119">
        <v>0</v>
      </c>
      <c r="D119">
        <v>51</v>
      </c>
      <c r="G119">
        <v>1</v>
      </c>
      <c r="H119">
        <v>173792</v>
      </c>
      <c r="I119">
        <v>0</v>
      </c>
      <c r="J119">
        <v>0</v>
      </c>
      <c r="K119">
        <v>0</v>
      </c>
      <c r="L119">
        <v>0</v>
      </c>
      <c r="M119" s="11">
        <v>4.3</v>
      </c>
      <c r="N119">
        <v>0</v>
      </c>
      <c r="O119">
        <v>28</v>
      </c>
      <c r="P119">
        <v>2</v>
      </c>
      <c r="Q119" t="s">
        <v>19</v>
      </c>
      <c r="S119">
        <v>0</v>
      </c>
      <c r="T119" t="s">
        <v>1633</v>
      </c>
      <c r="U119" t="s">
        <v>3</v>
      </c>
      <c r="V119">
        <v>3</v>
      </c>
      <c r="W119">
        <v>0</v>
      </c>
      <c r="X119" t="s">
        <v>764</v>
      </c>
      <c r="Y119">
        <v>455</v>
      </c>
      <c r="Z119" t="b">
        <v>0</v>
      </c>
      <c r="AA119" s="11">
        <v>32</v>
      </c>
      <c r="AB119">
        <v>0</v>
      </c>
      <c r="AC119">
        <v>0</v>
      </c>
      <c r="AD119">
        <v>0</v>
      </c>
      <c r="AE119">
        <v>0</v>
      </c>
      <c r="AF119">
        <v>212</v>
      </c>
      <c r="AH119" s="9">
        <v>45</v>
      </c>
      <c r="AI119">
        <v>0</v>
      </c>
      <c r="AJ119">
        <v>0</v>
      </c>
      <c r="AK119">
        <v>0</v>
      </c>
      <c r="AL119" t="s">
        <v>271</v>
      </c>
      <c r="AM119" t="s">
        <v>19</v>
      </c>
      <c r="AN119">
        <v>0</v>
      </c>
      <c r="AO119">
        <v>0</v>
      </c>
      <c r="AP119" t="s">
        <v>1589</v>
      </c>
      <c r="AQ119" t="s">
        <v>11</v>
      </c>
      <c r="AR119" t="b">
        <v>0</v>
      </c>
      <c r="AS119">
        <v>35</v>
      </c>
      <c r="AT119" t="s">
        <v>1823</v>
      </c>
      <c r="AU119">
        <v>20</v>
      </c>
      <c r="AV119" s="11">
        <v>36</v>
      </c>
      <c r="AW119">
        <v>11</v>
      </c>
      <c r="AX119">
        <v>0</v>
      </c>
      <c r="AY119">
        <v>0</v>
      </c>
      <c r="AZ119">
        <v>0</v>
      </c>
      <c r="BA119">
        <v>0</v>
      </c>
      <c r="BB119" t="s">
        <v>3</v>
      </c>
      <c r="BC119" t="s">
        <v>3</v>
      </c>
      <c r="BD119" s="7" t="s">
        <v>1589</v>
      </c>
      <c r="BE119">
        <v>0</v>
      </c>
      <c r="BF119">
        <v>0.71111111111111114</v>
      </c>
      <c r="BG119">
        <v>9.5555555555555546E-2</v>
      </c>
      <c r="BH119" t="str">
        <f t="shared" si="3"/>
        <v>defender</v>
      </c>
      <c r="BI119">
        <f t="shared" si="4"/>
        <v>79.5</v>
      </c>
      <c r="BJ119">
        <f t="shared" si="5"/>
        <v>1.7666666666666666</v>
      </c>
    </row>
    <row r="120" spans="1:62" hidden="1" x14ac:dyDescent="0.2">
      <c r="A120" s="1">
        <v>245</v>
      </c>
      <c r="B120">
        <v>0</v>
      </c>
      <c r="C120">
        <v>0</v>
      </c>
      <c r="D120">
        <v>57</v>
      </c>
      <c r="G120">
        <v>1</v>
      </c>
      <c r="H120">
        <v>152015</v>
      </c>
      <c r="I120">
        <v>0</v>
      </c>
      <c r="J120">
        <v>0</v>
      </c>
      <c r="K120">
        <v>0</v>
      </c>
      <c r="L120">
        <v>0</v>
      </c>
      <c r="M120" s="11">
        <v>22.9</v>
      </c>
      <c r="N120">
        <v>0</v>
      </c>
      <c r="O120">
        <v>36</v>
      </c>
      <c r="P120">
        <v>2</v>
      </c>
      <c r="Q120" t="s">
        <v>431</v>
      </c>
      <c r="S120">
        <v>0</v>
      </c>
      <c r="T120" t="s">
        <v>1252</v>
      </c>
      <c r="U120" t="s">
        <v>3</v>
      </c>
      <c r="V120">
        <v>4</v>
      </c>
      <c r="W120">
        <v>0</v>
      </c>
      <c r="X120" t="s">
        <v>765</v>
      </c>
      <c r="Y120">
        <v>246</v>
      </c>
      <c r="Z120" t="b">
        <v>0</v>
      </c>
      <c r="AA120" s="11">
        <v>41.2</v>
      </c>
      <c r="AB120">
        <v>0</v>
      </c>
      <c r="AC120">
        <v>0</v>
      </c>
      <c r="AD120">
        <v>0</v>
      </c>
      <c r="AE120">
        <v>0</v>
      </c>
      <c r="AF120">
        <v>315</v>
      </c>
      <c r="AG120" t="s">
        <v>1684</v>
      </c>
      <c r="AH120" s="9">
        <v>45</v>
      </c>
      <c r="AI120">
        <v>0</v>
      </c>
      <c r="AJ120">
        <v>0</v>
      </c>
      <c r="AK120">
        <v>0</v>
      </c>
      <c r="AL120" t="s">
        <v>206</v>
      </c>
      <c r="AM120" t="s">
        <v>337</v>
      </c>
      <c r="AN120">
        <v>0</v>
      </c>
      <c r="AO120">
        <v>0</v>
      </c>
      <c r="AP120" t="s">
        <v>1769</v>
      </c>
      <c r="AQ120" t="s">
        <v>3</v>
      </c>
      <c r="AR120" t="b">
        <v>0</v>
      </c>
      <c r="AS120">
        <v>30</v>
      </c>
      <c r="AT120" t="s">
        <v>1888</v>
      </c>
      <c r="AU120">
        <v>11</v>
      </c>
      <c r="AV120" s="11">
        <v>9</v>
      </c>
      <c r="AW120">
        <v>8</v>
      </c>
      <c r="AX120">
        <v>0</v>
      </c>
      <c r="AY120">
        <v>0</v>
      </c>
      <c r="AZ120">
        <v>0</v>
      </c>
      <c r="BA120">
        <v>0</v>
      </c>
      <c r="BB120" t="s">
        <v>3</v>
      </c>
      <c r="BC120" t="s">
        <v>3</v>
      </c>
      <c r="BD120" s="7" t="s">
        <v>1769</v>
      </c>
      <c r="BE120">
        <v>1</v>
      </c>
      <c r="BF120">
        <v>0.91555555555555557</v>
      </c>
      <c r="BG120">
        <v>0.50888888888888884</v>
      </c>
      <c r="BH120" t="str">
        <f t="shared" si="3"/>
        <v>defender</v>
      </c>
      <c r="BI120">
        <f t="shared" si="4"/>
        <v>74.899999999999991</v>
      </c>
      <c r="BJ120">
        <f t="shared" si="5"/>
        <v>1.6644444444444442</v>
      </c>
    </row>
    <row r="121" spans="1:62" hidden="1" x14ac:dyDescent="0.2">
      <c r="A121" s="1">
        <v>433</v>
      </c>
      <c r="B121">
        <v>1</v>
      </c>
      <c r="C121">
        <v>0</v>
      </c>
      <c r="D121">
        <v>17</v>
      </c>
      <c r="G121">
        <v>0</v>
      </c>
      <c r="H121">
        <v>42583</v>
      </c>
      <c r="I121">
        <v>0</v>
      </c>
      <c r="J121">
        <v>0</v>
      </c>
      <c r="K121">
        <v>0</v>
      </c>
      <c r="L121">
        <v>0</v>
      </c>
      <c r="M121" s="11">
        <v>28.5</v>
      </c>
      <c r="N121">
        <v>0</v>
      </c>
      <c r="O121">
        <v>16</v>
      </c>
      <c r="P121">
        <v>2</v>
      </c>
      <c r="Q121" t="s">
        <v>13</v>
      </c>
      <c r="S121">
        <v>0</v>
      </c>
      <c r="T121" t="s">
        <v>1734</v>
      </c>
      <c r="U121" t="s">
        <v>3</v>
      </c>
      <c r="V121">
        <v>0</v>
      </c>
      <c r="W121">
        <v>0</v>
      </c>
      <c r="X121" t="s">
        <v>620</v>
      </c>
      <c r="Y121">
        <v>434</v>
      </c>
      <c r="Z121" t="b">
        <v>0</v>
      </c>
      <c r="AA121" s="11">
        <v>30.6</v>
      </c>
      <c r="AB121">
        <v>0</v>
      </c>
      <c r="AC121">
        <v>0</v>
      </c>
      <c r="AD121">
        <v>0</v>
      </c>
      <c r="AE121">
        <v>0</v>
      </c>
      <c r="AF121">
        <v>36</v>
      </c>
      <c r="AH121" s="9">
        <v>40</v>
      </c>
      <c r="AI121">
        <v>0</v>
      </c>
      <c r="AJ121">
        <v>0</v>
      </c>
      <c r="AK121">
        <v>0</v>
      </c>
      <c r="AL121" t="s">
        <v>557</v>
      </c>
      <c r="AM121" t="s">
        <v>508</v>
      </c>
      <c r="AN121">
        <v>0</v>
      </c>
      <c r="AO121">
        <v>0</v>
      </c>
      <c r="AP121" t="s">
        <v>1614</v>
      </c>
      <c r="AQ121" t="s">
        <v>11</v>
      </c>
      <c r="AR121" t="b">
        <v>0</v>
      </c>
      <c r="AS121">
        <v>15</v>
      </c>
      <c r="AT121" t="s">
        <v>1823</v>
      </c>
      <c r="AU121">
        <v>19</v>
      </c>
      <c r="AV121" s="11">
        <v>0</v>
      </c>
      <c r="AW121">
        <v>4</v>
      </c>
      <c r="AX121">
        <v>0</v>
      </c>
      <c r="AY121">
        <v>0</v>
      </c>
      <c r="AZ121">
        <v>0</v>
      </c>
      <c r="BA121">
        <v>0</v>
      </c>
      <c r="BB121" t="s">
        <v>3</v>
      </c>
      <c r="BC121" t="s">
        <v>3</v>
      </c>
      <c r="BD121" s="7" t="s">
        <v>1614</v>
      </c>
      <c r="BE121">
        <v>0</v>
      </c>
      <c r="BF121">
        <v>0.76500000000000001</v>
      </c>
      <c r="BG121">
        <v>0.71250000000000002</v>
      </c>
      <c r="BH121" t="str">
        <f t="shared" si="3"/>
        <v>defender</v>
      </c>
      <c r="BI121">
        <f t="shared" si="4"/>
        <v>59.1</v>
      </c>
      <c r="BJ121">
        <f t="shared" si="5"/>
        <v>1.4775</v>
      </c>
    </row>
    <row r="122" spans="1:62" hidden="1" x14ac:dyDescent="0.2">
      <c r="A122" s="1">
        <v>318</v>
      </c>
      <c r="B122">
        <v>0</v>
      </c>
      <c r="C122">
        <v>0</v>
      </c>
      <c r="D122">
        <v>41</v>
      </c>
      <c r="G122">
        <v>0</v>
      </c>
      <c r="H122">
        <v>32318</v>
      </c>
      <c r="I122">
        <v>0</v>
      </c>
      <c r="J122">
        <v>0</v>
      </c>
      <c r="K122">
        <v>0</v>
      </c>
      <c r="L122">
        <v>0</v>
      </c>
      <c r="M122" s="11">
        <v>14.7</v>
      </c>
      <c r="N122">
        <v>0</v>
      </c>
      <c r="O122">
        <v>14</v>
      </c>
      <c r="P122">
        <v>2</v>
      </c>
      <c r="Q122" t="s">
        <v>18</v>
      </c>
      <c r="S122">
        <v>0</v>
      </c>
      <c r="T122" t="s">
        <v>1467</v>
      </c>
      <c r="U122" t="s">
        <v>3</v>
      </c>
      <c r="V122">
        <v>7</v>
      </c>
      <c r="W122">
        <v>0</v>
      </c>
      <c r="X122" t="s">
        <v>615</v>
      </c>
      <c r="Y122">
        <v>319</v>
      </c>
      <c r="Z122" t="b">
        <v>0</v>
      </c>
      <c r="AA122" s="11">
        <v>37</v>
      </c>
      <c r="AB122">
        <v>0</v>
      </c>
      <c r="AC122">
        <v>0</v>
      </c>
      <c r="AD122">
        <v>0</v>
      </c>
      <c r="AE122">
        <v>0</v>
      </c>
      <c r="AF122">
        <v>261</v>
      </c>
      <c r="AH122" s="9">
        <v>40</v>
      </c>
      <c r="AI122">
        <v>0</v>
      </c>
      <c r="AJ122">
        <v>0</v>
      </c>
      <c r="AK122">
        <v>0</v>
      </c>
      <c r="AL122" t="s">
        <v>453</v>
      </c>
      <c r="AM122" t="s">
        <v>13</v>
      </c>
      <c r="AN122">
        <v>0</v>
      </c>
      <c r="AO122">
        <v>0</v>
      </c>
      <c r="AP122" t="s">
        <v>1801</v>
      </c>
      <c r="AQ122" t="s">
        <v>22</v>
      </c>
      <c r="AR122" t="b">
        <v>0</v>
      </c>
      <c r="AS122">
        <v>12</v>
      </c>
      <c r="AT122" t="s">
        <v>1823</v>
      </c>
      <c r="AU122">
        <v>14</v>
      </c>
      <c r="AV122" s="11">
        <v>2</v>
      </c>
      <c r="AW122">
        <v>4</v>
      </c>
      <c r="AX122">
        <v>0</v>
      </c>
      <c r="AY122">
        <v>0</v>
      </c>
      <c r="AZ122">
        <v>0</v>
      </c>
      <c r="BA122">
        <v>0</v>
      </c>
      <c r="BB122" t="s">
        <v>3</v>
      </c>
      <c r="BC122" t="s">
        <v>3</v>
      </c>
      <c r="BD122" s="7" t="s">
        <v>1801</v>
      </c>
      <c r="BE122">
        <v>0</v>
      </c>
      <c r="BF122">
        <v>0.92500000000000004</v>
      </c>
      <c r="BG122">
        <v>0.36749999999999999</v>
      </c>
      <c r="BH122" t="str">
        <f t="shared" si="3"/>
        <v>defender</v>
      </c>
      <c r="BI122">
        <f t="shared" si="4"/>
        <v>54.1</v>
      </c>
      <c r="BJ122">
        <f t="shared" si="5"/>
        <v>1.3525</v>
      </c>
    </row>
    <row r="123" spans="1:62" hidden="1" x14ac:dyDescent="0.2">
      <c r="A123" s="1">
        <v>7</v>
      </c>
      <c r="B123">
        <v>0</v>
      </c>
      <c r="C123">
        <v>0</v>
      </c>
      <c r="D123">
        <v>32</v>
      </c>
      <c r="G123">
        <v>0</v>
      </c>
      <c r="H123">
        <v>27334</v>
      </c>
      <c r="I123">
        <v>0</v>
      </c>
      <c r="J123">
        <v>0</v>
      </c>
      <c r="K123">
        <v>0</v>
      </c>
      <c r="L123">
        <v>0</v>
      </c>
      <c r="M123" s="11">
        <v>14.8</v>
      </c>
      <c r="N123">
        <v>0</v>
      </c>
      <c r="O123">
        <v>11</v>
      </c>
      <c r="P123">
        <v>2</v>
      </c>
      <c r="Q123" t="s">
        <v>344</v>
      </c>
      <c r="S123">
        <v>0</v>
      </c>
      <c r="T123" t="s">
        <v>1486</v>
      </c>
      <c r="U123" t="s">
        <v>3</v>
      </c>
      <c r="V123">
        <v>3</v>
      </c>
      <c r="W123">
        <v>0</v>
      </c>
      <c r="X123" t="s">
        <v>616</v>
      </c>
      <c r="Y123">
        <v>8</v>
      </c>
      <c r="Z123" t="b">
        <v>0</v>
      </c>
      <c r="AA123" s="11">
        <v>26.4</v>
      </c>
      <c r="AB123">
        <v>0</v>
      </c>
      <c r="AC123">
        <v>0</v>
      </c>
      <c r="AD123">
        <v>0</v>
      </c>
      <c r="AE123">
        <v>0</v>
      </c>
      <c r="AF123">
        <v>142</v>
      </c>
      <c r="AH123" s="9">
        <v>50</v>
      </c>
      <c r="AI123">
        <v>0</v>
      </c>
      <c r="AJ123">
        <v>0</v>
      </c>
      <c r="AK123">
        <v>0</v>
      </c>
      <c r="AL123" t="s">
        <v>412</v>
      </c>
      <c r="AM123" t="s">
        <v>18</v>
      </c>
      <c r="AN123">
        <v>0</v>
      </c>
      <c r="AO123">
        <v>0</v>
      </c>
      <c r="AP123" t="s">
        <v>1133</v>
      </c>
      <c r="AQ123" t="s">
        <v>6</v>
      </c>
      <c r="AR123" t="b">
        <v>0</v>
      </c>
      <c r="AS123">
        <v>2</v>
      </c>
      <c r="AT123" t="s">
        <v>1823</v>
      </c>
      <c r="AU123">
        <v>1</v>
      </c>
      <c r="AV123" s="11">
        <v>14</v>
      </c>
      <c r="AW123">
        <v>3</v>
      </c>
      <c r="AX123">
        <v>0</v>
      </c>
      <c r="AY123">
        <v>0</v>
      </c>
      <c r="AZ123">
        <v>0</v>
      </c>
      <c r="BA123">
        <v>0</v>
      </c>
      <c r="BB123" t="s">
        <v>3</v>
      </c>
      <c r="BC123" t="s">
        <v>3</v>
      </c>
      <c r="BD123" s="7" t="s">
        <v>1133</v>
      </c>
      <c r="BE123">
        <v>0</v>
      </c>
      <c r="BF123">
        <v>0.52800000000000002</v>
      </c>
      <c r="BG123">
        <v>0.29600000000000004</v>
      </c>
      <c r="BH123" t="str">
        <f t="shared" si="3"/>
        <v>defender</v>
      </c>
      <c r="BI123">
        <f t="shared" si="4"/>
        <v>58</v>
      </c>
      <c r="BJ123">
        <f t="shared" si="5"/>
        <v>1.1599999999999999</v>
      </c>
    </row>
    <row r="124" spans="1:62" hidden="1" x14ac:dyDescent="0.2">
      <c r="A124" s="1">
        <v>80</v>
      </c>
      <c r="B124">
        <v>0</v>
      </c>
      <c r="C124">
        <v>0</v>
      </c>
      <c r="D124">
        <v>33</v>
      </c>
      <c r="G124">
        <v>1</v>
      </c>
      <c r="H124">
        <v>163793</v>
      </c>
      <c r="I124">
        <v>0</v>
      </c>
      <c r="J124">
        <v>0</v>
      </c>
      <c r="K124">
        <v>0</v>
      </c>
      <c r="L124">
        <v>0</v>
      </c>
      <c r="M124" s="11">
        <v>0.1</v>
      </c>
      <c r="N124">
        <v>0</v>
      </c>
      <c r="O124">
        <v>18</v>
      </c>
      <c r="P124">
        <v>2</v>
      </c>
      <c r="Q124" t="s">
        <v>19</v>
      </c>
      <c r="S124">
        <v>0</v>
      </c>
      <c r="T124" t="s">
        <v>1490</v>
      </c>
      <c r="U124" t="s">
        <v>3</v>
      </c>
      <c r="V124">
        <v>1</v>
      </c>
      <c r="W124">
        <v>0</v>
      </c>
      <c r="X124" t="s">
        <v>345</v>
      </c>
      <c r="Y124">
        <v>81</v>
      </c>
      <c r="Z124" t="b">
        <v>0</v>
      </c>
      <c r="AA124" s="11">
        <v>26</v>
      </c>
      <c r="AB124">
        <v>0</v>
      </c>
      <c r="AC124">
        <v>0</v>
      </c>
      <c r="AD124">
        <v>0</v>
      </c>
      <c r="AE124">
        <v>0</v>
      </c>
      <c r="AF124">
        <v>135</v>
      </c>
      <c r="AH124" s="9">
        <v>45</v>
      </c>
      <c r="AI124">
        <v>0</v>
      </c>
      <c r="AJ124">
        <v>0</v>
      </c>
      <c r="AK124">
        <v>0</v>
      </c>
      <c r="AL124" t="s">
        <v>243</v>
      </c>
      <c r="AM124" t="s">
        <v>430</v>
      </c>
      <c r="AN124">
        <v>0</v>
      </c>
      <c r="AO124">
        <v>0</v>
      </c>
      <c r="AP124" t="s">
        <v>1509</v>
      </c>
      <c r="AQ124" t="s">
        <v>4</v>
      </c>
      <c r="AR124" t="b">
        <v>0</v>
      </c>
      <c r="AS124">
        <v>20</v>
      </c>
      <c r="AT124" t="s">
        <v>1823</v>
      </c>
      <c r="AU124">
        <v>4</v>
      </c>
      <c r="AV124" s="11">
        <v>2</v>
      </c>
      <c r="AW124">
        <v>6</v>
      </c>
      <c r="AX124">
        <v>0</v>
      </c>
      <c r="AY124">
        <v>0</v>
      </c>
      <c r="AZ124">
        <v>0</v>
      </c>
      <c r="BA124">
        <v>0</v>
      </c>
      <c r="BB124" t="s">
        <v>3</v>
      </c>
      <c r="BC124" t="s">
        <v>3</v>
      </c>
      <c r="BD124" s="7" t="s">
        <v>1509</v>
      </c>
      <c r="BE124">
        <v>1</v>
      </c>
      <c r="BF124">
        <v>0.57777777777777772</v>
      </c>
      <c r="BG124">
        <v>2.2222222222222222E-3</v>
      </c>
      <c r="BH124" t="str">
        <f t="shared" si="3"/>
        <v>defender</v>
      </c>
      <c r="BI124">
        <f t="shared" si="4"/>
        <v>28.5</v>
      </c>
      <c r="BJ124">
        <f t="shared" si="5"/>
        <v>0.6333333333333333</v>
      </c>
    </row>
    <row r="125" spans="1:62" hidden="1" x14ac:dyDescent="0.2">
      <c r="A125" s="1">
        <v>173</v>
      </c>
      <c r="B125">
        <v>0</v>
      </c>
      <c r="C125">
        <v>0</v>
      </c>
      <c r="D125">
        <v>11</v>
      </c>
      <c r="G125">
        <v>0</v>
      </c>
      <c r="H125">
        <v>41321</v>
      </c>
      <c r="I125">
        <v>0</v>
      </c>
      <c r="J125">
        <v>0</v>
      </c>
      <c r="K125">
        <v>0</v>
      </c>
      <c r="L125">
        <v>0</v>
      </c>
      <c r="M125" s="11">
        <v>0.3</v>
      </c>
      <c r="N125">
        <v>0</v>
      </c>
      <c r="O125">
        <v>15</v>
      </c>
      <c r="P125">
        <v>2</v>
      </c>
      <c r="Q125" t="s">
        <v>342</v>
      </c>
      <c r="S125">
        <v>0</v>
      </c>
      <c r="T125" t="s">
        <v>1812</v>
      </c>
      <c r="U125" t="s">
        <v>3</v>
      </c>
      <c r="V125">
        <v>1</v>
      </c>
      <c r="W125">
        <v>0</v>
      </c>
      <c r="X125" t="s">
        <v>340</v>
      </c>
      <c r="Y125">
        <v>174</v>
      </c>
      <c r="Z125" t="b">
        <v>0</v>
      </c>
      <c r="AA125" s="11">
        <v>22.8</v>
      </c>
      <c r="AB125">
        <v>0</v>
      </c>
      <c r="AC125">
        <v>0</v>
      </c>
      <c r="AD125">
        <v>0</v>
      </c>
      <c r="AE125">
        <v>0</v>
      </c>
      <c r="AF125">
        <v>68</v>
      </c>
      <c r="AH125" s="9">
        <v>40</v>
      </c>
      <c r="AI125">
        <v>0</v>
      </c>
      <c r="AJ125">
        <v>0</v>
      </c>
      <c r="AK125">
        <v>0</v>
      </c>
      <c r="AL125" t="s">
        <v>542</v>
      </c>
      <c r="AM125" t="s">
        <v>11</v>
      </c>
      <c r="AN125">
        <v>0</v>
      </c>
      <c r="AO125">
        <v>0</v>
      </c>
      <c r="AP125" t="s">
        <v>1016</v>
      </c>
      <c r="AQ125" t="s">
        <v>6</v>
      </c>
      <c r="AR125" t="b">
        <v>0</v>
      </c>
      <c r="AS125">
        <v>29</v>
      </c>
      <c r="AT125" t="s">
        <v>1823</v>
      </c>
      <c r="AU125">
        <v>8</v>
      </c>
      <c r="AV125" s="11">
        <v>0</v>
      </c>
      <c r="AW125">
        <v>3</v>
      </c>
      <c r="AX125">
        <v>0</v>
      </c>
      <c r="AY125">
        <v>0</v>
      </c>
      <c r="AZ125">
        <v>0</v>
      </c>
      <c r="BA125">
        <v>0</v>
      </c>
      <c r="BB125" t="s">
        <v>3</v>
      </c>
      <c r="BC125" t="s">
        <v>3</v>
      </c>
      <c r="BD125" s="7" t="s">
        <v>1016</v>
      </c>
      <c r="BE125">
        <v>1</v>
      </c>
      <c r="BF125">
        <v>0.57000000000000006</v>
      </c>
      <c r="BG125">
        <v>7.4999999999999997E-3</v>
      </c>
      <c r="BH125" t="str">
        <f t="shared" si="3"/>
        <v>defender</v>
      </c>
      <c r="BI125">
        <f t="shared" si="4"/>
        <v>23.1</v>
      </c>
      <c r="BJ125">
        <f t="shared" si="5"/>
        <v>0.57750000000000001</v>
      </c>
    </row>
    <row r="126" spans="1:62" hidden="1" x14ac:dyDescent="0.2">
      <c r="A126" s="1">
        <v>325</v>
      </c>
      <c r="B126">
        <v>0</v>
      </c>
      <c r="C126">
        <v>0</v>
      </c>
      <c r="D126">
        <v>7</v>
      </c>
      <c r="G126">
        <v>0</v>
      </c>
      <c r="H126">
        <v>155706</v>
      </c>
      <c r="I126">
        <v>0</v>
      </c>
      <c r="J126">
        <v>0</v>
      </c>
      <c r="K126">
        <v>0</v>
      </c>
      <c r="L126">
        <v>0</v>
      </c>
      <c r="M126" s="11">
        <v>0</v>
      </c>
      <c r="N126">
        <v>0</v>
      </c>
      <c r="O126">
        <v>12</v>
      </c>
      <c r="P126">
        <v>2</v>
      </c>
      <c r="Q126" t="s">
        <v>18</v>
      </c>
      <c r="S126">
        <v>0</v>
      </c>
      <c r="T126" t="s">
        <v>1151</v>
      </c>
      <c r="U126" t="s">
        <v>3</v>
      </c>
      <c r="V126">
        <v>1</v>
      </c>
      <c r="W126">
        <v>0</v>
      </c>
      <c r="X126" t="s">
        <v>19</v>
      </c>
      <c r="Y126">
        <v>326</v>
      </c>
      <c r="Z126" t="b">
        <v>0</v>
      </c>
      <c r="AA126" s="11">
        <v>16.399999999999999</v>
      </c>
      <c r="AB126">
        <v>0</v>
      </c>
      <c r="AC126">
        <v>0</v>
      </c>
      <c r="AD126">
        <v>0</v>
      </c>
      <c r="AE126">
        <v>0</v>
      </c>
      <c r="AF126">
        <v>45</v>
      </c>
      <c r="AH126" s="9">
        <v>40</v>
      </c>
      <c r="AI126">
        <v>0</v>
      </c>
      <c r="AJ126">
        <v>0</v>
      </c>
      <c r="AK126">
        <v>0</v>
      </c>
      <c r="AL126" t="s">
        <v>220</v>
      </c>
      <c r="AM126" t="s">
        <v>13</v>
      </c>
      <c r="AN126">
        <v>0</v>
      </c>
      <c r="AO126">
        <v>0</v>
      </c>
      <c r="AP126" t="s">
        <v>1741</v>
      </c>
      <c r="AQ126" t="s">
        <v>17</v>
      </c>
      <c r="AR126" t="b">
        <v>0</v>
      </c>
      <c r="AS126">
        <v>23</v>
      </c>
      <c r="AT126" t="s">
        <v>1823</v>
      </c>
      <c r="AU126">
        <v>14</v>
      </c>
      <c r="AV126" s="11">
        <v>0</v>
      </c>
      <c r="AW126">
        <v>1</v>
      </c>
      <c r="AX126">
        <v>0</v>
      </c>
      <c r="AY126">
        <v>0</v>
      </c>
      <c r="AZ126">
        <v>0</v>
      </c>
      <c r="BA126">
        <v>0</v>
      </c>
      <c r="BB126" t="s">
        <v>3</v>
      </c>
      <c r="BC126" t="s">
        <v>3</v>
      </c>
      <c r="BD126" s="7" t="s">
        <v>1741</v>
      </c>
      <c r="BE126">
        <v>0</v>
      </c>
      <c r="BF126">
        <v>0.41</v>
      </c>
      <c r="BG126">
        <v>0</v>
      </c>
      <c r="BH126" t="str">
        <f t="shared" si="3"/>
        <v>defender</v>
      </c>
      <c r="BI126">
        <f t="shared" si="4"/>
        <v>16.399999999999999</v>
      </c>
      <c r="BJ126">
        <f t="shared" si="5"/>
        <v>0.41</v>
      </c>
    </row>
    <row r="127" spans="1:62" hidden="1" x14ac:dyDescent="0.2">
      <c r="A127" s="1">
        <v>344</v>
      </c>
      <c r="B127">
        <v>0</v>
      </c>
      <c r="C127">
        <v>0</v>
      </c>
      <c r="D127">
        <v>4</v>
      </c>
      <c r="G127">
        <v>0</v>
      </c>
      <c r="H127">
        <v>60794</v>
      </c>
      <c r="I127">
        <v>0</v>
      </c>
      <c r="J127">
        <v>0</v>
      </c>
      <c r="K127">
        <v>0</v>
      </c>
      <c r="L127">
        <v>0</v>
      </c>
      <c r="M127" s="11">
        <v>7.6</v>
      </c>
      <c r="N127">
        <v>0</v>
      </c>
      <c r="O127">
        <v>4</v>
      </c>
      <c r="P127">
        <v>2</v>
      </c>
      <c r="Q127" t="s">
        <v>3</v>
      </c>
      <c r="S127">
        <v>0</v>
      </c>
      <c r="T127" t="s">
        <v>935</v>
      </c>
      <c r="U127" t="s">
        <v>3</v>
      </c>
      <c r="V127">
        <v>1</v>
      </c>
      <c r="W127">
        <v>0</v>
      </c>
      <c r="X127" t="s">
        <v>18</v>
      </c>
      <c r="Y127">
        <v>345</v>
      </c>
      <c r="Z127" t="b">
        <v>0</v>
      </c>
      <c r="AA127" s="11">
        <v>7.4</v>
      </c>
      <c r="AB127">
        <v>0</v>
      </c>
      <c r="AC127">
        <v>0</v>
      </c>
      <c r="AD127">
        <v>0</v>
      </c>
      <c r="AE127">
        <v>0</v>
      </c>
      <c r="AF127">
        <v>37</v>
      </c>
      <c r="AG127" t="s">
        <v>1683</v>
      </c>
      <c r="AH127" s="9">
        <v>40</v>
      </c>
      <c r="AI127">
        <v>0</v>
      </c>
      <c r="AJ127">
        <v>0</v>
      </c>
      <c r="AK127">
        <v>0</v>
      </c>
      <c r="AL127" t="s">
        <v>721</v>
      </c>
      <c r="AM127" t="s">
        <v>13</v>
      </c>
      <c r="AN127">
        <v>0</v>
      </c>
      <c r="AO127">
        <v>0</v>
      </c>
      <c r="AP127" t="s">
        <v>1493</v>
      </c>
      <c r="AQ127" t="s">
        <v>5</v>
      </c>
      <c r="AR127" t="b">
        <v>0</v>
      </c>
      <c r="AS127">
        <v>12</v>
      </c>
      <c r="AT127" t="s">
        <v>1888</v>
      </c>
      <c r="AU127">
        <v>15</v>
      </c>
      <c r="AV127" s="11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 t="s">
        <v>3</v>
      </c>
      <c r="BC127" t="s">
        <v>3</v>
      </c>
      <c r="BD127" s="7" t="s">
        <v>1493</v>
      </c>
      <c r="BE127">
        <v>0</v>
      </c>
      <c r="BF127">
        <v>0.185</v>
      </c>
      <c r="BG127">
        <v>0.19</v>
      </c>
      <c r="BH127" t="str">
        <f t="shared" si="3"/>
        <v>defender</v>
      </c>
      <c r="BI127">
        <f t="shared" si="4"/>
        <v>15</v>
      </c>
      <c r="BJ127">
        <f t="shared" si="5"/>
        <v>0.375</v>
      </c>
    </row>
    <row r="128" spans="1:62" hidden="1" x14ac:dyDescent="0.2">
      <c r="A128" s="1">
        <v>434</v>
      </c>
      <c r="B128">
        <v>0</v>
      </c>
      <c r="C128">
        <v>0</v>
      </c>
      <c r="D128">
        <v>-1</v>
      </c>
      <c r="G128">
        <v>0</v>
      </c>
      <c r="H128">
        <v>77760</v>
      </c>
      <c r="I128">
        <v>0</v>
      </c>
      <c r="J128">
        <v>0</v>
      </c>
      <c r="K128">
        <v>0</v>
      </c>
      <c r="L128">
        <v>0</v>
      </c>
      <c r="M128" s="11">
        <v>1.3</v>
      </c>
      <c r="N128">
        <v>0</v>
      </c>
      <c r="O128">
        <v>0</v>
      </c>
      <c r="P128">
        <v>2</v>
      </c>
      <c r="Q128" t="s">
        <v>13</v>
      </c>
      <c r="S128">
        <v>0</v>
      </c>
      <c r="T128" t="s">
        <v>1104</v>
      </c>
      <c r="U128" t="s">
        <v>3</v>
      </c>
      <c r="V128">
        <v>0</v>
      </c>
      <c r="W128">
        <v>0</v>
      </c>
      <c r="X128" t="s">
        <v>5</v>
      </c>
      <c r="Y128">
        <v>435</v>
      </c>
      <c r="Z128" t="b">
        <v>0</v>
      </c>
      <c r="AA128" s="11">
        <v>0</v>
      </c>
      <c r="AB128">
        <v>0</v>
      </c>
      <c r="AC128">
        <v>0</v>
      </c>
      <c r="AD128">
        <v>0</v>
      </c>
      <c r="AE128">
        <v>0</v>
      </c>
      <c r="AF128">
        <v>28</v>
      </c>
      <c r="AH128" s="9">
        <v>40</v>
      </c>
      <c r="AI128">
        <v>0</v>
      </c>
      <c r="AJ128">
        <v>0</v>
      </c>
      <c r="AK128">
        <v>0</v>
      </c>
      <c r="AL128" t="s">
        <v>798</v>
      </c>
      <c r="AM128" t="s">
        <v>3</v>
      </c>
      <c r="AN128">
        <v>0</v>
      </c>
      <c r="AO128">
        <v>0</v>
      </c>
      <c r="AP128" t="s">
        <v>1217</v>
      </c>
      <c r="AQ128" t="s">
        <v>18</v>
      </c>
      <c r="AR128" t="b">
        <v>0</v>
      </c>
      <c r="AS128">
        <v>16</v>
      </c>
      <c r="AT128" t="s">
        <v>1823</v>
      </c>
      <c r="AU128">
        <v>19</v>
      </c>
      <c r="AV128" s="11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 t="s">
        <v>3</v>
      </c>
      <c r="BC128" t="s">
        <v>3</v>
      </c>
      <c r="BD128" s="7" t="s">
        <v>1217</v>
      </c>
      <c r="BE128">
        <v>1</v>
      </c>
      <c r="BF128">
        <v>0</v>
      </c>
      <c r="BG128">
        <v>3.2500000000000001E-2</v>
      </c>
      <c r="BH128" t="str">
        <f t="shared" si="3"/>
        <v>defender</v>
      </c>
      <c r="BI128">
        <f t="shared" si="4"/>
        <v>2.5</v>
      </c>
      <c r="BJ128">
        <f t="shared" si="5"/>
        <v>6.25E-2</v>
      </c>
    </row>
    <row r="129" spans="1:62" hidden="1" x14ac:dyDescent="0.2">
      <c r="A129" s="1">
        <v>34</v>
      </c>
      <c r="B129">
        <v>0</v>
      </c>
      <c r="C129">
        <v>0</v>
      </c>
      <c r="D129">
        <v>3</v>
      </c>
      <c r="E129">
        <v>25</v>
      </c>
      <c r="G129">
        <v>0</v>
      </c>
      <c r="H129">
        <v>149484</v>
      </c>
      <c r="I129">
        <v>0</v>
      </c>
      <c r="J129">
        <v>0</v>
      </c>
      <c r="K129">
        <v>0</v>
      </c>
      <c r="L129">
        <v>0</v>
      </c>
      <c r="M129" s="11">
        <v>0.3</v>
      </c>
      <c r="N129">
        <v>0</v>
      </c>
      <c r="O129">
        <v>1</v>
      </c>
      <c r="P129">
        <v>2</v>
      </c>
      <c r="Q129" t="s">
        <v>3</v>
      </c>
      <c r="S129">
        <v>0</v>
      </c>
      <c r="T129" t="s">
        <v>1760</v>
      </c>
      <c r="U129" t="s">
        <v>3</v>
      </c>
      <c r="V129">
        <v>0</v>
      </c>
      <c r="W129">
        <v>0</v>
      </c>
      <c r="X129" t="s">
        <v>5</v>
      </c>
      <c r="Y129">
        <v>35</v>
      </c>
      <c r="Z129" t="b">
        <v>0</v>
      </c>
      <c r="AA129" s="11">
        <v>1.4</v>
      </c>
      <c r="AB129">
        <v>0</v>
      </c>
      <c r="AC129">
        <v>0</v>
      </c>
      <c r="AD129">
        <v>0</v>
      </c>
      <c r="AE129">
        <v>0</v>
      </c>
      <c r="AF129">
        <v>11</v>
      </c>
      <c r="AG129" t="s">
        <v>1388</v>
      </c>
      <c r="AH129" s="9">
        <v>45</v>
      </c>
      <c r="AI129">
        <v>0</v>
      </c>
      <c r="AJ129">
        <v>0</v>
      </c>
      <c r="AK129">
        <v>0</v>
      </c>
      <c r="AL129" t="s">
        <v>194</v>
      </c>
      <c r="AM129" t="s">
        <v>13</v>
      </c>
      <c r="AN129">
        <v>0</v>
      </c>
      <c r="AO129">
        <v>0</v>
      </c>
      <c r="AP129" t="s">
        <v>1520</v>
      </c>
      <c r="AQ129" t="s">
        <v>3</v>
      </c>
      <c r="AR129" t="b">
        <v>0</v>
      </c>
      <c r="AS129">
        <v>14</v>
      </c>
      <c r="AT129" t="s">
        <v>1837</v>
      </c>
      <c r="AU129">
        <v>2</v>
      </c>
      <c r="AV129" s="11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 t="s">
        <v>3</v>
      </c>
      <c r="BC129" t="s">
        <v>3</v>
      </c>
      <c r="BD129" s="7" t="s">
        <v>1520</v>
      </c>
      <c r="BE129">
        <v>0</v>
      </c>
      <c r="BF129">
        <v>3.111111111111111E-2</v>
      </c>
      <c r="BG129">
        <v>6.6666666666666662E-3</v>
      </c>
      <c r="BH129" t="str">
        <f t="shared" si="3"/>
        <v>defender</v>
      </c>
      <c r="BI129">
        <f t="shared" si="4"/>
        <v>1.7</v>
      </c>
      <c r="BJ129">
        <f t="shared" si="5"/>
        <v>3.7777777777777778E-2</v>
      </c>
    </row>
    <row r="130" spans="1:62" hidden="1" x14ac:dyDescent="0.2">
      <c r="A130" s="1">
        <v>54</v>
      </c>
      <c r="B130">
        <v>0</v>
      </c>
      <c r="C130">
        <v>0</v>
      </c>
      <c r="D130">
        <v>0</v>
      </c>
      <c r="G130">
        <v>0</v>
      </c>
      <c r="H130">
        <v>68983</v>
      </c>
      <c r="I130">
        <v>0</v>
      </c>
      <c r="J130">
        <v>0</v>
      </c>
      <c r="K130">
        <v>0</v>
      </c>
      <c r="L130">
        <v>0</v>
      </c>
      <c r="M130" s="11">
        <v>0</v>
      </c>
      <c r="N130">
        <v>0</v>
      </c>
      <c r="O130">
        <v>0</v>
      </c>
      <c r="P130">
        <v>2</v>
      </c>
      <c r="Q130" t="s">
        <v>14</v>
      </c>
      <c r="S130">
        <v>0</v>
      </c>
      <c r="T130" t="s">
        <v>1492</v>
      </c>
      <c r="U130" t="s">
        <v>3</v>
      </c>
      <c r="V130">
        <v>0</v>
      </c>
      <c r="W130">
        <v>0</v>
      </c>
      <c r="X130" t="s">
        <v>3</v>
      </c>
      <c r="Y130">
        <v>55</v>
      </c>
      <c r="Z130" t="b">
        <v>0</v>
      </c>
      <c r="AA130" s="11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H130" s="9">
        <v>45</v>
      </c>
      <c r="AI130">
        <v>0</v>
      </c>
      <c r="AJ130">
        <v>0</v>
      </c>
      <c r="AK130">
        <v>0</v>
      </c>
      <c r="AL130" t="s">
        <v>759</v>
      </c>
      <c r="AM130" t="s">
        <v>3</v>
      </c>
      <c r="AN130">
        <v>0</v>
      </c>
      <c r="AO130">
        <v>0</v>
      </c>
      <c r="AP130" t="s">
        <v>1444</v>
      </c>
      <c r="AQ130" t="s">
        <v>8</v>
      </c>
      <c r="AR130" t="b">
        <v>0</v>
      </c>
      <c r="AS130">
        <v>2</v>
      </c>
      <c r="AT130" t="s">
        <v>1823</v>
      </c>
      <c r="AU130">
        <v>3</v>
      </c>
      <c r="AV130" s="11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 t="s">
        <v>3</v>
      </c>
      <c r="BC130" t="s">
        <v>3</v>
      </c>
      <c r="BD130" s="7" t="s">
        <v>1444</v>
      </c>
      <c r="BE130">
        <v>0</v>
      </c>
      <c r="BF130">
        <v>0</v>
      </c>
      <c r="BG130">
        <v>0</v>
      </c>
      <c r="BH130" t="str">
        <f t="shared" ref="BH130:BH193" si="6">IF(P130=1,"keeper",IF(P130=2,"defender",IF(P130=3,"midfielder",IF(P130=4,"forward",""))))</f>
        <v>defender</v>
      </c>
      <c r="BI130">
        <f t="shared" ref="BI130:BI193" si="7">IF(P130=1,creativity+influence*1.2+threat,IF(P130=2,creativity+influence+threat*1.2,IF(P130=3,creativity+influence+threat*1.2,creativity*1.2+influence+threat)))</f>
        <v>0</v>
      </c>
      <c r="BJ130">
        <f t="shared" ref="BJ130:BJ193" si="8">BI130/AH130</f>
        <v>0</v>
      </c>
    </row>
    <row r="131" spans="1:62" hidden="1" x14ac:dyDescent="0.2">
      <c r="A131" s="1">
        <v>55</v>
      </c>
      <c r="B131">
        <v>0</v>
      </c>
      <c r="C131">
        <v>0</v>
      </c>
      <c r="D131">
        <v>0</v>
      </c>
      <c r="G131">
        <v>0</v>
      </c>
      <c r="H131">
        <v>51927</v>
      </c>
      <c r="I131">
        <v>0</v>
      </c>
      <c r="J131">
        <v>0</v>
      </c>
      <c r="K131">
        <v>0</v>
      </c>
      <c r="L131">
        <v>0</v>
      </c>
      <c r="M131" s="11">
        <v>0</v>
      </c>
      <c r="N131">
        <v>0</v>
      </c>
      <c r="O131">
        <v>0</v>
      </c>
      <c r="P131">
        <v>2</v>
      </c>
      <c r="Q131" t="s">
        <v>14</v>
      </c>
      <c r="S131">
        <v>0</v>
      </c>
      <c r="T131" t="s">
        <v>1015</v>
      </c>
      <c r="U131" t="s">
        <v>3</v>
      </c>
      <c r="V131">
        <v>0</v>
      </c>
      <c r="W131">
        <v>0</v>
      </c>
      <c r="X131" t="s">
        <v>3</v>
      </c>
      <c r="Y131">
        <v>56</v>
      </c>
      <c r="Z131" t="b">
        <v>0</v>
      </c>
      <c r="AA131" s="1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H131" s="9">
        <v>45</v>
      </c>
      <c r="AI131">
        <v>0</v>
      </c>
      <c r="AJ131">
        <v>0</v>
      </c>
      <c r="AK131">
        <v>0</v>
      </c>
      <c r="AL131" t="s">
        <v>633</v>
      </c>
      <c r="AM131" t="s">
        <v>3</v>
      </c>
      <c r="AN131">
        <v>0</v>
      </c>
      <c r="AO131">
        <v>0</v>
      </c>
      <c r="AP131" t="s">
        <v>1503</v>
      </c>
      <c r="AQ131" t="s">
        <v>12</v>
      </c>
      <c r="AR131" t="b">
        <v>0</v>
      </c>
      <c r="AS131">
        <v>6</v>
      </c>
      <c r="AT131" t="s">
        <v>1823</v>
      </c>
      <c r="AU131">
        <v>3</v>
      </c>
      <c r="AV131" s="1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 t="s">
        <v>3</v>
      </c>
      <c r="BC131" t="s">
        <v>3</v>
      </c>
      <c r="BD131" s="7" t="s">
        <v>1503</v>
      </c>
      <c r="BE131">
        <v>0</v>
      </c>
      <c r="BF131">
        <v>0</v>
      </c>
      <c r="BG131">
        <v>0</v>
      </c>
      <c r="BH131" t="str">
        <f t="shared" si="6"/>
        <v>defender</v>
      </c>
      <c r="BI131">
        <f t="shared" si="7"/>
        <v>0</v>
      </c>
      <c r="BJ131">
        <f t="shared" si="8"/>
        <v>0</v>
      </c>
    </row>
    <row r="132" spans="1:62" hidden="1" x14ac:dyDescent="0.2">
      <c r="A132" s="1">
        <v>56</v>
      </c>
      <c r="B132">
        <v>0</v>
      </c>
      <c r="C132">
        <v>0</v>
      </c>
      <c r="D132">
        <v>0</v>
      </c>
      <c r="E132">
        <v>75</v>
      </c>
      <c r="G132">
        <v>0</v>
      </c>
      <c r="H132">
        <v>40616</v>
      </c>
      <c r="I132">
        <v>0</v>
      </c>
      <c r="J132">
        <v>0</v>
      </c>
      <c r="K132">
        <v>0</v>
      </c>
      <c r="L132">
        <v>0</v>
      </c>
      <c r="M132" s="11">
        <v>0</v>
      </c>
      <c r="N132">
        <v>0</v>
      </c>
      <c r="O132">
        <v>0</v>
      </c>
      <c r="P132">
        <v>2</v>
      </c>
      <c r="Q132" t="s">
        <v>11</v>
      </c>
      <c r="S132">
        <v>0</v>
      </c>
      <c r="T132" t="s">
        <v>1717</v>
      </c>
      <c r="U132" t="s">
        <v>3</v>
      </c>
      <c r="V132">
        <v>0</v>
      </c>
      <c r="W132">
        <v>0</v>
      </c>
      <c r="X132" t="s">
        <v>3</v>
      </c>
      <c r="Y132">
        <v>57</v>
      </c>
      <c r="Z132" t="b">
        <v>0</v>
      </c>
      <c r="AA132" s="11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1260</v>
      </c>
      <c r="AH132" s="9">
        <v>45</v>
      </c>
      <c r="AI132">
        <v>0</v>
      </c>
      <c r="AJ132">
        <v>0</v>
      </c>
      <c r="AK132">
        <v>0</v>
      </c>
      <c r="AL132" t="s">
        <v>530</v>
      </c>
      <c r="AM132" t="s">
        <v>3</v>
      </c>
      <c r="AN132">
        <v>0</v>
      </c>
      <c r="AO132">
        <v>0</v>
      </c>
      <c r="AP132" t="s">
        <v>1785</v>
      </c>
      <c r="AQ132" t="s">
        <v>4</v>
      </c>
      <c r="AR132" t="b">
        <v>0</v>
      </c>
      <c r="AS132">
        <v>23</v>
      </c>
      <c r="AT132" t="s">
        <v>1837</v>
      </c>
      <c r="AU132">
        <v>3</v>
      </c>
      <c r="AV132" s="11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 t="s">
        <v>3</v>
      </c>
      <c r="BC132" t="s">
        <v>3</v>
      </c>
      <c r="BD132" s="7" t="s">
        <v>1785</v>
      </c>
      <c r="BE132">
        <v>0</v>
      </c>
      <c r="BF132">
        <v>0</v>
      </c>
      <c r="BG132">
        <v>0</v>
      </c>
      <c r="BH132" t="str">
        <f t="shared" si="6"/>
        <v>defender</v>
      </c>
      <c r="BI132">
        <f t="shared" si="7"/>
        <v>0</v>
      </c>
      <c r="BJ132">
        <f t="shared" si="8"/>
        <v>0</v>
      </c>
    </row>
    <row r="133" spans="1:62" hidden="1" x14ac:dyDescent="0.2">
      <c r="A133" s="1">
        <v>57</v>
      </c>
      <c r="B133">
        <v>0</v>
      </c>
      <c r="C133">
        <v>0</v>
      </c>
      <c r="D133">
        <v>0</v>
      </c>
      <c r="G133">
        <v>0</v>
      </c>
      <c r="H133">
        <v>106611</v>
      </c>
      <c r="I133">
        <v>0</v>
      </c>
      <c r="J133">
        <v>0</v>
      </c>
      <c r="K133">
        <v>0</v>
      </c>
      <c r="L133">
        <v>0</v>
      </c>
      <c r="M133" s="11">
        <v>0</v>
      </c>
      <c r="N133">
        <v>0</v>
      </c>
      <c r="O133">
        <v>0</v>
      </c>
      <c r="P133">
        <v>2</v>
      </c>
      <c r="Q133" t="s">
        <v>20</v>
      </c>
      <c r="S133">
        <v>0</v>
      </c>
      <c r="T133" t="s">
        <v>1510</v>
      </c>
      <c r="U133" t="s">
        <v>3</v>
      </c>
      <c r="V133">
        <v>0</v>
      </c>
      <c r="W133">
        <v>0</v>
      </c>
      <c r="X133" t="s">
        <v>3</v>
      </c>
      <c r="Y133">
        <v>58</v>
      </c>
      <c r="Z133" t="b">
        <v>0</v>
      </c>
      <c r="AA133" s="11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H133" s="9">
        <v>50</v>
      </c>
      <c r="AI133">
        <v>0</v>
      </c>
      <c r="AJ133">
        <v>0</v>
      </c>
      <c r="AK133">
        <v>0</v>
      </c>
      <c r="AL133" t="s">
        <v>59</v>
      </c>
      <c r="AM133" t="s">
        <v>3</v>
      </c>
      <c r="AN133">
        <v>0</v>
      </c>
      <c r="AO133">
        <v>0</v>
      </c>
      <c r="AP133" t="s">
        <v>1374</v>
      </c>
      <c r="AQ133" t="s">
        <v>12</v>
      </c>
      <c r="AR133" t="b">
        <v>0</v>
      </c>
      <c r="AS133">
        <v>5</v>
      </c>
      <c r="AT133" t="s">
        <v>1823</v>
      </c>
      <c r="AU133">
        <v>3</v>
      </c>
      <c r="AV133" s="11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 t="s">
        <v>3</v>
      </c>
      <c r="BC133" t="s">
        <v>3</v>
      </c>
      <c r="BD133" s="7" t="s">
        <v>1374</v>
      </c>
      <c r="BE133">
        <v>0</v>
      </c>
      <c r="BF133">
        <v>0</v>
      </c>
      <c r="BG133">
        <v>0</v>
      </c>
      <c r="BH133" t="str">
        <f t="shared" si="6"/>
        <v>defender</v>
      </c>
      <c r="BI133">
        <f t="shared" si="7"/>
        <v>0</v>
      </c>
      <c r="BJ133">
        <f t="shared" si="8"/>
        <v>0</v>
      </c>
    </row>
    <row r="134" spans="1:62" hidden="1" x14ac:dyDescent="0.2">
      <c r="A134" s="1">
        <v>58</v>
      </c>
      <c r="B134">
        <v>0</v>
      </c>
      <c r="C134">
        <v>0</v>
      </c>
      <c r="D134">
        <v>0</v>
      </c>
      <c r="G134">
        <v>0</v>
      </c>
      <c r="H134">
        <v>17761</v>
      </c>
      <c r="I134">
        <v>0</v>
      </c>
      <c r="J134">
        <v>0</v>
      </c>
      <c r="K134">
        <v>0</v>
      </c>
      <c r="L134">
        <v>0</v>
      </c>
      <c r="M134" s="11">
        <v>0</v>
      </c>
      <c r="N134">
        <v>0</v>
      </c>
      <c r="O134">
        <v>0</v>
      </c>
      <c r="P134">
        <v>2</v>
      </c>
      <c r="Q134" t="s">
        <v>8</v>
      </c>
      <c r="S134">
        <v>0</v>
      </c>
      <c r="T134" t="s">
        <v>1314</v>
      </c>
      <c r="U134" t="s">
        <v>3</v>
      </c>
      <c r="V134">
        <v>0</v>
      </c>
      <c r="W134">
        <v>0</v>
      </c>
      <c r="X134" t="s">
        <v>3</v>
      </c>
      <c r="Y134">
        <v>59</v>
      </c>
      <c r="Z134" t="b">
        <v>0</v>
      </c>
      <c r="AA134" s="11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H134" s="9">
        <v>40</v>
      </c>
      <c r="AI134">
        <v>0</v>
      </c>
      <c r="AJ134">
        <v>0</v>
      </c>
      <c r="AK134">
        <v>0</v>
      </c>
      <c r="AL134" t="s">
        <v>279</v>
      </c>
      <c r="AM134" t="s">
        <v>3</v>
      </c>
      <c r="AN134">
        <v>0</v>
      </c>
      <c r="AO134">
        <v>0</v>
      </c>
      <c r="AP134" t="s">
        <v>1739</v>
      </c>
      <c r="AQ134" t="s">
        <v>19</v>
      </c>
      <c r="AR134" t="b">
        <v>0</v>
      </c>
      <c r="AS134">
        <v>26</v>
      </c>
      <c r="AT134" t="s">
        <v>1823</v>
      </c>
      <c r="AU134">
        <v>3</v>
      </c>
      <c r="AV134" s="11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 t="s">
        <v>3</v>
      </c>
      <c r="BC134" t="s">
        <v>3</v>
      </c>
      <c r="BD134" s="7" t="s">
        <v>1739</v>
      </c>
      <c r="BE134">
        <v>0</v>
      </c>
      <c r="BF134">
        <v>0</v>
      </c>
      <c r="BG134">
        <v>0</v>
      </c>
      <c r="BH134" t="str">
        <f t="shared" si="6"/>
        <v>defender</v>
      </c>
      <c r="BI134">
        <f t="shared" si="7"/>
        <v>0</v>
      </c>
      <c r="BJ134">
        <f t="shared" si="8"/>
        <v>0</v>
      </c>
    </row>
    <row r="135" spans="1:62" hidden="1" x14ac:dyDescent="0.2">
      <c r="A135" s="1">
        <v>59</v>
      </c>
      <c r="B135">
        <v>0</v>
      </c>
      <c r="C135">
        <v>0</v>
      </c>
      <c r="D135">
        <v>0</v>
      </c>
      <c r="G135">
        <v>0</v>
      </c>
      <c r="H135">
        <v>85017</v>
      </c>
      <c r="I135">
        <v>0</v>
      </c>
      <c r="J135">
        <v>0</v>
      </c>
      <c r="K135">
        <v>0</v>
      </c>
      <c r="L135">
        <v>0</v>
      </c>
      <c r="M135" s="11">
        <v>0</v>
      </c>
      <c r="N135">
        <v>0</v>
      </c>
      <c r="O135">
        <v>0</v>
      </c>
      <c r="P135">
        <v>2</v>
      </c>
      <c r="Q135" t="s">
        <v>14</v>
      </c>
      <c r="S135">
        <v>0</v>
      </c>
      <c r="T135" t="s">
        <v>1742</v>
      </c>
      <c r="U135" t="s">
        <v>3</v>
      </c>
      <c r="V135">
        <v>0</v>
      </c>
      <c r="W135">
        <v>0</v>
      </c>
      <c r="X135" t="s">
        <v>3</v>
      </c>
      <c r="Y135">
        <v>60</v>
      </c>
      <c r="Z135" t="b">
        <v>0</v>
      </c>
      <c r="AA135" s="11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H135" s="9">
        <v>45</v>
      </c>
      <c r="AI135">
        <v>0</v>
      </c>
      <c r="AJ135">
        <v>0</v>
      </c>
      <c r="AK135">
        <v>0</v>
      </c>
      <c r="AL135" t="s">
        <v>860</v>
      </c>
      <c r="AM135" t="s">
        <v>3</v>
      </c>
      <c r="AN135">
        <v>0</v>
      </c>
      <c r="AO135">
        <v>0</v>
      </c>
      <c r="AP135" t="s">
        <v>1121</v>
      </c>
      <c r="AQ135" t="s">
        <v>4</v>
      </c>
      <c r="AR135" t="b">
        <v>0</v>
      </c>
      <c r="AS135">
        <v>27</v>
      </c>
      <c r="AT135" t="s">
        <v>1823</v>
      </c>
      <c r="AU135">
        <v>3</v>
      </c>
      <c r="AV135" s="11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 t="s">
        <v>3</v>
      </c>
      <c r="BC135" t="s">
        <v>3</v>
      </c>
      <c r="BD135" s="7" t="s">
        <v>1121</v>
      </c>
      <c r="BE135">
        <v>0</v>
      </c>
      <c r="BF135">
        <v>0</v>
      </c>
      <c r="BG135">
        <v>0</v>
      </c>
      <c r="BH135" t="str">
        <f t="shared" si="6"/>
        <v>defender</v>
      </c>
      <c r="BI135">
        <f t="shared" si="7"/>
        <v>0</v>
      </c>
      <c r="BJ135">
        <f t="shared" si="8"/>
        <v>0</v>
      </c>
    </row>
    <row r="136" spans="1:62" hidden="1" x14ac:dyDescent="0.2">
      <c r="A136" s="1">
        <v>147</v>
      </c>
      <c r="B136">
        <v>0</v>
      </c>
      <c r="C136">
        <v>0</v>
      </c>
      <c r="D136">
        <v>0</v>
      </c>
      <c r="G136">
        <v>0</v>
      </c>
      <c r="H136">
        <v>171982</v>
      </c>
      <c r="I136">
        <v>0</v>
      </c>
      <c r="J136">
        <v>0</v>
      </c>
      <c r="K136">
        <v>0</v>
      </c>
      <c r="L136">
        <v>0</v>
      </c>
      <c r="M136" s="11">
        <v>0</v>
      </c>
      <c r="N136">
        <v>0</v>
      </c>
      <c r="O136">
        <v>0</v>
      </c>
      <c r="P136">
        <v>2</v>
      </c>
      <c r="Q136" t="s">
        <v>2</v>
      </c>
      <c r="S136">
        <v>0</v>
      </c>
      <c r="T136" t="s">
        <v>1041</v>
      </c>
      <c r="U136" t="s">
        <v>3</v>
      </c>
      <c r="V136">
        <v>0</v>
      </c>
      <c r="W136">
        <v>0</v>
      </c>
      <c r="X136" t="s">
        <v>3</v>
      </c>
      <c r="Y136">
        <v>148</v>
      </c>
      <c r="Z136" t="b">
        <v>0</v>
      </c>
      <c r="AA136" s="11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H136" s="9">
        <v>40</v>
      </c>
      <c r="AI136">
        <v>0</v>
      </c>
      <c r="AJ136">
        <v>0</v>
      </c>
      <c r="AK136">
        <v>0</v>
      </c>
      <c r="AL136" t="s">
        <v>261</v>
      </c>
      <c r="AM136" t="s">
        <v>3</v>
      </c>
      <c r="AN136">
        <v>0</v>
      </c>
      <c r="AO136">
        <v>0</v>
      </c>
      <c r="AP136" t="s">
        <v>1429</v>
      </c>
      <c r="AQ136" t="s">
        <v>22</v>
      </c>
      <c r="AR136" t="b">
        <v>0</v>
      </c>
      <c r="AS136">
        <v>31</v>
      </c>
      <c r="AT136" t="s">
        <v>1823</v>
      </c>
      <c r="AU136">
        <v>7</v>
      </c>
      <c r="AV136" s="11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 t="s">
        <v>3</v>
      </c>
      <c r="BC136" t="s">
        <v>3</v>
      </c>
      <c r="BD136" s="7" t="s">
        <v>1429</v>
      </c>
      <c r="BE136">
        <v>0</v>
      </c>
      <c r="BF136">
        <v>0</v>
      </c>
      <c r="BG136">
        <v>0</v>
      </c>
      <c r="BH136" t="str">
        <f t="shared" si="6"/>
        <v>defender</v>
      </c>
      <c r="BI136">
        <f t="shared" si="7"/>
        <v>0</v>
      </c>
      <c r="BJ136">
        <f t="shared" si="8"/>
        <v>0</v>
      </c>
    </row>
    <row r="137" spans="1:62" hidden="1" x14ac:dyDescent="0.2">
      <c r="A137" s="1">
        <v>148</v>
      </c>
      <c r="B137">
        <v>0</v>
      </c>
      <c r="C137">
        <v>0</v>
      </c>
      <c r="D137">
        <v>0</v>
      </c>
      <c r="G137">
        <v>0</v>
      </c>
      <c r="H137">
        <v>19115</v>
      </c>
      <c r="I137">
        <v>0</v>
      </c>
      <c r="J137">
        <v>0</v>
      </c>
      <c r="K137">
        <v>0</v>
      </c>
      <c r="L137">
        <v>0</v>
      </c>
      <c r="M137" s="11">
        <v>0</v>
      </c>
      <c r="N137">
        <v>0</v>
      </c>
      <c r="O137">
        <v>0</v>
      </c>
      <c r="P137">
        <v>2</v>
      </c>
      <c r="Q137" t="s">
        <v>10</v>
      </c>
      <c r="S137">
        <v>0</v>
      </c>
      <c r="T137" t="s">
        <v>1109</v>
      </c>
      <c r="U137" t="s">
        <v>3</v>
      </c>
      <c r="V137">
        <v>0</v>
      </c>
      <c r="W137">
        <v>0</v>
      </c>
      <c r="X137" t="s">
        <v>3</v>
      </c>
      <c r="Y137">
        <v>149</v>
      </c>
      <c r="Z137" t="b">
        <v>0</v>
      </c>
      <c r="AA137" s="11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H137" s="9">
        <v>50</v>
      </c>
      <c r="AI137">
        <v>0</v>
      </c>
      <c r="AJ137">
        <v>0</v>
      </c>
      <c r="AK137">
        <v>0</v>
      </c>
      <c r="AL137" t="s">
        <v>317</v>
      </c>
      <c r="AM137" t="s">
        <v>3</v>
      </c>
      <c r="AN137">
        <v>0</v>
      </c>
      <c r="AO137">
        <v>0</v>
      </c>
      <c r="AP137" t="s">
        <v>1126</v>
      </c>
      <c r="AQ137" t="s">
        <v>6</v>
      </c>
      <c r="AR137" t="b">
        <v>0</v>
      </c>
      <c r="AS137">
        <v>6</v>
      </c>
      <c r="AT137" t="s">
        <v>1823</v>
      </c>
      <c r="AU137">
        <v>7</v>
      </c>
      <c r="AV137" s="11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 t="s">
        <v>3</v>
      </c>
      <c r="BC137" t="s">
        <v>3</v>
      </c>
      <c r="BD137" s="7" t="s">
        <v>1126</v>
      </c>
      <c r="BE137">
        <v>0</v>
      </c>
      <c r="BF137">
        <v>0</v>
      </c>
      <c r="BG137">
        <v>0</v>
      </c>
      <c r="BH137" t="str">
        <f t="shared" si="6"/>
        <v>defender</v>
      </c>
      <c r="BI137">
        <f t="shared" si="7"/>
        <v>0</v>
      </c>
      <c r="BJ137">
        <f t="shared" si="8"/>
        <v>0</v>
      </c>
    </row>
    <row r="138" spans="1:62" hidden="1" x14ac:dyDescent="0.2">
      <c r="A138" s="1">
        <v>149</v>
      </c>
      <c r="B138">
        <v>0</v>
      </c>
      <c r="C138">
        <v>0</v>
      </c>
      <c r="D138">
        <v>0</v>
      </c>
      <c r="E138">
        <v>0</v>
      </c>
      <c r="G138">
        <v>0</v>
      </c>
      <c r="H138">
        <v>12679</v>
      </c>
      <c r="I138">
        <v>0</v>
      </c>
      <c r="J138">
        <v>0</v>
      </c>
      <c r="K138">
        <v>0</v>
      </c>
      <c r="L138">
        <v>0</v>
      </c>
      <c r="M138" s="11">
        <v>0</v>
      </c>
      <c r="N138">
        <v>0</v>
      </c>
      <c r="O138">
        <v>0</v>
      </c>
      <c r="P138">
        <v>2</v>
      </c>
      <c r="Q138" t="s">
        <v>3</v>
      </c>
      <c r="S138">
        <v>0</v>
      </c>
      <c r="T138" t="s">
        <v>1510</v>
      </c>
      <c r="U138" t="s">
        <v>3</v>
      </c>
      <c r="V138">
        <v>0</v>
      </c>
      <c r="W138">
        <v>0</v>
      </c>
      <c r="X138" t="s">
        <v>3</v>
      </c>
      <c r="Y138">
        <v>150</v>
      </c>
      <c r="Z138" t="b">
        <v>0</v>
      </c>
      <c r="AA138" s="11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1397</v>
      </c>
      <c r="AH138" s="9">
        <v>45</v>
      </c>
      <c r="AI138">
        <v>0</v>
      </c>
      <c r="AJ138">
        <v>0</v>
      </c>
      <c r="AK138">
        <v>0</v>
      </c>
      <c r="AL138" t="s">
        <v>143</v>
      </c>
      <c r="AM138" t="s">
        <v>3</v>
      </c>
      <c r="AN138">
        <v>0</v>
      </c>
      <c r="AO138">
        <v>0</v>
      </c>
      <c r="AP138" t="s">
        <v>1128</v>
      </c>
      <c r="AQ138" t="s">
        <v>4</v>
      </c>
      <c r="AR138" t="b">
        <v>0</v>
      </c>
      <c r="AS138">
        <v>21</v>
      </c>
      <c r="AT138" t="s">
        <v>1854</v>
      </c>
      <c r="AU138">
        <v>7</v>
      </c>
      <c r="AV138" s="11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 t="s">
        <v>3</v>
      </c>
      <c r="BC138" t="s">
        <v>3</v>
      </c>
      <c r="BD138" s="7" t="s">
        <v>1128</v>
      </c>
      <c r="BE138">
        <v>0</v>
      </c>
      <c r="BF138">
        <v>0</v>
      </c>
      <c r="BG138">
        <v>0</v>
      </c>
      <c r="BH138" t="str">
        <f t="shared" si="6"/>
        <v>defender</v>
      </c>
      <c r="BI138">
        <f t="shared" si="7"/>
        <v>0</v>
      </c>
      <c r="BJ138">
        <f t="shared" si="8"/>
        <v>0</v>
      </c>
    </row>
    <row r="139" spans="1:62" hidden="1" x14ac:dyDescent="0.2">
      <c r="A139" s="1">
        <v>150</v>
      </c>
      <c r="B139">
        <v>0</v>
      </c>
      <c r="C139">
        <v>0</v>
      </c>
      <c r="D139">
        <v>0</v>
      </c>
      <c r="E139">
        <v>0</v>
      </c>
      <c r="G139">
        <v>0</v>
      </c>
      <c r="H139">
        <v>88898</v>
      </c>
      <c r="I139">
        <v>0</v>
      </c>
      <c r="J139">
        <v>0</v>
      </c>
      <c r="K139">
        <v>0</v>
      </c>
      <c r="L139">
        <v>0</v>
      </c>
      <c r="M139" s="11">
        <v>0</v>
      </c>
      <c r="N139">
        <v>0</v>
      </c>
      <c r="O139">
        <v>0</v>
      </c>
      <c r="P139">
        <v>2</v>
      </c>
      <c r="Q139" t="s">
        <v>3</v>
      </c>
      <c r="S139">
        <v>0</v>
      </c>
      <c r="T139" t="s">
        <v>1530</v>
      </c>
      <c r="U139" t="s">
        <v>3</v>
      </c>
      <c r="V139">
        <v>0</v>
      </c>
      <c r="W139">
        <v>0</v>
      </c>
      <c r="X139" t="s">
        <v>3</v>
      </c>
      <c r="Y139">
        <v>151</v>
      </c>
      <c r="Z139" t="b">
        <v>0</v>
      </c>
      <c r="AA139" s="11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t="s">
        <v>1396</v>
      </c>
      <c r="AH139" s="9">
        <v>45</v>
      </c>
      <c r="AI139">
        <v>0</v>
      </c>
      <c r="AJ139">
        <v>0</v>
      </c>
      <c r="AK139">
        <v>0</v>
      </c>
      <c r="AL139" t="s">
        <v>876</v>
      </c>
      <c r="AM139" t="s">
        <v>3</v>
      </c>
      <c r="AN139">
        <v>0</v>
      </c>
      <c r="AO139">
        <v>0</v>
      </c>
      <c r="AP139" t="s">
        <v>1570</v>
      </c>
      <c r="AQ139" t="s">
        <v>3</v>
      </c>
      <c r="AR139" t="b">
        <v>0</v>
      </c>
      <c r="AS139">
        <v>2</v>
      </c>
      <c r="AT139" t="s">
        <v>1854</v>
      </c>
      <c r="AU139">
        <v>7</v>
      </c>
      <c r="AV139" s="11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 t="s">
        <v>3</v>
      </c>
      <c r="BC139" t="s">
        <v>3</v>
      </c>
      <c r="BD139" s="7" t="s">
        <v>1570</v>
      </c>
      <c r="BE139">
        <v>0</v>
      </c>
      <c r="BF139">
        <v>0</v>
      </c>
      <c r="BG139">
        <v>0</v>
      </c>
      <c r="BH139" t="str">
        <f t="shared" si="6"/>
        <v>defender</v>
      </c>
      <c r="BI139">
        <f t="shared" si="7"/>
        <v>0</v>
      </c>
      <c r="BJ139">
        <f t="shared" si="8"/>
        <v>0</v>
      </c>
    </row>
    <row r="140" spans="1:62" hidden="1" x14ac:dyDescent="0.2">
      <c r="A140" s="1">
        <v>151</v>
      </c>
      <c r="B140">
        <v>0</v>
      </c>
      <c r="C140">
        <v>0</v>
      </c>
      <c r="D140">
        <v>0</v>
      </c>
      <c r="G140">
        <v>0</v>
      </c>
      <c r="H140">
        <v>122798</v>
      </c>
      <c r="I140">
        <v>0</v>
      </c>
      <c r="J140">
        <v>0</v>
      </c>
      <c r="K140">
        <v>0</v>
      </c>
      <c r="L140">
        <v>0</v>
      </c>
      <c r="M140" s="11">
        <v>0</v>
      </c>
      <c r="N140">
        <v>0</v>
      </c>
      <c r="O140">
        <v>0</v>
      </c>
      <c r="P140">
        <v>2</v>
      </c>
      <c r="Q140" t="s">
        <v>4</v>
      </c>
      <c r="S140">
        <v>0</v>
      </c>
      <c r="T140" t="s">
        <v>967</v>
      </c>
      <c r="U140" t="s">
        <v>3</v>
      </c>
      <c r="V140">
        <v>0</v>
      </c>
      <c r="W140">
        <v>0</v>
      </c>
      <c r="X140" t="s">
        <v>3</v>
      </c>
      <c r="Y140">
        <v>152</v>
      </c>
      <c r="Z140" t="b">
        <v>0</v>
      </c>
      <c r="AA140" s="11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H140" s="9">
        <v>45</v>
      </c>
      <c r="AI140">
        <v>0</v>
      </c>
      <c r="AJ140">
        <v>0</v>
      </c>
      <c r="AK140">
        <v>0</v>
      </c>
      <c r="AL140" t="s">
        <v>127</v>
      </c>
      <c r="AM140" t="s">
        <v>3</v>
      </c>
      <c r="AN140">
        <v>0</v>
      </c>
      <c r="AO140">
        <v>0</v>
      </c>
      <c r="AP140" t="s">
        <v>1646</v>
      </c>
      <c r="AQ140" t="s">
        <v>18</v>
      </c>
      <c r="AR140" t="b">
        <v>0</v>
      </c>
      <c r="AS140">
        <v>26</v>
      </c>
      <c r="AT140" t="s">
        <v>1823</v>
      </c>
      <c r="AU140">
        <v>7</v>
      </c>
      <c r="AV140" s="11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 t="s">
        <v>3</v>
      </c>
      <c r="BC140" t="s">
        <v>3</v>
      </c>
      <c r="BD140" s="7" t="s">
        <v>1646</v>
      </c>
      <c r="BE140">
        <v>0</v>
      </c>
      <c r="BF140">
        <v>0</v>
      </c>
      <c r="BG140">
        <v>0</v>
      </c>
      <c r="BH140" t="str">
        <f t="shared" si="6"/>
        <v>defender</v>
      </c>
      <c r="BI140">
        <f t="shared" si="7"/>
        <v>0</v>
      </c>
      <c r="BJ140">
        <f t="shared" si="8"/>
        <v>0</v>
      </c>
    </row>
    <row r="141" spans="1:62" hidden="1" x14ac:dyDescent="0.2">
      <c r="A141" s="1">
        <v>152</v>
      </c>
      <c r="B141">
        <v>0</v>
      </c>
      <c r="C141">
        <v>0</v>
      </c>
      <c r="D141">
        <v>0</v>
      </c>
      <c r="E141">
        <v>25</v>
      </c>
      <c r="G141">
        <v>0</v>
      </c>
      <c r="H141">
        <v>95658</v>
      </c>
      <c r="I141">
        <v>0</v>
      </c>
      <c r="J141">
        <v>0</v>
      </c>
      <c r="K141">
        <v>0</v>
      </c>
      <c r="L141">
        <v>0</v>
      </c>
      <c r="M141" s="11">
        <v>0</v>
      </c>
      <c r="N141">
        <v>0</v>
      </c>
      <c r="O141">
        <v>0</v>
      </c>
      <c r="P141">
        <v>2</v>
      </c>
      <c r="Q141" t="s">
        <v>3</v>
      </c>
      <c r="S141">
        <v>0</v>
      </c>
      <c r="T141" t="s">
        <v>1264</v>
      </c>
      <c r="U141" t="s">
        <v>3</v>
      </c>
      <c r="V141">
        <v>0</v>
      </c>
      <c r="W141">
        <v>0</v>
      </c>
      <c r="X141" t="s">
        <v>3</v>
      </c>
      <c r="Y141">
        <v>153</v>
      </c>
      <c r="Z141" t="b">
        <v>0</v>
      </c>
      <c r="AA141" s="1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974</v>
      </c>
      <c r="AH141" s="9">
        <v>45</v>
      </c>
      <c r="AI141">
        <v>0</v>
      </c>
      <c r="AJ141">
        <v>0</v>
      </c>
      <c r="AK141">
        <v>0</v>
      </c>
      <c r="AL141" t="s">
        <v>910</v>
      </c>
      <c r="AM141" t="s">
        <v>3</v>
      </c>
      <c r="AN141">
        <v>0</v>
      </c>
      <c r="AO141">
        <v>0</v>
      </c>
      <c r="AP141" t="s">
        <v>1456</v>
      </c>
      <c r="AQ141" t="s">
        <v>3</v>
      </c>
      <c r="AR141" t="b">
        <v>0</v>
      </c>
      <c r="AS141">
        <v>12</v>
      </c>
      <c r="AT141" t="s">
        <v>1837</v>
      </c>
      <c r="AU141">
        <v>7</v>
      </c>
      <c r="AV141" s="1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 t="s">
        <v>3</v>
      </c>
      <c r="BC141" t="s">
        <v>3</v>
      </c>
      <c r="BD141" s="7" t="s">
        <v>1456</v>
      </c>
      <c r="BE141">
        <v>0</v>
      </c>
      <c r="BF141">
        <v>0</v>
      </c>
      <c r="BG141">
        <v>0</v>
      </c>
      <c r="BH141" t="str">
        <f t="shared" si="6"/>
        <v>defender</v>
      </c>
      <c r="BI141">
        <f t="shared" si="7"/>
        <v>0</v>
      </c>
      <c r="BJ141">
        <f t="shared" si="8"/>
        <v>0</v>
      </c>
    </row>
    <row r="142" spans="1:62" hidden="1" x14ac:dyDescent="0.2">
      <c r="A142" s="1">
        <v>153</v>
      </c>
      <c r="B142">
        <v>0</v>
      </c>
      <c r="C142">
        <v>0</v>
      </c>
      <c r="D142">
        <v>0</v>
      </c>
      <c r="E142">
        <v>0</v>
      </c>
      <c r="G142">
        <v>0</v>
      </c>
      <c r="H142">
        <v>19687</v>
      </c>
      <c r="I142">
        <v>0</v>
      </c>
      <c r="J142">
        <v>0</v>
      </c>
      <c r="K142">
        <v>0</v>
      </c>
      <c r="L142">
        <v>0</v>
      </c>
      <c r="M142" s="11">
        <v>0</v>
      </c>
      <c r="N142">
        <v>0</v>
      </c>
      <c r="O142">
        <v>0</v>
      </c>
      <c r="P142">
        <v>2</v>
      </c>
      <c r="Q142" t="s">
        <v>3</v>
      </c>
      <c r="S142">
        <v>0</v>
      </c>
      <c r="T142" t="s">
        <v>954</v>
      </c>
      <c r="U142" t="s">
        <v>3</v>
      </c>
      <c r="V142">
        <v>0</v>
      </c>
      <c r="W142">
        <v>0</v>
      </c>
      <c r="X142" t="s">
        <v>3</v>
      </c>
      <c r="Y142">
        <v>154</v>
      </c>
      <c r="Z142" t="b">
        <v>0</v>
      </c>
      <c r="AA142" s="11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934</v>
      </c>
      <c r="AH142" s="9">
        <v>40</v>
      </c>
      <c r="AI142">
        <v>0</v>
      </c>
      <c r="AJ142">
        <v>0</v>
      </c>
      <c r="AK142">
        <v>0</v>
      </c>
      <c r="AL142" t="s">
        <v>333</v>
      </c>
      <c r="AM142" t="s">
        <v>3</v>
      </c>
      <c r="AN142">
        <v>0</v>
      </c>
      <c r="AO142">
        <v>0</v>
      </c>
      <c r="AP142" t="s">
        <v>1047</v>
      </c>
      <c r="AQ142" t="s">
        <v>5</v>
      </c>
      <c r="AR142" t="b">
        <v>0</v>
      </c>
      <c r="AS142">
        <v>4</v>
      </c>
      <c r="AT142" t="s">
        <v>1854</v>
      </c>
      <c r="AU142">
        <v>7</v>
      </c>
      <c r="AV142" s="11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 t="s">
        <v>3</v>
      </c>
      <c r="BC142" t="s">
        <v>3</v>
      </c>
      <c r="BD142" s="7" t="s">
        <v>1047</v>
      </c>
      <c r="BE142">
        <v>0</v>
      </c>
      <c r="BF142">
        <v>0</v>
      </c>
      <c r="BG142">
        <v>0</v>
      </c>
      <c r="BH142" t="str">
        <f t="shared" si="6"/>
        <v>defender</v>
      </c>
      <c r="BI142">
        <f t="shared" si="7"/>
        <v>0</v>
      </c>
      <c r="BJ142">
        <f t="shared" si="8"/>
        <v>0</v>
      </c>
    </row>
    <row r="143" spans="1:62" hidden="1" x14ac:dyDescent="0.2">
      <c r="A143" s="1">
        <v>174</v>
      </c>
      <c r="B143">
        <v>0</v>
      </c>
      <c r="C143">
        <v>0</v>
      </c>
      <c r="D143">
        <v>0</v>
      </c>
      <c r="G143">
        <v>0</v>
      </c>
      <c r="H143">
        <v>130025</v>
      </c>
      <c r="I143">
        <v>0</v>
      </c>
      <c r="J143">
        <v>0</v>
      </c>
      <c r="K143">
        <v>0</v>
      </c>
      <c r="L143">
        <v>0</v>
      </c>
      <c r="M143" s="11">
        <v>0</v>
      </c>
      <c r="N143">
        <v>0</v>
      </c>
      <c r="O143">
        <v>0</v>
      </c>
      <c r="P143">
        <v>2</v>
      </c>
      <c r="Q143" t="s">
        <v>431</v>
      </c>
      <c r="S143">
        <v>0</v>
      </c>
      <c r="T143" t="s">
        <v>1447</v>
      </c>
      <c r="U143" t="s">
        <v>3</v>
      </c>
      <c r="V143">
        <v>0</v>
      </c>
      <c r="W143">
        <v>0</v>
      </c>
      <c r="X143" t="s">
        <v>3</v>
      </c>
      <c r="Y143">
        <v>175</v>
      </c>
      <c r="Z143" t="b">
        <v>0</v>
      </c>
      <c r="AA143" s="11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H143" s="9">
        <v>45</v>
      </c>
      <c r="AI143">
        <v>0</v>
      </c>
      <c r="AJ143">
        <v>0</v>
      </c>
      <c r="AK143">
        <v>0</v>
      </c>
      <c r="AL143" t="s">
        <v>157</v>
      </c>
      <c r="AM143" t="s">
        <v>3</v>
      </c>
      <c r="AN143">
        <v>0</v>
      </c>
      <c r="AO143">
        <v>0</v>
      </c>
      <c r="AP143" t="s">
        <v>1277</v>
      </c>
      <c r="AQ143" t="s">
        <v>8</v>
      </c>
      <c r="AR143" t="b">
        <v>0</v>
      </c>
      <c r="AS143">
        <v>2</v>
      </c>
      <c r="AT143" t="s">
        <v>1823</v>
      </c>
      <c r="AU143">
        <v>8</v>
      </c>
      <c r="AV143" s="11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 t="s">
        <v>3</v>
      </c>
      <c r="BC143" t="s">
        <v>3</v>
      </c>
      <c r="BD143" s="7" t="s">
        <v>1277</v>
      </c>
      <c r="BE143">
        <v>0</v>
      </c>
      <c r="BF143">
        <v>0</v>
      </c>
      <c r="BG143">
        <v>0</v>
      </c>
      <c r="BH143" t="str">
        <f t="shared" si="6"/>
        <v>defender</v>
      </c>
      <c r="BI143">
        <f t="shared" si="7"/>
        <v>0</v>
      </c>
      <c r="BJ143">
        <f t="shared" si="8"/>
        <v>0</v>
      </c>
    </row>
    <row r="144" spans="1:62" hidden="1" x14ac:dyDescent="0.2">
      <c r="A144" s="1">
        <v>198</v>
      </c>
      <c r="B144">
        <v>0</v>
      </c>
      <c r="C144">
        <v>0</v>
      </c>
      <c r="D144">
        <v>0</v>
      </c>
      <c r="E144">
        <v>100</v>
      </c>
      <c r="G144">
        <v>0</v>
      </c>
      <c r="H144">
        <v>60914</v>
      </c>
      <c r="I144">
        <v>0</v>
      </c>
      <c r="J144">
        <v>0</v>
      </c>
      <c r="K144">
        <v>0</v>
      </c>
      <c r="L144">
        <v>0</v>
      </c>
      <c r="M144" s="11">
        <v>0</v>
      </c>
      <c r="N144">
        <v>0</v>
      </c>
      <c r="O144">
        <v>0</v>
      </c>
      <c r="P144">
        <v>2</v>
      </c>
      <c r="Q144" t="s">
        <v>340</v>
      </c>
      <c r="S144">
        <v>0</v>
      </c>
      <c r="T144" t="s">
        <v>1331</v>
      </c>
      <c r="U144" t="s">
        <v>3</v>
      </c>
      <c r="V144">
        <v>0</v>
      </c>
      <c r="W144">
        <v>0</v>
      </c>
      <c r="X144" t="s">
        <v>3</v>
      </c>
      <c r="Y144">
        <v>199</v>
      </c>
      <c r="Z144" t="b">
        <v>0</v>
      </c>
      <c r="AA144" s="11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H144" s="9">
        <v>55</v>
      </c>
      <c r="AI144">
        <v>0</v>
      </c>
      <c r="AJ144">
        <v>0</v>
      </c>
      <c r="AK144">
        <v>0</v>
      </c>
      <c r="AL144" t="s">
        <v>722</v>
      </c>
      <c r="AM144" t="s">
        <v>3</v>
      </c>
      <c r="AN144">
        <v>0</v>
      </c>
      <c r="AO144">
        <v>0</v>
      </c>
      <c r="AP144" t="s">
        <v>1488</v>
      </c>
      <c r="AQ144" t="s">
        <v>20</v>
      </c>
      <c r="AR144" t="b">
        <v>0</v>
      </c>
      <c r="AS144">
        <v>32</v>
      </c>
      <c r="AT144" t="s">
        <v>1823</v>
      </c>
      <c r="AU144">
        <v>9</v>
      </c>
      <c r="AV144" s="11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 t="s">
        <v>3</v>
      </c>
      <c r="BC144" t="s">
        <v>3</v>
      </c>
      <c r="BD144" s="7" t="s">
        <v>1488</v>
      </c>
      <c r="BE144">
        <v>0</v>
      </c>
      <c r="BF144">
        <v>0</v>
      </c>
      <c r="BG144">
        <v>0</v>
      </c>
      <c r="BH144" t="str">
        <f t="shared" si="6"/>
        <v>defender</v>
      </c>
      <c r="BI144">
        <f t="shared" si="7"/>
        <v>0</v>
      </c>
      <c r="BJ144">
        <f t="shared" si="8"/>
        <v>0</v>
      </c>
    </row>
    <row r="145" spans="1:62" hidden="1" x14ac:dyDescent="0.2">
      <c r="A145" s="1">
        <v>254</v>
      </c>
      <c r="B145">
        <v>0</v>
      </c>
      <c r="C145">
        <v>0</v>
      </c>
      <c r="D145">
        <v>0</v>
      </c>
      <c r="G145">
        <v>0</v>
      </c>
      <c r="H145">
        <v>197365</v>
      </c>
      <c r="I145">
        <v>0</v>
      </c>
      <c r="J145">
        <v>0</v>
      </c>
      <c r="K145">
        <v>0</v>
      </c>
      <c r="L145">
        <v>0</v>
      </c>
      <c r="M145" s="11">
        <v>0</v>
      </c>
      <c r="N145">
        <v>0</v>
      </c>
      <c r="O145">
        <v>0</v>
      </c>
      <c r="P145">
        <v>2</v>
      </c>
      <c r="Q145" t="s">
        <v>511</v>
      </c>
      <c r="S145">
        <v>0</v>
      </c>
      <c r="T145" t="s">
        <v>1172</v>
      </c>
      <c r="U145" t="s">
        <v>3</v>
      </c>
      <c r="V145">
        <v>0</v>
      </c>
      <c r="W145">
        <v>0</v>
      </c>
      <c r="X145" t="s">
        <v>3</v>
      </c>
      <c r="Y145">
        <v>255</v>
      </c>
      <c r="Z145" t="b">
        <v>0</v>
      </c>
      <c r="AA145" s="11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H145" s="9">
        <v>55</v>
      </c>
      <c r="AI145">
        <v>0</v>
      </c>
      <c r="AJ145">
        <v>0</v>
      </c>
      <c r="AK145">
        <v>0</v>
      </c>
      <c r="AL145" t="s">
        <v>335</v>
      </c>
      <c r="AM145" t="s">
        <v>3</v>
      </c>
      <c r="AN145">
        <v>0</v>
      </c>
      <c r="AO145">
        <v>0</v>
      </c>
      <c r="AP145" t="s">
        <v>998</v>
      </c>
      <c r="AQ145" t="s">
        <v>820</v>
      </c>
      <c r="AR145" t="b">
        <v>0</v>
      </c>
      <c r="AS145">
        <v>3</v>
      </c>
      <c r="AT145" t="s">
        <v>1823</v>
      </c>
      <c r="AU145">
        <v>11</v>
      </c>
      <c r="AV145" s="11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 t="s">
        <v>3</v>
      </c>
      <c r="BC145" t="s">
        <v>3</v>
      </c>
      <c r="BD145" s="7" t="s">
        <v>998</v>
      </c>
      <c r="BE145">
        <v>0</v>
      </c>
      <c r="BF145">
        <v>0</v>
      </c>
      <c r="BG145">
        <v>0</v>
      </c>
      <c r="BH145" t="str">
        <f t="shared" si="6"/>
        <v>defender</v>
      </c>
      <c r="BI145">
        <f t="shared" si="7"/>
        <v>0</v>
      </c>
      <c r="BJ145">
        <f t="shared" si="8"/>
        <v>0</v>
      </c>
    </row>
    <row r="146" spans="1:62" hidden="1" x14ac:dyDescent="0.2">
      <c r="A146" s="1">
        <v>274</v>
      </c>
      <c r="B146">
        <v>0</v>
      </c>
      <c r="C146">
        <v>0</v>
      </c>
      <c r="D146">
        <v>0</v>
      </c>
      <c r="E146">
        <v>25</v>
      </c>
      <c r="G146">
        <v>0</v>
      </c>
      <c r="H146">
        <v>75880</v>
      </c>
      <c r="I146">
        <v>0</v>
      </c>
      <c r="J146">
        <v>0</v>
      </c>
      <c r="K146">
        <v>0</v>
      </c>
      <c r="L146">
        <v>0</v>
      </c>
      <c r="M146" s="11">
        <v>0</v>
      </c>
      <c r="N146">
        <v>0</v>
      </c>
      <c r="O146">
        <v>0</v>
      </c>
      <c r="P146">
        <v>2</v>
      </c>
      <c r="Q146" t="s">
        <v>7</v>
      </c>
      <c r="S146">
        <v>0</v>
      </c>
      <c r="T146" t="s">
        <v>1117</v>
      </c>
      <c r="U146" t="s">
        <v>3</v>
      </c>
      <c r="V146">
        <v>0</v>
      </c>
      <c r="W146">
        <v>0</v>
      </c>
      <c r="X146" t="s">
        <v>3</v>
      </c>
      <c r="Y146">
        <v>275</v>
      </c>
      <c r="Z146" t="b">
        <v>0</v>
      </c>
      <c r="AA146" s="11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974</v>
      </c>
      <c r="AH146" s="9">
        <v>50</v>
      </c>
      <c r="AI146">
        <v>0</v>
      </c>
      <c r="AJ146">
        <v>0</v>
      </c>
      <c r="AK146">
        <v>0</v>
      </c>
      <c r="AL146" t="s">
        <v>789</v>
      </c>
      <c r="AM146" t="s">
        <v>3</v>
      </c>
      <c r="AN146">
        <v>0</v>
      </c>
      <c r="AO146">
        <v>0</v>
      </c>
      <c r="AP146" t="s">
        <v>988</v>
      </c>
      <c r="AQ146" t="s">
        <v>12</v>
      </c>
      <c r="AR146" t="b">
        <v>0</v>
      </c>
      <c r="AS146">
        <v>4</v>
      </c>
      <c r="AT146" t="s">
        <v>1837</v>
      </c>
      <c r="AU146">
        <v>12</v>
      </c>
      <c r="AV146" s="11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 t="s">
        <v>3</v>
      </c>
      <c r="BC146" t="s">
        <v>3</v>
      </c>
      <c r="BD146" s="7" t="s">
        <v>988</v>
      </c>
      <c r="BE146">
        <v>0</v>
      </c>
      <c r="BF146">
        <v>0</v>
      </c>
      <c r="BG146">
        <v>0</v>
      </c>
      <c r="BH146" t="str">
        <f t="shared" si="6"/>
        <v>defender</v>
      </c>
      <c r="BI146">
        <f t="shared" si="7"/>
        <v>0</v>
      </c>
      <c r="BJ146">
        <f t="shared" si="8"/>
        <v>0</v>
      </c>
    </row>
    <row r="147" spans="1:62" hidden="1" x14ac:dyDescent="0.2">
      <c r="A147" s="1">
        <v>275</v>
      </c>
      <c r="B147">
        <v>0</v>
      </c>
      <c r="C147">
        <v>0</v>
      </c>
      <c r="D147">
        <v>0</v>
      </c>
      <c r="G147">
        <v>0</v>
      </c>
      <c r="H147">
        <v>40202</v>
      </c>
      <c r="I147">
        <v>0</v>
      </c>
      <c r="J147">
        <v>0</v>
      </c>
      <c r="K147">
        <v>0</v>
      </c>
      <c r="L147">
        <v>0</v>
      </c>
      <c r="M147" s="11">
        <v>0</v>
      </c>
      <c r="N147">
        <v>0</v>
      </c>
      <c r="O147">
        <v>0</v>
      </c>
      <c r="P147">
        <v>2</v>
      </c>
      <c r="Q147" t="s">
        <v>14</v>
      </c>
      <c r="S147">
        <v>0</v>
      </c>
      <c r="T147" t="s">
        <v>1226</v>
      </c>
      <c r="U147" t="s">
        <v>3</v>
      </c>
      <c r="V147">
        <v>0</v>
      </c>
      <c r="W147">
        <v>0</v>
      </c>
      <c r="X147" t="s">
        <v>3</v>
      </c>
      <c r="Y147">
        <v>276</v>
      </c>
      <c r="Z147" t="b">
        <v>0</v>
      </c>
      <c r="AA147" s="11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H147" s="9">
        <v>45</v>
      </c>
      <c r="AI147">
        <v>0</v>
      </c>
      <c r="AJ147">
        <v>0</v>
      </c>
      <c r="AK147">
        <v>0</v>
      </c>
      <c r="AL147" t="s">
        <v>523</v>
      </c>
      <c r="AM147" t="s">
        <v>3</v>
      </c>
      <c r="AN147">
        <v>0</v>
      </c>
      <c r="AO147">
        <v>0</v>
      </c>
      <c r="AP147" t="s">
        <v>1208</v>
      </c>
      <c r="AQ147" t="s">
        <v>611</v>
      </c>
      <c r="AR147" t="b">
        <v>0</v>
      </c>
      <c r="AS147">
        <v>3</v>
      </c>
      <c r="AT147" t="s">
        <v>1823</v>
      </c>
      <c r="AU147">
        <v>12</v>
      </c>
      <c r="AV147" s="11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 t="s">
        <v>3</v>
      </c>
      <c r="BC147" t="s">
        <v>3</v>
      </c>
      <c r="BD147" s="7" t="s">
        <v>1208</v>
      </c>
      <c r="BE147">
        <v>0</v>
      </c>
      <c r="BF147">
        <v>0</v>
      </c>
      <c r="BG147">
        <v>0</v>
      </c>
      <c r="BH147" t="str">
        <f t="shared" si="6"/>
        <v>defender</v>
      </c>
      <c r="BI147">
        <f t="shared" si="7"/>
        <v>0</v>
      </c>
      <c r="BJ147">
        <f t="shared" si="8"/>
        <v>0</v>
      </c>
    </row>
    <row r="148" spans="1:62" hidden="1" x14ac:dyDescent="0.2">
      <c r="A148" s="1">
        <v>276</v>
      </c>
      <c r="B148">
        <v>0</v>
      </c>
      <c r="C148">
        <v>0</v>
      </c>
      <c r="D148">
        <v>0</v>
      </c>
      <c r="G148">
        <v>0</v>
      </c>
      <c r="H148">
        <v>169061</v>
      </c>
      <c r="I148">
        <v>0</v>
      </c>
      <c r="J148">
        <v>0</v>
      </c>
      <c r="K148">
        <v>0</v>
      </c>
      <c r="L148">
        <v>0</v>
      </c>
      <c r="M148" s="11">
        <v>0</v>
      </c>
      <c r="N148">
        <v>0</v>
      </c>
      <c r="O148">
        <v>0</v>
      </c>
      <c r="P148">
        <v>2</v>
      </c>
      <c r="Q148" t="s">
        <v>8</v>
      </c>
      <c r="S148">
        <v>0</v>
      </c>
      <c r="T148" t="s">
        <v>1113</v>
      </c>
      <c r="U148" t="s">
        <v>3</v>
      </c>
      <c r="V148">
        <v>0</v>
      </c>
      <c r="W148">
        <v>0</v>
      </c>
      <c r="X148" t="s">
        <v>3</v>
      </c>
      <c r="Y148">
        <v>277</v>
      </c>
      <c r="Z148" t="b">
        <v>0</v>
      </c>
      <c r="AA148" s="11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H148" s="9">
        <v>40</v>
      </c>
      <c r="AI148">
        <v>0</v>
      </c>
      <c r="AJ148">
        <v>0</v>
      </c>
      <c r="AK148">
        <v>0</v>
      </c>
      <c r="AL148" t="s">
        <v>252</v>
      </c>
      <c r="AM148" t="s">
        <v>3</v>
      </c>
      <c r="AN148">
        <v>0</v>
      </c>
      <c r="AO148">
        <v>0</v>
      </c>
      <c r="AP148" t="s">
        <v>1209</v>
      </c>
      <c r="AQ148" t="s">
        <v>344</v>
      </c>
      <c r="AR148" t="b">
        <v>0</v>
      </c>
      <c r="AS148">
        <v>22</v>
      </c>
      <c r="AT148" t="s">
        <v>1823</v>
      </c>
      <c r="AU148">
        <v>12</v>
      </c>
      <c r="AV148" s="11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 t="s">
        <v>3</v>
      </c>
      <c r="BC148" t="s">
        <v>3</v>
      </c>
      <c r="BD148" s="7" t="s">
        <v>1209</v>
      </c>
      <c r="BE148">
        <v>0</v>
      </c>
      <c r="BF148">
        <v>0</v>
      </c>
      <c r="BG148">
        <v>0</v>
      </c>
      <c r="BH148" t="str">
        <f t="shared" si="6"/>
        <v>defender</v>
      </c>
      <c r="BI148">
        <f t="shared" si="7"/>
        <v>0</v>
      </c>
      <c r="BJ148">
        <f t="shared" si="8"/>
        <v>0</v>
      </c>
    </row>
    <row r="149" spans="1:62" hidden="1" x14ac:dyDescent="0.2">
      <c r="A149" s="1">
        <v>277</v>
      </c>
      <c r="B149">
        <v>0</v>
      </c>
      <c r="C149">
        <v>0</v>
      </c>
      <c r="D149">
        <v>0</v>
      </c>
      <c r="G149">
        <v>0</v>
      </c>
      <c r="H149">
        <v>83312</v>
      </c>
      <c r="I149">
        <v>0</v>
      </c>
      <c r="J149">
        <v>0</v>
      </c>
      <c r="K149">
        <v>0</v>
      </c>
      <c r="L149">
        <v>0</v>
      </c>
      <c r="M149" s="11">
        <v>0</v>
      </c>
      <c r="N149">
        <v>0</v>
      </c>
      <c r="O149">
        <v>0</v>
      </c>
      <c r="P149">
        <v>2</v>
      </c>
      <c r="Q149" t="s">
        <v>14</v>
      </c>
      <c r="S149">
        <v>0</v>
      </c>
      <c r="T149" t="s">
        <v>1015</v>
      </c>
      <c r="U149" t="s">
        <v>3</v>
      </c>
      <c r="V149">
        <v>0</v>
      </c>
      <c r="W149">
        <v>0</v>
      </c>
      <c r="X149" t="s">
        <v>3</v>
      </c>
      <c r="Y149">
        <v>278</v>
      </c>
      <c r="Z149" t="b">
        <v>0</v>
      </c>
      <c r="AA149" s="11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H149" s="9">
        <v>45</v>
      </c>
      <c r="AI149">
        <v>0</v>
      </c>
      <c r="AJ149">
        <v>0</v>
      </c>
      <c r="AK149">
        <v>0</v>
      </c>
      <c r="AL149" t="s">
        <v>847</v>
      </c>
      <c r="AM149" t="s">
        <v>3</v>
      </c>
      <c r="AN149">
        <v>0</v>
      </c>
      <c r="AO149">
        <v>0</v>
      </c>
      <c r="AP149" t="s">
        <v>1231</v>
      </c>
      <c r="AQ149" t="s">
        <v>8</v>
      </c>
      <c r="AR149" t="b">
        <v>0</v>
      </c>
      <c r="AS149">
        <v>6</v>
      </c>
      <c r="AT149" t="s">
        <v>1823</v>
      </c>
      <c r="AU149">
        <v>12</v>
      </c>
      <c r="AV149" s="11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 t="s">
        <v>3</v>
      </c>
      <c r="BC149" t="s">
        <v>3</v>
      </c>
      <c r="BD149" s="7" t="s">
        <v>1231</v>
      </c>
      <c r="BE149">
        <v>0</v>
      </c>
      <c r="BF149">
        <v>0</v>
      </c>
      <c r="BG149">
        <v>0</v>
      </c>
      <c r="BH149" t="str">
        <f t="shared" si="6"/>
        <v>defender</v>
      </c>
      <c r="BI149">
        <f t="shared" si="7"/>
        <v>0</v>
      </c>
      <c r="BJ149">
        <f t="shared" si="8"/>
        <v>0</v>
      </c>
    </row>
    <row r="150" spans="1:62" hidden="1" x14ac:dyDescent="0.2">
      <c r="A150" s="1">
        <v>278</v>
      </c>
      <c r="B150">
        <v>0</v>
      </c>
      <c r="C150">
        <v>0</v>
      </c>
      <c r="D150">
        <v>0</v>
      </c>
      <c r="G150">
        <v>0</v>
      </c>
      <c r="H150">
        <v>48771</v>
      </c>
      <c r="I150">
        <v>0</v>
      </c>
      <c r="J150">
        <v>0</v>
      </c>
      <c r="K150">
        <v>0</v>
      </c>
      <c r="L150">
        <v>0</v>
      </c>
      <c r="M150" s="11">
        <v>0</v>
      </c>
      <c r="N150">
        <v>0</v>
      </c>
      <c r="O150">
        <v>0</v>
      </c>
      <c r="P150">
        <v>2</v>
      </c>
      <c r="Q150" t="s">
        <v>14</v>
      </c>
      <c r="S150">
        <v>0</v>
      </c>
      <c r="T150" t="s">
        <v>1168</v>
      </c>
      <c r="U150" t="s">
        <v>3</v>
      </c>
      <c r="V150">
        <v>0</v>
      </c>
      <c r="W150">
        <v>0</v>
      </c>
      <c r="X150" t="s">
        <v>3</v>
      </c>
      <c r="Y150">
        <v>279</v>
      </c>
      <c r="Z150" t="b">
        <v>0</v>
      </c>
      <c r="AA150" s="11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H150" s="9">
        <v>45</v>
      </c>
      <c r="AI150">
        <v>0</v>
      </c>
      <c r="AJ150">
        <v>0</v>
      </c>
      <c r="AK150">
        <v>0</v>
      </c>
      <c r="AL150" t="s">
        <v>596</v>
      </c>
      <c r="AM150" t="s">
        <v>3</v>
      </c>
      <c r="AN150">
        <v>0</v>
      </c>
      <c r="AO150">
        <v>0</v>
      </c>
      <c r="AP150" t="s">
        <v>1562</v>
      </c>
      <c r="AQ150" t="s">
        <v>9</v>
      </c>
      <c r="AR150" t="b">
        <v>0</v>
      </c>
      <c r="AS150">
        <v>24</v>
      </c>
      <c r="AT150" t="s">
        <v>1823</v>
      </c>
      <c r="AU150">
        <v>12</v>
      </c>
      <c r="AV150" s="11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 t="s">
        <v>3</v>
      </c>
      <c r="BC150" t="s">
        <v>3</v>
      </c>
      <c r="BD150" s="7" t="s">
        <v>1561</v>
      </c>
      <c r="BE150">
        <v>0</v>
      </c>
      <c r="BF150">
        <v>0</v>
      </c>
      <c r="BG150">
        <v>0</v>
      </c>
      <c r="BH150" t="str">
        <f t="shared" si="6"/>
        <v>defender</v>
      </c>
      <c r="BI150">
        <f t="shared" si="7"/>
        <v>0</v>
      </c>
      <c r="BJ150">
        <f t="shared" si="8"/>
        <v>0</v>
      </c>
    </row>
    <row r="151" spans="1:62" hidden="1" x14ac:dyDescent="0.2">
      <c r="A151" s="1">
        <v>279</v>
      </c>
      <c r="B151">
        <v>0</v>
      </c>
      <c r="C151">
        <v>0</v>
      </c>
      <c r="D151">
        <v>0</v>
      </c>
      <c r="E151">
        <v>25</v>
      </c>
      <c r="G151">
        <v>0</v>
      </c>
      <c r="H151">
        <v>55317</v>
      </c>
      <c r="I151">
        <v>0</v>
      </c>
      <c r="J151">
        <v>0</v>
      </c>
      <c r="K151">
        <v>0</v>
      </c>
      <c r="L151">
        <v>0</v>
      </c>
      <c r="M151" s="11">
        <v>0</v>
      </c>
      <c r="N151">
        <v>0</v>
      </c>
      <c r="O151">
        <v>0</v>
      </c>
      <c r="P151">
        <v>2</v>
      </c>
      <c r="Q151" t="s">
        <v>6</v>
      </c>
      <c r="S151">
        <v>0</v>
      </c>
      <c r="T151" t="s">
        <v>1023</v>
      </c>
      <c r="U151" t="s">
        <v>3</v>
      </c>
      <c r="V151">
        <v>0</v>
      </c>
      <c r="W151">
        <v>0</v>
      </c>
      <c r="X151" t="s">
        <v>3</v>
      </c>
      <c r="Y151">
        <v>280</v>
      </c>
      <c r="Z151" t="b">
        <v>0</v>
      </c>
      <c r="AA151" s="1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1388</v>
      </c>
      <c r="AH151" s="9">
        <v>45</v>
      </c>
      <c r="AI151">
        <v>0</v>
      </c>
      <c r="AJ151">
        <v>0</v>
      </c>
      <c r="AK151">
        <v>0</v>
      </c>
      <c r="AL151" t="s">
        <v>654</v>
      </c>
      <c r="AM151" t="s">
        <v>3</v>
      </c>
      <c r="AN151">
        <v>0</v>
      </c>
      <c r="AO151">
        <v>0</v>
      </c>
      <c r="AP151" t="s">
        <v>1176</v>
      </c>
      <c r="AQ151" t="s">
        <v>4</v>
      </c>
      <c r="AR151" t="b">
        <v>0</v>
      </c>
      <c r="AT151" t="s">
        <v>1837</v>
      </c>
      <c r="AU151">
        <v>12</v>
      </c>
      <c r="AV151" s="1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 t="s">
        <v>3</v>
      </c>
      <c r="BC151" t="s">
        <v>3</v>
      </c>
      <c r="BD151" s="7" t="s">
        <v>1023</v>
      </c>
      <c r="BE151">
        <v>0</v>
      </c>
      <c r="BF151">
        <v>0</v>
      </c>
      <c r="BG151">
        <v>0</v>
      </c>
      <c r="BH151" t="str">
        <f t="shared" si="6"/>
        <v>defender</v>
      </c>
      <c r="BI151">
        <f t="shared" si="7"/>
        <v>0</v>
      </c>
      <c r="BJ151">
        <f t="shared" si="8"/>
        <v>0</v>
      </c>
    </row>
    <row r="152" spans="1:62" hidden="1" x14ac:dyDescent="0.2">
      <c r="A152" s="1">
        <v>299</v>
      </c>
      <c r="B152">
        <v>0</v>
      </c>
      <c r="C152">
        <v>0</v>
      </c>
      <c r="D152">
        <v>0</v>
      </c>
      <c r="E152">
        <v>50</v>
      </c>
      <c r="G152">
        <v>0</v>
      </c>
      <c r="H152">
        <v>84395</v>
      </c>
      <c r="I152">
        <v>0</v>
      </c>
      <c r="J152">
        <v>0</v>
      </c>
      <c r="K152">
        <v>0</v>
      </c>
      <c r="L152">
        <v>0</v>
      </c>
      <c r="M152" s="11">
        <v>0</v>
      </c>
      <c r="N152">
        <v>0</v>
      </c>
      <c r="O152">
        <v>0</v>
      </c>
      <c r="P152">
        <v>2</v>
      </c>
      <c r="Q152" t="s">
        <v>11</v>
      </c>
      <c r="S152">
        <v>0</v>
      </c>
      <c r="T152" t="s">
        <v>1196</v>
      </c>
      <c r="U152" t="s">
        <v>3</v>
      </c>
      <c r="V152">
        <v>0</v>
      </c>
      <c r="W152">
        <v>0</v>
      </c>
      <c r="X152" t="s">
        <v>3</v>
      </c>
      <c r="Y152">
        <v>300</v>
      </c>
      <c r="Z152" t="b">
        <v>0</v>
      </c>
      <c r="AA152" s="11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1389</v>
      </c>
      <c r="AH152" s="9">
        <v>40</v>
      </c>
      <c r="AI152">
        <v>0</v>
      </c>
      <c r="AJ152">
        <v>0</v>
      </c>
      <c r="AK152">
        <v>0</v>
      </c>
      <c r="AL152" t="s">
        <v>853</v>
      </c>
      <c r="AM152" t="s">
        <v>3</v>
      </c>
      <c r="AN152">
        <v>0</v>
      </c>
      <c r="AO152">
        <v>0</v>
      </c>
      <c r="AP152" t="s">
        <v>1219</v>
      </c>
      <c r="AQ152" t="s">
        <v>5</v>
      </c>
      <c r="AR152" t="b">
        <v>0</v>
      </c>
      <c r="AS152">
        <v>5</v>
      </c>
      <c r="AT152" t="s">
        <v>1837</v>
      </c>
      <c r="AU152">
        <v>13</v>
      </c>
      <c r="AV152" s="11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 t="s">
        <v>3</v>
      </c>
      <c r="BC152" t="s">
        <v>3</v>
      </c>
      <c r="BD152" s="7" t="s">
        <v>1219</v>
      </c>
      <c r="BE152">
        <v>0</v>
      </c>
      <c r="BF152">
        <v>0</v>
      </c>
      <c r="BG152">
        <v>0</v>
      </c>
      <c r="BH152" t="str">
        <f t="shared" si="6"/>
        <v>defender</v>
      </c>
      <c r="BI152">
        <f t="shared" si="7"/>
        <v>0</v>
      </c>
      <c r="BJ152">
        <f t="shared" si="8"/>
        <v>0</v>
      </c>
    </row>
    <row r="153" spans="1:62" hidden="1" x14ac:dyDescent="0.2">
      <c r="A153" s="1">
        <v>363</v>
      </c>
      <c r="B153">
        <v>0</v>
      </c>
      <c r="C153">
        <v>0</v>
      </c>
      <c r="D153">
        <v>0</v>
      </c>
      <c r="G153">
        <v>0</v>
      </c>
      <c r="H153">
        <v>55313</v>
      </c>
      <c r="I153">
        <v>0</v>
      </c>
      <c r="J153">
        <v>0</v>
      </c>
      <c r="K153">
        <v>0</v>
      </c>
      <c r="L153">
        <v>0</v>
      </c>
      <c r="M153" s="11">
        <v>0</v>
      </c>
      <c r="N153">
        <v>0</v>
      </c>
      <c r="O153">
        <v>0</v>
      </c>
      <c r="P153">
        <v>2</v>
      </c>
      <c r="Q153" t="s">
        <v>338</v>
      </c>
      <c r="S153">
        <v>0</v>
      </c>
      <c r="T153" t="s">
        <v>1205</v>
      </c>
      <c r="U153" t="s">
        <v>3</v>
      </c>
      <c r="V153">
        <v>0</v>
      </c>
      <c r="W153">
        <v>0</v>
      </c>
      <c r="X153" t="s">
        <v>3</v>
      </c>
      <c r="Y153">
        <v>364</v>
      </c>
      <c r="Z153" t="b">
        <v>0</v>
      </c>
      <c r="AA153" s="11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H153" s="9">
        <v>45</v>
      </c>
      <c r="AI153">
        <v>0</v>
      </c>
      <c r="AJ153">
        <v>0</v>
      </c>
      <c r="AK153">
        <v>0</v>
      </c>
      <c r="AL153" t="s">
        <v>653</v>
      </c>
      <c r="AM153" t="s">
        <v>3</v>
      </c>
      <c r="AN153">
        <v>0</v>
      </c>
      <c r="AO153">
        <v>0</v>
      </c>
      <c r="AP153" t="s">
        <v>1735</v>
      </c>
      <c r="AQ153" t="s">
        <v>4</v>
      </c>
      <c r="AR153" t="b">
        <v>0</v>
      </c>
      <c r="AS153">
        <v>14</v>
      </c>
      <c r="AT153" t="s">
        <v>1823</v>
      </c>
      <c r="AU153">
        <v>16</v>
      </c>
      <c r="AV153" s="11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 t="s">
        <v>3</v>
      </c>
      <c r="BC153" t="s">
        <v>3</v>
      </c>
      <c r="BD153" s="7" t="s">
        <v>1735</v>
      </c>
      <c r="BE153">
        <v>0</v>
      </c>
      <c r="BF153">
        <v>0</v>
      </c>
      <c r="BG153">
        <v>0</v>
      </c>
      <c r="BH153" t="str">
        <f t="shared" si="6"/>
        <v>defender</v>
      </c>
      <c r="BI153">
        <f t="shared" si="7"/>
        <v>0</v>
      </c>
      <c r="BJ153">
        <f t="shared" si="8"/>
        <v>0</v>
      </c>
    </row>
    <row r="154" spans="1:62" hidden="1" x14ac:dyDescent="0.2">
      <c r="A154" s="1">
        <v>365</v>
      </c>
      <c r="B154">
        <v>0</v>
      </c>
      <c r="C154">
        <v>0</v>
      </c>
      <c r="D154">
        <v>0</v>
      </c>
      <c r="G154">
        <v>0</v>
      </c>
      <c r="H154">
        <v>97615</v>
      </c>
      <c r="I154">
        <v>0</v>
      </c>
      <c r="J154">
        <v>0</v>
      </c>
      <c r="K154">
        <v>0</v>
      </c>
      <c r="L154">
        <v>0</v>
      </c>
      <c r="M154" s="11">
        <v>0</v>
      </c>
      <c r="N154">
        <v>0</v>
      </c>
      <c r="O154">
        <v>0</v>
      </c>
      <c r="P154">
        <v>2</v>
      </c>
      <c r="Q154" t="s">
        <v>338</v>
      </c>
      <c r="S154">
        <v>0</v>
      </c>
      <c r="T154" t="s">
        <v>1516</v>
      </c>
      <c r="U154" t="s">
        <v>3</v>
      </c>
      <c r="V154">
        <v>0</v>
      </c>
      <c r="W154">
        <v>0</v>
      </c>
      <c r="X154" t="s">
        <v>3</v>
      </c>
      <c r="Y154">
        <v>366</v>
      </c>
      <c r="Z154" t="b">
        <v>0</v>
      </c>
      <c r="AA154" s="11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H154" s="9">
        <v>45</v>
      </c>
      <c r="AI154">
        <v>0</v>
      </c>
      <c r="AJ154">
        <v>0</v>
      </c>
      <c r="AK154">
        <v>0</v>
      </c>
      <c r="AL154" t="s">
        <v>920</v>
      </c>
      <c r="AM154" t="s">
        <v>3</v>
      </c>
      <c r="AN154">
        <v>0</v>
      </c>
      <c r="AO154">
        <v>0</v>
      </c>
      <c r="AP154" t="s">
        <v>1893</v>
      </c>
      <c r="AQ154" t="s">
        <v>6</v>
      </c>
      <c r="AR154" t="b">
        <v>0</v>
      </c>
      <c r="AS154">
        <v>5</v>
      </c>
      <c r="AT154" t="s">
        <v>1823</v>
      </c>
      <c r="AU154">
        <v>16</v>
      </c>
      <c r="AV154" s="11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 t="s">
        <v>3</v>
      </c>
      <c r="BC154" t="s">
        <v>3</v>
      </c>
      <c r="BD154" s="7" t="s">
        <v>1893</v>
      </c>
      <c r="BE154">
        <v>0</v>
      </c>
      <c r="BF154">
        <v>0</v>
      </c>
      <c r="BG154">
        <v>0</v>
      </c>
      <c r="BH154" t="str">
        <f t="shared" si="6"/>
        <v>defender</v>
      </c>
      <c r="BI154">
        <f t="shared" si="7"/>
        <v>0</v>
      </c>
      <c r="BJ154">
        <f t="shared" si="8"/>
        <v>0</v>
      </c>
    </row>
    <row r="155" spans="1:62" hidden="1" x14ac:dyDescent="0.2">
      <c r="A155" s="1">
        <v>413</v>
      </c>
      <c r="B155">
        <v>0</v>
      </c>
      <c r="C155">
        <v>0</v>
      </c>
      <c r="D155">
        <v>0</v>
      </c>
      <c r="G155">
        <v>0</v>
      </c>
      <c r="H155">
        <v>85624</v>
      </c>
      <c r="I155">
        <v>0</v>
      </c>
      <c r="J155">
        <v>0</v>
      </c>
      <c r="K155">
        <v>0</v>
      </c>
      <c r="L155">
        <v>0</v>
      </c>
      <c r="M155" s="11">
        <v>0</v>
      </c>
      <c r="N155">
        <v>0</v>
      </c>
      <c r="O155">
        <v>0</v>
      </c>
      <c r="P155">
        <v>2</v>
      </c>
      <c r="Q155" t="s">
        <v>20</v>
      </c>
      <c r="S155">
        <v>0</v>
      </c>
      <c r="T155" t="s">
        <v>1080</v>
      </c>
      <c r="U155" t="s">
        <v>3</v>
      </c>
      <c r="V155">
        <v>0</v>
      </c>
      <c r="W155">
        <v>0</v>
      </c>
      <c r="X155" t="s">
        <v>3</v>
      </c>
      <c r="Y155">
        <v>414</v>
      </c>
      <c r="Z155" t="b">
        <v>0</v>
      </c>
      <c r="AA155" s="11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H155" s="9">
        <v>50</v>
      </c>
      <c r="AI155">
        <v>0</v>
      </c>
      <c r="AJ155">
        <v>0</v>
      </c>
      <c r="AK155">
        <v>0</v>
      </c>
      <c r="AL155" t="s">
        <v>861</v>
      </c>
      <c r="AM155" t="s">
        <v>3</v>
      </c>
      <c r="AN155">
        <v>0</v>
      </c>
      <c r="AO155">
        <v>0</v>
      </c>
      <c r="AP155" t="s">
        <v>1366</v>
      </c>
      <c r="AQ155" t="s">
        <v>4</v>
      </c>
      <c r="AR155" t="b">
        <v>0</v>
      </c>
      <c r="AT155" t="s">
        <v>1823</v>
      </c>
      <c r="AU155">
        <v>18</v>
      </c>
      <c r="AV155" s="11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 t="s">
        <v>3</v>
      </c>
      <c r="BC155" t="s">
        <v>3</v>
      </c>
      <c r="BD155" s="7" t="s">
        <v>1366</v>
      </c>
      <c r="BE155">
        <v>0</v>
      </c>
      <c r="BF155">
        <v>0</v>
      </c>
      <c r="BG155">
        <v>0</v>
      </c>
      <c r="BH155" t="str">
        <f t="shared" si="6"/>
        <v>defender</v>
      </c>
      <c r="BI155">
        <f t="shared" si="7"/>
        <v>0</v>
      </c>
      <c r="BJ155">
        <f t="shared" si="8"/>
        <v>0</v>
      </c>
    </row>
    <row r="156" spans="1:62" hidden="1" x14ac:dyDescent="0.2">
      <c r="A156" s="1">
        <v>473</v>
      </c>
      <c r="B156">
        <v>0</v>
      </c>
      <c r="C156">
        <v>0</v>
      </c>
      <c r="D156">
        <v>0</v>
      </c>
      <c r="G156">
        <v>0</v>
      </c>
      <c r="H156">
        <v>33871</v>
      </c>
      <c r="I156">
        <v>0</v>
      </c>
      <c r="J156">
        <v>0</v>
      </c>
      <c r="K156">
        <v>0</v>
      </c>
      <c r="L156">
        <v>0</v>
      </c>
      <c r="M156" s="11">
        <v>0</v>
      </c>
      <c r="N156">
        <v>0</v>
      </c>
      <c r="O156">
        <v>0</v>
      </c>
      <c r="P156">
        <v>2</v>
      </c>
      <c r="Q156" t="s">
        <v>20</v>
      </c>
      <c r="S156">
        <v>0</v>
      </c>
      <c r="T156" t="s">
        <v>1620</v>
      </c>
      <c r="U156" t="s">
        <v>3</v>
      </c>
      <c r="V156">
        <v>0</v>
      </c>
      <c r="W156">
        <v>0</v>
      </c>
      <c r="X156" t="s">
        <v>3</v>
      </c>
      <c r="Y156">
        <v>474</v>
      </c>
      <c r="Z156" t="b">
        <v>0</v>
      </c>
      <c r="AA156" s="11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H156" s="9">
        <v>50</v>
      </c>
      <c r="AI156">
        <v>0</v>
      </c>
      <c r="AJ156">
        <v>0</v>
      </c>
      <c r="AK156">
        <v>0</v>
      </c>
      <c r="AL156" t="s">
        <v>457</v>
      </c>
      <c r="AM156" t="s">
        <v>3</v>
      </c>
      <c r="AN156">
        <v>0</v>
      </c>
      <c r="AO156">
        <v>0</v>
      </c>
      <c r="AP156" t="s">
        <v>1387</v>
      </c>
      <c r="AQ156" t="s">
        <v>13</v>
      </c>
      <c r="AR156" t="b">
        <v>0</v>
      </c>
      <c r="AS156">
        <v>17</v>
      </c>
      <c r="AT156" t="s">
        <v>1823</v>
      </c>
      <c r="AU156">
        <v>9</v>
      </c>
      <c r="AV156" s="11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 t="s">
        <v>3</v>
      </c>
      <c r="BC156" t="s">
        <v>3</v>
      </c>
      <c r="BD156" s="7" t="s">
        <v>1387</v>
      </c>
      <c r="BE156">
        <v>0</v>
      </c>
      <c r="BF156">
        <v>0</v>
      </c>
      <c r="BG156">
        <v>0</v>
      </c>
      <c r="BH156" t="str">
        <f t="shared" si="6"/>
        <v>defender</v>
      </c>
      <c r="BI156">
        <f t="shared" si="7"/>
        <v>0</v>
      </c>
      <c r="BJ156">
        <f t="shared" si="8"/>
        <v>0</v>
      </c>
    </row>
    <row r="157" spans="1:62" hidden="1" x14ac:dyDescent="0.2">
      <c r="A157" s="1">
        <v>475</v>
      </c>
      <c r="B157">
        <v>0</v>
      </c>
      <c r="C157">
        <v>0</v>
      </c>
      <c r="D157">
        <v>0</v>
      </c>
      <c r="G157">
        <v>0</v>
      </c>
      <c r="H157">
        <v>160729</v>
      </c>
      <c r="I157">
        <v>0</v>
      </c>
      <c r="J157">
        <v>0</v>
      </c>
      <c r="K157">
        <v>0</v>
      </c>
      <c r="L157">
        <v>0</v>
      </c>
      <c r="M157" s="11">
        <v>0</v>
      </c>
      <c r="N157">
        <v>0</v>
      </c>
      <c r="O157">
        <v>0</v>
      </c>
      <c r="P157">
        <v>2</v>
      </c>
      <c r="Q157" t="s">
        <v>432</v>
      </c>
      <c r="S157">
        <v>0</v>
      </c>
      <c r="T157" t="s">
        <v>1319</v>
      </c>
      <c r="U157" t="s">
        <v>3</v>
      </c>
      <c r="V157">
        <v>0</v>
      </c>
      <c r="W157">
        <v>0</v>
      </c>
      <c r="X157" t="s">
        <v>3</v>
      </c>
      <c r="Y157">
        <v>476</v>
      </c>
      <c r="Z157" t="b">
        <v>0</v>
      </c>
      <c r="AA157" s="11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H157" s="9">
        <v>50</v>
      </c>
      <c r="AI157">
        <v>0</v>
      </c>
      <c r="AJ157">
        <v>0</v>
      </c>
      <c r="AK157">
        <v>0</v>
      </c>
      <c r="AL157" t="s">
        <v>239</v>
      </c>
      <c r="AM157" t="s">
        <v>3</v>
      </c>
      <c r="AN157">
        <v>0</v>
      </c>
      <c r="AO157">
        <v>0</v>
      </c>
      <c r="AP157" t="s">
        <v>1141</v>
      </c>
      <c r="AQ157" t="s">
        <v>5</v>
      </c>
      <c r="AR157" t="b">
        <v>0</v>
      </c>
      <c r="AS157">
        <v>28</v>
      </c>
      <c r="AT157" t="s">
        <v>1823</v>
      </c>
      <c r="AU157">
        <v>10</v>
      </c>
      <c r="AV157" s="11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 t="s">
        <v>3</v>
      </c>
      <c r="BC157" t="s">
        <v>3</v>
      </c>
      <c r="BD157" s="7" t="s">
        <v>1141</v>
      </c>
      <c r="BE157">
        <v>0</v>
      </c>
      <c r="BF157">
        <v>0</v>
      </c>
      <c r="BG157">
        <v>0</v>
      </c>
      <c r="BH157" t="str">
        <f t="shared" si="6"/>
        <v>defender</v>
      </c>
      <c r="BI157">
        <f t="shared" si="7"/>
        <v>0</v>
      </c>
      <c r="BJ157">
        <f t="shared" si="8"/>
        <v>0</v>
      </c>
    </row>
    <row r="158" spans="1:62" hidden="1" x14ac:dyDescent="0.2">
      <c r="A158" s="1">
        <v>476</v>
      </c>
      <c r="B158">
        <v>0</v>
      </c>
      <c r="C158">
        <v>0</v>
      </c>
      <c r="D158">
        <v>0</v>
      </c>
      <c r="G158">
        <v>0</v>
      </c>
      <c r="H158">
        <v>20399</v>
      </c>
      <c r="I158">
        <v>0</v>
      </c>
      <c r="J158">
        <v>0</v>
      </c>
      <c r="K158">
        <v>0</v>
      </c>
      <c r="L158">
        <v>0</v>
      </c>
      <c r="M158" s="11">
        <v>0</v>
      </c>
      <c r="N158">
        <v>0</v>
      </c>
      <c r="O158">
        <v>0</v>
      </c>
      <c r="P158">
        <v>2</v>
      </c>
      <c r="Q158" t="s">
        <v>14</v>
      </c>
      <c r="S158">
        <v>0</v>
      </c>
      <c r="T158" t="s">
        <v>977</v>
      </c>
      <c r="U158" t="s">
        <v>3</v>
      </c>
      <c r="V158">
        <v>0</v>
      </c>
      <c r="W158">
        <v>0</v>
      </c>
      <c r="X158" t="s">
        <v>3</v>
      </c>
      <c r="Y158">
        <v>477</v>
      </c>
      <c r="Z158" t="b">
        <v>0</v>
      </c>
      <c r="AA158" s="11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H158" s="9">
        <v>45</v>
      </c>
      <c r="AI158">
        <v>0</v>
      </c>
      <c r="AJ158">
        <v>0</v>
      </c>
      <c r="AK158">
        <v>0</v>
      </c>
      <c r="AL158" t="s">
        <v>356</v>
      </c>
      <c r="AM158" t="s">
        <v>3</v>
      </c>
      <c r="AN158">
        <v>0</v>
      </c>
      <c r="AO158">
        <v>0</v>
      </c>
      <c r="AP158" t="s">
        <v>1006</v>
      </c>
      <c r="AQ158" t="s">
        <v>8</v>
      </c>
      <c r="AR158" t="b">
        <v>0</v>
      </c>
      <c r="AT158" t="s">
        <v>1823</v>
      </c>
      <c r="AU158">
        <v>12</v>
      </c>
      <c r="AV158" s="11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 t="s">
        <v>3</v>
      </c>
      <c r="BC158" t="s">
        <v>3</v>
      </c>
      <c r="BD158" s="7" t="s">
        <v>1006</v>
      </c>
      <c r="BE158">
        <v>0</v>
      </c>
      <c r="BF158">
        <v>0</v>
      </c>
      <c r="BG158">
        <v>0</v>
      </c>
      <c r="BH158" t="str">
        <f t="shared" si="6"/>
        <v>defender</v>
      </c>
      <c r="BI158">
        <f t="shared" si="7"/>
        <v>0</v>
      </c>
      <c r="BJ158">
        <f t="shared" si="8"/>
        <v>0</v>
      </c>
    </row>
    <row r="159" spans="1:62" hidden="1" x14ac:dyDescent="0.2">
      <c r="A159" s="1">
        <v>478</v>
      </c>
      <c r="B159">
        <v>0</v>
      </c>
      <c r="C159">
        <v>0</v>
      </c>
      <c r="D159">
        <v>0</v>
      </c>
      <c r="G159">
        <v>0</v>
      </c>
      <c r="H159">
        <v>42738</v>
      </c>
      <c r="I159">
        <v>0</v>
      </c>
      <c r="J159">
        <v>0</v>
      </c>
      <c r="K159">
        <v>0</v>
      </c>
      <c r="L159">
        <v>0</v>
      </c>
      <c r="M159" s="11">
        <v>0</v>
      </c>
      <c r="N159">
        <v>0</v>
      </c>
      <c r="O159">
        <v>0</v>
      </c>
      <c r="P159">
        <v>2</v>
      </c>
      <c r="Q159" t="s">
        <v>14</v>
      </c>
      <c r="S159">
        <v>0</v>
      </c>
      <c r="T159" t="s">
        <v>1359</v>
      </c>
      <c r="U159" t="s">
        <v>3</v>
      </c>
      <c r="V159">
        <v>0</v>
      </c>
      <c r="W159">
        <v>0</v>
      </c>
      <c r="X159" t="s">
        <v>3</v>
      </c>
      <c r="Y159">
        <v>479</v>
      </c>
      <c r="Z159" t="b">
        <v>0</v>
      </c>
      <c r="AA159" s="11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H159" s="9">
        <v>45</v>
      </c>
      <c r="AI159">
        <v>0</v>
      </c>
      <c r="AJ159">
        <v>0</v>
      </c>
      <c r="AK159">
        <v>0</v>
      </c>
      <c r="AL159" t="s">
        <v>559</v>
      </c>
      <c r="AM159" t="s">
        <v>3</v>
      </c>
      <c r="AN159">
        <v>0</v>
      </c>
      <c r="AO159">
        <v>0</v>
      </c>
      <c r="AP159" t="s">
        <v>1822</v>
      </c>
      <c r="AQ159" t="s">
        <v>12</v>
      </c>
      <c r="AR159" t="b">
        <v>0</v>
      </c>
      <c r="AT159" t="s">
        <v>1823</v>
      </c>
      <c r="AU159">
        <v>18</v>
      </c>
      <c r="AV159" s="11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 t="s">
        <v>3</v>
      </c>
      <c r="BC159" t="s">
        <v>3</v>
      </c>
      <c r="BD159" s="7" t="s">
        <v>1822</v>
      </c>
      <c r="BE159">
        <v>0</v>
      </c>
      <c r="BF159">
        <v>0</v>
      </c>
      <c r="BG159">
        <v>0</v>
      </c>
      <c r="BH159" t="str">
        <f t="shared" si="6"/>
        <v>defender</v>
      </c>
      <c r="BI159">
        <f t="shared" si="7"/>
        <v>0</v>
      </c>
      <c r="BJ159">
        <f t="shared" si="8"/>
        <v>0</v>
      </c>
    </row>
    <row r="160" spans="1:62" hidden="1" x14ac:dyDescent="0.2">
      <c r="A160" s="1">
        <v>479</v>
      </c>
      <c r="B160">
        <v>0</v>
      </c>
      <c r="C160">
        <v>0</v>
      </c>
      <c r="D160">
        <v>0</v>
      </c>
      <c r="G160">
        <v>0</v>
      </c>
      <c r="H160">
        <v>97296</v>
      </c>
      <c r="I160">
        <v>0</v>
      </c>
      <c r="J160">
        <v>0</v>
      </c>
      <c r="K160">
        <v>0</v>
      </c>
      <c r="L160">
        <v>0</v>
      </c>
      <c r="M160" s="11">
        <v>0</v>
      </c>
      <c r="N160">
        <v>0</v>
      </c>
      <c r="O160">
        <v>0</v>
      </c>
      <c r="P160">
        <v>2</v>
      </c>
      <c r="Q160" t="s">
        <v>8</v>
      </c>
      <c r="S160">
        <v>0</v>
      </c>
      <c r="T160" t="s">
        <v>1753</v>
      </c>
      <c r="U160" t="s">
        <v>3</v>
      </c>
      <c r="V160">
        <v>0</v>
      </c>
      <c r="W160">
        <v>0</v>
      </c>
      <c r="X160" t="s">
        <v>3</v>
      </c>
      <c r="Y160">
        <v>480</v>
      </c>
      <c r="Z160" t="b">
        <v>0</v>
      </c>
      <c r="AA160" s="11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H160" s="9">
        <v>40</v>
      </c>
      <c r="AI160">
        <v>0</v>
      </c>
      <c r="AJ160">
        <v>0</v>
      </c>
      <c r="AK160">
        <v>0</v>
      </c>
      <c r="AL160" t="s">
        <v>917</v>
      </c>
      <c r="AM160" t="s">
        <v>3</v>
      </c>
      <c r="AN160">
        <v>0</v>
      </c>
      <c r="AO160">
        <v>0</v>
      </c>
      <c r="AP160" t="s">
        <v>1283</v>
      </c>
      <c r="AQ160" t="s">
        <v>10</v>
      </c>
      <c r="AR160" t="b">
        <v>0</v>
      </c>
      <c r="AS160">
        <v>31</v>
      </c>
      <c r="AT160" t="s">
        <v>1823</v>
      </c>
      <c r="AU160">
        <v>18</v>
      </c>
      <c r="AV160" s="11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 t="s">
        <v>3</v>
      </c>
      <c r="BC160" t="s">
        <v>3</v>
      </c>
      <c r="BD160" s="7" t="s">
        <v>1283</v>
      </c>
      <c r="BE160">
        <v>0</v>
      </c>
      <c r="BF160">
        <v>0</v>
      </c>
      <c r="BG160">
        <v>0</v>
      </c>
      <c r="BH160" t="str">
        <f t="shared" si="6"/>
        <v>defender</v>
      </c>
      <c r="BI160">
        <f t="shared" si="7"/>
        <v>0</v>
      </c>
      <c r="BJ160">
        <f t="shared" si="8"/>
        <v>0</v>
      </c>
    </row>
    <row r="161" spans="1:62" hidden="1" x14ac:dyDescent="0.2">
      <c r="A161" s="1">
        <v>480</v>
      </c>
      <c r="B161">
        <v>0</v>
      </c>
      <c r="C161">
        <v>0</v>
      </c>
      <c r="D161">
        <v>0</v>
      </c>
      <c r="E161">
        <v>75</v>
      </c>
      <c r="G161">
        <v>0</v>
      </c>
      <c r="H161">
        <v>86431</v>
      </c>
      <c r="I161">
        <v>0</v>
      </c>
      <c r="J161">
        <v>0</v>
      </c>
      <c r="K161">
        <v>0</v>
      </c>
      <c r="L161">
        <v>0</v>
      </c>
      <c r="M161" s="11">
        <v>0</v>
      </c>
      <c r="N161">
        <v>0</v>
      </c>
      <c r="O161">
        <v>0</v>
      </c>
      <c r="P161">
        <v>2</v>
      </c>
      <c r="Q161" t="s">
        <v>11</v>
      </c>
      <c r="S161">
        <v>0</v>
      </c>
      <c r="T161" t="s">
        <v>1042</v>
      </c>
      <c r="U161" t="s">
        <v>3</v>
      </c>
      <c r="V161">
        <v>0</v>
      </c>
      <c r="W161">
        <v>0</v>
      </c>
      <c r="X161" t="s">
        <v>3</v>
      </c>
      <c r="Y161">
        <v>481</v>
      </c>
      <c r="Z161" t="b">
        <v>0</v>
      </c>
      <c r="AA161" s="1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1400</v>
      </c>
      <c r="AH161" s="9">
        <v>45</v>
      </c>
      <c r="AI161">
        <v>0</v>
      </c>
      <c r="AJ161">
        <v>0</v>
      </c>
      <c r="AK161">
        <v>0</v>
      </c>
      <c r="AL161" t="s">
        <v>867</v>
      </c>
      <c r="AM161" t="s">
        <v>3</v>
      </c>
      <c r="AN161">
        <v>0</v>
      </c>
      <c r="AO161">
        <v>0</v>
      </c>
      <c r="AP161" t="s">
        <v>1154</v>
      </c>
      <c r="AQ161" t="s">
        <v>5</v>
      </c>
      <c r="AR161" t="b">
        <v>0</v>
      </c>
      <c r="AT161" t="s">
        <v>1837</v>
      </c>
      <c r="AU161">
        <v>18</v>
      </c>
      <c r="AV161" s="1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 t="s">
        <v>3</v>
      </c>
      <c r="BC161" t="s">
        <v>3</v>
      </c>
      <c r="BD161" s="7" t="s">
        <v>1154</v>
      </c>
      <c r="BE161">
        <v>0</v>
      </c>
      <c r="BF161">
        <v>0</v>
      </c>
      <c r="BG161">
        <v>0</v>
      </c>
      <c r="BH161" t="str">
        <f t="shared" si="6"/>
        <v>defender</v>
      </c>
      <c r="BI161">
        <f t="shared" si="7"/>
        <v>0</v>
      </c>
      <c r="BJ161">
        <f t="shared" si="8"/>
        <v>0</v>
      </c>
    </row>
    <row r="162" spans="1:62" hidden="1" x14ac:dyDescent="0.2">
      <c r="A162" s="1">
        <v>483</v>
      </c>
      <c r="B162">
        <v>0</v>
      </c>
      <c r="C162">
        <v>0</v>
      </c>
      <c r="D162">
        <v>0</v>
      </c>
      <c r="G162">
        <v>0</v>
      </c>
      <c r="H162">
        <v>156074</v>
      </c>
      <c r="I162">
        <v>0</v>
      </c>
      <c r="J162">
        <v>0</v>
      </c>
      <c r="K162">
        <v>0</v>
      </c>
      <c r="L162">
        <v>0</v>
      </c>
      <c r="M162" s="11">
        <v>0</v>
      </c>
      <c r="N162">
        <v>0</v>
      </c>
      <c r="O162">
        <v>0</v>
      </c>
      <c r="P162">
        <v>2</v>
      </c>
      <c r="Q162" t="s">
        <v>338</v>
      </c>
      <c r="S162">
        <v>0</v>
      </c>
      <c r="T162" t="s">
        <v>1642</v>
      </c>
      <c r="U162" t="s">
        <v>3</v>
      </c>
      <c r="V162">
        <v>0</v>
      </c>
      <c r="W162">
        <v>0</v>
      </c>
      <c r="X162" t="s">
        <v>3</v>
      </c>
      <c r="Y162">
        <v>484</v>
      </c>
      <c r="Z162" t="b">
        <v>0</v>
      </c>
      <c r="AA162" s="11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H162" s="9">
        <v>45</v>
      </c>
      <c r="AI162">
        <v>0</v>
      </c>
      <c r="AJ162">
        <v>0</v>
      </c>
      <c r="AK162">
        <v>0</v>
      </c>
      <c r="AL162" t="s">
        <v>221</v>
      </c>
      <c r="AM162" t="s">
        <v>3</v>
      </c>
      <c r="AN162">
        <v>0</v>
      </c>
      <c r="AO162">
        <v>0</v>
      </c>
      <c r="AP162" t="s">
        <v>1284</v>
      </c>
      <c r="AQ162" t="s">
        <v>12</v>
      </c>
      <c r="AR162" t="b">
        <v>0</v>
      </c>
      <c r="AS162">
        <v>16</v>
      </c>
      <c r="AT162" t="s">
        <v>1823</v>
      </c>
      <c r="AU162">
        <v>1</v>
      </c>
      <c r="AV162" s="11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 t="s">
        <v>3</v>
      </c>
      <c r="BC162" t="s">
        <v>3</v>
      </c>
      <c r="BD162" s="7" t="s">
        <v>1284</v>
      </c>
      <c r="BE162">
        <v>0</v>
      </c>
      <c r="BF162">
        <v>0</v>
      </c>
      <c r="BG162">
        <v>0</v>
      </c>
      <c r="BH162" t="str">
        <f t="shared" si="6"/>
        <v>defender</v>
      </c>
      <c r="BI162">
        <f t="shared" si="7"/>
        <v>0</v>
      </c>
      <c r="BJ162">
        <f t="shared" si="8"/>
        <v>0</v>
      </c>
    </row>
    <row r="163" spans="1:62" hidden="1" x14ac:dyDescent="0.2">
      <c r="A163" s="1">
        <v>486</v>
      </c>
      <c r="B163">
        <v>0</v>
      </c>
      <c r="C163">
        <v>0</v>
      </c>
      <c r="D163">
        <v>0</v>
      </c>
      <c r="G163">
        <v>0</v>
      </c>
      <c r="H163">
        <v>159506</v>
      </c>
      <c r="I163">
        <v>0</v>
      </c>
      <c r="J163">
        <v>0</v>
      </c>
      <c r="K163">
        <v>0</v>
      </c>
      <c r="L163">
        <v>0</v>
      </c>
      <c r="M163" s="11">
        <v>0</v>
      </c>
      <c r="N163">
        <v>0</v>
      </c>
      <c r="O163">
        <v>0</v>
      </c>
      <c r="P163">
        <v>2</v>
      </c>
      <c r="Q163" t="s">
        <v>339</v>
      </c>
      <c r="S163">
        <v>0</v>
      </c>
      <c r="T163" t="s">
        <v>1574</v>
      </c>
      <c r="U163" t="s">
        <v>3</v>
      </c>
      <c r="V163">
        <v>0</v>
      </c>
      <c r="W163">
        <v>0</v>
      </c>
      <c r="X163" t="s">
        <v>3</v>
      </c>
      <c r="Y163">
        <v>487</v>
      </c>
      <c r="Z163" t="b">
        <v>0</v>
      </c>
      <c r="AA163" s="11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H163" s="9">
        <v>50</v>
      </c>
      <c r="AI163">
        <v>0</v>
      </c>
      <c r="AJ163">
        <v>0</v>
      </c>
      <c r="AK163">
        <v>0</v>
      </c>
      <c r="AL163" t="s">
        <v>232</v>
      </c>
      <c r="AM163" t="s">
        <v>3</v>
      </c>
      <c r="AN163">
        <v>0</v>
      </c>
      <c r="AO163">
        <v>0</v>
      </c>
      <c r="AP163" t="s">
        <v>946</v>
      </c>
      <c r="AQ163" t="s">
        <v>5</v>
      </c>
      <c r="AR163" t="b">
        <v>0</v>
      </c>
      <c r="AS163">
        <v>34</v>
      </c>
      <c r="AT163" t="s">
        <v>1823</v>
      </c>
      <c r="AU163">
        <v>4</v>
      </c>
      <c r="AV163" s="11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 t="s">
        <v>3</v>
      </c>
      <c r="BC163" t="s">
        <v>3</v>
      </c>
      <c r="BD163" s="7" t="s">
        <v>946</v>
      </c>
      <c r="BE163">
        <v>0</v>
      </c>
      <c r="BF163">
        <v>0</v>
      </c>
      <c r="BG163">
        <v>0</v>
      </c>
      <c r="BH163" t="str">
        <f t="shared" si="6"/>
        <v>defender</v>
      </c>
      <c r="BI163">
        <f t="shared" si="7"/>
        <v>0</v>
      </c>
      <c r="BJ163">
        <f t="shared" si="8"/>
        <v>0</v>
      </c>
    </row>
    <row r="164" spans="1:62" hidden="1" x14ac:dyDescent="0.2">
      <c r="A164" s="1">
        <v>491</v>
      </c>
      <c r="B164">
        <v>0</v>
      </c>
      <c r="C164">
        <v>0</v>
      </c>
      <c r="D164">
        <v>0</v>
      </c>
      <c r="G164">
        <v>0</v>
      </c>
      <c r="H164">
        <v>40833</v>
      </c>
      <c r="I164">
        <v>0</v>
      </c>
      <c r="J164">
        <v>0</v>
      </c>
      <c r="K164">
        <v>0</v>
      </c>
      <c r="L164">
        <v>0</v>
      </c>
      <c r="M164" s="11">
        <v>0</v>
      </c>
      <c r="N164">
        <v>0</v>
      </c>
      <c r="O164">
        <v>0</v>
      </c>
      <c r="P164">
        <v>2</v>
      </c>
      <c r="Q164" t="s">
        <v>344</v>
      </c>
      <c r="S164">
        <v>0</v>
      </c>
      <c r="T164" t="s">
        <v>1365</v>
      </c>
      <c r="U164" t="s">
        <v>3</v>
      </c>
      <c r="V164">
        <v>0</v>
      </c>
      <c r="W164">
        <v>0</v>
      </c>
      <c r="X164" t="s">
        <v>3</v>
      </c>
      <c r="Y164">
        <v>492</v>
      </c>
      <c r="Z164" t="b">
        <v>0</v>
      </c>
      <c r="AA164" s="11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H164" s="9">
        <v>50</v>
      </c>
      <c r="AI164">
        <v>0</v>
      </c>
      <c r="AJ164">
        <v>0</v>
      </c>
      <c r="AK164">
        <v>0</v>
      </c>
      <c r="AL164" t="s">
        <v>536</v>
      </c>
      <c r="AM164" t="s">
        <v>3</v>
      </c>
      <c r="AN164">
        <v>0</v>
      </c>
      <c r="AO164">
        <v>0</v>
      </c>
      <c r="AP164" t="s">
        <v>1611</v>
      </c>
      <c r="AQ164" t="s">
        <v>4</v>
      </c>
      <c r="AR164" t="b">
        <v>0</v>
      </c>
      <c r="AS164">
        <v>26</v>
      </c>
      <c r="AT164" t="s">
        <v>1823</v>
      </c>
      <c r="AU164">
        <v>13</v>
      </c>
      <c r="AV164" s="11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 t="s">
        <v>3</v>
      </c>
      <c r="BC164" t="s">
        <v>3</v>
      </c>
      <c r="BD164" s="7" t="s">
        <v>1611</v>
      </c>
      <c r="BE164">
        <v>0</v>
      </c>
      <c r="BF164">
        <v>0</v>
      </c>
      <c r="BG164">
        <v>0</v>
      </c>
      <c r="BH164" t="str">
        <f t="shared" si="6"/>
        <v>defender</v>
      </c>
      <c r="BI164">
        <f t="shared" si="7"/>
        <v>0</v>
      </c>
      <c r="BJ164">
        <f t="shared" si="8"/>
        <v>0</v>
      </c>
    </row>
    <row r="165" spans="1:62" hidden="1" x14ac:dyDescent="0.2">
      <c r="A165" s="1">
        <v>494</v>
      </c>
      <c r="B165">
        <v>0</v>
      </c>
      <c r="C165">
        <v>0</v>
      </c>
      <c r="D165">
        <v>0</v>
      </c>
      <c r="G165">
        <v>0</v>
      </c>
      <c r="H165">
        <v>194164</v>
      </c>
      <c r="I165">
        <v>0</v>
      </c>
      <c r="J165">
        <v>0</v>
      </c>
      <c r="K165">
        <v>0</v>
      </c>
      <c r="L165">
        <v>0</v>
      </c>
      <c r="M165" s="11">
        <v>0</v>
      </c>
      <c r="N165">
        <v>0</v>
      </c>
      <c r="O165">
        <v>0</v>
      </c>
      <c r="P165">
        <v>2</v>
      </c>
      <c r="Q165" t="s">
        <v>9</v>
      </c>
      <c r="S165">
        <v>0</v>
      </c>
      <c r="T165" t="s">
        <v>1483</v>
      </c>
      <c r="U165" t="s">
        <v>3</v>
      </c>
      <c r="V165">
        <v>0</v>
      </c>
      <c r="W165">
        <v>0</v>
      </c>
      <c r="X165" t="s">
        <v>3</v>
      </c>
      <c r="Y165">
        <v>495</v>
      </c>
      <c r="Z165" t="b">
        <v>0</v>
      </c>
      <c r="AA165" s="11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H165" s="9">
        <v>45</v>
      </c>
      <c r="AI165">
        <v>0</v>
      </c>
      <c r="AJ165">
        <v>0</v>
      </c>
      <c r="AK165">
        <v>0</v>
      </c>
      <c r="AL165" t="s">
        <v>328</v>
      </c>
      <c r="AM165" t="s">
        <v>3</v>
      </c>
      <c r="AN165">
        <v>0</v>
      </c>
      <c r="AO165">
        <v>0</v>
      </c>
      <c r="AP165" t="s">
        <v>1286</v>
      </c>
      <c r="AQ165" t="s">
        <v>3</v>
      </c>
      <c r="AR165" t="b">
        <v>0</v>
      </c>
      <c r="AT165" t="s">
        <v>1823</v>
      </c>
      <c r="AU165">
        <v>6</v>
      </c>
      <c r="AV165" s="11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 t="s">
        <v>3</v>
      </c>
      <c r="BC165" t="s">
        <v>3</v>
      </c>
      <c r="BD165" s="7" t="s">
        <v>1286</v>
      </c>
      <c r="BE165">
        <v>0</v>
      </c>
      <c r="BF165">
        <v>0</v>
      </c>
      <c r="BG165">
        <v>0</v>
      </c>
      <c r="BH165" t="str">
        <f t="shared" si="6"/>
        <v>defender</v>
      </c>
      <c r="BI165">
        <f t="shared" si="7"/>
        <v>0</v>
      </c>
      <c r="BJ165">
        <f t="shared" si="8"/>
        <v>0</v>
      </c>
    </row>
    <row r="166" spans="1:62" hidden="1" x14ac:dyDescent="0.2">
      <c r="A166" s="1">
        <v>495</v>
      </c>
      <c r="B166">
        <v>0</v>
      </c>
      <c r="C166">
        <v>0</v>
      </c>
      <c r="D166">
        <v>0</v>
      </c>
      <c r="G166">
        <v>0</v>
      </c>
      <c r="H166">
        <v>172850</v>
      </c>
      <c r="I166">
        <v>0</v>
      </c>
      <c r="J166">
        <v>0</v>
      </c>
      <c r="K166">
        <v>0</v>
      </c>
      <c r="L166">
        <v>0</v>
      </c>
      <c r="M166" s="11">
        <v>0</v>
      </c>
      <c r="N166">
        <v>0</v>
      </c>
      <c r="O166">
        <v>0</v>
      </c>
      <c r="P166">
        <v>2</v>
      </c>
      <c r="Q166" t="s">
        <v>431</v>
      </c>
      <c r="S166">
        <v>0</v>
      </c>
      <c r="T166" t="s">
        <v>1018</v>
      </c>
      <c r="U166" t="s">
        <v>3</v>
      </c>
      <c r="V166">
        <v>0</v>
      </c>
      <c r="W166">
        <v>0</v>
      </c>
      <c r="X166" t="s">
        <v>3</v>
      </c>
      <c r="Y166">
        <v>496</v>
      </c>
      <c r="Z166" t="b">
        <v>0</v>
      </c>
      <c r="AA166" s="11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H166" s="9">
        <v>45</v>
      </c>
      <c r="AI166">
        <v>0</v>
      </c>
      <c r="AJ166">
        <v>0</v>
      </c>
      <c r="AK166">
        <v>0</v>
      </c>
      <c r="AL166" t="s">
        <v>265</v>
      </c>
      <c r="AM166" t="s">
        <v>3</v>
      </c>
      <c r="AN166">
        <v>0</v>
      </c>
      <c r="AO166">
        <v>0</v>
      </c>
      <c r="AP166" t="s">
        <v>1077</v>
      </c>
      <c r="AQ166" t="s">
        <v>3</v>
      </c>
      <c r="AR166" t="b">
        <v>0</v>
      </c>
      <c r="AT166" t="s">
        <v>1823</v>
      </c>
      <c r="AU166">
        <v>8</v>
      </c>
      <c r="AV166" s="11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 t="s">
        <v>3</v>
      </c>
      <c r="BC166" t="s">
        <v>3</v>
      </c>
      <c r="BD166" s="7" t="s">
        <v>1077</v>
      </c>
      <c r="BE166">
        <v>0</v>
      </c>
      <c r="BF166">
        <v>0</v>
      </c>
      <c r="BG166">
        <v>0</v>
      </c>
      <c r="BH166" t="str">
        <f t="shared" si="6"/>
        <v>defender</v>
      </c>
      <c r="BI166">
        <f t="shared" si="7"/>
        <v>0</v>
      </c>
      <c r="BJ166">
        <f t="shared" si="8"/>
        <v>0</v>
      </c>
    </row>
    <row r="167" spans="1:62" hidden="1" x14ac:dyDescent="0.2">
      <c r="A167" s="1">
        <v>497</v>
      </c>
      <c r="B167">
        <v>0</v>
      </c>
      <c r="C167">
        <v>0</v>
      </c>
      <c r="D167">
        <v>0</v>
      </c>
      <c r="G167">
        <v>0</v>
      </c>
      <c r="H167">
        <v>145235</v>
      </c>
      <c r="I167">
        <v>0</v>
      </c>
      <c r="J167">
        <v>0</v>
      </c>
      <c r="K167">
        <v>0</v>
      </c>
      <c r="L167">
        <v>0</v>
      </c>
      <c r="M167" s="11">
        <v>0</v>
      </c>
      <c r="N167">
        <v>0</v>
      </c>
      <c r="O167">
        <v>0</v>
      </c>
      <c r="P167">
        <v>2</v>
      </c>
      <c r="Q167" t="s">
        <v>343</v>
      </c>
      <c r="S167">
        <v>0</v>
      </c>
      <c r="T167" t="s">
        <v>1352</v>
      </c>
      <c r="U167" t="s">
        <v>3</v>
      </c>
      <c r="V167">
        <v>0</v>
      </c>
      <c r="W167">
        <v>0</v>
      </c>
      <c r="X167" t="s">
        <v>3</v>
      </c>
      <c r="Y167">
        <v>498</v>
      </c>
      <c r="Z167" t="b">
        <v>0</v>
      </c>
      <c r="AA167" s="11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H167" s="9">
        <v>45</v>
      </c>
      <c r="AI167">
        <v>0</v>
      </c>
      <c r="AJ167">
        <v>0</v>
      </c>
      <c r="AK167">
        <v>0</v>
      </c>
      <c r="AL167" t="s">
        <v>182</v>
      </c>
      <c r="AM167" t="s">
        <v>3</v>
      </c>
      <c r="AN167">
        <v>0</v>
      </c>
      <c r="AO167">
        <v>0</v>
      </c>
      <c r="AP167" t="s">
        <v>1175</v>
      </c>
      <c r="AQ167" t="s">
        <v>3</v>
      </c>
      <c r="AR167" t="b">
        <v>0</v>
      </c>
      <c r="AT167" t="s">
        <v>1823</v>
      </c>
      <c r="AU167">
        <v>10</v>
      </c>
      <c r="AV167" s="11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 t="s">
        <v>3</v>
      </c>
      <c r="BC167" t="s">
        <v>3</v>
      </c>
      <c r="BD167" s="7" t="s">
        <v>972</v>
      </c>
      <c r="BE167">
        <v>0</v>
      </c>
      <c r="BF167">
        <v>0</v>
      </c>
      <c r="BG167">
        <v>0</v>
      </c>
      <c r="BH167" t="str">
        <f t="shared" si="6"/>
        <v>defender</v>
      </c>
      <c r="BI167">
        <f t="shared" si="7"/>
        <v>0</v>
      </c>
      <c r="BJ167">
        <f t="shared" si="8"/>
        <v>0</v>
      </c>
    </row>
    <row r="168" spans="1:62" hidden="1" x14ac:dyDescent="0.2">
      <c r="A168" s="1">
        <v>498</v>
      </c>
      <c r="B168">
        <v>0</v>
      </c>
      <c r="C168">
        <v>0</v>
      </c>
      <c r="D168">
        <v>0</v>
      </c>
      <c r="G168">
        <v>0</v>
      </c>
      <c r="H168">
        <v>80935</v>
      </c>
      <c r="I168">
        <v>0</v>
      </c>
      <c r="J168">
        <v>0</v>
      </c>
      <c r="K168">
        <v>0</v>
      </c>
      <c r="L168">
        <v>0</v>
      </c>
      <c r="M168" s="11">
        <v>0</v>
      </c>
      <c r="N168">
        <v>0</v>
      </c>
      <c r="O168">
        <v>0</v>
      </c>
      <c r="P168">
        <v>2</v>
      </c>
      <c r="Q168" t="s">
        <v>9</v>
      </c>
      <c r="S168">
        <v>0</v>
      </c>
      <c r="T168" t="s">
        <v>1594</v>
      </c>
      <c r="U168" t="s">
        <v>3</v>
      </c>
      <c r="V168">
        <v>0</v>
      </c>
      <c r="W168">
        <v>0</v>
      </c>
      <c r="X168" t="s">
        <v>3</v>
      </c>
      <c r="Y168">
        <v>499</v>
      </c>
      <c r="Z168" t="b">
        <v>0</v>
      </c>
      <c r="AA168" s="11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H168" s="9">
        <v>45</v>
      </c>
      <c r="AI168">
        <v>0</v>
      </c>
      <c r="AJ168">
        <v>0</v>
      </c>
      <c r="AK168">
        <v>0</v>
      </c>
      <c r="AL168" t="s">
        <v>832</v>
      </c>
      <c r="AM168" t="s">
        <v>3</v>
      </c>
      <c r="AN168">
        <v>0</v>
      </c>
      <c r="AO168">
        <v>0</v>
      </c>
      <c r="AP168" t="s">
        <v>1155</v>
      </c>
      <c r="AQ168" t="s">
        <v>3</v>
      </c>
      <c r="AR168" t="b">
        <v>0</v>
      </c>
      <c r="AT168" t="s">
        <v>1823</v>
      </c>
      <c r="AU168">
        <v>15</v>
      </c>
      <c r="AV168" s="11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 t="s">
        <v>3</v>
      </c>
      <c r="BC168" t="s">
        <v>3</v>
      </c>
      <c r="BD168" s="7" t="s">
        <v>1155</v>
      </c>
      <c r="BE168">
        <v>0</v>
      </c>
      <c r="BF168">
        <v>0</v>
      </c>
      <c r="BG168">
        <v>0</v>
      </c>
      <c r="BH168" t="str">
        <f t="shared" si="6"/>
        <v>defender</v>
      </c>
      <c r="BI168">
        <f t="shared" si="7"/>
        <v>0</v>
      </c>
      <c r="BJ168">
        <f t="shared" si="8"/>
        <v>0</v>
      </c>
    </row>
    <row r="169" spans="1:62" hidden="1" x14ac:dyDescent="0.2">
      <c r="A169" s="1">
        <v>500</v>
      </c>
      <c r="B169">
        <v>0</v>
      </c>
      <c r="C169">
        <v>0</v>
      </c>
      <c r="D169">
        <v>0</v>
      </c>
      <c r="G169">
        <v>0</v>
      </c>
      <c r="H169">
        <v>168763</v>
      </c>
      <c r="I169">
        <v>0</v>
      </c>
      <c r="J169">
        <v>0</v>
      </c>
      <c r="K169">
        <v>0</v>
      </c>
      <c r="L169">
        <v>0</v>
      </c>
      <c r="M169" s="11">
        <v>0</v>
      </c>
      <c r="N169">
        <v>0</v>
      </c>
      <c r="O169">
        <v>0</v>
      </c>
      <c r="P169">
        <v>2</v>
      </c>
      <c r="Q169" t="s">
        <v>343</v>
      </c>
      <c r="S169">
        <v>0</v>
      </c>
      <c r="T169" t="s">
        <v>1057</v>
      </c>
      <c r="U169" t="s">
        <v>3</v>
      </c>
      <c r="V169">
        <v>0</v>
      </c>
      <c r="W169">
        <v>0</v>
      </c>
      <c r="X169" t="s">
        <v>3</v>
      </c>
      <c r="Y169">
        <v>501</v>
      </c>
      <c r="Z169" t="b">
        <v>0</v>
      </c>
      <c r="AA169" s="11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H169" s="9">
        <v>45</v>
      </c>
      <c r="AI169">
        <v>0</v>
      </c>
      <c r="AJ169">
        <v>0</v>
      </c>
      <c r="AK169">
        <v>0</v>
      </c>
      <c r="AL169" t="s">
        <v>250</v>
      </c>
      <c r="AM169" t="s">
        <v>3</v>
      </c>
      <c r="AN169">
        <v>0</v>
      </c>
      <c r="AO169">
        <v>0</v>
      </c>
      <c r="AP169" t="s">
        <v>1065</v>
      </c>
      <c r="AQ169" t="s">
        <v>3</v>
      </c>
      <c r="AR169" t="b">
        <v>0</v>
      </c>
      <c r="AT169" t="s">
        <v>1823</v>
      </c>
      <c r="AU169">
        <v>17</v>
      </c>
      <c r="AV169" s="11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 t="s">
        <v>3</v>
      </c>
      <c r="BC169" t="s">
        <v>3</v>
      </c>
      <c r="BD169" s="7" t="s">
        <v>1065</v>
      </c>
      <c r="BE169">
        <v>0</v>
      </c>
      <c r="BF169">
        <v>0</v>
      </c>
      <c r="BG169">
        <v>0</v>
      </c>
      <c r="BH169" t="str">
        <f t="shared" si="6"/>
        <v>defender</v>
      </c>
      <c r="BI169">
        <f t="shared" si="7"/>
        <v>0</v>
      </c>
      <c r="BJ169">
        <f t="shared" si="8"/>
        <v>0</v>
      </c>
    </row>
    <row r="170" spans="1:62" x14ac:dyDescent="0.2">
      <c r="A170" s="1">
        <v>424</v>
      </c>
      <c r="B170">
        <v>9</v>
      </c>
      <c r="C170">
        <v>23</v>
      </c>
      <c r="D170">
        <v>660</v>
      </c>
      <c r="G170">
        <v>11</v>
      </c>
      <c r="H170">
        <v>41725</v>
      </c>
      <c r="I170">
        <v>0</v>
      </c>
      <c r="J170">
        <v>0</v>
      </c>
      <c r="K170">
        <v>0</v>
      </c>
      <c r="L170">
        <v>0</v>
      </c>
      <c r="M170" s="11">
        <v>767.8</v>
      </c>
      <c r="N170">
        <v>0</v>
      </c>
      <c r="O170">
        <v>629</v>
      </c>
      <c r="P170">
        <v>4</v>
      </c>
      <c r="Q170" t="s">
        <v>20</v>
      </c>
      <c r="S170">
        <v>0</v>
      </c>
      <c r="T170" t="s">
        <v>1758</v>
      </c>
      <c r="U170" t="s">
        <v>3</v>
      </c>
      <c r="V170">
        <v>47</v>
      </c>
      <c r="W170">
        <v>13</v>
      </c>
      <c r="X170" t="s">
        <v>441</v>
      </c>
      <c r="Y170">
        <v>425</v>
      </c>
      <c r="Z170" t="b">
        <v>0</v>
      </c>
      <c r="AA170" s="11">
        <v>850.4</v>
      </c>
      <c r="AB170">
        <v>0</v>
      </c>
      <c r="AC170">
        <v>0</v>
      </c>
      <c r="AD170">
        <v>0</v>
      </c>
      <c r="AE170">
        <v>0</v>
      </c>
      <c r="AF170">
        <v>3293</v>
      </c>
      <c r="AH170" s="9">
        <v>70</v>
      </c>
      <c r="AI170">
        <v>1</v>
      </c>
      <c r="AJ170">
        <v>1</v>
      </c>
      <c r="AK170">
        <v>0</v>
      </c>
      <c r="AL170" t="s">
        <v>547</v>
      </c>
      <c r="AM170" t="s">
        <v>512</v>
      </c>
      <c r="AN170">
        <v>0</v>
      </c>
      <c r="AO170">
        <v>0</v>
      </c>
      <c r="AP170" t="s">
        <v>1134</v>
      </c>
      <c r="AQ170" t="s">
        <v>619</v>
      </c>
      <c r="AR170" t="b">
        <v>0</v>
      </c>
      <c r="AS170">
        <v>9</v>
      </c>
      <c r="AT170" t="s">
        <v>1823</v>
      </c>
      <c r="AU170">
        <v>18</v>
      </c>
      <c r="AV170" s="11">
        <v>1468</v>
      </c>
      <c r="AW170">
        <v>166</v>
      </c>
      <c r="AX170">
        <v>0</v>
      </c>
      <c r="AY170">
        <v>0</v>
      </c>
      <c r="AZ170">
        <v>0</v>
      </c>
      <c r="BA170">
        <v>0</v>
      </c>
      <c r="BB170" t="s">
        <v>3</v>
      </c>
      <c r="BC170" t="s">
        <v>3</v>
      </c>
      <c r="BD170" s="7" t="s">
        <v>1134</v>
      </c>
      <c r="BE170">
        <v>6</v>
      </c>
      <c r="BF170">
        <v>12.148571428571428</v>
      </c>
      <c r="BG170">
        <v>10.968571428571428</v>
      </c>
      <c r="BH170" t="str">
        <f t="shared" si="6"/>
        <v>forward</v>
      </c>
      <c r="BI170">
        <f t="shared" si="7"/>
        <v>3239.7599999999998</v>
      </c>
      <c r="BJ170">
        <f t="shared" si="8"/>
        <v>46.282285714285713</v>
      </c>
    </row>
    <row r="171" spans="1:62" x14ac:dyDescent="0.2">
      <c r="A171" s="1">
        <v>425</v>
      </c>
      <c r="B171">
        <v>6</v>
      </c>
      <c r="C171">
        <v>25</v>
      </c>
      <c r="D171">
        <v>532</v>
      </c>
      <c r="G171">
        <v>12</v>
      </c>
      <c r="H171">
        <v>58498</v>
      </c>
      <c r="I171">
        <v>0</v>
      </c>
      <c r="J171">
        <v>0</v>
      </c>
      <c r="K171">
        <v>0</v>
      </c>
      <c r="L171">
        <v>0</v>
      </c>
      <c r="M171" s="11">
        <v>595.4</v>
      </c>
      <c r="N171">
        <v>0</v>
      </c>
      <c r="O171">
        <v>709</v>
      </c>
      <c r="P171">
        <v>4</v>
      </c>
      <c r="Q171" t="s">
        <v>21</v>
      </c>
      <c r="S171">
        <v>0</v>
      </c>
      <c r="T171" t="s">
        <v>1569</v>
      </c>
      <c r="U171" t="s">
        <v>3</v>
      </c>
      <c r="V171">
        <v>44</v>
      </c>
      <c r="W171">
        <v>16</v>
      </c>
      <c r="X171" t="s">
        <v>447</v>
      </c>
      <c r="Y171">
        <v>426</v>
      </c>
      <c r="Z171" t="b">
        <v>0</v>
      </c>
      <c r="AA171" s="11">
        <v>782.2</v>
      </c>
      <c r="AB171">
        <v>0</v>
      </c>
      <c r="AC171">
        <v>0</v>
      </c>
      <c r="AD171">
        <v>0</v>
      </c>
      <c r="AE171">
        <v>0</v>
      </c>
      <c r="AF171">
        <v>3147</v>
      </c>
      <c r="AH171" s="9">
        <v>75</v>
      </c>
      <c r="AI171">
        <v>0</v>
      </c>
      <c r="AJ171">
        <v>0</v>
      </c>
      <c r="AK171">
        <v>0</v>
      </c>
      <c r="AL171" t="s">
        <v>685</v>
      </c>
      <c r="AM171" t="s">
        <v>515</v>
      </c>
      <c r="AN171">
        <v>0</v>
      </c>
      <c r="AO171">
        <v>0</v>
      </c>
      <c r="AP171" t="s">
        <v>1298</v>
      </c>
      <c r="AQ171" t="s">
        <v>71</v>
      </c>
      <c r="AR171" t="b">
        <v>0</v>
      </c>
      <c r="AS171">
        <v>24</v>
      </c>
      <c r="AT171" t="s">
        <v>1823</v>
      </c>
      <c r="AU171">
        <v>18</v>
      </c>
      <c r="AV171" s="11">
        <v>1781</v>
      </c>
      <c r="AW171">
        <v>175</v>
      </c>
      <c r="AX171">
        <v>0</v>
      </c>
      <c r="AY171">
        <v>0</v>
      </c>
      <c r="AZ171">
        <v>0</v>
      </c>
      <c r="BA171">
        <v>0</v>
      </c>
      <c r="BB171" t="s">
        <v>3</v>
      </c>
      <c r="BC171" t="s">
        <v>3</v>
      </c>
      <c r="BD171" s="7" t="s">
        <v>1298</v>
      </c>
      <c r="BE171">
        <v>4</v>
      </c>
      <c r="BF171">
        <v>10.429333333333334</v>
      </c>
      <c r="BG171">
        <v>7.9386666666666663</v>
      </c>
      <c r="BH171" t="str">
        <f t="shared" si="6"/>
        <v>forward</v>
      </c>
      <c r="BI171">
        <f t="shared" si="7"/>
        <v>3277.68</v>
      </c>
      <c r="BJ171">
        <f t="shared" si="8"/>
        <v>43.702399999999997</v>
      </c>
    </row>
    <row r="172" spans="1:62" x14ac:dyDescent="0.2">
      <c r="A172" s="1">
        <v>142</v>
      </c>
      <c r="B172">
        <v>7</v>
      </c>
      <c r="C172">
        <v>25</v>
      </c>
      <c r="D172">
        <v>621</v>
      </c>
      <c r="E172">
        <v>75</v>
      </c>
      <c r="G172">
        <v>9</v>
      </c>
      <c r="H172">
        <v>66749</v>
      </c>
      <c r="I172">
        <v>0</v>
      </c>
      <c r="J172">
        <v>0</v>
      </c>
      <c r="K172">
        <v>0</v>
      </c>
      <c r="L172">
        <v>0</v>
      </c>
      <c r="M172" s="11">
        <v>798.5</v>
      </c>
      <c r="N172">
        <v>0</v>
      </c>
      <c r="O172">
        <v>754</v>
      </c>
      <c r="P172">
        <v>4</v>
      </c>
      <c r="Q172" t="s">
        <v>16</v>
      </c>
      <c r="S172">
        <v>0</v>
      </c>
      <c r="T172" t="s">
        <v>1653</v>
      </c>
      <c r="U172" t="s">
        <v>3</v>
      </c>
      <c r="V172">
        <v>52</v>
      </c>
      <c r="W172">
        <v>18</v>
      </c>
      <c r="X172" t="s">
        <v>465</v>
      </c>
      <c r="Y172">
        <v>143</v>
      </c>
      <c r="Z172" t="b">
        <v>0</v>
      </c>
      <c r="AA172" s="11">
        <v>878</v>
      </c>
      <c r="AB172">
        <v>0</v>
      </c>
      <c r="AC172">
        <v>0</v>
      </c>
      <c r="AD172">
        <v>0</v>
      </c>
      <c r="AE172">
        <v>0</v>
      </c>
      <c r="AF172">
        <v>3170</v>
      </c>
      <c r="AG172" t="s">
        <v>1270</v>
      </c>
      <c r="AH172" s="9">
        <v>90</v>
      </c>
      <c r="AI172">
        <v>0</v>
      </c>
      <c r="AJ172">
        <v>1</v>
      </c>
      <c r="AK172">
        <v>0</v>
      </c>
      <c r="AL172" t="s">
        <v>752</v>
      </c>
      <c r="AM172" t="s">
        <v>611</v>
      </c>
      <c r="AN172">
        <v>0</v>
      </c>
      <c r="AO172">
        <v>0</v>
      </c>
      <c r="AP172" t="s">
        <v>1449</v>
      </c>
      <c r="AQ172" t="s">
        <v>286</v>
      </c>
      <c r="AR172" t="b">
        <v>0</v>
      </c>
      <c r="AS172">
        <v>10</v>
      </c>
      <c r="AT172" t="s">
        <v>1837</v>
      </c>
      <c r="AU172">
        <v>6</v>
      </c>
      <c r="AV172" s="11">
        <v>1863</v>
      </c>
      <c r="AW172">
        <v>185</v>
      </c>
      <c r="AX172">
        <v>0</v>
      </c>
      <c r="AY172">
        <v>0</v>
      </c>
      <c r="AZ172">
        <v>0</v>
      </c>
      <c r="BA172">
        <v>0</v>
      </c>
      <c r="BB172" t="s">
        <v>3</v>
      </c>
      <c r="BC172" t="s">
        <v>3</v>
      </c>
      <c r="BD172" s="7" t="s">
        <v>1449</v>
      </c>
      <c r="BE172">
        <v>3</v>
      </c>
      <c r="BF172">
        <v>9.7555555555555564</v>
      </c>
      <c r="BG172">
        <v>8.8722222222222218</v>
      </c>
      <c r="BH172" t="str">
        <f t="shared" si="6"/>
        <v>forward</v>
      </c>
      <c r="BI172">
        <f t="shared" si="7"/>
        <v>3699.2</v>
      </c>
      <c r="BJ172">
        <f t="shared" si="8"/>
        <v>41.102222222222217</v>
      </c>
    </row>
    <row r="173" spans="1:62" x14ac:dyDescent="0.2">
      <c r="A173" s="1">
        <v>402</v>
      </c>
      <c r="B173">
        <v>3</v>
      </c>
      <c r="C173">
        <v>33</v>
      </c>
      <c r="D173">
        <v>748</v>
      </c>
      <c r="G173">
        <v>14</v>
      </c>
      <c r="H173">
        <v>78830</v>
      </c>
      <c r="I173">
        <v>0</v>
      </c>
      <c r="J173">
        <v>0</v>
      </c>
      <c r="K173">
        <v>0</v>
      </c>
      <c r="L173">
        <v>0</v>
      </c>
      <c r="M173" s="11">
        <v>675.4</v>
      </c>
      <c r="N173">
        <v>0</v>
      </c>
      <c r="O173">
        <v>1053</v>
      </c>
      <c r="P173">
        <v>4</v>
      </c>
      <c r="Q173" t="s">
        <v>512</v>
      </c>
      <c r="S173">
        <v>0</v>
      </c>
      <c r="T173" t="s">
        <v>1264</v>
      </c>
      <c r="U173" t="s">
        <v>3</v>
      </c>
      <c r="V173">
        <v>33</v>
      </c>
      <c r="W173">
        <v>25</v>
      </c>
      <c r="X173" t="s">
        <v>506</v>
      </c>
      <c r="Y173">
        <v>403</v>
      </c>
      <c r="Z173" t="b">
        <v>0</v>
      </c>
      <c r="AA173" s="11">
        <v>1173.8</v>
      </c>
      <c r="AB173">
        <v>0</v>
      </c>
      <c r="AC173">
        <v>0</v>
      </c>
      <c r="AD173">
        <v>0</v>
      </c>
      <c r="AE173">
        <v>0</v>
      </c>
      <c r="AF173">
        <v>3363</v>
      </c>
      <c r="AH173" s="9">
        <v>110</v>
      </c>
      <c r="AI173">
        <v>1</v>
      </c>
      <c r="AJ173">
        <v>0</v>
      </c>
      <c r="AK173">
        <v>0</v>
      </c>
      <c r="AL173" t="s">
        <v>809</v>
      </c>
      <c r="AM173" t="s">
        <v>617</v>
      </c>
      <c r="AN173">
        <v>0</v>
      </c>
      <c r="AO173">
        <v>0</v>
      </c>
      <c r="AP173" t="s">
        <v>1369</v>
      </c>
      <c r="AQ173" t="s">
        <v>311</v>
      </c>
      <c r="AR173" t="b">
        <v>0</v>
      </c>
      <c r="AS173">
        <v>10</v>
      </c>
      <c r="AT173" t="s">
        <v>1823</v>
      </c>
      <c r="AU173">
        <v>17</v>
      </c>
      <c r="AV173" s="11">
        <v>2094</v>
      </c>
      <c r="AW173">
        <v>211</v>
      </c>
      <c r="AX173">
        <v>0</v>
      </c>
      <c r="AY173">
        <v>0</v>
      </c>
      <c r="AZ173">
        <v>0</v>
      </c>
      <c r="BA173">
        <v>0</v>
      </c>
      <c r="BB173" t="s">
        <v>3</v>
      </c>
      <c r="BC173" t="s">
        <v>3</v>
      </c>
      <c r="BD173" s="7" t="s">
        <v>1369</v>
      </c>
      <c r="BE173">
        <v>5</v>
      </c>
      <c r="BF173">
        <v>10.67090909090909</v>
      </c>
      <c r="BG173">
        <v>6.14</v>
      </c>
      <c r="BH173" t="str">
        <f t="shared" si="6"/>
        <v>forward</v>
      </c>
      <c r="BI173">
        <f t="shared" si="7"/>
        <v>4078.2799999999997</v>
      </c>
      <c r="BJ173">
        <f t="shared" si="8"/>
        <v>37.075272727272726</v>
      </c>
    </row>
    <row r="174" spans="1:62" x14ac:dyDescent="0.2">
      <c r="A174" s="1">
        <v>24</v>
      </c>
      <c r="B174">
        <v>6</v>
      </c>
      <c r="C174">
        <v>15</v>
      </c>
      <c r="D174">
        <v>581</v>
      </c>
      <c r="E174">
        <v>25</v>
      </c>
      <c r="G174">
        <v>12</v>
      </c>
      <c r="H174">
        <v>44346</v>
      </c>
      <c r="I174">
        <v>0</v>
      </c>
      <c r="J174">
        <v>0</v>
      </c>
      <c r="K174">
        <v>0</v>
      </c>
      <c r="L174">
        <v>0</v>
      </c>
      <c r="M174" s="11">
        <v>652.79999999999995</v>
      </c>
      <c r="N174">
        <v>0</v>
      </c>
      <c r="O174">
        <v>629</v>
      </c>
      <c r="P174">
        <v>4</v>
      </c>
      <c r="Q174" t="s">
        <v>11</v>
      </c>
      <c r="S174">
        <v>0</v>
      </c>
      <c r="T174" t="s">
        <v>1576</v>
      </c>
      <c r="U174" t="s">
        <v>3</v>
      </c>
      <c r="V174">
        <v>26</v>
      </c>
      <c r="W174">
        <v>16</v>
      </c>
      <c r="X174" t="s">
        <v>442</v>
      </c>
      <c r="Y174">
        <v>25</v>
      </c>
      <c r="Z174" t="b">
        <v>0</v>
      </c>
      <c r="AA174" s="11">
        <v>782.4</v>
      </c>
      <c r="AB174">
        <v>0</v>
      </c>
      <c r="AC174">
        <v>0</v>
      </c>
      <c r="AD174">
        <v>0</v>
      </c>
      <c r="AE174">
        <v>0</v>
      </c>
      <c r="AF174">
        <v>2430</v>
      </c>
      <c r="AG174" t="s">
        <v>1411</v>
      </c>
      <c r="AH174" s="9">
        <v>90</v>
      </c>
      <c r="AI174">
        <v>1</v>
      </c>
      <c r="AJ174">
        <v>0</v>
      </c>
      <c r="AK174">
        <v>0</v>
      </c>
      <c r="AL174" t="s">
        <v>578</v>
      </c>
      <c r="AM174" t="s">
        <v>509</v>
      </c>
      <c r="AN174">
        <v>0</v>
      </c>
      <c r="AO174">
        <v>0</v>
      </c>
      <c r="AP174" t="s">
        <v>1232</v>
      </c>
      <c r="AQ174" t="s">
        <v>616</v>
      </c>
      <c r="AR174" t="b">
        <v>0</v>
      </c>
      <c r="AS174">
        <v>12</v>
      </c>
      <c r="AT174" t="s">
        <v>1837</v>
      </c>
      <c r="AU174">
        <v>1</v>
      </c>
      <c r="AV174" s="11">
        <v>1663</v>
      </c>
      <c r="AW174">
        <v>156</v>
      </c>
      <c r="AX174">
        <v>0</v>
      </c>
      <c r="AY174">
        <v>0</v>
      </c>
      <c r="AZ174">
        <v>0</v>
      </c>
      <c r="BA174">
        <v>0</v>
      </c>
      <c r="BB174" t="s">
        <v>3</v>
      </c>
      <c r="BC174" t="s">
        <v>3</v>
      </c>
      <c r="BD174" s="7" t="s">
        <v>1232</v>
      </c>
      <c r="BE174">
        <v>2</v>
      </c>
      <c r="BF174">
        <v>8.6933333333333334</v>
      </c>
      <c r="BG174">
        <v>7.253333333333333</v>
      </c>
      <c r="BH174" t="str">
        <f t="shared" si="6"/>
        <v>forward</v>
      </c>
      <c r="BI174">
        <f t="shared" si="7"/>
        <v>3228.7599999999998</v>
      </c>
      <c r="BJ174">
        <f t="shared" si="8"/>
        <v>35.87511111111111</v>
      </c>
    </row>
    <row r="175" spans="1:62" x14ac:dyDescent="0.2">
      <c r="A175" s="1">
        <v>183</v>
      </c>
      <c r="B175">
        <v>8</v>
      </c>
      <c r="C175">
        <v>30</v>
      </c>
      <c r="D175">
        <v>831</v>
      </c>
      <c r="E175">
        <v>100</v>
      </c>
      <c r="G175">
        <v>14</v>
      </c>
      <c r="H175">
        <v>101668</v>
      </c>
      <c r="I175">
        <v>0</v>
      </c>
      <c r="J175">
        <v>0</v>
      </c>
      <c r="K175">
        <v>0</v>
      </c>
      <c r="L175">
        <v>0</v>
      </c>
      <c r="M175" s="11">
        <v>656</v>
      </c>
      <c r="N175">
        <v>0</v>
      </c>
      <c r="O175">
        <v>945</v>
      </c>
      <c r="P175">
        <v>4</v>
      </c>
      <c r="Q175" t="s">
        <v>514</v>
      </c>
      <c r="S175">
        <v>0</v>
      </c>
      <c r="T175" t="s">
        <v>1315</v>
      </c>
      <c r="U175" t="s">
        <v>3</v>
      </c>
      <c r="V175">
        <v>34</v>
      </c>
      <c r="W175">
        <v>24</v>
      </c>
      <c r="X175" t="s">
        <v>461</v>
      </c>
      <c r="Y175">
        <v>184</v>
      </c>
      <c r="Z175" t="b">
        <v>0</v>
      </c>
      <c r="AA175" s="11">
        <v>1103.5999999999999</v>
      </c>
      <c r="AB175">
        <v>0</v>
      </c>
      <c r="AC175">
        <v>0</v>
      </c>
      <c r="AD175">
        <v>0</v>
      </c>
      <c r="AE175">
        <v>0</v>
      </c>
      <c r="AF175">
        <v>3133</v>
      </c>
      <c r="AH175" s="9">
        <v>100</v>
      </c>
      <c r="AI175">
        <v>0</v>
      </c>
      <c r="AJ175">
        <v>1</v>
      </c>
      <c r="AK175">
        <v>0</v>
      </c>
      <c r="AL175" t="s">
        <v>35</v>
      </c>
      <c r="AM175" t="s">
        <v>620</v>
      </c>
      <c r="AN175">
        <v>1</v>
      </c>
      <c r="AO175">
        <v>0</v>
      </c>
      <c r="AP175" t="s">
        <v>1768</v>
      </c>
      <c r="AQ175" t="s">
        <v>234</v>
      </c>
      <c r="AR175" t="b">
        <v>0</v>
      </c>
      <c r="AS175">
        <v>9</v>
      </c>
      <c r="AT175" t="s">
        <v>1823</v>
      </c>
      <c r="AU175">
        <v>8</v>
      </c>
      <c r="AV175" s="11">
        <v>1670</v>
      </c>
      <c r="AW175">
        <v>211</v>
      </c>
      <c r="AX175">
        <v>0</v>
      </c>
      <c r="AY175">
        <v>0</v>
      </c>
      <c r="AZ175">
        <v>0</v>
      </c>
      <c r="BA175">
        <v>0</v>
      </c>
      <c r="BB175" t="s">
        <v>3</v>
      </c>
      <c r="BC175" t="s">
        <v>3</v>
      </c>
      <c r="BD175" s="7" t="s">
        <v>1768</v>
      </c>
      <c r="BE175">
        <v>5</v>
      </c>
      <c r="BF175">
        <v>11.036</v>
      </c>
      <c r="BG175">
        <v>6.56</v>
      </c>
      <c r="BH175" t="str">
        <f t="shared" si="6"/>
        <v>forward</v>
      </c>
      <c r="BI175">
        <f t="shared" si="7"/>
        <v>3560.7999999999997</v>
      </c>
      <c r="BJ175">
        <f t="shared" si="8"/>
        <v>35.607999999999997</v>
      </c>
    </row>
    <row r="176" spans="1:62" x14ac:dyDescent="0.2">
      <c r="A176" s="1">
        <v>354</v>
      </c>
      <c r="B176">
        <v>2</v>
      </c>
      <c r="C176">
        <v>15</v>
      </c>
      <c r="D176">
        <v>482</v>
      </c>
      <c r="E176">
        <v>50</v>
      </c>
      <c r="G176">
        <v>5</v>
      </c>
      <c r="H176">
        <v>7958</v>
      </c>
      <c r="I176">
        <v>0</v>
      </c>
      <c r="J176">
        <v>0</v>
      </c>
      <c r="K176">
        <v>0</v>
      </c>
      <c r="L176">
        <v>0</v>
      </c>
      <c r="M176" s="11">
        <v>301.39999999999998</v>
      </c>
      <c r="N176">
        <v>0</v>
      </c>
      <c r="O176">
        <v>595</v>
      </c>
      <c r="P176">
        <v>4</v>
      </c>
      <c r="Q176" t="s">
        <v>9</v>
      </c>
      <c r="S176">
        <v>0</v>
      </c>
      <c r="T176" t="s">
        <v>1326</v>
      </c>
      <c r="U176" t="s">
        <v>3</v>
      </c>
      <c r="V176">
        <v>45</v>
      </c>
      <c r="W176">
        <v>15</v>
      </c>
      <c r="X176" t="s">
        <v>377</v>
      </c>
      <c r="Y176">
        <v>355</v>
      </c>
      <c r="Z176" t="b">
        <v>0</v>
      </c>
      <c r="AA176" s="11">
        <v>626.4</v>
      </c>
      <c r="AB176">
        <v>0</v>
      </c>
      <c r="AC176">
        <v>0</v>
      </c>
      <c r="AD176">
        <v>0</v>
      </c>
      <c r="AE176">
        <v>0</v>
      </c>
      <c r="AF176">
        <v>2550</v>
      </c>
      <c r="AG176" t="s">
        <v>1746</v>
      </c>
      <c r="AH176" s="9">
        <v>70</v>
      </c>
      <c r="AI176">
        <v>0</v>
      </c>
      <c r="AJ176">
        <v>0</v>
      </c>
      <c r="AK176">
        <v>0</v>
      </c>
      <c r="AL176" t="s">
        <v>813</v>
      </c>
      <c r="AM176" t="s">
        <v>510</v>
      </c>
      <c r="AN176">
        <v>0</v>
      </c>
      <c r="AO176">
        <v>0</v>
      </c>
      <c r="AP176" t="s">
        <v>1135</v>
      </c>
      <c r="AQ176" t="s">
        <v>344</v>
      </c>
      <c r="AR176" t="b">
        <v>0</v>
      </c>
      <c r="AS176">
        <v>18</v>
      </c>
      <c r="AT176" t="s">
        <v>1837</v>
      </c>
      <c r="AU176">
        <v>15</v>
      </c>
      <c r="AV176" s="11">
        <v>1240</v>
      </c>
      <c r="AW176">
        <v>138</v>
      </c>
      <c r="AX176">
        <v>0</v>
      </c>
      <c r="AY176">
        <v>0</v>
      </c>
      <c r="AZ176">
        <v>0</v>
      </c>
      <c r="BA176">
        <v>0</v>
      </c>
      <c r="BB176" t="s">
        <v>3</v>
      </c>
      <c r="BC176" t="s">
        <v>3</v>
      </c>
      <c r="BD176" s="7" t="s">
        <v>1135</v>
      </c>
      <c r="BE176">
        <v>3</v>
      </c>
      <c r="BF176">
        <v>8.9485714285714284</v>
      </c>
      <c r="BG176">
        <v>4.3057142857142852</v>
      </c>
      <c r="BH176" t="str">
        <f t="shared" si="6"/>
        <v>forward</v>
      </c>
      <c r="BI176">
        <f t="shared" si="7"/>
        <v>2228.08</v>
      </c>
      <c r="BJ176">
        <f t="shared" si="8"/>
        <v>31.829714285714285</v>
      </c>
    </row>
    <row r="177" spans="1:62" x14ac:dyDescent="0.2">
      <c r="A177" s="1">
        <v>448</v>
      </c>
      <c r="B177">
        <v>3</v>
      </c>
      <c r="C177">
        <v>11</v>
      </c>
      <c r="D177">
        <v>311</v>
      </c>
      <c r="G177">
        <v>9</v>
      </c>
      <c r="H177">
        <v>57134</v>
      </c>
      <c r="I177">
        <v>0</v>
      </c>
      <c r="J177">
        <v>0</v>
      </c>
      <c r="K177">
        <v>0</v>
      </c>
      <c r="L177">
        <v>0</v>
      </c>
      <c r="M177" s="11">
        <v>436.3</v>
      </c>
      <c r="N177">
        <v>0</v>
      </c>
      <c r="O177">
        <v>354</v>
      </c>
      <c r="P177">
        <v>4</v>
      </c>
      <c r="Q177" t="s">
        <v>337</v>
      </c>
      <c r="S177">
        <v>0</v>
      </c>
      <c r="T177" t="s">
        <v>1670</v>
      </c>
      <c r="U177" t="s">
        <v>3</v>
      </c>
      <c r="V177">
        <v>32</v>
      </c>
      <c r="W177">
        <v>9</v>
      </c>
      <c r="X177" t="s">
        <v>322</v>
      </c>
      <c r="Y177">
        <v>449</v>
      </c>
      <c r="Z177" t="b">
        <v>0</v>
      </c>
      <c r="AA177" s="11">
        <v>442.4</v>
      </c>
      <c r="AB177">
        <v>0</v>
      </c>
      <c r="AC177">
        <v>0</v>
      </c>
      <c r="AD177">
        <v>0</v>
      </c>
      <c r="AE177">
        <v>0</v>
      </c>
      <c r="AF177">
        <v>2558</v>
      </c>
      <c r="AH177" s="9">
        <v>65</v>
      </c>
      <c r="AI177">
        <v>0</v>
      </c>
      <c r="AJ177">
        <v>0</v>
      </c>
      <c r="AK177">
        <v>0</v>
      </c>
      <c r="AL177" t="s">
        <v>674</v>
      </c>
      <c r="AM177" t="s">
        <v>434</v>
      </c>
      <c r="AN177">
        <v>1</v>
      </c>
      <c r="AO177">
        <v>0</v>
      </c>
      <c r="AP177" t="s">
        <v>1657</v>
      </c>
      <c r="AQ177" t="s">
        <v>344</v>
      </c>
      <c r="AR177" t="b">
        <v>0</v>
      </c>
      <c r="AS177">
        <v>9</v>
      </c>
      <c r="AT177" t="s">
        <v>1823</v>
      </c>
      <c r="AU177">
        <v>19</v>
      </c>
      <c r="AV177" s="11">
        <v>1045</v>
      </c>
      <c r="AW177">
        <v>115</v>
      </c>
      <c r="AX177">
        <v>0</v>
      </c>
      <c r="AY177">
        <v>0</v>
      </c>
      <c r="AZ177">
        <v>0</v>
      </c>
      <c r="BA177">
        <v>0</v>
      </c>
      <c r="BB177" t="s">
        <v>3</v>
      </c>
      <c r="BC177" t="s">
        <v>3</v>
      </c>
      <c r="BD177" s="7" t="s">
        <v>1657</v>
      </c>
      <c r="BE177">
        <v>1</v>
      </c>
      <c r="BF177">
        <v>6.8061538461538458</v>
      </c>
      <c r="BG177">
        <v>6.7123076923076921</v>
      </c>
      <c r="BH177" t="str">
        <f t="shared" si="6"/>
        <v>forward</v>
      </c>
      <c r="BI177">
        <f t="shared" si="7"/>
        <v>2010.96</v>
      </c>
      <c r="BJ177">
        <f t="shared" si="8"/>
        <v>30.937846153846156</v>
      </c>
    </row>
    <row r="178" spans="1:62" hidden="1" x14ac:dyDescent="0.2">
      <c r="A178" s="1">
        <v>312</v>
      </c>
      <c r="B178">
        <v>4</v>
      </c>
      <c r="C178">
        <v>8</v>
      </c>
      <c r="D178">
        <v>343</v>
      </c>
      <c r="G178">
        <v>9</v>
      </c>
      <c r="H178">
        <v>20452</v>
      </c>
      <c r="I178">
        <v>0</v>
      </c>
      <c r="J178">
        <v>0</v>
      </c>
      <c r="K178">
        <v>0</v>
      </c>
      <c r="L178">
        <v>0</v>
      </c>
      <c r="M178" s="11">
        <v>485.9</v>
      </c>
      <c r="N178">
        <v>0</v>
      </c>
      <c r="O178">
        <v>435</v>
      </c>
      <c r="P178">
        <v>4</v>
      </c>
      <c r="Q178" t="s">
        <v>342</v>
      </c>
      <c r="S178">
        <v>0</v>
      </c>
      <c r="T178" t="s">
        <v>1692</v>
      </c>
      <c r="U178" t="s">
        <v>3</v>
      </c>
      <c r="V178">
        <v>21</v>
      </c>
      <c r="W178">
        <v>10</v>
      </c>
      <c r="X178" t="s">
        <v>307</v>
      </c>
      <c r="Y178">
        <v>313</v>
      </c>
      <c r="Z178" t="b">
        <v>0</v>
      </c>
      <c r="AA178" s="11">
        <v>508.8</v>
      </c>
      <c r="AB178">
        <v>0</v>
      </c>
      <c r="AC178">
        <v>0</v>
      </c>
      <c r="AD178">
        <v>0</v>
      </c>
      <c r="AE178">
        <v>0</v>
      </c>
      <c r="AF178">
        <v>2111</v>
      </c>
      <c r="AH178" s="9">
        <v>65</v>
      </c>
      <c r="AI178">
        <v>0</v>
      </c>
      <c r="AJ178">
        <v>0</v>
      </c>
      <c r="AK178">
        <v>0</v>
      </c>
      <c r="AL178" t="s">
        <v>357</v>
      </c>
      <c r="AM178" t="s">
        <v>439</v>
      </c>
      <c r="AN178">
        <v>0</v>
      </c>
      <c r="AO178">
        <v>0</v>
      </c>
      <c r="AP178" t="s">
        <v>1441</v>
      </c>
      <c r="AQ178" t="s">
        <v>175</v>
      </c>
      <c r="AR178" t="b">
        <v>0</v>
      </c>
      <c r="AS178">
        <v>7</v>
      </c>
      <c r="AT178" t="s">
        <v>1823</v>
      </c>
      <c r="AU178">
        <v>13</v>
      </c>
      <c r="AV178" s="11">
        <v>893</v>
      </c>
      <c r="AW178">
        <v>109</v>
      </c>
      <c r="AX178">
        <v>0</v>
      </c>
      <c r="AY178">
        <v>0</v>
      </c>
      <c r="AZ178">
        <v>0</v>
      </c>
      <c r="BA178">
        <v>0</v>
      </c>
      <c r="BB178" t="s">
        <v>3</v>
      </c>
      <c r="BC178" t="s">
        <v>3</v>
      </c>
      <c r="BD178" s="7" t="s">
        <v>1441</v>
      </c>
      <c r="BE178">
        <v>2</v>
      </c>
      <c r="BF178">
        <v>7.8276923076923079</v>
      </c>
      <c r="BG178">
        <v>7.4753846153846153</v>
      </c>
      <c r="BH178" t="str">
        <f t="shared" si="6"/>
        <v>forward</v>
      </c>
      <c r="BI178">
        <f t="shared" si="7"/>
        <v>1984.8799999999999</v>
      </c>
      <c r="BJ178">
        <f t="shared" si="8"/>
        <v>30.536615384615384</v>
      </c>
    </row>
    <row r="179" spans="1:62" hidden="1" x14ac:dyDescent="0.2">
      <c r="A179" s="1">
        <v>96</v>
      </c>
      <c r="B179">
        <v>7</v>
      </c>
      <c r="C179">
        <v>14</v>
      </c>
      <c r="D179">
        <v>399</v>
      </c>
      <c r="E179">
        <v>100</v>
      </c>
      <c r="G179">
        <v>6</v>
      </c>
      <c r="H179">
        <v>18507</v>
      </c>
      <c r="I179">
        <v>0</v>
      </c>
      <c r="J179">
        <v>0</v>
      </c>
      <c r="K179">
        <v>0</v>
      </c>
      <c r="L179">
        <v>0</v>
      </c>
      <c r="M179" s="11">
        <v>494.5</v>
      </c>
      <c r="N179">
        <v>0</v>
      </c>
      <c r="O179">
        <v>533</v>
      </c>
      <c r="P179">
        <v>4</v>
      </c>
      <c r="Q179" t="s">
        <v>346</v>
      </c>
      <c r="S179">
        <v>0</v>
      </c>
      <c r="T179" t="s">
        <v>1146</v>
      </c>
      <c r="U179" t="s">
        <v>3</v>
      </c>
      <c r="V179">
        <v>40</v>
      </c>
      <c r="W179">
        <v>12</v>
      </c>
      <c r="X179" t="s">
        <v>387</v>
      </c>
      <c r="Y179">
        <v>97</v>
      </c>
      <c r="Z179" t="b">
        <v>0</v>
      </c>
      <c r="AA179" s="11">
        <v>641.4</v>
      </c>
      <c r="AB179">
        <v>0</v>
      </c>
      <c r="AC179">
        <v>0</v>
      </c>
      <c r="AD179">
        <v>0</v>
      </c>
      <c r="AE179">
        <v>0</v>
      </c>
      <c r="AF179">
        <v>2373</v>
      </c>
      <c r="AH179" s="9">
        <v>95</v>
      </c>
      <c r="AI179">
        <v>0</v>
      </c>
      <c r="AJ179">
        <v>0</v>
      </c>
      <c r="AK179">
        <v>0</v>
      </c>
      <c r="AL179" t="s">
        <v>299</v>
      </c>
      <c r="AM179" t="s">
        <v>514</v>
      </c>
      <c r="AN179">
        <v>0</v>
      </c>
      <c r="AO179">
        <v>0</v>
      </c>
      <c r="AP179" t="s">
        <v>1112</v>
      </c>
      <c r="AQ179" t="s">
        <v>611</v>
      </c>
      <c r="AR179" t="b">
        <v>0</v>
      </c>
      <c r="AS179">
        <v>19</v>
      </c>
      <c r="AT179" t="s">
        <v>1823</v>
      </c>
      <c r="AU179">
        <v>4</v>
      </c>
      <c r="AV179" s="11">
        <v>1201</v>
      </c>
      <c r="AW179">
        <v>129</v>
      </c>
      <c r="AX179">
        <v>0</v>
      </c>
      <c r="AY179">
        <v>0</v>
      </c>
      <c r="AZ179">
        <v>0</v>
      </c>
      <c r="BA179">
        <v>0</v>
      </c>
      <c r="BB179" t="s">
        <v>3</v>
      </c>
      <c r="BC179" t="s">
        <v>3</v>
      </c>
      <c r="BD179" s="7" t="s">
        <v>1097</v>
      </c>
      <c r="BE179">
        <v>8</v>
      </c>
      <c r="BF179">
        <v>6.7515789473684205</v>
      </c>
      <c r="BG179">
        <v>5.2052631578947368</v>
      </c>
      <c r="BH179" t="str">
        <f t="shared" si="6"/>
        <v>forward</v>
      </c>
      <c r="BI179">
        <f t="shared" si="7"/>
        <v>2435.8000000000002</v>
      </c>
      <c r="BJ179">
        <f t="shared" si="8"/>
        <v>25.64</v>
      </c>
    </row>
    <row r="180" spans="1:62" hidden="1" x14ac:dyDescent="0.2">
      <c r="A180" s="1">
        <v>467</v>
      </c>
      <c r="B180">
        <v>2</v>
      </c>
      <c r="C180">
        <v>11</v>
      </c>
      <c r="D180">
        <v>315</v>
      </c>
      <c r="G180">
        <v>4</v>
      </c>
      <c r="H180">
        <v>40142</v>
      </c>
      <c r="I180">
        <v>0</v>
      </c>
      <c r="J180">
        <v>0</v>
      </c>
      <c r="K180">
        <v>0</v>
      </c>
      <c r="L180">
        <v>0</v>
      </c>
      <c r="M180" s="11">
        <v>276.8</v>
      </c>
      <c r="N180">
        <v>0</v>
      </c>
      <c r="O180">
        <v>381</v>
      </c>
      <c r="P180">
        <v>4</v>
      </c>
      <c r="Q180" t="s">
        <v>337</v>
      </c>
      <c r="S180">
        <v>0</v>
      </c>
      <c r="T180" t="s">
        <v>970</v>
      </c>
      <c r="U180" t="s">
        <v>3</v>
      </c>
      <c r="V180">
        <v>23</v>
      </c>
      <c r="W180">
        <v>9</v>
      </c>
      <c r="X180" t="s">
        <v>237</v>
      </c>
      <c r="Y180">
        <v>468</v>
      </c>
      <c r="Z180" t="b">
        <v>0</v>
      </c>
      <c r="AA180" s="11">
        <v>442.8</v>
      </c>
      <c r="AB180">
        <v>0</v>
      </c>
      <c r="AC180">
        <v>0</v>
      </c>
      <c r="AD180">
        <v>0</v>
      </c>
      <c r="AE180">
        <v>0</v>
      </c>
      <c r="AF180">
        <v>1440</v>
      </c>
      <c r="AH180" s="9">
        <v>65</v>
      </c>
      <c r="AI180">
        <v>0</v>
      </c>
      <c r="AJ180">
        <v>0</v>
      </c>
      <c r="AK180">
        <v>0</v>
      </c>
      <c r="AL180" t="s">
        <v>520</v>
      </c>
      <c r="AM180" t="s">
        <v>433</v>
      </c>
      <c r="AN180">
        <v>0</v>
      </c>
      <c r="AO180">
        <v>0</v>
      </c>
      <c r="AP180" t="s">
        <v>1064</v>
      </c>
      <c r="AQ180" t="s">
        <v>766</v>
      </c>
      <c r="AR180" t="b">
        <v>0</v>
      </c>
      <c r="AS180">
        <v>9</v>
      </c>
      <c r="AT180" t="s">
        <v>1823</v>
      </c>
      <c r="AU180">
        <v>20</v>
      </c>
      <c r="AV180" s="11">
        <v>881</v>
      </c>
      <c r="AW180">
        <v>90</v>
      </c>
      <c r="AX180">
        <v>0</v>
      </c>
      <c r="AY180">
        <v>0</v>
      </c>
      <c r="AZ180">
        <v>0</v>
      </c>
      <c r="BA180">
        <v>0</v>
      </c>
      <c r="BB180" t="s">
        <v>3</v>
      </c>
      <c r="BC180" t="s">
        <v>3</v>
      </c>
      <c r="BD180" s="7" t="s">
        <v>1064</v>
      </c>
      <c r="BE180">
        <v>2</v>
      </c>
      <c r="BF180">
        <v>6.8123076923076926</v>
      </c>
      <c r="BG180">
        <v>4.258461538461539</v>
      </c>
      <c r="BH180" t="str">
        <f t="shared" si="6"/>
        <v>forward</v>
      </c>
      <c r="BI180">
        <f t="shared" si="7"/>
        <v>1655.96</v>
      </c>
      <c r="BJ180">
        <f t="shared" si="8"/>
        <v>25.476307692307692</v>
      </c>
    </row>
    <row r="181" spans="1:62" hidden="1" x14ac:dyDescent="0.2">
      <c r="A181" s="1">
        <v>212</v>
      </c>
      <c r="B181">
        <v>4</v>
      </c>
      <c r="C181">
        <v>16</v>
      </c>
      <c r="D181">
        <v>329</v>
      </c>
      <c r="G181">
        <v>7</v>
      </c>
      <c r="H181">
        <v>54861</v>
      </c>
      <c r="I181">
        <v>0</v>
      </c>
      <c r="J181">
        <v>0</v>
      </c>
      <c r="K181">
        <v>0</v>
      </c>
      <c r="L181">
        <v>0</v>
      </c>
      <c r="M181" s="11">
        <v>422.5</v>
      </c>
      <c r="N181">
        <v>0</v>
      </c>
      <c r="O181">
        <v>315</v>
      </c>
      <c r="P181">
        <v>4</v>
      </c>
      <c r="Q181" t="s">
        <v>21</v>
      </c>
      <c r="S181">
        <v>0</v>
      </c>
      <c r="T181" t="s">
        <v>1080</v>
      </c>
      <c r="U181" t="s">
        <v>3</v>
      </c>
      <c r="V181">
        <v>20</v>
      </c>
      <c r="W181">
        <v>9</v>
      </c>
      <c r="X181" t="s">
        <v>283</v>
      </c>
      <c r="Y181">
        <v>213</v>
      </c>
      <c r="Z181" t="b">
        <v>0</v>
      </c>
      <c r="AA181" s="11">
        <v>416.8</v>
      </c>
      <c r="AB181">
        <v>0</v>
      </c>
      <c r="AC181">
        <v>0</v>
      </c>
      <c r="AD181">
        <v>0</v>
      </c>
      <c r="AE181">
        <v>0</v>
      </c>
      <c r="AF181">
        <v>1529</v>
      </c>
      <c r="AH181" s="9">
        <v>75</v>
      </c>
      <c r="AI181">
        <v>0</v>
      </c>
      <c r="AJ181">
        <v>0</v>
      </c>
      <c r="AK181">
        <v>0</v>
      </c>
      <c r="AL181" t="s">
        <v>650</v>
      </c>
      <c r="AM181" t="s">
        <v>436</v>
      </c>
      <c r="AN181">
        <v>0</v>
      </c>
      <c r="AO181">
        <v>0</v>
      </c>
      <c r="AP181" t="s">
        <v>1020</v>
      </c>
      <c r="AQ181" t="s">
        <v>434</v>
      </c>
      <c r="AR181" t="b">
        <v>0</v>
      </c>
      <c r="AS181">
        <v>9</v>
      </c>
      <c r="AT181" t="s">
        <v>1823</v>
      </c>
      <c r="AU181">
        <v>9</v>
      </c>
      <c r="AV181" s="11">
        <v>956</v>
      </c>
      <c r="AW181">
        <v>104</v>
      </c>
      <c r="AX181">
        <v>0</v>
      </c>
      <c r="AY181">
        <v>0</v>
      </c>
      <c r="AZ181">
        <v>0</v>
      </c>
      <c r="BA181">
        <v>0</v>
      </c>
      <c r="BB181" t="s">
        <v>3</v>
      </c>
      <c r="BC181" t="s">
        <v>3</v>
      </c>
      <c r="BD181" s="7" t="s">
        <v>1020</v>
      </c>
      <c r="BE181">
        <v>2</v>
      </c>
      <c r="BF181">
        <v>5.5573333333333332</v>
      </c>
      <c r="BG181">
        <v>5.6333333333333337</v>
      </c>
      <c r="BH181" t="str">
        <f t="shared" si="6"/>
        <v>forward</v>
      </c>
      <c r="BI181">
        <f t="shared" si="7"/>
        <v>1879.8</v>
      </c>
      <c r="BJ181">
        <f t="shared" si="8"/>
        <v>25.064</v>
      </c>
    </row>
    <row r="182" spans="1:62" hidden="1" x14ac:dyDescent="0.2">
      <c r="A182" s="1">
        <v>238</v>
      </c>
      <c r="B182">
        <v>3</v>
      </c>
      <c r="C182">
        <v>24</v>
      </c>
      <c r="D182">
        <v>655</v>
      </c>
      <c r="G182">
        <v>12</v>
      </c>
      <c r="H182">
        <v>37572</v>
      </c>
      <c r="I182">
        <v>0</v>
      </c>
      <c r="J182">
        <v>0</v>
      </c>
      <c r="K182">
        <v>0</v>
      </c>
      <c r="L182">
        <v>0</v>
      </c>
      <c r="M182" s="11">
        <v>452.2</v>
      </c>
      <c r="N182">
        <v>0</v>
      </c>
      <c r="O182">
        <v>789</v>
      </c>
      <c r="P182">
        <v>4</v>
      </c>
      <c r="Q182" t="s">
        <v>611</v>
      </c>
      <c r="S182">
        <v>0</v>
      </c>
      <c r="T182" t="s">
        <v>1688</v>
      </c>
      <c r="U182" t="s">
        <v>3</v>
      </c>
      <c r="V182">
        <v>30</v>
      </c>
      <c r="W182">
        <v>24</v>
      </c>
      <c r="X182" t="s">
        <v>448</v>
      </c>
      <c r="Y182">
        <v>239</v>
      </c>
      <c r="Z182" t="b">
        <v>0</v>
      </c>
      <c r="AA182" s="11">
        <v>960.6</v>
      </c>
      <c r="AB182">
        <v>0</v>
      </c>
      <c r="AC182">
        <v>0</v>
      </c>
      <c r="AD182">
        <v>0</v>
      </c>
      <c r="AE182">
        <v>0</v>
      </c>
      <c r="AF182">
        <v>2361</v>
      </c>
      <c r="AH182" s="9">
        <v>130</v>
      </c>
      <c r="AI182">
        <v>0</v>
      </c>
      <c r="AJ182">
        <v>1</v>
      </c>
      <c r="AK182">
        <v>0</v>
      </c>
      <c r="AL182" t="s">
        <v>480</v>
      </c>
      <c r="AM182" t="s">
        <v>706</v>
      </c>
      <c r="AN182">
        <v>0</v>
      </c>
      <c r="AO182">
        <v>0</v>
      </c>
      <c r="AP182" t="s">
        <v>944</v>
      </c>
      <c r="AQ182" t="s">
        <v>497</v>
      </c>
      <c r="AR182" t="b">
        <v>0</v>
      </c>
      <c r="AS182">
        <v>10</v>
      </c>
      <c r="AT182" t="s">
        <v>1823</v>
      </c>
      <c r="AU182">
        <v>10</v>
      </c>
      <c r="AV182" s="11">
        <v>1747</v>
      </c>
      <c r="AW182">
        <v>184</v>
      </c>
      <c r="AX182">
        <v>0</v>
      </c>
      <c r="AY182">
        <v>0</v>
      </c>
      <c r="AZ182">
        <v>0</v>
      </c>
      <c r="BA182">
        <v>0</v>
      </c>
      <c r="BB182" t="s">
        <v>3</v>
      </c>
      <c r="BC182" t="s">
        <v>3</v>
      </c>
      <c r="BD182" s="7" t="s">
        <v>944</v>
      </c>
      <c r="BE182">
        <v>1</v>
      </c>
      <c r="BF182">
        <v>7.3892307692307693</v>
      </c>
      <c r="BG182">
        <v>3.4784615384615383</v>
      </c>
      <c r="BH182" t="str">
        <f t="shared" si="6"/>
        <v>forward</v>
      </c>
      <c r="BI182">
        <f t="shared" si="7"/>
        <v>3250.24</v>
      </c>
      <c r="BJ182">
        <f t="shared" si="8"/>
        <v>25.001846153846152</v>
      </c>
    </row>
    <row r="183" spans="1:62" hidden="1" x14ac:dyDescent="0.2">
      <c r="A183" s="1">
        <v>268</v>
      </c>
      <c r="B183">
        <v>7</v>
      </c>
      <c r="C183">
        <v>14</v>
      </c>
      <c r="D183">
        <v>519</v>
      </c>
      <c r="G183">
        <v>14</v>
      </c>
      <c r="H183">
        <v>13017</v>
      </c>
      <c r="I183">
        <v>0</v>
      </c>
      <c r="J183">
        <v>0</v>
      </c>
      <c r="K183">
        <v>0</v>
      </c>
      <c r="L183">
        <v>0</v>
      </c>
      <c r="M183" s="11">
        <v>680.8</v>
      </c>
      <c r="N183">
        <v>0</v>
      </c>
      <c r="O183">
        <v>509</v>
      </c>
      <c r="P183">
        <v>4</v>
      </c>
      <c r="Q183" t="s">
        <v>511</v>
      </c>
      <c r="S183">
        <v>0</v>
      </c>
      <c r="T183" t="s">
        <v>1790</v>
      </c>
      <c r="U183" t="s">
        <v>3</v>
      </c>
      <c r="V183">
        <v>23</v>
      </c>
      <c r="W183">
        <v>8</v>
      </c>
      <c r="X183" t="s">
        <v>362</v>
      </c>
      <c r="Y183">
        <v>269</v>
      </c>
      <c r="Z183" t="b">
        <v>0</v>
      </c>
      <c r="AA183" s="11">
        <v>599.20000000000005</v>
      </c>
      <c r="AB183">
        <v>0</v>
      </c>
      <c r="AC183">
        <v>0</v>
      </c>
      <c r="AD183">
        <v>0</v>
      </c>
      <c r="AE183">
        <v>0</v>
      </c>
      <c r="AF183">
        <v>2406</v>
      </c>
      <c r="AH183" s="9">
        <v>90</v>
      </c>
      <c r="AI183">
        <v>0</v>
      </c>
      <c r="AJ183">
        <v>0</v>
      </c>
      <c r="AK183">
        <v>0</v>
      </c>
      <c r="AL183" t="s">
        <v>158</v>
      </c>
      <c r="AM183" t="s">
        <v>510</v>
      </c>
      <c r="AN183">
        <v>0</v>
      </c>
      <c r="AO183">
        <v>0</v>
      </c>
      <c r="AP183" t="s">
        <v>1658</v>
      </c>
      <c r="AQ183" t="s">
        <v>708</v>
      </c>
      <c r="AR183" t="b">
        <v>0</v>
      </c>
      <c r="AS183">
        <v>10</v>
      </c>
      <c r="AT183" t="s">
        <v>1823</v>
      </c>
      <c r="AU183">
        <v>11</v>
      </c>
      <c r="AV183" s="11">
        <v>782</v>
      </c>
      <c r="AW183">
        <v>118</v>
      </c>
      <c r="AX183">
        <v>0</v>
      </c>
      <c r="AY183">
        <v>0</v>
      </c>
      <c r="AZ183">
        <v>0</v>
      </c>
      <c r="BA183">
        <v>0</v>
      </c>
      <c r="BB183" t="s">
        <v>3</v>
      </c>
      <c r="BC183" t="s">
        <v>3</v>
      </c>
      <c r="BD183" s="7" t="s">
        <v>1658</v>
      </c>
      <c r="BE183">
        <v>4</v>
      </c>
      <c r="BF183">
        <v>6.6577777777777785</v>
      </c>
      <c r="BG183">
        <v>7.5644444444444439</v>
      </c>
      <c r="BH183" t="str">
        <f t="shared" si="6"/>
        <v>forward</v>
      </c>
      <c r="BI183">
        <f t="shared" si="7"/>
        <v>2198.16</v>
      </c>
      <c r="BJ183">
        <f t="shared" si="8"/>
        <v>24.423999999999999</v>
      </c>
    </row>
    <row r="184" spans="1:62" hidden="1" x14ac:dyDescent="0.2">
      <c r="A184" s="1">
        <v>185</v>
      </c>
      <c r="B184">
        <v>2</v>
      </c>
      <c r="C184">
        <v>6</v>
      </c>
      <c r="D184">
        <v>266</v>
      </c>
      <c r="G184">
        <v>12</v>
      </c>
      <c r="H184">
        <v>78412</v>
      </c>
      <c r="I184">
        <v>0</v>
      </c>
      <c r="J184">
        <v>0</v>
      </c>
      <c r="K184">
        <v>0</v>
      </c>
      <c r="L184">
        <v>0</v>
      </c>
      <c r="M184" s="11">
        <v>294.89999999999998</v>
      </c>
      <c r="N184">
        <v>0</v>
      </c>
      <c r="O184">
        <v>320</v>
      </c>
      <c r="P184">
        <v>4</v>
      </c>
      <c r="Q184" t="s">
        <v>433</v>
      </c>
      <c r="S184">
        <v>0</v>
      </c>
      <c r="T184" t="s">
        <v>1699</v>
      </c>
      <c r="U184" t="s">
        <v>3</v>
      </c>
      <c r="V184">
        <v>21</v>
      </c>
      <c r="W184">
        <v>5</v>
      </c>
      <c r="X184" t="s">
        <v>168</v>
      </c>
      <c r="Y184">
        <v>186</v>
      </c>
      <c r="Z184" t="b">
        <v>0</v>
      </c>
      <c r="AA184" s="11">
        <v>245.4</v>
      </c>
      <c r="AB184">
        <v>0</v>
      </c>
      <c r="AC184">
        <v>0</v>
      </c>
      <c r="AD184">
        <v>0</v>
      </c>
      <c r="AE184">
        <v>0</v>
      </c>
      <c r="AF184">
        <v>2054</v>
      </c>
      <c r="AH184" s="9">
        <v>60</v>
      </c>
      <c r="AI184">
        <v>0</v>
      </c>
      <c r="AJ184">
        <v>0</v>
      </c>
      <c r="AK184">
        <v>0</v>
      </c>
      <c r="AL184" t="s">
        <v>808</v>
      </c>
      <c r="AM184" t="s">
        <v>341</v>
      </c>
      <c r="AN184">
        <v>0</v>
      </c>
      <c r="AO184">
        <v>0</v>
      </c>
      <c r="AP184" t="s">
        <v>1573</v>
      </c>
      <c r="AQ184" t="s">
        <v>337</v>
      </c>
      <c r="AR184" t="b">
        <v>0</v>
      </c>
      <c r="AS184">
        <v>20</v>
      </c>
      <c r="AT184" t="s">
        <v>1823</v>
      </c>
      <c r="AU184">
        <v>8</v>
      </c>
      <c r="AV184" s="11">
        <v>830</v>
      </c>
      <c r="AW184">
        <v>88</v>
      </c>
      <c r="AX184">
        <v>0</v>
      </c>
      <c r="AY184">
        <v>0</v>
      </c>
      <c r="AZ184">
        <v>0</v>
      </c>
      <c r="BA184">
        <v>0</v>
      </c>
      <c r="BB184" t="s">
        <v>3</v>
      </c>
      <c r="BC184" t="s">
        <v>3</v>
      </c>
      <c r="BD184" s="7" t="s">
        <v>1573</v>
      </c>
      <c r="BE184">
        <v>1</v>
      </c>
      <c r="BF184">
        <v>4.09</v>
      </c>
      <c r="BG184">
        <v>4.915</v>
      </c>
      <c r="BH184" t="str">
        <f t="shared" si="6"/>
        <v>forward</v>
      </c>
      <c r="BI184">
        <f t="shared" si="7"/>
        <v>1429.28</v>
      </c>
      <c r="BJ184">
        <f t="shared" si="8"/>
        <v>23.821333333333332</v>
      </c>
    </row>
    <row r="185" spans="1:62" hidden="1" x14ac:dyDescent="0.2">
      <c r="A185" s="1">
        <v>353</v>
      </c>
      <c r="B185">
        <v>3</v>
      </c>
      <c r="C185">
        <v>8</v>
      </c>
      <c r="D185">
        <v>257</v>
      </c>
      <c r="G185">
        <v>5</v>
      </c>
      <c r="H185">
        <v>77454</v>
      </c>
      <c r="I185">
        <v>0</v>
      </c>
      <c r="J185">
        <v>0</v>
      </c>
      <c r="K185">
        <v>0</v>
      </c>
      <c r="L185">
        <v>0</v>
      </c>
      <c r="M185" s="11">
        <v>302.7</v>
      </c>
      <c r="N185">
        <v>0</v>
      </c>
      <c r="O185">
        <v>280</v>
      </c>
      <c r="P185">
        <v>4</v>
      </c>
      <c r="Q185" t="s">
        <v>8</v>
      </c>
      <c r="S185">
        <v>0</v>
      </c>
      <c r="T185" t="s">
        <v>1182</v>
      </c>
      <c r="U185" t="s">
        <v>3</v>
      </c>
      <c r="V185">
        <v>29</v>
      </c>
      <c r="W185">
        <v>5</v>
      </c>
      <c r="X185" t="s">
        <v>101</v>
      </c>
      <c r="Y185">
        <v>354</v>
      </c>
      <c r="Z185" t="b">
        <v>0</v>
      </c>
      <c r="AA185" s="11">
        <v>322.8</v>
      </c>
      <c r="AB185">
        <v>0</v>
      </c>
      <c r="AC185">
        <v>0</v>
      </c>
      <c r="AD185">
        <v>0</v>
      </c>
      <c r="AE185">
        <v>0</v>
      </c>
      <c r="AF185">
        <v>1890</v>
      </c>
      <c r="AH185" s="9">
        <v>55</v>
      </c>
      <c r="AI185">
        <v>0</v>
      </c>
      <c r="AJ185">
        <v>0</v>
      </c>
      <c r="AK185">
        <v>0</v>
      </c>
      <c r="AL185" t="s">
        <v>797</v>
      </c>
      <c r="AM185" t="s">
        <v>430</v>
      </c>
      <c r="AN185">
        <v>0</v>
      </c>
      <c r="AO185">
        <v>0</v>
      </c>
      <c r="AP185" t="s">
        <v>1033</v>
      </c>
      <c r="AQ185" t="s">
        <v>343</v>
      </c>
      <c r="AR185" t="b">
        <v>0</v>
      </c>
      <c r="AS185">
        <v>9</v>
      </c>
      <c r="AT185" t="s">
        <v>1823</v>
      </c>
      <c r="AU185">
        <v>15</v>
      </c>
      <c r="AV185" s="11">
        <v>553</v>
      </c>
      <c r="AW185">
        <v>77</v>
      </c>
      <c r="AX185">
        <v>0</v>
      </c>
      <c r="AY185">
        <v>0</v>
      </c>
      <c r="AZ185">
        <v>0</v>
      </c>
      <c r="BA185">
        <v>0</v>
      </c>
      <c r="BB185" t="s">
        <v>3</v>
      </c>
      <c r="BC185" t="s">
        <v>3</v>
      </c>
      <c r="BD185" s="7" t="s">
        <v>1033</v>
      </c>
      <c r="BE185">
        <v>6</v>
      </c>
      <c r="BF185">
        <v>5.8690909090909091</v>
      </c>
      <c r="BG185">
        <v>5.503636363636363</v>
      </c>
      <c r="BH185" t="str">
        <f t="shared" si="6"/>
        <v>forward</v>
      </c>
      <c r="BI185">
        <f t="shared" si="7"/>
        <v>1239.04</v>
      </c>
      <c r="BJ185">
        <f t="shared" si="8"/>
        <v>22.527999999999999</v>
      </c>
    </row>
    <row r="186" spans="1:62" hidden="1" x14ac:dyDescent="0.2">
      <c r="A186" s="1">
        <v>469</v>
      </c>
      <c r="B186">
        <v>4</v>
      </c>
      <c r="C186">
        <v>4</v>
      </c>
      <c r="D186">
        <v>210</v>
      </c>
      <c r="E186">
        <v>25</v>
      </c>
      <c r="G186">
        <v>4</v>
      </c>
      <c r="H186">
        <v>73889</v>
      </c>
      <c r="I186">
        <v>0</v>
      </c>
      <c r="J186">
        <v>0</v>
      </c>
      <c r="K186">
        <v>0</v>
      </c>
      <c r="L186">
        <v>0</v>
      </c>
      <c r="M186" s="11">
        <v>215.7</v>
      </c>
      <c r="N186">
        <v>0</v>
      </c>
      <c r="O186">
        <v>286</v>
      </c>
      <c r="P186">
        <v>4</v>
      </c>
      <c r="Q186" t="s">
        <v>7</v>
      </c>
      <c r="S186">
        <v>0</v>
      </c>
      <c r="T186" t="s">
        <v>1144</v>
      </c>
      <c r="U186" t="s">
        <v>3</v>
      </c>
      <c r="V186">
        <v>24</v>
      </c>
      <c r="W186">
        <v>5</v>
      </c>
      <c r="X186" t="s">
        <v>156</v>
      </c>
      <c r="Y186">
        <v>470</v>
      </c>
      <c r="Z186" t="b">
        <v>0</v>
      </c>
      <c r="AA186" s="11">
        <v>281.2</v>
      </c>
      <c r="AB186">
        <v>0</v>
      </c>
      <c r="AC186">
        <v>0</v>
      </c>
      <c r="AD186">
        <v>0</v>
      </c>
      <c r="AE186">
        <v>0</v>
      </c>
      <c r="AF186">
        <v>1520</v>
      </c>
      <c r="AG186" t="s">
        <v>994</v>
      </c>
      <c r="AH186" s="9">
        <v>60</v>
      </c>
      <c r="AI186">
        <v>0</v>
      </c>
      <c r="AJ186">
        <v>0</v>
      </c>
      <c r="AK186">
        <v>0</v>
      </c>
      <c r="AL186" t="s">
        <v>778</v>
      </c>
      <c r="AM186" t="s">
        <v>434</v>
      </c>
      <c r="AN186">
        <v>0</v>
      </c>
      <c r="AO186">
        <v>0</v>
      </c>
      <c r="AP186" t="s">
        <v>1668</v>
      </c>
      <c r="AQ186" t="s">
        <v>6</v>
      </c>
      <c r="AR186" t="b">
        <v>0</v>
      </c>
      <c r="AS186">
        <v>15</v>
      </c>
      <c r="AT186" t="s">
        <v>1837</v>
      </c>
      <c r="AU186">
        <v>20</v>
      </c>
      <c r="AV186" s="11">
        <v>808</v>
      </c>
      <c r="AW186">
        <v>71</v>
      </c>
      <c r="AX186">
        <v>0</v>
      </c>
      <c r="AY186">
        <v>0</v>
      </c>
      <c r="AZ186">
        <v>0</v>
      </c>
      <c r="BA186">
        <v>0</v>
      </c>
      <c r="BB186" t="s">
        <v>3</v>
      </c>
      <c r="BC186" t="s">
        <v>3</v>
      </c>
      <c r="BD186" s="7" t="s">
        <v>1668</v>
      </c>
      <c r="BE186">
        <v>3</v>
      </c>
      <c r="BF186">
        <v>4.6866666666666665</v>
      </c>
      <c r="BG186">
        <v>3.5949999999999998</v>
      </c>
      <c r="BH186" t="str">
        <f t="shared" si="6"/>
        <v>forward</v>
      </c>
      <c r="BI186">
        <f t="shared" si="7"/>
        <v>1348.04</v>
      </c>
      <c r="BJ186">
        <f t="shared" si="8"/>
        <v>22.467333333333332</v>
      </c>
    </row>
    <row r="187" spans="1:62" hidden="1" x14ac:dyDescent="0.2">
      <c r="A187" s="1">
        <v>143</v>
      </c>
      <c r="B187">
        <v>4</v>
      </c>
      <c r="C187">
        <v>6</v>
      </c>
      <c r="D187">
        <v>299</v>
      </c>
      <c r="G187">
        <v>4</v>
      </c>
      <c r="H187">
        <v>26921</v>
      </c>
      <c r="I187">
        <v>0</v>
      </c>
      <c r="J187">
        <v>0</v>
      </c>
      <c r="K187">
        <v>0</v>
      </c>
      <c r="L187">
        <v>0</v>
      </c>
      <c r="M187" s="11">
        <v>258.3</v>
      </c>
      <c r="N187">
        <v>0</v>
      </c>
      <c r="O187">
        <v>289</v>
      </c>
      <c r="P187">
        <v>4</v>
      </c>
      <c r="Q187" t="s">
        <v>8</v>
      </c>
      <c r="S187">
        <v>0</v>
      </c>
      <c r="T187" t="s">
        <v>981</v>
      </c>
      <c r="U187" t="s">
        <v>3</v>
      </c>
      <c r="V187">
        <v>20</v>
      </c>
      <c r="W187">
        <v>5</v>
      </c>
      <c r="X187" t="s">
        <v>78</v>
      </c>
      <c r="Y187">
        <v>144</v>
      </c>
      <c r="Z187" t="b">
        <v>0</v>
      </c>
      <c r="AA187" s="11">
        <v>343.8</v>
      </c>
      <c r="AB187">
        <v>0</v>
      </c>
      <c r="AC187">
        <v>0</v>
      </c>
      <c r="AD187">
        <v>0</v>
      </c>
      <c r="AE187">
        <v>0</v>
      </c>
      <c r="AF187">
        <v>1457</v>
      </c>
      <c r="AH187" s="9">
        <v>55</v>
      </c>
      <c r="AI187">
        <v>0</v>
      </c>
      <c r="AJ187">
        <v>0</v>
      </c>
      <c r="AK187">
        <v>0</v>
      </c>
      <c r="AL187" t="s">
        <v>408</v>
      </c>
      <c r="AM187" t="s">
        <v>430</v>
      </c>
      <c r="AN187">
        <v>0</v>
      </c>
      <c r="AO187">
        <v>0</v>
      </c>
      <c r="AP187" t="s">
        <v>1404</v>
      </c>
      <c r="AQ187" t="s">
        <v>337</v>
      </c>
      <c r="AR187" t="b">
        <v>0</v>
      </c>
      <c r="AS187">
        <v>9</v>
      </c>
      <c r="AT187" t="s">
        <v>1823</v>
      </c>
      <c r="AU187">
        <v>6</v>
      </c>
      <c r="AV187" s="11">
        <v>502</v>
      </c>
      <c r="AW187">
        <v>76</v>
      </c>
      <c r="AX187">
        <v>0</v>
      </c>
      <c r="AY187">
        <v>0</v>
      </c>
      <c r="AZ187">
        <v>0</v>
      </c>
      <c r="BA187">
        <v>0</v>
      </c>
      <c r="BB187" t="s">
        <v>3</v>
      </c>
      <c r="BC187" t="s">
        <v>3</v>
      </c>
      <c r="BD187" s="7" t="s">
        <v>1404</v>
      </c>
      <c r="BE187">
        <v>1</v>
      </c>
      <c r="BF187">
        <v>6.250909090909091</v>
      </c>
      <c r="BG187">
        <v>4.6963636363636363</v>
      </c>
      <c r="BH187" t="str">
        <f t="shared" si="6"/>
        <v>forward</v>
      </c>
      <c r="BI187">
        <f t="shared" si="7"/>
        <v>1155.76</v>
      </c>
      <c r="BJ187">
        <f t="shared" si="8"/>
        <v>21.013818181818181</v>
      </c>
    </row>
    <row r="188" spans="1:62" hidden="1" x14ac:dyDescent="0.2">
      <c r="A188" s="1">
        <v>376</v>
      </c>
      <c r="B188">
        <v>0</v>
      </c>
      <c r="C188">
        <v>2</v>
      </c>
      <c r="D188">
        <v>219</v>
      </c>
      <c r="E188">
        <v>0</v>
      </c>
      <c r="G188">
        <v>5</v>
      </c>
      <c r="H188">
        <v>37998</v>
      </c>
      <c r="I188">
        <v>0</v>
      </c>
      <c r="J188">
        <v>0</v>
      </c>
      <c r="K188">
        <v>0</v>
      </c>
      <c r="L188">
        <v>0</v>
      </c>
      <c r="M188" s="11">
        <v>294.10000000000002</v>
      </c>
      <c r="N188">
        <v>0</v>
      </c>
      <c r="O188">
        <v>242</v>
      </c>
      <c r="P188">
        <v>4</v>
      </c>
      <c r="Q188" t="s">
        <v>3</v>
      </c>
      <c r="S188">
        <v>0</v>
      </c>
      <c r="T188" t="s">
        <v>997</v>
      </c>
      <c r="U188" t="s">
        <v>3</v>
      </c>
      <c r="V188">
        <v>25</v>
      </c>
      <c r="W188">
        <v>6</v>
      </c>
      <c r="X188" t="s">
        <v>133</v>
      </c>
      <c r="Y188">
        <v>377</v>
      </c>
      <c r="Z188" t="b">
        <v>0</v>
      </c>
      <c r="AA188" s="11">
        <v>261</v>
      </c>
      <c r="AB188">
        <v>0</v>
      </c>
      <c r="AC188">
        <v>0</v>
      </c>
      <c r="AD188">
        <v>0</v>
      </c>
      <c r="AE188">
        <v>0</v>
      </c>
      <c r="AF188">
        <v>1703</v>
      </c>
      <c r="AG188" t="s">
        <v>1337</v>
      </c>
      <c r="AH188" s="9">
        <v>65</v>
      </c>
      <c r="AI188">
        <v>0</v>
      </c>
      <c r="AJ188">
        <v>0</v>
      </c>
      <c r="AK188">
        <v>0</v>
      </c>
      <c r="AL188" t="s">
        <v>489</v>
      </c>
      <c r="AM188" t="s">
        <v>340</v>
      </c>
      <c r="AN188">
        <v>0</v>
      </c>
      <c r="AO188">
        <v>0</v>
      </c>
      <c r="AP188" t="s">
        <v>1240</v>
      </c>
      <c r="AQ188" t="s">
        <v>5</v>
      </c>
      <c r="AR188" t="b">
        <v>0</v>
      </c>
      <c r="AS188">
        <v>18</v>
      </c>
      <c r="AT188" t="s">
        <v>1888</v>
      </c>
      <c r="AU188">
        <v>16</v>
      </c>
      <c r="AV188" s="11">
        <v>690</v>
      </c>
      <c r="AW188">
        <v>76</v>
      </c>
      <c r="AX188">
        <v>0</v>
      </c>
      <c r="AY188">
        <v>0</v>
      </c>
      <c r="AZ188">
        <v>0</v>
      </c>
      <c r="BA188">
        <v>0</v>
      </c>
      <c r="BB188" t="s">
        <v>3</v>
      </c>
      <c r="BC188" t="s">
        <v>3</v>
      </c>
      <c r="BD188" s="7" t="s">
        <v>1240</v>
      </c>
      <c r="BE188">
        <v>0</v>
      </c>
      <c r="BF188">
        <v>4.0153846153846153</v>
      </c>
      <c r="BG188">
        <v>4.5246153846153847</v>
      </c>
      <c r="BH188" t="str">
        <f t="shared" si="6"/>
        <v>forward</v>
      </c>
      <c r="BI188">
        <f t="shared" si="7"/>
        <v>1303.92</v>
      </c>
      <c r="BJ188">
        <f t="shared" si="8"/>
        <v>20.060307692307692</v>
      </c>
    </row>
    <row r="189" spans="1:62" hidden="1" x14ac:dyDescent="0.2">
      <c r="A189" s="1">
        <v>184</v>
      </c>
      <c r="B189">
        <v>2</v>
      </c>
      <c r="C189">
        <v>9</v>
      </c>
      <c r="D189">
        <v>253</v>
      </c>
      <c r="G189">
        <v>3</v>
      </c>
      <c r="H189">
        <v>54316</v>
      </c>
      <c r="I189">
        <v>0</v>
      </c>
      <c r="J189">
        <v>0</v>
      </c>
      <c r="K189">
        <v>0</v>
      </c>
      <c r="L189">
        <v>0</v>
      </c>
      <c r="M189" s="11">
        <v>230.3</v>
      </c>
      <c r="N189">
        <v>0</v>
      </c>
      <c r="O189">
        <v>226</v>
      </c>
      <c r="P189">
        <v>4</v>
      </c>
      <c r="Q189" t="s">
        <v>433</v>
      </c>
      <c r="S189">
        <v>0</v>
      </c>
      <c r="T189" t="s">
        <v>1433</v>
      </c>
      <c r="U189" t="s">
        <v>3</v>
      </c>
      <c r="V189">
        <v>11</v>
      </c>
      <c r="W189">
        <v>6</v>
      </c>
      <c r="X189" t="s">
        <v>51</v>
      </c>
      <c r="Y189">
        <v>185</v>
      </c>
      <c r="Z189" t="b">
        <v>0</v>
      </c>
      <c r="AA189" s="11">
        <v>302.39999999999998</v>
      </c>
      <c r="AB189">
        <v>0</v>
      </c>
      <c r="AC189">
        <v>0</v>
      </c>
      <c r="AD189">
        <v>0</v>
      </c>
      <c r="AE189">
        <v>0</v>
      </c>
      <c r="AF189">
        <v>984</v>
      </c>
      <c r="AH189" s="9">
        <v>60</v>
      </c>
      <c r="AI189">
        <v>0</v>
      </c>
      <c r="AJ189">
        <v>0</v>
      </c>
      <c r="AK189">
        <v>0</v>
      </c>
      <c r="AL189" t="s">
        <v>647</v>
      </c>
      <c r="AM189" t="s">
        <v>343</v>
      </c>
      <c r="AN189">
        <v>0</v>
      </c>
      <c r="AO189">
        <v>0</v>
      </c>
      <c r="AP189" t="s">
        <v>1762</v>
      </c>
      <c r="AQ189" t="s">
        <v>7</v>
      </c>
      <c r="AR189" t="b">
        <v>0</v>
      </c>
      <c r="AS189">
        <v>23</v>
      </c>
      <c r="AT189" t="s">
        <v>1823</v>
      </c>
      <c r="AU189">
        <v>8</v>
      </c>
      <c r="AV189" s="11">
        <v>528</v>
      </c>
      <c r="AW189">
        <v>74</v>
      </c>
      <c r="AX189">
        <v>0</v>
      </c>
      <c r="AY189">
        <v>0</v>
      </c>
      <c r="AZ189">
        <v>0</v>
      </c>
      <c r="BA189">
        <v>0</v>
      </c>
      <c r="BB189" t="s">
        <v>3</v>
      </c>
      <c r="BC189" t="s">
        <v>3</v>
      </c>
      <c r="BD189" s="7" t="s">
        <v>1762</v>
      </c>
      <c r="BE189">
        <v>0</v>
      </c>
      <c r="BF189">
        <v>5.04</v>
      </c>
      <c r="BG189">
        <v>3.8383333333333334</v>
      </c>
      <c r="BH189" t="str">
        <f t="shared" si="6"/>
        <v>forward</v>
      </c>
      <c r="BI189">
        <f t="shared" si="7"/>
        <v>1106.76</v>
      </c>
      <c r="BJ189">
        <f t="shared" si="8"/>
        <v>18.446000000000002</v>
      </c>
    </row>
    <row r="190" spans="1:62" hidden="1" x14ac:dyDescent="0.2">
      <c r="A190" s="1">
        <v>239</v>
      </c>
      <c r="B190">
        <v>4</v>
      </c>
      <c r="C190">
        <v>3</v>
      </c>
      <c r="D190">
        <v>199</v>
      </c>
      <c r="G190">
        <v>5</v>
      </c>
      <c r="H190">
        <v>57001</v>
      </c>
      <c r="I190">
        <v>0</v>
      </c>
      <c r="J190">
        <v>0</v>
      </c>
      <c r="K190">
        <v>0</v>
      </c>
      <c r="L190">
        <v>0</v>
      </c>
      <c r="M190" s="11">
        <v>243.2</v>
      </c>
      <c r="N190">
        <v>0</v>
      </c>
      <c r="O190">
        <v>249</v>
      </c>
      <c r="P190">
        <v>4</v>
      </c>
      <c r="Q190" t="s">
        <v>433</v>
      </c>
      <c r="S190">
        <v>0</v>
      </c>
      <c r="T190" t="s">
        <v>1796</v>
      </c>
      <c r="U190" t="s">
        <v>3</v>
      </c>
      <c r="V190">
        <v>11</v>
      </c>
      <c r="W190">
        <v>4</v>
      </c>
      <c r="X190" t="s">
        <v>133</v>
      </c>
      <c r="Y190">
        <v>240</v>
      </c>
      <c r="Z190" t="b">
        <v>0</v>
      </c>
      <c r="AA190" s="11">
        <v>223.8</v>
      </c>
      <c r="AB190">
        <v>0</v>
      </c>
      <c r="AC190">
        <v>0</v>
      </c>
      <c r="AD190">
        <v>0</v>
      </c>
      <c r="AE190">
        <v>0</v>
      </c>
      <c r="AF190">
        <v>1226</v>
      </c>
      <c r="AH190" s="9">
        <v>75</v>
      </c>
      <c r="AI190">
        <v>0</v>
      </c>
      <c r="AJ190">
        <v>1</v>
      </c>
      <c r="AK190">
        <v>0</v>
      </c>
      <c r="AL190" t="s">
        <v>672</v>
      </c>
      <c r="AM190" t="s">
        <v>341</v>
      </c>
      <c r="AN190">
        <v>0</v>
      </c>
      <c r="AO190">
        <v>0</v>
      </c>
      <c r="AP190" t="s">
        <v>1031</v>
      </c>
      <c r="AQ190" t="s">
        <v>21</v>
      </c>
      <c r="AR190" t="b">
        <v>0</v>
      </c>
      <c r="AS190">
        <v>14</v>
      </c>
      <c r="AT190" t="s">
        <v>1823</v>
      </c>
      <c r="AU190">
        <v>10</v>
      </c>
      <c r="AV190" s="11">
        <v>778</v>
      </c>
      <c r="AW190">
        <v>63</v>
      </c>
      <c r="AX190">
        <v>0</v>
      </c>
      <c r="AY190">
        <v>0</v>
      </c>
      <c r="AZ190">
        <v>0</v>
      </c>
      <c r="BA190">
        <v>0</v>
      </c>
      <c r="BB190" t="s">
        <v>3</v>
      </c>
      <c r="BC190" t="s">
        <v>3</v>
      </c>
      <c r="BD190" s="7" t="s">
        <v>1031</v>
      </c>
      <c r="BE190">
        <v>1</v>
      </c>
      <c r="BF190">
        <v>2.984</v>
      </c>
      <c r="BG190">
        <v>3.2426666666666666</v>
      </c>
      <c r="BH190" t="str">
        <f t="shared" si="6"/>
        <v>forward</v>
      </c>
      <c r="BI190">
        <f t="shared" si="7"/>
        <v>1293.6399999999999</v>
      </c>
      <c r="BJ190">
        <f t="shared" si="8"/>
        <v>17.248533333333331</v>
      </c>
    </row>
    <row r="191" spans="1:62" hidden="1" x14ac:dyDescent="0.2">
      <c r="A191" s="1">
        <v>121</v>
      </c>
      <c r="B191">
        <v>3</v>
      </c>
      <c r="C191">
        <v>7</v>
      </c>
      <c r="D191">
        <v>209</v>
      </c>
      <c r="G191">
        <v>4</v>
      </c>
      <c r="H191">
        <v>59125</v>
      </c>
      <c r="I191">
        <v>0</v>
      </c>
      <c r="J191">
        <v>0</v>
      </c>
      <c r="K191">
        <v>0</v>
      </c>
      <c r="L191">
        <v>0</v>
      </c>
      <c r="M191" s="11">
        <v>219.8</v>
      </c>
      <c r="N191">
        <v>0</v>
      </c>
      <c r="O191">
        <v>225</v>
      </c>
      <c r="P191">
        <v>4</v>
      </c>
      <c r="Q191" t="s">
        <v>21</v>
      </c>
      <c r="S191">
        <v>0</v>
      </c>
      <c r="T191" t="s">
        <v>1093</v>
      </c>
      <c r="U191" t="s">
        <v>3</v>
      </c>
      <c r="V191">
        <v>18</v>
      </c>
      <c r="W191">
        <v>5</v>
      </c>
      <c r="X191" t="s">
        <v>915</v>
      </c>
      <c r="Y191">
        <v>122</v>
      </c>
      <c r="Z191" t="b">
        <v>0</v>
      </c>
      <c r="AA191" s="11">
        <v>278.39999999999998</v>
      </c>
      <c r="AB191">
        <v>0</v>
      </c>
      <c r="AC191">
        <v>0</v>
      </c>
      <c r="AD191">
        <v>0</v>
      </c>
      <c r="AE191">
        <v>0</v>
      </c>
      <c r="AF191">
        <v>1321</v>
      </c>
      <c r="AH191" s="9">
        <v>60</v>
      </c>
      <c r="AI191">
        <v>0</v>
      </c>
      <c r="AJ191">
        <v>0</v>
      </c>
      <c r="AK191">
        <v>0</v>
      </c>
      <c r="AL191" t="s">
        <v>697</v>
      </c>
      <c r="AM191" t="s">
        <v>433</v>
      </c>
      <c r="AN191">
        <v>0</v>
      </c>
      <c r="AO191">
        <v>0</v>
      </c>
      <c r="AP191" t="s">
        <v>1794</v>
      </c>
      <c r="AQ191" t="s">
        <v>17</v>
      </c>
      <c r="AR191" t="b">
        <v>0</v>
      </c>
      <c r="AS191">
        <v>21</v>
      </c>
      <c r="AT191" t="s">
        <v>1823</v>
      </c>
      <c r="AU191">
        <v>5</v>
      </c>
      <c r="AV191" s="11">
        <v>472</v>
      </c>
      <c r="AW191">
        <v>70</v>
      </c>
      <c r="AX191">
        <v>0</v>
      </c>
      <c r="AY191">
        <v>0</v>
      </c>
      <c r="AZ191">
        <v>0</v>
      </c>
      <c r="BA191">
        <v>0</v>
      </c>
      <c r="BB191" t="s">
        <v>3</v>
      </c>
      <c r="BC191" t="s">
        <v>3</v>
      </c>
      <c r="BD191" s="7" t="s">
        <v>1794</v>
      </c>
      <c r="BE191">
        <v>1</v>
      </c>
      <c r="BF191">
        <v>4.6399999999999997</v>
      </c>
      <c r="BG191">
        <v>3.6633333333333336</v>
      </c>
      <c r="BH191" t="str">
        <f t="shared" si="6"/>
        <v>forward</v>
      </c>
      <c r="BI191">
        <f t="shared" si="7"/>
        <v>1014.16</v>
      </c>
      <c r="BJ191">
        <f t="shared" si="8"/>
        <v>16.902666666666665</v>
      </c>
    </row>
    <row r="192" spans="1:62" hidden="1" x14ac:dyDescent="0.2">
      <c r="A192" s="1">
        <v>447</v>
      </c>
      <c r="B192">
        <v>0</v>
      </c>
      <c r="C192">
        <v>9</v>
      </c>
      <c r="D192">
        <v>204</v>
      </c>
      <c r="G192">
        <v>7</v>
      </c>
      <c r="H192">
        <v>91972</v>
      </c>
      <c r="I192">
        <v>0</v>
      </c>
      <c r="J192">
        <v>0</v>
      </c>
      <c r="K192">
        <v>0</v>
      </c>
      <c r="L192">
        <v>0</v>
      </c>
      <c r="M192" s="11">
        <v>282.8</v>
      </c>
      <c r="N192">
        <v>0</v>
      </c>
      <c r="O192">
        <v>226</v>
      </c>
      <c r="P192">
        <v>4</v>
      </c>
      <c r="Q192" t="s">
        <v>337</v>
      </c>
      <c r="S192">
        <v>0</v>
      </c>
      <c r="T192" t="s">
        <v>1667</v>
      </c>
      <c r="U192" t="s">
        <v>3</v>
      </c>
      <c r="V192">
        <v>24</v>
      </c>
      <c r="W192">
        <v>4</v>
      </c>
      <c r="X192" t="s">
        <v>39</v>
      </c>
      <c r="Y192">
        <v>448</v>
      </c>
      <c r="Z192" t="b">
        <v>0</v>
      </c>
      <c r="AA192" s="11">
        <v>205.6</v>
      </c>
      <c r="AB192">
        <v>0</v>
      </c>
      <c r="AC192">
        <v>0</v>
      </c>
      <c r="AD192">
        <v>0</v>
      </c>
      <c r="AE192">
        <v>0</v>
      </c>
      <c r="AF192">
        <v>1747</v>
      </c>
      <c r="AH192" s="9">
        <v>65</v>
      </c>
      <c r="AI192">
        <v>0</v>
      </c>
      <c r="AJ192">
        <v>2</v>
      </c>
      <c r="AK192">
        <v>0</v>
      </c>
      <c r="AL192" t="s">
        <v>895</v>
      </c>
      <c r="AM192" t="s">
        <v>339</v>
      </c>
      <c r="AN192">
        <v>0</v>
      </c>
      <c r="AO192">
        <v>0</v>
      </c>
      <c r="AP192" t="s">
        <v>1021</v>
      </c>
      <c r="AQ192" t="s">
        <v>19</v>
      </c>
      <c r="AR192" t="b">
        <v>0</v>
      </c>
      <c r="AS192">
        <v>18</v>
      </c>
      <c r="AT192" t="s">
        <v>1823</v>
      </c>
      <c r="AU192">
        <v>19</v>
      </c>
      <c r="AV192" s="11">
        <v>544</v>
      </c>
      <c r="AW192">
        <v>68</v>
      </c>
      <c r="AX192">
        <v>0</v>
      </c>
      <c r="AY192">
        <v>0</v>
      </c>
      <c r="AZ192">
        <v>0</v>
      </c>
      <c r="BA192">
        <v>0</v>
      </c>
      <c r="BB192" t="s">
        <v>3</v>
      </c>
      <c r="BC192" t="s">
        <v>3</v>
      </c>
      <c r="BD192" s="7" t="s">
        <v>1021</v>
      </c>
      <c r="BE192">
        <v>0</v>
      </c>
      <c r="BF192">
        <v>3.1630769230769231</v>
      </c>
      <c r="BG192">
        <v>4.3507692307692309</v>
      </c>
      <c r="BH192" t="str">
        <f t="shared" si="6"/>
        <v>forward</v>
      </c>
      <c r="BI192">
        <f t="shared" si="7"/>
        <v>1088.96</v>
      </c>
      <c r="BJ192">
        <f t="shared" si="8"/>
        <v>16.753230769230768</v>
      </c>
    </row>
    <row r="193" spans="1:62" hidden="1" x14ac:dyDescent="0.2">
      <c r="A193" s="1">
        <v>336</v>
      </c>
      <c r="B193">
        <v>1</v>
      </c>
      <c r="C193">
        <v>10</v>
      </c>
      <c r="D193">
        <v>230</v>
      </c>
      <c r="G193">
        <v>1</v>
      </c>
      <c r="H193">
        <v>61858</v>
      </c>
      <c r="I193">
        <v>0</v>
      </c>
      <c r="J193">
        <v>0</v>
      </c>
      <c r="K193">
        <v>0</v>
      </c>
      <c r="L193">
        <v>0</v>
      </c>
      <c r="M193" s="11">
        <v>152.5</v>
      </c>
      <c r="N193">
        <v>0</v>
      </c>
      <c r="O193">
        <v>245</v>
      </c>
      <c r="P193">
        <v>4</v>
      </c>
      <c r="Q193" t="s">
        <v>340</v>
      </c>
      <c r="S193">
        <v>0</v>
      </c>
      <c r="T193" t="s">
        <v>1461</v>
      </c>
      <c r="U193" t="s">
        <v>3</v>
      </c>
      <c r="V193">
        <v>25</v>
      </c>
      <c r="W193">
        <v>5</v>
      </c>
      <c r="X193" t="s">
        <v>915</v>
      </c>
      <c r="Y193">
        <v>337</v>
      </c>
      <c r="Z193" t="b">
        <v>0</v>
      </c>
      <c r="AA193" s="11">
        <v>270</v>
      </c>
      <c r="AB193">
        <v>0</v>
      </c>
      <c r="AC193">
        <v>0</v>
      </c>
      <c r="AD193">
        <v>0</v>
      </c>
      <c r="AE193">
        <v>0</v>
      </c>
      <c r="AF193">
        <v>1278</v>
      </c>
      <c r="AH193" s="9">
        <v>60</v>
      </c>
      <c r="AI193">
        <v>0</v>
      </c>
      <c r="AJ193">
        <v>0</v>
      </c>
      <c r="AK193">
        <v>0</v>
      </c>
      <c r="AL193" t="s">
        <v>734</v>
      </c>
      <c r="AM193" t="s">
        <v>343</v>
      </c>
      <c r="AN193">
        <v>0</v>
      </c>
      <c r="AO193">
        <v>0</v>
      </c>
      <c r="AP193" t="s">
        <v>1152</v>
      </c>
      <c r="AQ193" t="s">
        <v>10</v>
      </c>
      <c r="AR193" t="b">
        <v>0</v>
      </c>
      <c r="AS193">
        <v>18</v>
      </c>
      <c r="AT193" t="s">
        <v>1823</v>
      </c>
      <c r="AU193">
        <v>14</v>
      </c>
      <c r="AV193" s="11">
        <v>547</v>
      </c>
      <c r="AW193">
        <v>68</v>
      </c>
      <c r="AX193">
        <v>0</v>
      </c>
      <c r="AY193">
        <v>0</v>
      </c>
      <c r="AZ193">
        <v>0</v>
      </c>
      <c r="BA193">
        <v>0</v>
      </c>
      <c r="BB193" t="s">
        <v>3</v>
      </c>
      <c r="BC193" t="s">
        <v>3</v>
      </c>
      <c r="BD193" s="7" t="s">
        <v>1152</v>
      </c>
      <c r="BE193">
        <v>3</v>
      </c>
      <c r="BF193">
        <v>4.5</v>
      </c>
      <c r="BG193">
        <v>2.5416666666666665</v>
      </c>
      <c r="BH193" t="str">
        <f t="shared" si="6"/>
        <v>forward</v>
      </c>
      <c r="BI193">
        <f t="shared" si="7"/>
        <v>1000</v>
      </c>
      <c r="BJ193">
        <f t="shared" si="8"/>
        <v>16.666666666666668</v>
      </c>
    </row>
    <row r="194" spans="1:62" hidden="1" x14ac:dyDescent="0.2">
      <c r="A194" s="1">
        <v>468</v>
      </c>
      <c r="B194">
        <v>2</v>
      </c>
      <c r="C194">
        <v>6</v>
      </c>
      <c r="D194">
        <v>175</v>
      </c>
      <c r="G194">
        <v>2</v>
      </c>
      <c r="H194">
        <v>148179</v>
      </c>
      <c r="I194">
        <v>0</v>
      </c>
      <c r="J194">
        <v>0</v>
      </c>
      <c r="K194">
        <v>0</v>
      </c>
      <c r="L194">
        <v>0</v>
      </c>
      <c r="M194" s="11">
        <v>180.5</v>
      </c>
      <c r="N194">
        <v>0</v>
      </c>
      <c r="O194">
        <v>200</v>
      </c>
      <c r="P194">
        <v>4</v>
      </c>
      <c r="Q194" t="s">
        <v>18</v>
      </c>
      <c r="S194">
        <v>0</v>
      </c>
      <c r="T194" t="s">
        <v>1171</v>
      </c>
      <c r="U194" t="s">
        <v>3</v>
      </c>
      <c r="V194">
        <v>15</v>
      </c>
      <c r="W194">
        <v>4</v>
      </c>
      <c r="X194" t="s">
        <v>857</v>
      </c>
      <c r="Y194">
        <v>469</v>
      </c>
      <c r="Z194" t="b">
        <v>0</v>
      </c>
      <c r="AA194" s="11">
        <v>264.2</v>
      </c>
      <c r="AB194">
        <v>0</v>
      </c>
      <c r="AC194">
        <v>0</v>
      </c>
      <c r="AD194">
        <v>0</v>
      </c>
      <c r="AE194">
        <v>0</v>
      </c>
      <c r="AF194">
        <v>1009</v>
      </c>
      <c r="AH194" s="9">
        <v>55</v>
      </c>
      <c r="AI194">
        <v>0</v>
      </c>
      <c r="AJ194">
        <v>0</v>
      </c>
      <c r="AK194">
        <v>0</v>
      </c>
      <c r="AL194" t="s">
        <v>190</v>
      </c>
      <c r="AM194" t="s">
        <v>346</v>
      </c>
      <c r="AN194">
        <v>0</v>
      </c>
      <c r="AO194">
        <v>0</v>
      </c>
      <c r="AP194" t="s">
        <v>1765</v>
      </c>
      <c r="AQ194" t="s">
        <v>346</v>
      </c>
      <c r="AR194" t="b">
        <v>0</v>
      </c>
      <c r="AS194">
        <v>11</v>
      </c>
      <c r="AT194" t="s">
        <v>1823</v>
      </c>
      <c r="AU194">
        <v>20</v>
      </c>
      <c r="AV194" s="11">
        <v>406</v>
      </c>
      <c r="AW194">
        <v>56</v>
      </c>
      <c r="AX194">
        <v>0</v>
      </c>
      <c r="AY194">
        <v>0</v>
      </c>
      <c r="AZ194">
        <v>0</v>
      </c>
      <c r="BA194">
        <v>0</v>
      </c>
      <c r="BB194" t="s">
        <v>3</v>
      </c>
      <c r="BC194" t="s">
        <v>3</v>
      </c>
      <c r="BD194" s="7" t="s">
        <v>1765</v>
      </c>
      <c r="BE194">
        <v>1</v>
      </c>
      <c r="BF194">
        <v>4.8036363636363637</v>
      </c>
      <c r="BG194">
        <v>3.2818181818181817</v>
      </c>
      <c r="BH194" t="str">
        <f t="shared" ref="BH194:BH257" si="9">IF(P194=1,"keeper",IF(P194=2,"defender",IF(P194=3,"midfielder",IF(P194=4,"forward",""))))</f>
        <v>forward</v>
      </c>
      <c r="BI194">
        <f t="shared" ref="BI194:BI257" si="10">IF(P194=1,creativity+influence*1.2+threat,IF(P194=2,creativity+influence+threat*1.2,IF(P194=3,creativity+influence+threat*1.2,creativity*1.2+influence+threat)))</f>
        <v>886.8</v>
      </c>
      <c r="BJ194">
        <f t="shared" ref="BJ194:BJ257" si="11">BI194/AH194</f>
        <v>16.123636363636361</v>
      </c>
    </row>
    <row r="195" spans="1:62" hidden="1" x14ac:dyDescent="0.2">
      <c r="A195" s="1">
        <v>337</v>
      </c>
      <c r="B195">
        <v>2</v>
      </c>
      <c r="C195">
        <v>3</v>
      </c>
      <c r="D195">
        <v>178</v>
      </c>
      <c r="G195">
        <v>2</v>
      </c>
      <c r="H195">
        <v>61316</v>
      </c>
      <c r="I195">
        <v>0</v>
      </c>
      <c r="J195">
        <v>0</v>
      </c>
      <c r="K195">
        <v>0</v>
      </c>
      <c r="L195">
        <v>0</v>
      </c>
      <c r="M195" s="11">
        <v>218.5</v>
      </c>
      <c r="N195">
        <v>0</v>
      </c>
      <c r="O195">
        <v>246</v>
      </c>
      <c r="P195">
        <v>4</v>
      </c>
      <c r="Q195" t="s">
        <v>337</v>
      </c>
      <c r="S195">
        <v>0</v>
      </c>
      <c r="T195" t="s">
        <v>1353</v>
      </c>
      <c r="U195" t="s">
        <v>3</v>
      </c>
      <c r="V195">
        <v>22</v>
      </c>
      <c r="W195">
        <v>4</v>
      </c>
      <c r="X195" t="s">
        <v>822</v>
      </c>
      <c r="Y195">
        <v>338</v>
      </c>
      <c r="Z195" t="b">
        <v>0</v>
      </c>
      <c r="AA195" s="11">
        <v>221.2</v>
      </c>
      <c r="AB195">
        <v>0</v>
      </c>
      <c r="AC195">
        <v>0</v>
      </c>
      <c r="AD195">
        <v>0</v>
      </c>
      <c r="AE195">
        <v>0</v>
      </c>
      <c r="AF195">
        <v>1097</v>
      </c>
      <c r="AH195" s="9">
        <v>55</v>
      </c>
      <c r="AI195">
        <v>0</v>
      </c>
      <c r="AJ195">
        <v>0</v>
      </c>
      <c r="AK195">
        <v>0</v>
      </c>
      <c r="AL195" t="s">
        <v>728</v>
      </c>
      <c r="AM195" t="s">
        <v>342</v>
      </c>
      <c r="AN195">
        <v>0</v>
      </c>
      <c r="AO195">
        <v>0</v>
      </c>
      <c r="AP195" t="s">
        <v>1489</v>
      </c>
      <c r="AQ195" t="s">
        <v>6</v>
      </c>
      <c r="AR195" t="b">
        <v>0</v>
      </c>
      <c r="AS195">
        <v>11</v>
      </c>
      <c r="AT195" t="s">
        <v>1823</v>
      </c>
      <c r="AU195">
        <v>14</v>
      </c>
      <c r="AV195" s="11">
        <v>360</v>
      </c>
      <c r="AW195">
        <v>56</v>
      </c>
      <c r="AX195">
        <v>0</v>
      </c>
      <c r="AY195">
        <v>0</v>
      </c>
      <c r="AZ195">
        <v>0</v>
      </c>
      <c r="BA195">
        <v>0</v>
      </c>
      <c r="BB195" t="s">
        <v>3</v>
      </c>
      <c r="BC195" t="s">
        <v>3</v>
      </c>
      <c r="BD195" s="7" t="s">
        <v>1354</v>
      </c>
      <c r="BE195">
        <v>0</v>
      </c>
      <c r="BF195">
        <v>4.0218181818181815</v>
      </c>
      <c r="BG195">
        <v>3.9727272727272727</v>
      </c>
      <c r="BH195" t="str">
        <f t="shared" si="9"/>
        <v>forward</v>
      </c>
      <c r="BI195">
        <f t="shared" si="10"/>
        <v>843.4</v>
      </c>
      <c r="BJ195">
        <f t="shared" si="11"/>
        <v>15.334545454545454</v>
      </c>
    </row>
    <row r="196" spans="1:62" hidden="1" x14ac:dyDescent="0.2">
      <c r="A196" s="1">
        <v>240</v>
      </c>
      <c r="B196">
        <v>2</v>
      </c>
      <c r="C196">
        <v>13</v>
      </c>
      <c r="D196">
        <v>293</v>
      </c>
      <c r="G196">
        <v>1</v>
      </c>
      <c r="H196">
        <v>173515</v>
      </c>
      <c r="I196">
        <v>0</v>
      </c>
      <c r="J196">
        <v>0</v>
      </c>
      <c r="K196">
        <v>0</v>
      </c>
      <c r="L196">
        <v>0</v>
      </c>
      <c r="M196" s="11">
        <v>223.7</v>
      </c>
      <c r="N196">
        <v>0</v>
      </c>
      <c r="O196">
        <v>242</v>
      </c>
      <c r="P196">
        <v>4</v>
      </c>
      <c r="Q196" t="s">
        <v>432</v>
      </c>
      <c r="S196">
        <v>0</v>
      </c>
      <c r="T196" t="s">
        <v>1375</v>
      </c>
      <c r="U196" t="s">
        <v>3</v>
      </c>
      <c r="V196">
        <v>12</v>
      </c>
      <c r="W196">
        <v>8</v>
      </c>
      <c r="X196" t="s">
        <v>911</v>
      </c>
      <c r="Y196">
        <v>241</v>
      </c>
      <c r="Z196" t="b">
        <v>0</v>
      </c>
      <c r="AA196" s="11">
        <v>336.8</v>
      </c>
      <c r="AB196">
        <v>0</v>
      </c>
      <c r="AC196">
        <v>0</v>
      </c>
      <c r="AD196">
        <v>0</v>
      </c>
      <c r="AE196">
        <v>0</v>
      </c>
      <c r="AF196">
        <v>766</v>
      </c>
      <c r="AH196" s="9">
        <v>70</v>
      </c>
      <c r="AI196">
        <v>0</v>
      </c>
      <c r="AJ196">
        <v>0</v>
      </c>
      <c r="AK196">
        <v>0</v>
      </c>
      <c r="AL196" t="s">
        <v>270</v>
      </c>
      <c r="AM196" t="s">
        <v>431</v>
      </c>
      <c r="AN196">
        <v>0</v>
      </c>
      <c r="AO196">
        <v>0</v>
      </c>
      <c r="AP196" t="s">
        <v>1299</v>
      </c>
      <c r="AQ196" t="s">
        <v>340</v>
      </c>
      <c r="AR196" t="b">
        <v>0</v>
      </c>
      <c r="AS196">
        <v>72</v>
      </c>
      <c r="AT196" t="s">
        <v>1823</v>
      </c>
      <c r="AU196">
        <v>10</v>
      </c>
      <c r="AV196" s="11">
        <v>405</v>
      </c>
      <c r="AW196">
        <v>80</v>
      </c>
      <c r="AX196">
        <v>0</v>
      </c>
      <c r="AY196">
        <v>0</v>
      </c>
      <c r="AZ196">
        <v>0</v>
      </c>
      <c r="BA196">
        <v>0</v>
      </c>
      <c r="BB196" t="s">
        <v>3</v>
      </c>
      <c r="BC196" t="s">
        <v>3</v>
      </c>
      <c r="BD196" s="7" t="s">
        <v>1299</v>
      </c>
      <c r="BE196">
        <v>1</v>
      </c>
      <c r="BF196">
        <v>4.8114285714285714</v>
      </c>
      <c r="BG196">
        <v>3.1957142857142857</v>
      </c>
      <c r="BH196" t="str">
        <f t="shared" si="9"/>
        <v>forward</v>
      </c>
      <c r="BI196">
        <f t="shared" si="10"/>
        <v>1010.24</v>
      </c>
      <c r="BJ196">
        <f t="shared" si="11"/>
        <v>14.432</v>
      </c>
    </row>
    <row r="197" spans="1:62" hidden="1" x14ac:dyDescent="0.2">
      <c r="A197" s="1">
        <v>378</v>
      </c>
      <c r="B197">
        <v>3</v>
      </c>
      <c r="C197">
        <v>3</v>
      </c>
      <c r="D197">
        <v>151</v>
      </c>
      <c r="G197">
        <v>2</v>
      </c>
      <c r="H197">
        <v>111787</v>
      </c>
      <c r="I197">
        <v>0</v>
      </c>
      <c r="J197">
        <v>0</v>
      </c>
      <c r="K197">
        <v>0</v>
      </c>
      <c r="L197">
        <v>0</v>
      </c>
      <c r="M197" s="11">
        <v>190.1</v>
      </c>
      <c r="N197">
        <v>0</v>
      </c>
      <c r="O197">
        <v>120</v>
      </c>
      <c r="P197">
        <v>4</v>
      </c>
      <c r="Q197" t="s">
        <v>21</v>
      </c>
      <c r="S197">
        <v>0</v>
      </c>
      <c r="T197" t="s">
        <v>1523</v>
      </c>
      <c r="U197" t="s">
        <v>3</v>
      </c>
      <c r="V197">
        <v>15</v>
      </c>
      <c r="W197">
        <v>1</v>
      </c>
      <c r="X197" t="s">
        <v>638</v>
      </c>
      <c r="Y197">
        <v>379</v>
      </c>
      <c r="Z197" t="b">
        <v>0</v>
      </c>
      <c r="AA197" s="11">
        <v>161.80000000000001</v>
      </c>
      <c r="AB197">
        <v>0</v>
      </c>
      <c r="AC197">
        <v>0</v>
      </c>
      <c r="AD197">
        <v>0</v>
      </c>
      <c r="AE197">
        <v>0</v>
      </c>
      <c r="AF197">
        <v>791</v>
      </c>
      <c r="AH197" s="9">
        <v>50</v>
      </c>
      <c r="AI197">
        <v>0</v>
      </c>
      <c r="AJ197">
        <v>0</v>
      </c>
      <c r="AK197">
        <v>0</v>
      </c>
      <c r="AL197" t="s">
        <v>84</v>
      </c>
      <c r="AM197" t="s">
        <v>337</v>
      </c>
      <c r="AN197">
        <v>0</v>
      </c>
      <c r="AO197">
        <v>0</v>
      </c>
      <c r="AP197" t="s">
        <v>1007</v>
      </c>
      <c r="AQ197" t="s">
        <v>11</v>
      </c>
      <c r="AR197" t="b">
        <v>0</v>
      </c>
      <c r="AS197">
        <v>17</v>
      </c>
      <c r="AT197" t="s">
        <v>1823</v>
      </c>
      <c r="AU197">
        <v>16</v>
      </c>
      <c r="AV197" s="11">
        <v>172</v>
      </c>
      <c r="AW197">
        <v>43</v>
      </c>
      <c r="AX197">
        <v>0</v>
      </c>
      <c r="AY197">
        <v>0</v>
      </c>
      <c r="AZ197">
        <v>0</v>
      </c>
      <c r="BA197">
        <v>0</v>
      </c>
      <c r="BB197" t="s">
        <v>3</v>
      </c>
      <c r="BC197" t="s">
        <v>3</v>
      </c>
      <c r="BD197" s="7" t="s">
        <v>1007</v>
      </c>
      <c r="BE197">
        <v>0</v>
      </c>
      <c r="BF197">
        <v>3.2360000000000002</v>
      </c>
      <c r="BG197">
        <v>3.802</v>
      </c>
      <c r="BH197" t="str">
        <f t="shared" si="9"/>
        <v>forward</v>
      </c>
      <c r="BI197">
        <f t="shared" si="10"/>
        <v>561.91999999999996</v>
      </c>
      <c r="BJ197">
        <f t="shared" si="11"/>
        <v>11.238399999999999</v>
      </c>
    </row>
    <row r="198" spans="1:62" hidden="1" x14ac:dyDescent="0.2">
      <c r="A198" s="1">
        <v>216</v>
      </c>
      <c r="B198">
        <v>1</v>
      </c>
      <c r="C198">
        <v>5</v>
      </c>
      <c r="D198">
        <v>162</v>
      </c>
      <c r="E198">
        <v>100</v>
      </c>
      <c r="G198">
        <v>2</v>
      </c>
      <c r="H198">
        <v>152760</v>
      </c>
      <c r="I198">
        <v>0</v>
      </c>
      <c r="J198">
        <v>0</v>
      </c>
      <c r="K198">
        <v>0</v>
      </c>
      <c r="L198">
        <v>0</v>
      </c>
      <c r="M198" s="11">
        <v>130.80000000000001</v>
      </c>
      <c r="N198">
        <v>0</v>
      </c>
      <c r="O198">
        <v>200</v>
      </c>
      <c r="P198">
        <v>4</v>
      </c>
      <c r="Q198" t="s">
        <v>20</v>
      </c>
      <c r="S198">
        <v>0</v>
      </c>
      <c r="T198" t="s">
        <v>1153</v>
      </c>
      <c r="U198" t="s">
        <v>3</v>
      </c>
      <c r="V198">
        <v>8</v>
      </c>
      <c r="W198">
        <v>5</v>
      </c>
      <c r="X198" t="s">
        <v>780</v>
      </c>
      <c r="Y198">
        <v>217</v>
      </c>
      <c r="Z198" t="b">
        <v>0</v>
      </c>
      <c r="AA198" s="11">
        <v>226.8</v>
      </c>
      <c r="AB198">
        <v>0</v>
      </c>
      <c r="AC198">
        <v>0</v>
      </c>
      <c r="AD198">
        <v>0</v>
      </c>
      <c r="AE198">
        <v>0</v>
      </c>
      <c r="AF198">
        <v>670</v>
      </c>
      <c r="AH198" s="9">
        <v>70</v>
      </c>
      <c r="AI198">
        <v>0</v>
      </c>
      <c r="AJ198">
        <v>0</v>
      </c>
      <c r="AK198">
        <v>0</v>
      </c>
      <c r="AL198" t="s">
        <v>209</v>
      </c>
      <c r="AM198" t="s">
        <v>430</v>
      </c>
      <c r="AN198">
        <v>0</v>
      </c>
      <c r="AO198">
        <v>0</v>
      </c>
      <c r="AP198" t="s">
        <v>1580</v>
      </c>
      <c r="AQ198" t="s">
        <v>515</v>
      </c>
      <c r="AR198" t="b">
        <v>0</v>
      </c>
      <c r="AS198">
        <v>27</v>
      </c>
      <c r="AT198" t="s">
        <v>1823</v>
      </c>
      <c r="AU198">
        <v>9</v>
      </c>
      <c r="AV198" s="11">
        <v>386</v>
      </c>
      <c r="AW198">
        <v>48</v>
      </c>
      <c r="AX198">
        <v>0</v>
      </c>
      <c r="AY198">
        <v>0</v>
      </c>
      <c r="AZ198">
        <v>0</v>
      </c>
      <c r="BA198">
        <v>0</v>
      </c>
      <c r="BB198" t="s">
        <v>3</v>
      </c>
      <c r="BC198" t="s">
        <v>3</v>
      </c>
      <c r="BD198" s="7" t="s">
        <v>1580</v>
      </c>
      <c r="BE198">
        <v>0</v>
      </c>
      <c r="BF198">
        <v>3.24</v>
      </c>
      <c r="BG198">
        <v>1.8685714285714288</v>
      </c>
      <c r="BH198" t="str">
        <f t="shared" si="9"/>
        <v>forward</v>
      </c>
      <c r="BI198">
        <f t="shared" si="10"/>
        <v>769.76</v>
      </c>
      <c r="BJ198">
        <f t="shared" si="11"/>
        <v>10.996571428571428</v>
      </c>
    </row>
    <row r="199" spans="1:62" hidden="1" x14ac:dyDescent="0.2">
      <c r="A199" s="1">
        <v>213</v>
      </c>
      <c r="B199">
        <v>2</v>
      </c>
      <c r="C199">
        <v>7</v>
      </c>
      <c r="D199">
        <v>256</v>
      </c>
      <c r="E199">
        <v>50</v>
      </c>
      <c r="G199">
        <v>1</v>
      </c>
      <c r="H199">
        <v>40755</v>
      </c>
      <c r="I199">
        <v>0</v>
      </c>
      <c r="J199">
        <v>0</v>
      </c>
      <c r="K199">
        <v>0</v>
      </c>
      <c r="L199">
        <v>0</v>
      </c>
      <c r="M199" s="11">
        <v>158.80000000000001</v>
      </c>
      <c r="N199">
        <v>0</v>
      </c>
      <c r="O199">
        <v>283</v>
      </c>
      <c r="P199">
        <v>4</v>
      </c>
      <c r="Q199" t="s">
        <v>16</v>
      </c>
      <c r="S199">
        <v>0</v>
      </c>
      <c r="T199" t="s">
        <v>1117</v>
      </c>
      <c r="U199" t="s">
        <v>3</v>
      </c>
      <c r="V199">
        <v>16</v>
      </c>
      <c r="W199">
        <v>8</v>
      </c>
      <c r="X199" t="s">
        <v>53</v>
      </c>
      <c r="Y199">
        <v>214</v>
      </c>
      <c r="Z199" t="b">
        <v>0</v>
      </c>
      <c r="AA199" s="11">
        <v>331.6</v>
      </c>
      <c r="AB199">
        <v>0</v>
      </c>
      <c r="AC199">
        <v>0</v>
      </c>
      <c r="AD199">
        <v>0</v>
      </c>
      <c r="AE199">
        <v>0</v>
      </c>
      <c r="AF199">
        <v>979</v>
      </c>
      <c r="AG199" t="s">
        <v>1281</v>
      </c>
      <c r="AH199" s="9">
        <v>100</v>
      </c>
      <c r="AI199">
        <v>0</v>
      </c>
      <c r="AJ199">
        <v>0</v>
      </c>
      <c r="AK199">
        <v>0</v>
      </c>
      <c r="AL199" t="s">
        <v>533</v>
      </c>
      <c r="AM199" t="s">
        <v>611</v>
      </c>
      <c r="AN199">
        <v>0</v>
      </c>
      <c r="AO199">
        <v>0</v>
      </c>
      <c r="AP199" t="s">
        <v>1724</v>
      </c>
      <c r="AQ199" t="s">
        <v>511</v>
      </c>
      <c r="AR199" t="b">
        <v>0</v>
      </c>
      <c r="AS199">
        <v>15</v>
      </c>
      <c r="AT199" t="s">
        <v>1837</v>
      </c>
      <c r="AU199">
        <v>9</v>
      </c>
      <c r="AV199" s="11">
        <v>574</v>
      </c>
      <c r="AW199">
        <v>70</v>
      </c>
      <c r="AX199">
        <v>0</v>
      </c>
      <c r="AY199">
        <v>0</v>
      </c>
      <c r="AZ199">
        <v>0</v>
      </c>
      <c r="BA199">
        <v>0</v>
      </c>
      <c r="BB199" t="s">
        <v>3</v>
      </c>
      <c r="BC199" t="s">
        <v>3</v>
      </c>
      <c r="BD199" s="7" t="s">
        <v>1724</v>
      </c>
      <c r="BE199">
        <v>0</v>
      </c>
      <c r="BF199">
        <v>3.3160000000000003</v>
      </c>
      <c r="BG199">
        <v>1.5880000000000001</v>
      </c>
      <c r="BH199" t="str">
        <f t="shared" si="9"/>
        <v>forward</v>
      </c>
      <c r="BI199">
        <f t="shared" si="10"/>
        <v>1096.1600000000001</v>
      </c>
      <c r="BJ199">
        <f t="shared" si="11"/>
        <v>10.961600000000001</v>
      </c>
    </row>
    <row r="200" spans="1:62" hidden="1" x14ac:dyDescent="0.2">
      <c r="A200" s="1">
        <v>48</v>
      </c>
      <c r="B200">
        <v>0</v>
      </c>
      <c r="C200">
        <v>5</v>
      </c>
      <c r="D200">
        <v>161</v>
      </c>
      <c r="G200">
        <v>1</v>
      </c>
      <c r="H200">
        <v>75115</v>
      </c>
      <c r="I200">
        <v>0</v>
      </c>
      <c r="J200">
        <v>0</v>
      </c>
      <c r="K200">
        <v>0</v>
      </c>
      <c r="L200">
        <v>0</v>
      </c>
      <c r="M200" s="11">
        <v>104.4</v>
      </c>
      <c r="N200">
        <v>0</v>
      </c>
      <c r="O200">
        <v>165</v>
      </c>
      <c r="P200">
        <v>4</v>
      </c>
      <c r="Q200" t="s">
        <v>8</v>
      </c>
      <c r="S200">
        <v>0</v>
      </c>
      <c r="T200" t="s">
        <v>1055</v>
      </c>
      <c r="U200" t="s">
        <v>3</v>
      </c>
      <c r="V200">
        <v>15</v>
      </c>
      <c r="W200">
        <v>5</v>
      </c>
      <c r="X200" t="s">
        <v>756</v>
      </c>
      <c r="Y200">
        <v>49</v>
      </c>
      <c r="Z200" t="b">
        <v>0</v>
      </c>
      <c r="AA200" s="11">
        <v>195</v>
      </c>
      <c r="AB200">
        <v>0</v>
      </c>
      <c r="AC200">
        <v>0</v>
      </c>
      <c r="AD200">
        <v>0</v>
      </c>
      <c r="AE200">
        <v>0</v>
      </c>
      <c r="AF200">
        <v>771</v>
      </c>
      <c r="AH200" s="9">
        <v>65</v>
      </c>
      <c r="AI200">
        <v>0</v>
      </c>
      <c r="AJ200">
        <v>0</v>
      </c>
      <c r="AK200">
        <v>0</v>
      </c>
      <c r="AL200" t="s">
        <v>787</v>
      </c>
      <c r="AM200" t="s">
        <v>435</v>
      </c>
      <c r="AN200">
        <v>0</v>
      </c>
      <c r="AO200">
        <v>0</v>
      </c>
      <c r="AP200" t="s">
        <v>1801</v>
      </c>
      <c r="AQ200" t="s">
        <v>512</v>
      </c>
      <c r="AR200" t="b">
        <v>0</v>
      </c>
      <c r="AS200">
        <v>13</v>
      </c>
      <c r="AT200" t="s">
        <v>1823</v>
      </c>
      <c r="AU200">
        <v>2</v>
      </c>
      <c r="AV200" s="11">
        <v>384</v>
      </c>
      <c r="AW200">
        <v>46</v>
      </c>
      <c r="AX200">
        <v>0</v>
      </c>
      <c r="AY200">
        <v>0</v>
      </c>
      <c r="AZ200">
        <v>0</v>
      </c>
      <c r="BA200">
        <v>0</v>
      </c>
      <c r="BB200" t="s">
        <v>3</v>
      </c>
      <c r="BC200" t="s">
        <v>3</v>
      </c>
      <c r="BD200" s="7" t="s">
        <v>1801</v>
      </c>
      <c r="BE200">
        <v>0</v>
      </c>
      <c r="BF200">
        <v>3</v>
      </c>
      <c r="BG200">
        <v>1.6061538461538463</v>
      </c>
      <c r="BH200" t="str">
        <f t="shared" si="9"/>
        <v>forward</v>
      </c>
      <c r="BI200">
        <f t="shared" si="10"/>
        <v>704.28</v>
      </c>
      <c r="BJ200">
        <f t="shared" si="11"/>
        <v>10.835076923076922</v>
      </c>
    </row>
    <row r="201" spans="1:62" hidden="1" x14ac:dyDescent="0.2">
      <c r="A201" s="1">
        <v>50</v>
      </c>
      <c r="B201">
        <v>0</v>
      </c>
      <c r="C201">
        <v>1</v>
      </c>
      <c r="D201">
        <v>86</v>
      </c>
      <c r="G201">
        <v>0</v>
      </c>
      <c r="H201">
        <v>21246</v>
      </c>
      <c r="I201">
        <v>0</v>
      </c>
      <c r="J201">
        <v>0</v>
      </c>
      <c r="K201">
        <v>0</v>
      </c>
      <c r="L201">
        <v>0</v>
      </c>
      <c r="M201" s="11">
        <v>146.30000000000001</v>
      </c>
      <c r="N201">
        <v>0</v>
      </c>
      <c r="O201">
        <v>124</v>
      </c>
      <c r="P201">
        <v>4</v>
      </c>
      <c r="Q201" t="s">
        <v>2</v>
      </c>
      <c r="S201">
        <v>0</v>
      </c>
      <c r="T201" t="s">
        <v>1435</v>
      </c>
      <c r="U201" t="s">
        <v>3</v>
      </c>
      <c r="V201">
        <v>20</v>
      </c>
      <c r="W201">
        <v>1</v>
      </c>
      <c r="X201" t="s">
        <v>586</v>
      </c>
      <c r="Y201">
        <v>51</v>
      </c>
      <c r="Z201" t="b">
        <v>0</v>
      </c>
      <c r="AA201" s="11">
        <v>92.6</v>
      </c>
      <c r="AB201">
        <v>0</v>
      </c>
      <c r="AC201">
        <v>0</v>
      </c>
      <c r="AD201">
        <v>0</v>
      </c>
      <c r="AE201">
        <v>0</v>
      </c>
      <c r="AF201">
        <v>827</v>
      </c>
      <c r="AH201" s="9">
        <v>45</v>
      </c>
      <c r="AI201">
        <v>0</v>
      </c>
      <c r="AJ201">
        <v>0</v>
      </c>
      <c r="AK201">
        <v>0</v>
      </c>
      <c r="AL201" t="s">
        <v>376</v>
      </c>
      <c r="AM201" t="s">
        <v>17</v>
      </c>
      <c r="AN201">
        <v>0</v>
      </c>
      <c r="AO201">
        <v>0</v>
      </c>
      <c r="AP201" t="s">
        <v>1242</v>
      </c>
      <c r="AQ201" t="s">
        <v>511</v>
      </c>
      <c r="AR201" t="b">
        <v>0</v>
      </c>
      <c r="AS201">
        <v>28</v>
      </c>
      <c r="AT201" t="s">
        <v>1823</v>
      </c>
      <c r="AU201">
        <v>2</v>
      </c>
      <c r="AV201" s="11">
        <v>218</v>
      </c>
      <c r="AW201">
        <v>30</v>
      </c>
      <c r="AX201">
        <v>0</v>
      </c>
      <c r="AY201">
        <v>0</v>
      </c>
      <c r="AZ201">
        <v>0</v>
      </c>
      <c r="BA201">
        <v>0</v>
      </c>
      <c r="BB201" t="s">
        <v>3</v>
      </c>
      <c r="BC201" t="s">
        <v>3</v>
      </c>
      <c r="BD201" s="7" t="s">
        <v>1242</v>
      </c>
      <c r="BE201">
        <v>2</v>
      </c>
      <c r="BF201">
        <v>2.0577777777777775</v>
      </c>
      <c r="BG201">
        <v>3.2511111111111113</v>
      </c>
      <c r="BH201" t="str">
        <f t="shared" si="9"/>
        <v>forward</v>
      </c>
      <c r="BI201">
        <f t="shared" si="10"/>
        <v>486.15999999999997</v>
      </c>
      <c r="BJ201">
        <f t="shared" si="11"/>
        <v>10.803555555555555</v>
      </c>
    </row>
    <row r="202" spans="1:62" hidden="1" x14ac:dyDescent="0.2">
      <c r="A202" s="1">
        <v>270</v>
      </c>
      <c r="B202">
        <v>2</v>
      </c>
      <c r="C202">
        <v>8</v>
      </c>
      <c r="D202">
        <v>184</v>
      </c>
      <c r="G202">
        <v>6</v>
      </c>
      <c r="H202">
        <v>176297</v>
      </c>
      <c r="I202">
        <v>0</v>
      </c>
      <c r="J202">
        <v>0</v>
      </c>
      <c r="K202">
        <v>0</v>
      </c>
      <c r="L202">
        <v>0</v>
      </c>
      <c r="M202" s="11">
        <v>109.8</v>
      </c>
      <c r="N202">
        <v>0</v>
      </c>
      <c r="O202">
        <v>237</v>
      </c>
      <c r="P202">
        <v>4</v>
      </c>
      <c r="Q202" t="s">
        <v>437</v>
      </c>
      <c r="S202">
        <v>0</v>
      </c>
      <c r="T202" t="s">
        <v>1471</v>
      </c>
      <c r="U202" t="s">
        <v>3</v>
      </c>
      <c r="V202">
        <v>7</v>
      </c>
      <c r="W202">
        <v>5</v>
      </c>
      <c r="X202" t="s">
        <v>774</v>
      </c>
      <c r="Y202">
        <v>271</v>
      </c>
      <c r="Z202" t="b">
        <v>0</v>
      </c>
      <c r="AA202" s="11">
        <v>260.2</v>
      </c>
      <c r="AB202">
        <v>0</v>
      </c>
      <c r="AC202">
        <v>0</v>
      </c>
      <c r="AD202">
        <v>0</v>
      </c>
      <c r="AE202">
        <v>0</v>
      </c>
      <c r="AF202">
        <v>855</v>
      </c>
      <c r="AH202" s="9">
        <v>70</v>
      </c>
      <c r="AI202">
        <v>0</v>
      </c>
      <c r="AJ202">
        <v>0</v>
      </c>
      <c r="AK202">
        <v>0</v>
      </c>
      <c r="AL202" t="s">
        <v>276</v>
      </c>
      <c r="AM202" t="s">
        <v>611</v>
      </c>
      <c r="AN202">
        <v>0</v>
      </c>
      <c r="AO202">
        <v>0</v>
      </c>
      <c r="AP202" t="s">
        <v>1630</v>
      </c>
      <c r="AQ202" t="s">
        <v>709</v>
      </c>
      <c r="AR202" t="b">
        <v>0</v>
      </c>
      <c r="AS202">
        <v>19</v>
      </c>
      <c r="AT202" t="s">
        <v>1823</v>
      </c>
      <c r="AU202">
        <v>11</v>
      </c>
      <c r="AV202" s="11">
        <v>357</v>
      </c>
      <c r="AW202">
        <v>55</v>
      </c>
      <c r="AX202">
        <v>0</v>
      </c>
      <c r="AY202">
        <v>0</v>
      </c>
      <c r="AZ202">
        <v>0</v>
      </c>
      <c r="BA202">
        <v>0</v>
      </c>
      <c r="BB202" t="s">
        <v>3</v>
      </c>
      <c r="BC202" t="s">
        <v>3</v>
      </c>
      <c r="BD202" s="7" t="s">
        <v>1630</v>
      </c>
      <c r="BE202">
        <v>0</v>
      </c>
      <c r="BF202">
        <v>3.7171428571428571</v>
      </c>
      <c r="BG202">
        <v>1.5685714285714285</v>
      </c>
      <c r="BH202" t="str">
        <f t="shared" si="9"/>
        <v>forward</v>
      </c>
      <c r="BI202">
        <f t="shared" si="10"/>
        <v>748.96</v>
      </c>
      <c r="BJ202">
        <f t="shared" si="11"/>
        <v>10.699428571428571</v>
      </c>
    </row>
    <row r="203" spans="1:62" hidden="1" x14ac:dyDescent="0.2">
      <c r="A203" s="1">
        <v>51</v>
      </c>
      <c r="B203">
        <v>0</v>
      </c>
      <c r="C203">
        <v>5</v>
      </c>
      <c r="D203">
        <v>133</v>
      </c>
      <c r="E203">
        <v>100</v>
      </c>
      <c r="G203">
        <v>4</v>
      </c>
      <c r="H203">
        <v>88498</v>
      </c>
      <c r="I203">
        <v>0</v>
      </c>
      <c r="J203">
        <v>0</v>
      </c>
      <c r="K203">
        <v>0</v>
      </c>
      <c r="L203">
        <v>0</v>
      </c>
      <c r="M203" s="11">
        <v>178</v>
      </c>
      <c r="N203">
        <v>0</v>
      </c>
      <c r="O203">
        <v>146</v>
      </c>
      <c r="P203">
        <v>4</v>
      </c>
      <c r="Q203" t="s">
        <v>6</v>
      </c>
      <c r="S203">
        <v>0</v>
      </c>
      <c r="T203" t="s">
        <v>1017</v>
      </c>
      <c r="U203" t="s">
        <v>3</v>
      </c>
      <c r="V203">
        <v>17</v>
      </c>
      <c r="W203">
        <v>4</v>
      </c>
      <c r="X203" t="s">
        <v>671</v>
      </c>
      <c r="Y203">
        <v>52</v>
      </c>
      <c r="Z203" t="b">
        <v>0</v>
      </c>
      <c r="AA203" s="11">
        <v>158.19999999999999</v>
      </c>
      <c r="AB203">
        <v>0</v>
      </c>
      <c r="AC203">
        <v>0</v>
      </c>
      <c r="AD203">
        <v>0</v>
      </c>
      <c r="AE203">
        <v>0</v>
      </c>
      <c r="AF203">
        <v>930</v>
      </c>
      <c r="AH203" s="9">
        <v>60</v>
      </c>
      <c r="AI203">
        <v>0</v>
      </c>
      <c r="AJ203">
        <v>0</v>
      </c>
      <c r="AK203">
        <v>0</v>
      </c>
      <c r="AL203" t="s">
        <v>874</v>
      </c>
      <c r="AM203" t="s">
        <v>431</v>
      </c>
      <c r="AN203">
        <v>0</v>
      </c>
      <c r="AO203">
        <v>0</v>
      </c>
      <c r="AP203" t="s">
        <v>942</v>
      </c>
      <c r="AQ203" t="s">
        <v>11</v>
      </c>
      <c r="AR203" t="b">
        <v>0</v>
      </c>
      <c r="AS203">
        <v>20</v>
      </c>
      <c r="AT203" t="s">
        <v>1823</v>
      </c>
      <c r="AU203">
        <v>2</v>
      </c>
      <c r="AV203" s="11">
        <v>242</v>
      </c>
      <c r="AW203">
        <v>46</v>
      </c>
      <c r="AX203">
        <v>0</v>
      </c>
      <c r="AY203">
        <v>0</v>
      </c>
      <c r="AZ203">
        <v>0</v>
      </c>
      <c r="BA203">
        <v>0</v>
      </c>
      <c r="BB203" t="s">
        <v>3</v>
      </c>
      <c r="BC203" t="s">
        <v>3</v>
      </c>
      <c r="BD203" s="7" t="s">
        <v>942</v>
      </c>
      <c r="BE203">
        <v>0</v>
      </c>
      <c r="BF203">
        <v>2.6366666666666663</v>
      </c>
      <c r="BG203">
        <v>2.9666666666666668</v>
      </c>
      <c r="BH203" t="str">
        <f t="shared" si="9"/>
        <v>forward</v>
      </c>
      <c r="BI203">
        <f t="shared" si="10"/>
        <v>613.79999999999995</v>
      </c>
      <c r="BJ203">
        <f t="shared" si="11"/>
        <v>10.229999999999999</v>
      </c>
    </row>
    <row r="204" spans="1:62" hidden="1" x14ac:dyDescent="0.2">
      <c r="A204" s="1">
        <v>25</v>
      </c>
      <c r="B204">
        <v>3</v>
      </c>
      <c r="C204">
        <v>7</v>
      </c>
      <c r="D204">
        <v>175</v>
      </c>
      <c r="E204">
        <v>0</v>
      </c>
      <c r="G204">
        <v>3</v>
      </c>
      <c r="H204">
        <v>50175</v>
      </c>
      <c r="I204">
        <v>0</v>
      </c>
      <c r="J204">
        <v>0</v>
      </c>
      <c r="K204">
        <v>0</v>
      </c>
      <c r="L204">
        <v>0</v>
      </c>
      <c r="M204" s="11">
        <v>100.7</v>
      </c>
      <c r="N204">
        <v>0</v>
      </c>
      <c r="O204">
        <v>164</v>
      </c>
      <c r="P204">
        <v>4</v>
      </c>
      <c r="Q204" t="s">
        <v>3</v>
      </c>
      <c r="S204">
        <v>0</v>
      </c>
      <c r="T204" t="s">
        <v>1120</v>
      </c>
      <c r="U204" t="s">
        <v>3</v>
      </c>
      <c r="V204">
        <v>10</v>
      </c>
      <c r="W204">
        <v>4</v>
      </c>
      <c r="X204" t="s">
        <v>770</v>
      </c>
      <c r="Y204">
        <v>26</v>
      </c>
      <c r="Z204" t="b">
        <v>0</v>
      </c>
      <c r="AA204" s="11">
        <v>226</v>
      </c>
      <c r="AB204">
        <v>0</v>
      </c>
      <c r="AC204">
        <v>0</v>
      </c>
      <c r="AD204">
        <v>0</v>
      </c>
      <c r="AE204">
        <v>0</v>
      </c>
      <c r="AF204">
        <v>575</v>
      </c>
      <c r="AG204" t="s">
        <v>1391</v>
      </c>
      <c r="AH204" s="9">
        <v>75</v>
      </c>
      <c r="AI204">
        <v>0</v>
      </c>
      <c r="AJ204">
        <v>0</v>
      </c>
      <c r="AK204">
        <v>0</v>
      </c>
      <c r="AL204" t="s">
        <v>626</v>
      </c>
      <c r="AM204" t="s">
        <v>512</v>
      </c>
      <c r="AN204">
        <v>0</v>
      </c>
      <c r="AO204">
        <v>0</v>
      </c>
      <c r="AP204" t="s">
        <v>1791</v>
      </c>
      <c r="AQ204" t="s">
        <v>4</v>
      </c>
      <c r="AR204" t="b">
        <v>0</v>
      </c>
      <c r="AS204">
        <v>23</v>
      </c>
      <c r="AT204" t="s">
        <v>1854</v>
      </c>
      <c r="AU204">
        <v>1</v>
      </c>
      <c r="AV204" s="11">
        <v>377</v>
      </c>
      <c r="AW204">
        <v>48</v>
      </c>
      <c r="AX204">
        <v>0</v>
      </c>
      <c r="AY204">
        <v>0</v>
      </c>
      <c r="AZ204">
        <v>0</v>
      </c>
      <c r="BA204">
        <v>0</v>
      </c>
      <c r="BB204" t="s">
        <v>3</v>
      </c>
      <c r="BC204" t="s">
        <v>3</v>
      </c>
      <c r="BD204" s="7" t="s">
        <v>1791</v>
      </c>
      <c r="BE204">
        <v>1</v>
      </c>
      <c r="BF204">
        <v>3.0133333333333332</v>
      </c>
      <c r="BG204">
        <v>1.3426666666666667</v>
      </c>
      <c r="BH204" t="str">
        <f t="shared" si="9"/>
        <v>forward</v>
      </c>
      <c r="BI204">
        <f t="shared" si="10"/>
        <v>723.84</v>
      </c>
      <c r="BJ204">
        <f t="shared" si="11"/>
        <v>9.6512000000000011</v>
      </c>
    </row>
    <row r="205" spans="1:62" hidden="1" x14ac:dyDescent="0.2">
      <c r="A205" s="1">
        <v>446</v>
      </c>
      <c r="B205">
        <v>2</v>
      </c>
      <c r="C205">
        <v>0</v>
      </c>
      <c r="D205">
        <v>105</v>
      </c>
      <c r="G205">
        <v>1</v>
      </c>
      <c r="H205">
        <v>11037</v>
      </c>
      <c r="I205">
        <v>0</v>
      </c>
      <c r="J205">
        <v>0</v>
      </c>
      <c r="K205">
        <v>0</v>
      </c>
      <c r="L205">
        <v>0</v>
      </c>
      <c r="M205" s="11">
        <v>166.7</v>
      </c>
      <c r="N205">
        <v>0</v>
      </c>
      <c r="O205">
        <v>72</v>
      </c>
      <c r="P205">
        <v>4</v>
      </c>
      <c r="Q205" t="s">
        <v>18</v>
      </c>
      <c r="S205">
        <v>0</v>
      </c>
      <c r="T205" t="s">
        <v>1639</v>
      </c>
      <c r="U205" t="s">
        <v>3</v>
      </c>
      <c r="V205">
        <v>9</v>
      </c>
      <c r="W205">
        <v>1</v>
      </c>
      <c r="X205" t="s">
        <v>566</v>
      </c>
      <c r="Y205">
        <v>447</v>
      </c>
      <c r="Z205" t="b">
        <v>0</v>
      </c>
      <c r="AA205" s="11">
        <v>77.400000000000006</v>
      </c>
      <c r="AB205">
        <v>0</v>
      </c>
      <c r="AC205">
        <v>0</v>
      </c>
      <c r="AD205">
        <v>0</v>
      </c>
      <c r="AE205">
        <v>0</v>
      </c>
      <c r="AF205">
        <v>625</v>
      </c>
      <c r="AH205" s="9">
        <v>55</v>
      </c>
      <c r="AI205">
        <v>0</v>
      </c>
      <c r="AJ205">
        <v>0</v>
      </c>
      <c r="AK205">
        <v>0</v>
      </c>
      <c r="AL205" t="s">
        <v>80</v>
      </c>
      <c r="AM205" t="s">
        <v>19</v>
      </c>
      <c r="AN205">
        <v>0</v>
      </c>
      <c r="AO205">
        <v>0</v>
      </c>
      <c r="AP205" t="s">
        <v>1415</v>
      </c>
      <c r="AQ205" t="s">
        <v>6</v>
      </c>
      <c r="AR205" t="b">
        <v>0</v>
      </c>
      <c r="AS205">
        <v>17</v>
      </c>
      <c r="AT205" t="s">
        <v>1823</v>
      </c>
      <c r="AU205">
        <v>19</v>
      </c>
      <c r="AV205" s="11">
        <v>190</v>
      </c>
      <c r="AW205">
        <v>31</v>
      </c>
      <c r="AX205">
        <v>0</v>
      </c>
      <c r="AY205">
        <v>0</v>
      </c>
      <c r="AZ205">
        <v>0</v>
      </c>
      <c r="BA205">
        <v>0</v>
      </c>
      <c r="BB205" t="s">
        <v>3</v>
      </c>
      <c r="BC205" t="s">
        <v>3</v>
      </c>
      <c r="BD205" s="7" t="s">
        <v>1415</v>
      </c>
      <c r="BE205">
        <v>2</v>
      </c>
      <c r="BF205">
        <v>1.4072727272727275</v>
      </c>
      <c r="BG205">
        <v>3.0309090909090908</v>
      </c>
      <c r="BH205" t="str">
        <f t="shared" si="9"/>
        <v>forward</v>
      </c>
      <c r="BI205">
        <f t="shared" si="10"/>
        <v>467.44</v>
      </c>
      <c r="BJ205">
        <f t="shared" si="11"/>
        <v>8.4989090909090912</v>
      </c>
    </row>
    <row r="206" spans="1:62" hidden="1" x14ac:dyDescent="0.2">
      <c r="A206" s="1">
        <v>335</v>
      </c>
      <c r="B206">
        <v>1</v>
      </c>
      <c r="C206">
        <v>0</v>
      </c>
      <c r="D206">
        <v>42</v>
      </c>
      <c r="G206">
        <v>0</v>
      </c>
      <c r="H206">
        <v>3773</v>
      </c>
      <c r="I206">
        <v>0</v>
      </c>
      <c r="J206">
        <v>0</v>
      </c>
      <c r="K206">
        <v>0</v>
      </c>
      <c r="L206">
        <v>0</v>
      </c>
      <c r="M206" s="11">
        <v>70.3</v>
      </c>
      <c r="N206">
        <v>0</v>
      </c>
      <c r="O206">
        <v>47</v>
      </c>
      <c r="P206">
        <v>4</v>
      </c>
      <c r="Q206" t="s">
        <v>21</v>
      </c>
      <c r="S206">
        <v>0</v>
      </c>
      <c r="T206" t="s">
        <v>1604</v>
      </c>
      <c r="U206" t="s">
        <v>3</v>
      </c>
      <c r="V206">
        <v>12</v>
      </c>
      <c r="W206">
        <v>0</v>
      </c>
      <c r="X206" t="s">
        <v>428</v>
      </c>
      <c r="Y206">
        <v>336</v>
      </c>
      <c r="Z206" t="b">
        <v>0</v>
      </c>
      <c r="AA206" s="11">
        <v>41.4</v>
      </c>
      <c r="AB206">
        <v>0</v>
      </c>
      <c r="AC206">
        <v>0</v>
      </c>
      <c r="AD206">
        <v>0</v>
      </c>
      <c r="AE206">
        <v>0</v>
      </c>
      <c r="AF206">
        <v>463</v>
      </c>
      <c r="AH206" s="9">
        <v>50</v>
      </c>
      <c r="AI206">
        <v>0</v>
      </c>
      <c r="AJ206">
        <v>0</v>
      </c>
      <c r="AK206">
        <v>0</v>
      </c>
      <c r="AL206" t="s">
        <v>483</v>
      </c>
      <c r="AM206" t="s">
        <v>19</v>
      </c>
      <c r="AN206">
        <v>0</v>
      </c>
      <c r="AO206">
        <v>0</v>
      </c>
      <c r="AP206" t="s">
        <v>1105</v>
      </c>
      <c r="AQ206" t="s">
        <v>11</v>
      </c>
      <c r="AR206" t="b">
        <v>0</v>
      </c>
      <c r="AS206">
        <v>25</v>
      </c>
      <c r="AT206" t="s">
        <v>1823</v>
      </c>
      <c r="AU206">
        <v>14</v>
      </c>
      <c r="AV206" s="11">
        <v>181</v>
      </c>
      <c r="AW206">
        <v>18</v>
      </c>
      <c r="AX206">
        <v>0</v>
      </c>
      <c r="AY206">
        <v>0</v>
      </c>
      <c r="AZ206">
        <v>0</v>
      </c>
      <c r="BA206">
        <v>0</v>
      </c>
      <c r="BB206" t="s">
        <v>3</v>
      </c>
      <c r="BC206" t="s">
        <v>3</v>
      </c>
      <c r="BD206" s="7" t="s">
        <v>1105</v>
      </c>
      <c r="BE206">
        <v>0</v>
      </c>
      <c r="BF206">
        <v>0.82799999999999996</v>
      </c>
      <c r="BG206">
        <v>1.4059999999999999</v>
      </c>
      <c r="BH206" t="str">
        <f t="shared" si="9"/>
        <v>forward</v>
      </c>
      <c r="BI206">
        <f t="shared" si="10"/>
        <v>306.76</v>
      </c>
      <c r="BJ206">
        <f t="shared" si="11"/>
        <v>6.1352000000000002</v>
      </c>
    </row>
    <row r="207" spans="1:62" hidden="1" x14ac:dyDescent="0.2">
      <c r="A207" s="1">
        <v>215</v>
      </c>
      <c r="B207">
        <v>0</v>
      </c>
      <c r="C207">
        <v>5</v>
      </c>
      <c r="D207">
        <v>68</v>
      </c>
      <c r="G207">
        <v>0</v>
      </c>
      <c r="H207">
        <v>84939</v>
      </c>
      <c r="I207">
        <v>0</v>
      </c>
      <c r="J207">
        <v>0</v>
      </c>
      <c r="K207">
        <v>0</v>
      </c>
      <c r="L207">
        <v>0</v>
      </c>
      <c r="M207" s="11">
        <v>69</v>
      </c>
      <c r="N207">
        <v>0</v>
      </c>
      <c r="O207">
        <v>81</v>
      </c>
      <c r="P207">
        <v>4</v>
      </c>
      <c r="Q207" t="s">
        <v>16</v>
      </c>
      <c r="S207">
        <v>0</v>
      </c>
      <c r="T207" t="s">
        <v>1120</v>
      </c>
      <c r="U207" t="s">
        <v>3</v>
      </c>
      <c r="V207">
        <v>7</v>
      </c>
      <c r="W207">
        <v>2</v>
      </c>
      <c r="X207" t="s">
        <v>458</v>
      </c>
      <c r="Y207">
        <v>216</v>
      </c>
      <c r="Z207" t="b">
        <v>0</v>
      </c>
      <c r="AA207" s="11">
        <v>88.2</v>
      </c>
      <c r="AB207">
        <v>0</v>
      </c>
      <c r="AC207">
        <v>0</v>
      </c>
      <c r="AD207">
        <v>0</v>
      </c>
      <c r="AE207">
        <v>0</v>
      </c>
      <c r="AF207">
        <v>340</v>
      </c>
      <c r="AH207" s="9">
        <v>60</v>
      </c>
      <c r="AI207">
        <v>0</v>
      </c>
      <c r="AJ207">
        <v>0</v>
      </c>
      <c r="AK207">
        <v>0</v>
      </c>
      <c r="AL207" t="s">
        <v>856</v>
      </c>
      <c r="AM207" t="s">
        <v>435</v>
      </c>
      <c r="AN207">
        <v>0</v>
      </c>
      <c r="AO207">
        <v>0</v>
      </c>
      <c r="AP207" t="s">
        <v>1303</v>
      </c>
      <c r="AQ207" t="s">
        <v>14</v>
      </c>
      <c r="AR207" t="b">
        <v>0</v>
      </c>
      <c r="AS207">
        <v>28</v>
      </c>
      <c r="AT207" t="s">
        <v>1823</v>
      </c>
      <c r="AU207">
        <v>9</v>
      </c>
      <c r="AV207" s="11">
        <v>184</v>
      </c>
      <c r="AW207">
        <v>21</v>
      </c>
      <c r="AX207">
        <v>0</v>
      </c>
      <c r="AY207">
        <v>0</v>
      </c>
      <c r="AZ207">
        <v>0</v>
      </c>
      <c r="BA207">
        <v>0</v>
      </c>
      <c r="BB207" t="s">
        <v>3</v>
      </c>
      <c r="BC207" t="s">
        <v>3</v>
      </c>
      <c r="BD207" s="7" t="s">
        <v>1303</v>
      </c>
      <c r="BE207">
        <v>1</v>
      </c>
      <c r="BF207">
        <v>1.47</v>
      </c>
      <c r="BG207">
        <v>1.1499999999999999</v>
      </c>
      <c r="BH207" t="str">
        <f t="shared" si="9"/>
        <v>forward</v>
      </c>
      <c r="BI207">
        <f t="shared" si="10"/>
        <v>355</v>
      </c>
      <c r="BJ207">
        <f t="shared" si="11"/>
        <v>5.916666666666667</v>
      </c>
    </row>
    <row r="208" spans="1:62" hidden="1" x14ac:dyDescent="0.2">
      <c r="A208" s="1">
        <v>97</v>
      </c>
      <c r="B208">
        <v>1</v>
      </c>
      <c r="C208">
        <v>2</v>
      </c>
      <c r="D208">
        <v>67</v>
      </c>
      <c r="G208">
        <v>0</v>
      </c>
      <c r="H208">
        <v>38419</v>
      </c>
      <c r="I208">
        <v>0</v>
      </c>
      <c r="J208">
        <v>0</v>
      </c>
      <c r="K208">
        <v>0</v>
      </c>
      <c r="L208">
        <v>0</v>
      </c>
      <c r="M208" s="11">
        <v>64.7</v>
      </c>
      <c r="N208">
        <v>0</v>
      </c>
      <c r="O208">
        <v>62</v>
      </c>
      <c r="P208">
        <v>4</v>
      </c>
      <c r="Q208" t="s">
        <v>337</v>
      </c>
      <c r="S208">
        <v>0</v>
      </c>
      <c r="T208" t="s">
        <v>1445</v>
      </c>
      <c r="U208" t="s">
        <v>3</v>
      </c>
      <c r="V208">
        <v>6</v>
      </c>
      <c r="W208">
        <v>1</v>
      </c>
      <c r="X208" t="s">
        <v>450</v>
      </c>
      <c r="Y208">
        <v>98</v>
      </c>
      <c r="Z208" t="b">
        <v>0</v>
      </c>
      <c r="AA208" s="11">
        <v>72</v>
      </c>
      <c r="AB208">
        <v>0</v>
      </c>
      <c r="AC208">
        <v>0</v>
      </c>
      <c r="AD208">
        <v>0</v>
      </c>
      <c r="AE208">
        <v>0</v>
      </c>
      <c r="AF208">
        <v>291</v>
      </c>
      <c r="AH208" s="9">
        <v>65</v>
      </c>
      <c r="AI208">
        <v>0</v>
      </c>
      <c r="AJ208">
        <v>0</v>
      </c>
      <c r="AK208">
        <v>0</v>
      </c>
      <c r="AL208" t="s">
        <v>493</v>
      </c>
      <c r="AM208" t="s">
        <v>21</v>
      </c>
      <c r="AN208">
        <v>0</v>
      </c>
      <c r="AO208">
        <v>0</v>
      </c>
      <c r="AP208" t="s">
        <v>1637</v>
      </c>
      <c r="AQ208" t="s">
        <v>6</v>
      </c>
      <c r="AR208" t="b">
        <v>0</v>
      </c>
      <c r="AS208">
        <v>18</v>
      </c>
      <c r="AT208" t="s">
        <v>1823</v>
      </c>
      <c r="AU208">
        <v>4</v>
      </c>
      <c r="AV208" s="11">
        <v>189</v>
      </c>
      <c r="AW208">
        <v>24</v>
      </c>
      <c r="AX208">
        <v>0</v>
      </c>
      <c r="AY208">
        <v>0</v>
      </c>
      <c r="AZ208">
        <v>0</v>
      </c>
      <c r="BA208">
        <v>0</v>
      </c>
      <c r="BB208" t="s">
        <v>3</v>
      </c>
      <c r="BC208" t="s">
        <v>3</v>
      </c>
      <c r="BD208" s="7" t="s">
        <v>1637</v>
      </c>
      <c r="BE208">
        <v>0</v>
      </c>
      <c r="BF208">
        <v>1.1076923076923078</v>
      </c>
      <c r="BG208">
        <v>0.99538461538461542</v>
      </c>
      <c r="BH208" t="str">
        <f t="shared" si="9"/>
        <v>forward</v>
      </c>
      <c r="BI208">
        <f t="shared" si="10"/>
        <v>338.64</v>
      </c>
      <c r="BJ208">
        <f t="shared" si="11"/>
        <v>5.2098461538461533</v>
      </c>
    </row>
    <row r="209" spans="1:62" hidden="1" x14ac:dyDescent="0.2">
      <c r="A209" s="1">
        <v>313</v>
      </c>
      <c r="B209">
        <v>0</v>
      </c>
      <c r="C209">
        <v>3</v>
      </c>
      <c r="D209">
        <v>46</v>
      </c>
      <c r="G209">
        <v>0</v>
      </c>
      <c r="H209">
        <v>78356</v>
      </c>
      <c r="I209">
        <v>0</v>
      </c>
      <c r="J209">
        <v>0</v>
      </c>
      <c r="K209">
        <v>0</v>
      </c>
      <c r="L209">
        <v>0</v>
      </c>
      <c r="M209" s="11">
        <v>17.8</v>
      </c>
      <c r="N209">
        <v>0</v>
      </c>
      <c r="O209">
        <v>32</v>
      </c>
      <c r="P209">
        <v>4</v>
      </c>
      <c r="Q209" t="s">
        <v>342</v>
      </c>
      <c r="S209">
        <v>0</v>
      </c>
      <c r="T209" t="s">
        <v>1074</v>
      </c>
      <c r="U209" t="s">
        <v>3</v>
      </c>
      <c r="V209">
        <v>2</v>
      </c>
      <c r="W209">
        <v>1</v>
      </c>
      <c r="X209" t="s">
        <v>256</v>
      </c>
      <c r="Y209">
        <v>314</v>
      </c>
      <c r="Z209" t="b">
        <v>0</v>
      </c>
      <c r="AA209" s="11">
        <v>48.2</v>
      </c>
      <c r="AB209">
        <v>0</v>
      </c>
      <c r="AC209">
        <v>0</v>
      </c>
      <c r="AD209">
        <v>0</v>
      </c>
      <c r="AE209">
        <v>0</v>
      </c>
      <c r="AF209">
        <v>211</v>
      </c>
      <c r="AH209" s="9">
        <v>65</v>
      </c>
      <c r="AI209">
        <v>0</v>
      </c>
      <c r="AJ209">
        <v>0</v>
      </c>
      <c r="AK209">
        <v>0</v>
      </c>
      <c r="AL209" t="s">
        <v>807</v>
      </c>
      <c r="AM209" t="s">
        <v>338</v>
      </c>
      <c r="AN209">
        <v>0</v>
      </c>
      <c r="AO209">
        <v>0</v>
      </c>
      <c r="AP209" t="s">
        <v>987</v>
      </c>
      <c r="AQ209" t="s">
        <v>344</v>
      </c>
      <c r="AR209" t="b">
        <v>0</v>
      </c>
      <c r="AS209">
        <v>10</v>
      </c>
      <c r="AT209" t="s">
        <v>1823</v>
      </c>
      <c r="AU209">
        <v>13</v>
      </c>
      <c r="AV209" s="11">
        <v>105</v>
      </c>
      <c r="AW209">
        <v>15</v>
      </c>
      <c r="AX209">
        <v>0</v>
      </c>
      <c r="AY209">
        <v>0</v>
      </c>
      <c r="AZ209">
        <v>0</v>
      </c>
      <c r="BA209">
        <v>0</v>
      </c>
      <c r="BB209" t="s">
        <v>3</v>
      </c>
      <c r="BC209" t="s">
        <v>3</v>
      </c>
      <c r="BD209" s="7" t="s">
        <v>987</v>
      </c>
      <c r="BE209">
        <v>0</v>
      </c>
      <c r="BF209">
        <v>0.74153846153846159</v>
      </c>
      <c r="BG209">
        <v>0.27384615384615385</v>
      </c>
      <c r="BH209" t="str">
        <f t="shared" si="9"/>
        <v>forward</v>
      </c>
      <c r="BI209">
        <f t="shared" si="10"/>
        <v>174.56</v>
      </c>
      <c r="BJ209">
        <f t="shared" si="11"/>
        <v>2.6855384615384614</v>
      </c>
    </row>
    <row r="210" spans="1:62" hidden="1" x14ac:dyDescent="0.2">
      <c r="A210" s="1">
        <v>403</v>
      </c>
      <c r="B210">
        <v>1</v>
      </c>
      <c r="C210">
        <v>0</v>
      </c>
      <c r="D210">
        <v>35</v>
      </c>
      <c r="G210">
        <v>1</v>
      </c>
      <c r="H210">
        <v>145212</v>
      </c>
      <c r="I210">
        <v>0</v>
      </c>
      <c r="J210">
        <v>0</v>
      </c>
      <c r="K210">
        <v>0</v>
      </c>
      <c r="L210">
        <v>0</v>
      </c>
      <c r="M210" s="11">
        <v>36</v>
      </c>
      <c r="N210">
        <v>0</v>
      </c>
      <c r="O210">
        <v>38</v>
      </c>
      <c r="P210">
        <v>4</v>
      </c>
      <c r="Q210" t="s">
        <v>345</v>
      </c>
      <c r="S210">
        <v>0</v>
      </c>
      <c r="T210" t="s">
        <v>1088</v>
      </c>
      <c r="U210" t="s">
        <v>3</v>
      </c>
      <c r="V210">
        <v>1</v>
      </c>
      <c r="W210">
        <v>0</v>
      </c>
      <c r="X210" t="s">
        <v>195</v>
      </c>
      <c r="Y210">
        <v>404</v>
      </c>
      <c r="Z210" t="b">
        <v>0</v>
      </c>
      <c r="AA210" s="11">
        <v>37.4</v>
      </c>
      <c r="AB210">
        <v>0</v>
      </c>
      <c r="AC210">
        <v>0</v>
      </c>
      <c r="AD210">
        <v>0</v>
      </c>
      <c r="AE210">
        <v>0</v>
      </c>
      <c r="AF210">
        <v>192</v>
      </c>
      <c r="AH210" s="9">
        <v>60</v>
      </c>
      <c r="AI210">
        <v>0</v>
      </c>
      <c r="AJ210">
        <v>0</v>
      </c>
      <c r="AK210">
        <v>0</v>
      </c>
      <c r="AL210" t="s">
        <v>181</v>
      </c>
      <c r="AM210" t="s">
        <v>18</v>
      </c>
      <c r="AN210">
        <v>0</v>
      </c>
      <c r="AO210">
        <v>0</v>
      </c>
      <c r="AP210" t="s">
        <v>1540</v>
      </c>
      <c r="AQ210" t="s">
        <v>4</v>
      </c>
      <c r="AR210" t="b">
        <v>0</v>
      </c>
      <c r="AS210">
        <v>14</v>
      </c>
      <c r="AT210" t="s">
        <v>1823</v>
      </c>
      <c r="AU210">
        <v>17</v>
      </c>
      <c r="AV210" s="11">
        <v>79</v>
      </c>
      <c r="AW210">
        <v>12</v>
      </c>
      <c r="AX210">
        <v>0</v>
      </c>
      <c r="AY210">
        <v>0</v>
      </c>
      <c r="AZ210">
        <v>0</v>
      </c>
      <c r="BA210">
        <v>0</v>
      </c>
      <c r="BB210" t="s">
        <v>3</v>
      </c>
      <c r="BC210" t="s">
        <v>3</v>
      </c>
      <c r="BD210" s="7" t="s">
        <v>1540</v>
      </c>
      <c r="BE210">
        <v>0</v>
      </c>
      <c r="BF210">
        <v>0.62333333333333329</v>
      </c>
      <c r="BG210">
        <v>0.6</v>
      </c>
      <c r="BH210" t="str">
        <f t="shared" si="9"/>
        <v>forward</v>
      </c>
      <c r="BI210">
        <f t="shared" si="10"/>
        <v>159.6</v>
      </c>
      <c r="BJ210">
        <f t="shared" si="11"/>
        <v>2.6599999999999997</v>
      </c>
    </row>
    <row r="211" spans="1:62" hidden="1" x14ac:dyDescent="0.2">
      <c r="A211" s="1">
        <v>120</v>
      </c>
      <c r="B211">
        <v>0</v>
      </c>
      <c r="C211">
        <v>0</v>
      </c>
      <c r="D211">
        <v>11</v>
      </c>
      <c r="E211">
        <v>0</v>
      </c>
      <c r="G211">
        <v>1</v>
      </c>
      <c r="H211">
        <v>28541</v>
      </c>
      <c r="I211">
        <v>0</v>
      </c>
      <c r="J211">
        <v>0</v>
      </c>
      <c r="K211">
        <v>0</v>
      </c>
      <c r="L211">
        <v>0</v>
      </c>
      <c r="M211" s="11">
        <v>28.8</v>
      </c>
      <c r="N211">
        <v>0</v>
      </c>
      <c r="O211">
        <v>12</v>
      </c>
      <c r="P211">
        <v>4</v>
      </c>
      <c r="Q211" t="s">
        <v>3</v>
      </c>
      <c r="S211">
        <v>0</v>
      </c>
      <c r="T211" t="s">
        <v>1203</v>
      </c>
      <c r="U211" t="s">
        <v>3</v>
      </c>
      <c r="V211">
        <v>8</v>
      </c>
      <c r="W211">
        <v>0</v>
      </c>
      <c r="X211" t="s">
        <v>767</v>
      </c>
      <c r="Y211">
        <v>121</v>
      </c>
      <c r="Z211" t="b">
        <v>0</v>
      </c>
      <c r="AA211" s="11">
        <v>1.2</v>
      </c>
      <c r="AB211">
        <v>0</v>
      </c>
      <c r="AC211">
        <v>0</v>
      </c>
      <c r="AD211">
        <v>0</v>
      </c>
      <c r="AE211">
        <v>0</v>
      </c>
      <c r="AF211">
        <v>362</v>
      </c>
      <c r="AG211" t="s">
        <v>1261</v>
      </c>
      <c r="AH211" s="9">
        <v>45</v>
      </c>
      <c r="AI211">
        <v>0</v>
      </c>
      <c r="AJ211">
        <v>0</v>
      </c>
      <c r="AK211">
        <v>0</v>
      </c>
      <c r="AL211" t="s">
        <v>425</v>
      </c>
      <c r="AM211" t="s">
        <v>14</v>
      </c>
      <c r="AN211">
        <v>0</v>
      </c>
      <c r="AO211">
        <v>0</v>
      </c>
      <c r="AP211" t="s">
        <v>1058</v>
      </c>
      <c r="AQ211" t="s">
        <v>15</v>
      </c>
      <c r="AR211" t="b">
        <v>0</v>
      </c>
      <c r="AS211">
        <v>9</v>
      </c>
      <c r="AT211" t="s">
        <v>1854</v>
      </c>
      <c r="AU211">
        <v>5</v>
      </c>
      <c r="AV211" s="11">
        <v>46</v>
      </c>
      <c r="AW211">
        <v>12</v>
      </c>
      <c r="AX211">
        <v>0</v>
      </c>
      <c r="AY211">
        <v>0</v>
      </c>
      <c r="AZ211">
        <v>0</v>
      </c>
      <c r="BA211">
        <v>0</v>
      </c>
      <c r="BB211" t="s">
        <v>3</v>
      </c>
      <c r="BC211" t="s">
        <v>3</v>
      </c>
      <c r="BD211" s="7" t="s">
        <v>1058</v>
      </c>
      <c r="BE211">
        <v>1</v>
      </c>
      <c r="BF211">
        <v>2.6666666666666665E-2</v>
      </c>
      <c r="BG211">
        <v>0.64</v>
      </c>
      <c r="BH211" t="str">
        <f t="shared" si="9"/>
        <v>forward</v>
      </c>
      <c r="BI211">
        <f t="shared" si="10"/>
        <v>81.760000000000005</v>
      </c>
      <c r="BJ211">
        <f t="shared" si="11"/>
        <v>1.816888888888889</v>
      </c>
    </row>
    <row r="212" spans="1:62" hidden="1" x14ac:dyDescent="0.2">
      <c r="A212" s="1">
        <v>144</v>
      </c>
      <c r="B212">
        <v>0</v>
      </c>
      <c r="C212">
        <v>0</v>
      </c>
      <c r="D212">
        <v>21</v>
      </c>
      <c r="G212">
        <v>0</v>
      </c>
      <c r="H212">
        <v>113688</v>
      </c>
      <c r="I212">
        <v>0</v>
      </c>
      <c r="J212">
        <v>0</v>
      </c>
      <c r="K212">
        <v>0</v>
      </c>
      <c r="L212">
        <v>0</v>
      </c>
      <c r="M212" s="11">
        <v>47.1</v>
      </c>
      <c r="N212">
        <v>0</v>
      </c>
      <c r="O212">
        <v>19</v>
      </c>
      <c r="P212">
        <v>4</v>
      </c>
      <c r="Q212" t="s">
        <v>11</v>
      </c>
      <c r="S212">
        <v>0</v>
      </c>
      <c r="T212" t="s">
        <v>1587</v>
      </c>
      <c r="U212" t="s">
        <v>3</v>
      </c>
      <c r="V212">
        <v>6</v>
      </c>
      <c r="W212">
        <v>0</v>
      </c>
      <c r="X212" t="s">
        <v>820</v>
      </c>
      <c r="Y212">
        <v>145</v>
      </c>
      <c r="Z212" t="b">
        <v>0</v>
      </c>
      <c r="AA212" s="11">
        <v>18</v>
      </c>
      <c r="AB212">
        <v>0</v>
      </c>
      <c r="AC212">
        <v>0</v>
      </c>
      <c r="AD212">
        <v>0</v>
      </c>
      <c r="AE212">
        <v>0</v>
      </c>
      <c r="AF212">
        <v>143</v>
      </c>
      <c r="AH212" s="9">
        <v>60</v>
      </c>
      <c r="AI212">
        <v>0</v>
      </c>
      <c r="AJ212">
        <v>0</v>
      </c>
      <c r="AK212">
        <v>0</v>
      </c>
      <c r="AL212" t="s">
        <v>93</v>
      </c>
      <c r="AM212" t="s">
        <v>15</v>
      </c>
      <c r="AN212">
        <v>0</v>
      </c>
      <c r="AO212">
        <v>0</v>
      </c>
      <c r="AP212" t="s">
        <v>1553</v>
      </c>
      <c r="AQ212" t="s">
        <v>4</v>
      </c>
      <c r="AR212" t="b">
        <v>0</v>
      </c>
      <c r="AS212">
        <v>14</v>
      </c>
      <c r="AT212" t="s">
        <v>1823</v>
      </c>
      <c r="AU212">
        <v>6</v>
      </c>
      <c r="AV212" s="11">
        <v>23</v>
      </c>
      <c r="AW212">
        <v>6</v>
      </c>
      <c r="AX212">
        <v>0</v>
      </c>
      <c r="AY212">
        <v>0</v>
      </c>
      <c r="AZ212">
        <v>0</v>
      </c>
      <c r="BA212">
        <v>0</v>
      </c>
      <c r="BB212" t="s">
        <v>3</v>
      </c>
      <c r="BC212" t="s">
        <v>3</v>
      </c>
      <c r="BD212" s="7" t="s">
        <v>1553</v>
      </c>
      <c r="BE212">
        <v>0</v>
      </c>
      <c r="BF212">
        <v>0.3</v>
      </c>
      <c r="BG212">
        <v>0.78500000000000003</v>
      </c>
      <c r="BH212" t="str">
        <f t="shared" si="9"/>
        <v>forward</v>
      </c>
      <c r="BI212">
        <f t="shared" si="10"/>
        <v>97.52000000000001</v>
      </c>
      <c r="BJ212">
        <f t="shared" si="11"/>
        <v>1.6253333333333335</v>
      </c>
    </row>
    <row r="213" spans="1:62" hidden="1" x14ac:dyDescent="0.2">
      <c r="A213" s="1">
        <v>49</v>
      </c>
      <c r="B213">
        <v>0</v>
      </c>
      <c r="C213">
        <v>0</v>
      </c>
      <c r="D213">
        <v>6</v>
      </c>
      <c r="G213">
        <v>0</v>
      </c>
      <c r="H213">
        <v>126468</v>
      </c>
      <c r="I213">
        <v>0</v>
      </c>
      <c r="J213">
        <v>0</v>
      </c>
      <c r="K213">
        <v>0</v>
      </c>
      <c r="L213">
        <v>0</v>
      </c>
      <c r="M213" s="11">
        <v>12.6</v>
      </c>
      <c r="N213">
        <v>0</v>
      </c>
      <c r="O213">
        <v>3</v>
      </c>
      <c r="P213">
        <v>4</v>
      </c>
      <c r="Q213" t="s">
        <v>2</v>
      </c>
      <c r="S213">
        <v>0</v>
      </c>
      <c r="T213" t="s">
        <v>1750</v>
      </c>
      <c r="U213" t="s">
        <v>3</v>
      </c>
      <c r="V213">
        <v>0</v>
      </c>
      <c r="W213">
        <v>0</v>
      </c>
      <c r="X213" t="s">
        <v>438</v>
      </c>
      <c r="Y213">
        <v>50</v>
      </c>
      <c r="Z213" t="b">
        <v>0</v>
      </c>
      <c r="AA213" s="11">
        <v>3.2</v>
      </c>
      <c r="AB213">
        <v>0</v>
      </c>
      <c r="AC213">
        <v>0</v>
      </c>
      <c r="AD213">
        <v>0</v>
      </c>
      <c r="AE213">
        <v>0</v>
      </c>
      <c r="AF213">
        <v>41</v>
      </c>
      <c r="AH213" s="9">
        <v>45</v>
      </c>
      <c r="AI213">
        <v>0</v>
      </c>
      <c r="AJ213">
        <v>0</v>
      </c>
      <c r="AK213">
        <v>0</v>
      </c>
      <c r="AL213" t="s">
        <v>142</v>
      </c>
      <c r="AM213" t="s">
        <v>13</v>
      </c>
      <c r="AN213">
        <v>0</v>
      </c>
      <c r="AO213">
        <v>0</v>
      </c>
      <c r="AP213" t="s">
        <v>1629</v>
      </c>
      <c r="AQ213" t="s">
        <v>7</v>
      </c>
      <c r="AR213" t="b">
        <v>0</v>
      </c>
      <c r="AS213">
        <v>9</v>
      </c>
      <c r="AT213" t="s">
        <v>1823</v>
      </c>
      <c r="AU213">
        <v>2</v>
      </c>
      <c r="AV213" s="11">
        <v>22</v>
      </c>
      <c r="AW213">
        <v>3</v>
      </c>
      <c r="AX213">
        <v>0</v>
      </c>
      <c r="AY213">
        <v>0</v>
      </c>
      <c r="AZ213">
        <v>0</v>
      </c>
      <c r="BA213">
        <v>0</v>
      </c>
      <c r="BB213" t="s">
        <v>3</v>
      </c>
      <c r="BC213" t="s">
        <v>3</v>
      </c>
      <c r="BD213" s="7" t="s">
        <v>1629</v>
      </c>
      <c r="BE213">
        <v>0</v>
      </c>
      <c r="BF213">
        <v>7.1111111111111111E-2</v>
      </c>
      <c r="BG213">
        <v>0.27999999999999997</v>
      </c>
      <c r="BH213" t="str">
        <f t="shared" si="9"/>
        <v>forward</v>
      </c>
      <c r="BI213">
        <f t="shared" si="10"/>
        <v>40.32</v>
      </c>
      <c r="BJ213">
        <f t="shared" si="11"/>
        <v>0.89600000000000002</v>
      </c>
    </row>
    <row r="214" spans="1:62" hidden="1" x14ac:dyDescent="0.2">
      <c r="A214" s="1">
        <v>377</v>
      </c>
      <c r="B214">
        <v>0</v>
      </c>
      <c r="C214">
        <v>0</v>
      </c>
      <c r="D214">
        <v>3</v>
      </c>
      <c r="G214">
        <v>0</v>
      </c>
      <c r="H214">
        <v>39270</v>
      </c>
      <c r="I214">
        <v>0</v>
      </c>
      <c r="J214">
        <v>0</v>
      </c>
      <c r="K214">
        <v>0</v>
      </c>
      <c r="L214">
        <v>0</v>
      </c>
      <c r="M214" s="11">
        <v>2.8</v>
      </c>
      <c r="N214">
        <v>0</v>
      </c>
      <c r="O214">
        <v>4</v>
      </c>
      <c r="P214">
        <v>4</v>
      </c>
      <c r="Q214" t="s">
        <v>18</v>
      </c>
      <c r="S214">
        <v>0</v>
      </c>
      <c r="T214" t="s">
        <v>1482</v>
      </c>
      <c r="U214" t="s">
        <v>3</v>
      </c>
      <c r="V214">
        <v>0</v>
      </c>
      <c r="W214">
        <v>0</v>
      </c>
      <c r="X214" t="s">
        <v>338</v>
      </c>
      <c r="Y214">
        <v>378</v>
      </c>
      <c r="Z214" t="b">
        <v>0</v>
      </c>
      <c r="AA214" s="11">
        <v>0.2</v>
      </c>
      <c r="AB214">
        <v>0</v>
      </c>
      <c r="AC214">
        <v>0</v>
      </c>
      <c r="AD214">
        <v>0</v>
      </c>
      <c r="AE214">
        <v>0</v>
      </c>
      <c r="AF214">
        <v>66</v>
      </c>
      <c r="AH214" s="9">
        <v>45</v>
      </c>
      <c r="AI214">
        <v>0</v>
      </c>
      <c r="AJ214">
        <v>0</v>
      </c>
      <c r="AK214">
        <v>0</v>
      </c>
      <c r="AL214" t="s">
        <v>505</v>
      </c>
      <c r="AM214" t="s">
        <v>13</v>
      </c>
      <c r="AN214">
        <v>0</v>
      </c>
      <c r="AO214">
        <v>0</v>
      </c>
      <c r="AP214" t="s">
        <v>1169</v>
      </c>
      <c r="AQ214" t="s">
        <v>8</v>
      </c>
      <c r="AR214" t="b">
        <v>0</v>
      </c>
      <c r="AS214">
        <v>11</v>
      </c>
      <c r="AT214" t="s">
        <v>1823</v>
      </c>
      <c r="AU214">
        <v>16</v>
      </c>
      <c r="AV214" s="11">
        <v>18</v>
      </c>
      <c r="AW214">
        <v>2</v>
      </c>
      <c r="AX214">
        <v>0</v>
      </c>
      <c r="AY214">
        <v>0</v>
      </c>
      <c r="AZ214">
        <v>0</v>
      </c>
      <c r="BA214">
        <v>0</v>
      </c>
      <c r="BB214" t="s">
        <v>3</v>
      </c>
      <c r="BC214" t="s">
        <v>3</v>
      </c>
      <c r="BD214" s="7" t="s">
        <v>1169</v>
      </c>
      <c r="BE214">
        <v>0</v>
      </c>
      <c r="BF214">
        <v>4.4444444444444444E-3</v>
      </c>
      <c r="BG214">
        <v>6.222222222222222E-2</v>
      </c>
      <c r="BH214" t="str">
        <f t="shared" si="9"/>
        <v>forward</v>
      </c>
      <c r="BI214">
        <f t="shared" si="10"/>
        <v>21.56</v>
      </c>
      <c r="BJ214">
        <f t="shared" si="11"/>
        <v>0.4791111111111111</v>
      </c>
    </row>
    <row r="215" spans="1:62" hidden="1" x14ac:dyDescent="0.2">
      <c r="A215" s="1">
        <v>269</v>
      </c>
      <c r="B215">
        <v>0</v>
      </c>
      <c r="C215">
        <v>0</v>
      </c>
      <c r="D215">
        <v>2</v>
      </c>
      <c r="G215">
        <v>0</v>
      </c>
      <c r="H215">
        <v>112139</v>
      </c>
      <c r="I215">
        <v>0</v>
      </c>
      <c r="J215">
        <v>0</v>
      </c>
      <c r="K215">
        <v>0</v>
      </c>
      <c r="L215">
        <v>0</v>
      </c>
      <c r="M215" s="11">
        <v>1.1000000000000001</v>
      </c>
      <c r="N215">
        <v>0</v>
      </c>
      <c r="O215">
        <v>1</v>
      </c>
      <c r="P215">
        <v>4</v>
      </c>
      <c r="Q215" t="s">
        <v>345</v>
      </c>
      <c r="S215">
        <v>0</v>
      </c>
      <c r="T215" t="s">
        <v>1314</v>
      </c>
      <c r="U215" t="s">
        <v>3</v>
      </c>
      <c r="V215">
        <v>0</v>
      </c>
      <c r="W215">
        <v>0</v>
      </c>
      <c r="X215" t="s">
        <v>9</v>
      </c>
      <c r="Y215">
        <v>270</v>
      </c>
      <c r="Z215" t="b">
        <v>0</v>
      </c>
      <c r="AA215" s="11">
        <v>1.2</v>
      </c>
      <c r="AB215">
        <v>0</v>
      </c>
      <c r="AC215">
        <v>0</v>
      </c>
      <c r="AD215">
        <v>0</v>
      </c>
      <c r="AE215">
        <v>0</v>
      </c>
      <c r="AF215">
        <v>9</v>
      </c>
      <c r="AH215" s="9">
        <v>50</v>
      </c>
      <c r="AI215">
        <v>0</v>
      </c>
      <c r="AJ215">
        <v>0</v>
      </c>
      <c r="AK215">
        <v>0</v>
      </c>
      <c r="AL215" t="s">
        <v>87</v>
      </c>
      <c r="AM215" t="s">
        <v>13</v>
      </c>
      <c r="AN215">
        <v>0</v>
      </c>
      <c r="AO215">
        <v>0</v>
      </c>
      <c r="AP215" t="s">
        <v>1801</v>
      </c>
      <c r="AQ215" t="s">
        <v>4</v>
      </c>
      <c r="AR215" t="b">
        <v>0</v>
      </c>
      <c r="AS215">
        <v>19</v>
      </c>
      <c r="AT215" t="s">
        <v>1823</v>
      </c>
      <c r="AU215">
        <v>11</v>
      </c>
      <c r="AV215" s="11">
        <v>4</v>
      </c>
      <c r="AW215">
        <v>1</v>
      </c>
      <c r="AX215">
        <v>0</v>
      </c>
      <c r="AY215">
        <v>0</v>
      </c>
      <c r="AZ215">
        <v>0</v>
      </c>
      <c r="BA215">
        <v>0</v>
      </c>
      <c r="BB215" t="s">
        <v>3</v>
      </c>
      <c r="BC215" t="s">
        <v>3</v>
      </c>
      <c r="BD215" s="7" t="s">
        <v>1801</v>
      </c>
      <c r="BE215">
        <v>0</v>
      </c>
      <c r="BF215">
        <v>2.4E-2</v>
      </c>
      <c r="BG215">
        <v>2.2000000000000002E-2</v>
      </c>
      <c r="BH215" t="str">
        <f t="shared" si="9"/>
        <v>forward</v>
      </c>
      <c r="BI215">
        <f t="shared" si="10"/>
        <v>6.52</v>
      </c>
      <c r="BJ215">
        <f t="shared" si="11"/>
        <v>0.13039999999999999</v>
      </c>
    </row>
    <row r="216" spans="1:62" hidden="1" x14ac:dyDescent="0.2">
      <c r="A216" s="1">
        <v>426</v>
      </c>
      <c r="B216">
        <v>0</v>
      </c>
      <c r="C216">
        <v>0</v>
      </c>
      <c r="D216">
        <v>5</v>
      </c>
      <c r="E216">
        <v>0</v>
      </c>
      <c r="G216">
        <v>0</v>
      </c>
      <c r="H216">
        <v>179620</v>
      </c>
      <c r="I216">
        <v>0</v>
      </c>
      <c r="J216">
        <v>0</v>
      </c>
      <c r="K216">
        <v>0</v>
      </c>
      <c r="L216">
        <v>0</v>
      </c>
      <c r="M216" s="11">
        <v>0.5</v>
      </c>
      <c r="N216">
        <v>0</v>
      </c>
      <c r="O216">
        <v>0</v>
      </c>
      <c r="P216">
        <v>4</v>
      </c>
      <c r="Q216" t="s">
        <v>3</v>
      </c>
      <c r="S216">
        <v>0</v>
      </c>
      <c r="T216" t="s">
        <v>1460</v>
      </c>
      <c r="U216" t="s">
        <v>3</v>
      </c>
      <c r="V216">
        <v>0</v>
      </c>
      <c r="W216">
        <v>0</v>
      </c>
      <c r="X216" t="s">
        <v>5</v>
      </c>
      <c r="Y216">
        <v>427</v>
      </c>
      <c r="Z216" t="b">
        <v>0</v>
      </c>
      <c r="AA216" s="11">
        <v>0</v>
      </c>
      <c r="AB216">
        <v>0</v>
      </c>
      <c r="AC216">
        <v>0</v>
      </c>
      <c r="AD216">
        <v>0</v>
      </c>
      <c r="AE216">
        <v>0</v>
      </c>
      <c r="AF216">
        <v>7</v>
      </c>
      <c r="AG216" t="s">
        <v>1336</v>
      </c>
      <c r="AH216" s="9">
        <v>45</v>
      </c>
      <c r="AI216">
        <v>0</v>
      </c>
      <c r="AJ216">
        <v>0</v>
      </c>
      <c r="AK216">
        <v>0</v>
      </c>
      <c r="AL216" t="s">
        <v>284</v>
      </c>
      <c r="AM216" t="s">
        <v>13</v>
      </c>
      <c r="AN216">
        <v>0</v>
      </c>
      <c r="AO216">
        <v>0</v>
      </c>
      <c r="AP216" t="s">
        <v>1586</v>
      </c>
      <c r="AQ216" t="s">
        <v>3</v>
      </c>
      <c r="AR216" t="b">
        <v>0</v>
      </c>
      <c r="AS216">
        <v>10</v>
      </c>
      <c r="AT216" t="s">
        <v>1888</v>
      </c>
      <c r="AU216">
        <v>18</v>
      </c>
      <c r="AV216" s="11">
        <v>2</v>
      </c>
      <c r="AW216">
        <v>2</v>
      </c>
      <c r="AX216">
        <v>0</v>
      </c>
      <c r="AY216">
        <v>0</v>
      </c>
      <c r="AZ216">
        <v>0</v>
      </c>
      <c r="BA216">
        <v>0</v>
      </c>
      <c r="BB216" t="s">
        <v>3</v>
      </c>
      <c r="BC216" t="s">
        <v>3</v>
      </c>
      <c r="BD216" s="7" t="s">
        <v>1586</v>
      </c>
      <c r="BE216">
        <v>0</v>
      </c>
      <c r="BF216">
        <v>0</v>
      </c>
      <c r="BG216">
        <v>1.1111111111111112E-2</v>
      </c>
      <c r="BH216" t="str">
        <f t="shared" si="9"/>
        <v>forward</v>
      </c>
      <c r="BI216">
        <f t="shared" si="10"/>
        <v>2.6</v>
      </c>
      <c r="BJ216">
        <f t="shared" si="11"/>
        <v>5.7777777777777782E-2</v>
      </c>
    </row>
    <row r="217" spans="1:62" hidden="1" x14ac:dyDescent="0.2">
      <c r="A217" s="1">
        <v>26</v>
      </c>
      <c r="B217">
        <v>0</v>
      </c>
      <c r="C217">
        <v>0</v>
      </c>
      <c r="D217">
        <v>0</v>
      </c>
      <c r="G217">
        <v>0</v>
      </c>
      <c r="H217">
        <v>80711</v>
      </c>
      <c r="I217">
        <v>0</v>
      </c>
      <c r="J217">
        <v>0</v>
      </c>
      <c r="K217">
        <v>0</v>
      </c>
      <c r="L217">
        <v>0</v>
      </c>
      <c r="M217" s="11">
        <v>0</v>
      </c>
      <c r="N217">
        <v>0</v>
      </c>
      <c r="O217">
        <v>0</v>
      </c>
      <c r="P217">
        <v>4</v>
      </c>
      <c r="Q217" t="s">
        <v>21</v>
      </c>
      <c r="S217">
        <v>0</v>
      </c>
      <c r="T217" t="s">
        <v>1809</v>
      </c>
      <c r="U217" t="s">
        <v>3</v>
      </c>
      <c r="V217">
        <v>0</v>
      </c>
      <c r="W217">
        <v>0</v>
      </c>
      <c r="X217" t="s">
        <v>3</v>
      </c>
      <c r="Y217">
        <v>27</v>
      </c>
      <c r="Z217" t="b">
        <v>0</v>
      </c>
      <c r="AA217" s="11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H217" s="9">
        <v>50</v>
      </c>
      <c r="AI217">
        <v>0</v>
      </c>
      <c r="AJ217">
        <v>0</v>
      </c>
      <c r="AK217">
        <v>0</v>
      </c>
      <c r="AL217" t="s">
        <v>829</v>
      </c>
      <c r="AM217" t="s">
        <v>3</v>
      </c>
      <c r="AN217">
        <v>0</v>
      </c>
      <c r="AO217">
        <v>0</v>
      </c>
      <c r="AP217" t="s">
        <v>1674</v>
      </c>
      <c r="AQ217" t="s">
        <v>5</v>
      </c>
      <c r="AR217" t="b">
        <v>0</v>
      </c>
      <c r="AS217">
        <v>22</v>
      </c>
      <c r="AT217" t="s">
        <v>1823</v>
      </c>
      <c r="AU217">
        <v>1</v>
      </c>
      <c r="AV217" s="11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 t="s">
        <v>3</v>
      </c>
      <c r="BC217" t="s">
        <v>3</v>
      </c>
      <c r="BD217" s="7" t="s">
        <v>1674</v>
      </c>
      <c r="BE217">
        <v>0</v>
      </c>
      <c r="BF217">
        <v>0</v>
      </c>
      <c r="BG217">
        <v>0</v>
      </c>
      <c r="BH217" t="str">
        <f t="shared" si="9"/>
        <v>forward</v>
      </c>
      <c r="BI217">
        <f t="shared" si="10"/>
        <v>0</v>
      </c>
      <c r="BJ217">
        <f t="shared" si="11"/>
        <v>0</v>
      </c>
    </row>
    <row r="218" spans="1:62" hidden="1" x14ac:dyDescent="0.2">
      <c r="A218" s="1">
        <v>27</v>
      </c>
      <c r="B218">
        <v>0</v>
      </c>
      <c r="C218">
        <v>0</v>
      </c>
      <c r="D218">
        <v>0</v>
      </c>
      <c r="G218">
        <v>0</v>
      </c>
      <c r="H218">
        <v>154998</v>
      </c>
      <c r="I218">
        <v>0</v>
      </c>
      <c r="J218">
        <v>0</v>
      </c>
      <c r="K218">
        <v>0</v>
      </c>
      <c r="L218">
        <v>0</v>
      </c>
      <c r="M218" s="11">
        <v>0</v>
      </c>
      <c r="N218">
        <v>0</v>
      </c>
      <c r="O218">
        <v>0</v>
      </c>
      <c r="P218">
        <v>4</v>
      </c>
      <c r="Q218" t="s">
        <v>21</v>
      </c>
      <c r="S218">
        <v>0</v>
      </c>
      <c r="T218" t="s">
        <v>1737</v>
      </c>
      <c r="U218" t="s">
        <v>3</v>
      </c>
      <c r="V218">
        <v>0</v>
      </c>
      <c r="W218">
        <v>0</v>
      </c>
      <c r="X218" t="s">
        <v>3</v>
      </c>
      <c r="Y218">
        <v>28</v>
      </c>
      <c r="Z218" t="b">
        <v>0</v>
      </c>
      <c r="AA218" s="11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H218" s="9">
        <v>50</v>
      </c>
      <c r="AI218">
        <v>0</v>
      </c>
      <c r="AJ218">
        <v>0</v>
      </c>
      <c r="AK218">
        <v>0</v>
      </c>
      <c r="AL218" t="s">
        <v>217</v>
      </c>
      <c r="AM218" t="s">
        <v>3</v>
      </c>
      <c r="AN218">
        <v>0</v>
      </c>
      <c r="AO218">
        <v>0</v>
      </c>
      <c r="AP218" t="s">
        <v>984</v>
      </c>
      <c r="AQ218" t="s">
        <v>5</v>
      </c>
      <c r="AR218" t="b">
        <v>0</v>
      </c>
      <c r="AT218" t="s">
        <v>1823</v>
      </c>
      <c r="AU218">
        <v>1</v>
      </c>
      <c r="AV218" s="11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 t="s">
        <v>3</v>
      </c>
      <c r="BC218" t="s">
        <v>3</v>
      </c>
      <c r="BD218" s="7" t="s">
        <v>984</v>
      </c>
      <c r="BE218">
        <v>0</v>
      </c>
      <c r="BF218">
        <v>0</v>
      </c>
      <c r="BG218">
        <v>0</v>
      </c>
      <c r="BH218" t="str">
        <f t="shared" si="9"/>
        <v>forward</v>
      </c>
      <c r="BI218">
        <f t="shared" si="10"/>
        <v>0</v>
      </c>
      <c r="BJ218">
        <f t="shared" si="11"/>
        <v>0</v>
      </c>
    </row>
    <row r="219" spans="1:62" hidden="1" x14ac:dyDescent="0.2">
      <c r="A219" s="1">
        <v>52</v>
      </c>
      <c r="B219">
        <v>0</v>
      </c>
      <c r="C219">
        <v>0</v>
      </c>
      <c r="D219">
        <v>0</v>
      </c>
      <c r="G219">
        <v>0</v>
      </c>
      <c r="H219">
        <v>178304</v>
      </c>
      <c r="I219">
        <v>0</v>
      </c>
      <c r="J219">
        <v>0</v>
      </c>
      <c r="K219">
        <v>0</v>
      </c>
      <c r="L219">
        <v>0</v>
      </c>
      <c r="M219" s="11">
        <v>0</v>
      </c>
      <c r="N219">
        <v>0</v>
      </c>
      <c r="O219">
        <v>0</v>
      </c>
      <c r="P219">
        <v>4</v>
      </c>
      <c r="Q219" t="s">
        <v>3</v>
      </c>
      <c r="S219">
        <v>0</v>
      </c>
      <c r="T219" t="s">
        <v>1453</v>
      </c>
      <c r="U219" t="s">
        <v>3</v>
      </c>
      <c r="V219">
        <v>0</v>
      </c>
      <c r="W219">
        <v>0</v>
      </c>
      <c r="X219" t="s">
        <v>3</v>
      </c>
      <c r="Y219">
        <v>53</v>
      </c>
      <c r="Z219" t="b">
        <v>0</v>
      </c>
      <c r="AA219" s="11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H219" s="9">
        <v>55</v>
      </c>
      <c r="AI219">
        <v>0</v>
      </c>
      <c r="AJ219">
        <v>0</v>
      </c>
      <c r="AK219">
        <v>0</v>
      </c>
      <c r="AL219" t="s">
        <v>281</v>
      </c>
      <c r="AM219" t="s">
        <v>3</v>
      </c>
      <c r="AN219">
        <v>0</v>
      </c>
      <c r="AO219">
        <v>0</v>
      </c>
      <c r="AP219" t="s">
        <v>1532</v>
      </c>
      <c r="AQ219" t="s">
        <v>4</v>
      </c>
      <c r="AR219" t="b">
        <v>0</v>
      </c>
      <c r="AT219" t="s">
        <v>1823</v>
      </c>
      <c r="AU219">
        <v>2</v>
      </c>
      <c r="AV219" s="11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 t="s">
        <v>3</v>
      </c>
      <c r="BC219" t="s">
        <v>3</v>
      </c>
      <c r="BD219" s="7" t="s">
        <v>1532</v>
      </c>
      <c r="BE219">
        <v>0</v>
      </c>
      <c r="BF219">
        <v>0</v>
      </c>
      <c r="BG219">
        <v>0</v>
      </c>
      <c r="BH219" t="str">
        <f t="shared" si="9"/>
        <v>forward</v>
      </c>
      <c r="BI219">
        <f t="shared" si="10"/>
        <v>0</v>
      </c>
      <c r="BJ219">
        <f t="shared" si="11"/>
        <v>0</v>
      </c>
    </row>
    <row r="220" spans="1:62" hidden="1" x14ac:dyDescent="0.2">
      <c r="A220" s="1">
        <v>66</v>
      </c>
      <c r="B220">
        <v>0</v>
      </c>
      <c r="C220">
        <v>0</v>
      </c>
      <c r="D220">
        <v>0</v>
      </c>
      <c r="G220">
        <v>0</v>
      </c>
      <c r="H220">
        <v>40399</v>
      </c>
      <c r="I220">
        <v>0</v>
      </c>
      <c r="J220">
        <v>0</v>
      </c>
      <c r="K220">
        <v>0</v>
      </c>
      <c r="L220">
        <v>0</v>
      </c>
      <c r="M220" s="11">
        <v>0</v>
      </c>
      <c r="N220">
        <v>0</v>
      </c>
      <c r="O220">
        <v>0</v>
      </c>
      <c r="P220">
        <v>4</v>
      </c>
      <c r="Q220" t="s">
        <v>16</v>
      </c>
      <c r="S220">
        <v>0</v>
      </c>
      <c r="T220" t="s">
        <v>1671</v>
      </c>
      <c r="U220" t="s">
        <v>3</v>
      </c>
      <c r="V220">
        <v>0</v>
      </c>
      <c r="W220">
        <v>0</v>
      </c>
      <c r="X220" t="s">
        <v>3</v>
      </c>
      <c r="Y220">
        <v>67</v>
      </c>
      <c r="Z220" t="b">
        <v>0</v>
      </c>
      <c r="AA220" s="11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H220" s="9">
        <v>60</v>
      </c>
      <c r="AI220">
        <v>0</v>
      </c>
      <c r="AJ220">
        <v>0</v>
      </c>
      <c r="AK220">
        <v>0</v>
      </c>
      <c r="AL220" t="s">
        <v>528</v>
      </c>
      <c r="AM220" t="s">
        <v>3</v>
      </c>
      <c r="AN220">
        <v>0</v>
      </c>
      <c r="AO220">
        <v>0</v>
      </c>
      <c r="AP220" t="s">
        <v>1776</v>
      </c>
      <c r="AQ220" t="s">
        <v>10</v>
      </c>
      <c r="AR220" t="b">
        <v>0</v>
      </c>
      <c r="AS220">
        <v>9</v>
      </c>
      <c r="AT220" t="s">
        <v>1823</v>
      </c>
      <c r="AU220">
        <v>3</v>
      </c>
      <c r="AV220" s="11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 t="s">
        <v>3</v>
      </c>
      <c r="BC220" t="s">
        <v>3</v>
      </c>
      <c r="BD220" s="7" t="s">
        <v>1776</v>
      </c>
      <c r="BE220">
        <v>0</v>
      </c>
      <c r="BF220">
        <v>0</v>
      </c>
      <c r="BG220">
        <v>0</v>
      </c>
      <c r="BH220" t="str">
        <f t="shared" si="9"/>
        <v>forward</v>
      </c>
      <c r="BI220">
        <f t="shared" si="10"/>
        <v>0</v>
      </c>
      <c r="BJ220">
        <f t="shared" si="11"/>
        <v>0</v>
      </c>
    </row>
    <row r="221" spans="1:62" hidden="1" x14ac:dyDescent="0.2">
      <c r="A221" s="1">
        <v>67</v>
      </c>
      <c r="B221">
        <v>0</v>
      </c>
      <c r="C221">
        <v>0</v>
      </c>
      <c r="D221">
        <v>0</v>
      </c>
      <c r="G221">
        <v>0</v>
      </c>
      <c r="H221">
        <v>73426</v>
      </c>
      <c r="I221">
        <v>0</v>
      </c>
      <c r="J221">
        <v>0</v>
      </c>
      <c r="K221">
        <v>0</v>
      </c>
      <c r="L221">
        <v>0</v>
      </c>
      <c r="M221" s="11">
        <v>0</v>
      </c>
      <c r="N221">
        <v>0</v>
      </c>
      <c r="O221">
        <v>0</v>
      </c>
      <c r="P221">
        <v>4</v>
      </c>
      <c r="Q221" t="s">
        <v>18</v>
      </c>
      <c r="S221">
        <v>0</v>
      </c>
      <c r="T221" t="s">
        <v>965</v>
      </c>
      <c r="U221" t="s">
        <v>3</v>
      </c>
      <c r="V221">
        <v>0</v>
      </c>
      <c r="W221">
        <v>0</v>
      </c>
      <c r="X221" t="s">
        <v>3</v>
      </c>
      <c r="Y221">
        <v>68</v>
      </c>
      <c r="Z221" t="b">
        <v>0</v>
      </c>
      <c r="AA221" s="1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H221" s="9">
        <v>65</v>
      </c>
      <c r="AI221">
        <v>0</v>
      </c>
      <c r="AJ221">
        <v>0</v>
      </c>
      <c r="AK221">
        <v>0</v>
      </c>
      <c r="AL221" t="s">
        <v>777</v>
      </c>
      <c r="AM221" t="s">
        <v>3</v>
      </c>
      <c r="AN221">
        <v>0</v>
      </c>
      <c r="AO221">
        <v>0</v>
      </c>
      <c r="AP221" t="s">
        <v>1246</v>
      </c>
      <c r="AQ221" t="s">
        <v>74</v>
      </c>
      <c r="AR221" t="b">
        <v>0</v>
      </c>
      <c r="AS221">
        <v>7</v>
      </c>
      <c r="AT221" t="s">
        <v>1823</v>
      </c>
      <c r="AU221">
        <v>3</v>
      </c>
      <c r="AV221" s="1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 t="s">
        <v>3</v>
      </c>
      <c r="BC221" t="s">
        <v>3</v>
      </c>
      <c r="BD221" s="7" t="s">
        <v>1246</v>
      </c>
      <c r="BE221">
        <v>0</v>
      </c>
      <c r="BF221">
        <v>0</v>
      </c>
      <c r="BG221">
        <v>0</v>
      </c>
      <c r="BH221" t="str">
        <f t="shared" si="9"/>
        <v>forward</v>
      </c>
      <c r="BI221">
        <f t="shared" si="10"/>
        <v>0</v>
      </c>
      <c r="BJ221">
        <f t="shared" si="11"/>
        <v>0</v>
      </c>
    </row>
    <row r="222" spans="1:62" hidden="1" x14ac:dyDescent="0.2">
      <c r="A222" s="1">
        <v>68</v>
      </c>
      <c r="B222">
        <v>0</v>
      </c>
      <c r="C222">
        <v>0</v>
      </c>
      <c r="D222">
        <v>0</v>
      </c>
      <c r="G222">
        <v>0</v>
      </c>
      <c r="H222">
        <v>34654</v>
      </c>
      <c r="I222">
        <v>0</v>
      </c>
      <c r="J222">
        <v>0</v>
      </c>
      <c r="K222">
        <v>0</v>
      </c>
      <c r="L222">
        <v>0</v>
      </c>
      <c r="M222" s="11">
        <v>0</v>
      </c>
      <c r="N222">
        <v>0</v>
      </c>
      <c r="O222">
        <v>0</v>
      </c>
      <c r="P222">
        <v>4</v>
      </c>
      <c r="Q222" t="s">
        <v>8</v>
      </c>
      <c r="S222">
        <v>0</v>
      </c>
      <c r="T222" t="s">
        <v>1450</v>
      </c>
      <c r="U222" t="s">
        <v>3</v>
      </c>
      <c r="V222">
        <v>0</v>
      </c>
      <c r="W222">
        <v>0</v>
      </c>
      <c r="X222" t="s">
        <v>3</v>
      </c>
      <c r="Y222">
        <v>69</v>
      </c>
      <c r="Z222" t="b">
        <v>0</v>
      </c>
      <c r="AA222" s="11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H222" s="9">
        <v>45</v>
      </c>
      <c r="AI222">
        <v>0</v>
      </c>
      <c r="AJ222">
        <v>0</v>
      </c>
      <c r="AK222">
        <v>0</v>
      </c>
      <c r="AL222" t="s">
        <v>464</v>
      </c>
      <c r="AM222" t="s">
        <v>3</v>
      </c>
      <c r="AN222">
        <v>0</v>
      </c>
      <c r="AO222">
        <v>0</v>
      </c>
      <c r="AP222" t="s">
        <v>1364</v>
      </c>
      <c r="AQ222" t="s">
        <v>8</v>
      </c>
      <c r="AR222" t="b">
        <v>0</v>
      </c>
      <c r="AS222">
        <v>19</v>
      </c>
      <c r="AT222" t="s">
        <v>1823</v>
      </c>
      <c r="AU222">
        <v>3</v>
      </c>
      <c r="AV222" s="11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 t="s">
        <v>3</v>
      </c>
      <c r="BC222" t="s">
        <v>3</v>
      </c>
      <c r="BD222" s="7" t="s">
        <v>1364</v>
      </c>
      <c r="BE222">
        <v>0</v>
      </c>
      <c r="BF222">
        <v>0</v>
      </c>
      <c r="BG222">
        <v>0</v>
      </c>
      <c r="BH222" t="str">
        <f t="shared" si="9"/>
        <v>forward</v>
      </c>
      <c r="BI222">
        <f t="shared" si="10"/>
        <v>0</v>
      </c>
      <c r="BJ222">
        <f t="shared" si="11"/>
        <v>0</v>
      </c>
    </row>
    <row r="223" spans="1:62" hidden="1" x14ac:dyDescent="0.2">
      <c r="A223" s="1">
        <v>69</v>
      </c>
      <c r="B223">
        <v>0</v>
      </c>
      <c r="C223">
        <v>0</v>
      </c>
      <c r="D223">
        <v>0</v>
      </c>
      <c r="E223">
        <v>50</v>
      </c>
      <c r="G223">
        <v>0</v>
      </c>
      <c r="H223">
        <v>44699</v>
      </c>
      <c r="I223">
        <v>0</v>
      </c>
      <c r="J223">
        <v>0</v>
      </c>
      <c r="K223">
        <v>0</v>
      </c>
      <c r="L223">
        <v>0</v>
      </c>
      <c r="M223" s="11">
        <v>0</v>
      </c>
      <c r="N223">
        <v>0</v>
      </c>
      <c r="O223">
        <v>0</v>
      </c>
      <c r="P223">
        <v>4</v>
      </c>
      <c r="Q223" t="s">
        <v>6</v>
      </c>
      <c r="S223">
        <v>0</v>
      </c>
      <c r="T223" t="s">
        <v>985</v>
      </c>
      <c r="U223" t="s">
        <v>3</v>
      </c>
      <c r="V223">
        <v>0</v>
      </c>
      <c r="W223">
        <v>0</v>
      </c>
      <c r="X223" t="s">
        <v>3</v>
      </c>
      <c r="Y223">
        <v>70</v>
      </c>
      <c r="Z223" t="b">
        <v>0</v>
      </c>
      <c r="AA223" s="11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1259</v>
      </c>
      <c r="AH223" s="9">
        <v>45</v>
      </c>
      <c r="AI223">
        <v>0</v>
      </c>
      <c r="AJ223">
        <v>0</v>
      </c>
      <c r="AK223">
        <v>0</v>
      </c>
      <c r="AL223" t="s">
        <v>582</v>
      </c>
      <c r="AM223" t="s">
        <v>3</v>
      </c>
      <c r="AN223">
        <v>0</v>
      </c>
      <c r="AO223">
        <v>0</v>
      </c>
      <c r="AP223" t="s">
        <v>1005</v>
      </c>
      <c r="AQ223" t="s">
        <v>5</v>
      </c>
      <c r="AR223" t="b">
        <v>0</v>
      </c>
      <c r="AS223">
        <v>10</v>
      </c>
      <c r="AT223" t="s">
        <v>1837</v>
      </c>
      <c r="AU223">
        <v>3</v>
      </c>
      <c r="AV223" s="11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 t="s">
        <v>3</v>
      </c>
      <c r="BC223" t="s">
        <v>3</v>
      </c>
      <c r="BD223" s="7" t="s">
        <v>1005</v>
      </c>
      <c r="BE223">
        <v>0</v>
      </c>
      <c r="BF223">
        <v>0</v>
      </c>
      <c r="BG223">
        <v>0</v>
      </c>
      <c r="BH223" t="str">
        <f t="shared" si="9"/>
        <v>forward</v>
      </c>
      <c r="BI223">
        <f t="shared" si="10"/>
        <v>0</v>
      </c>
      <c r="BJ223">
        <f t="shared" si="11"/>
        <v>0</v>
      </c>
    </row>
    <row r="224" spans="1:62" hidden="1" x14ac:dyDescent="0.2">
      <c r="A224" s="1">
        <v>70</v>
      </c>
      <c r="B224">
        <v>0</v>
      </c>
      <c r="C224">
        <v>0</v>
      </c>
      <c r="D224">
        <v>0</v>
      </c>
      <c r="G224">
        <v>0</v>
      </c>
      <c r="H224">
        <v>37002</v>
      </c>
      <c r="I224">
        <v>0</v>
      </c>
      <c r="J224">
        <v>0</v>
      </c>
      <c r="K224">
        <v>0</v>
      </c>
      <c r="L224">
        <v>0</v>
      </c>
      <c r="M224" s="11">
        <v>0</v>
      </c>
      <c r="N224">
        <v>0</v>
      </c>
      <c r="O224">
        <v>0</v>
      </c>
      <c r="P224">
        <v>4</v>
      </c>
      <c r="Q224" t="s">
        <v>8</v>
      </c>
      <c r="S224">
        <v>0</v>
      </c>
      <c r="T224" t="s">
        <v>1662</v>
      </c>
      <c r="U224" t="s">
        <v>3</v>
      </c>
      <c r="V224">
        <v>0</v>
      </c>
      <c r="W224">
        <v>0</v>
      </c>
      <c r="X224" t="s">
        <v>3</v>
      </c>
      <c r="Y224">
        <v>71</v>
      </c>
      <c r="Z224" t="b">
        <v>0</v>
      </c>
      <c r="AA224" s="11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H224" s="9">
        <v>45</v>
      </c>
      <c r="AI224">
        <v>0</v>
      </c>
      <c r="AJ224">
        <v>0</v>
      </c>
      <c r="AK224">
        <v>0</v>
      </c>
      <c r="AL224" t="s">
        <v>473</v>
      </c>
      <c r="AM224" t="s">
        <v>3</v>
      </c>
      <c r="AN224">
        <v>0</v>
      </c>
      <c r="AO224">
        <v>0</v>
      </c>
      <c r="AP224" t="s">
        <v>1273</v>
      </c>
      <c r="AQ224" t="s">
        <v>4</v>
      </c>
      <c r="AR224" t="b">
        <v>0</v>
      </c>
      <c r="AS224">
        <v>18</v>
      </c>
      <c r="AT224" t="s">
        <v>1823</v>
      </c>
      <c r="AU224">
        <v>3</v>
      </c>
      <c r="AV224" s="11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 t="s">
        <v>3</v>
      </c>
      <c r="BC224" t="s">
        <v>3</v>
      </c>
      <c r="BD224" s="7" t="s">
        <v>1273</v>
      </c>
      <c r="BE224">
        <v>0</v>
      </c>
      <c r="BF224">
        <v>0</v>
      </c>
      <c r="BG224">
        <v>0</v>
      </c>
      <c r="BH224" t="str">
        <f t="shared" si="9"/>
        <v>forward</v>
      </c>
      <c r="BI224">
        <f t="shared" si="10"/>
        <v>0</v>
      </c>
      <c r="BJ224">
        <f t="shared" si="11"/>
        <v>0</v>
      </c>
    </row>
    <row r="225" spans="1:62" hidden="1" x14ac:dyDescent="0.2">
      <c r="A225" s="1">
        <v>71</v>
      </c>
      <c r="B225">
        <v>0</v>
      </c>
      <c r="C225">
        <v>0</v>
      </c>
      <c r="D225">
        <v>0</v>
      </c>
      <c r="G225">
        <v>0</v>
      </c>
      <c r="H225">
        <v>153678</v>
      </c>
      <c r="I225">
        <v>0</v>
      </c>
      <c r="J225">
        <v>0</v>
      </c>
      <c r="K225">
        <v>0</v>
      </c>
      <c r="L225">
        <v>0</v>
      </c>
      <c r="M225" s="11">
        <v>0</v>
      </c>
      <c r="N225">
        <v>0</v>
      </c>
      <c r="O225">
        <v>0</v>
      </c>
      <c r="P225">
        <v>4</v>
      </c>
      <c r="Q225" t="s">
        <v>8</v>
      </c>
      <c r="S225">
        <v>0</v>
      </c>
      <c r="T225" t="s">
        <v>1079</v>
      </c>
      <c r="U225" t="s">
        <v>3</v>
      </c>
      <c r="V225">
        <v>0</v>
      </c>
      <c r="W225">
        <v>0</v>
      </c>
      <c r="X225" t="s">
        <v>3</v>
      </c>
      <c r="Y225">
        <v>72</v>
      </c>
      <c r="Z225" t="b">
        <v>0</v>
      </c>
      <c r="AA225" s="11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H225" s="9">
        <v>45</v>
      </c>
      <c r="AI225">
        <v>0</v>
      </c>
      <c r="AJ225">
        <v>0</v>
      </c>
      <c r="AK225">
        <v>0</v>
      </c>
      <c r="AL225" t="s">
        <v>214</v>
      </c>
      <c r="AM225" t="s">
        <v>3</v>
      </c>
      <c r="AN225">
        <v>0</v>
      </c>
      <c r="AO225">
        <v>0</v>
      </c>
      <c r="AP225" t="s">
        <v>1441</v>
      </c>
      <c r="AQ225" t="s">
        <v>12</v>
      </c>
      <c r="AR225" t="b">
        <v>0</v>
      </c>
      <c r="AS225">
        <v>24</v>
      </c>
      <c r="AT225" t="s">
        <v>1823</v>
      </c>
      <c r="AU225">
        <v>3</v>
      </c>
      <c r="AV225" s="11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 t="s">
        <v>3</v>
      </c>
      <c r="BC225" t="s">
        <v>3</v>
      </c>
      <c r="BD225" s="7" t="s">
        <v>1441</v>
      </c>
      <c r="BE225">
        <v>0</v>
      </c>
      <c r="BF225">
        <v>0</v>
      </c>
      <c r="BG225">
        <v>0</v>
      </c>
      <c r="BH225" t="str">
        <f t="shared" si="9"/>
        <v>forward</v>
      </c>
      <c r="BI225">
        <f t="shared" si="10"/>
        <v>0</v>
      </c>
      <c r="BJ225">
        <f t="shared" si="11"/>
        <v>0</v>
      </c>
    </row>
    <row r="226" spans="1:62" hidden="1" x14ac:dyDescent="0.2">
      <c r="A226" s="1">
        <v>95</v>
      </c>
      <c r="B226">
        <v>0</v>
      </c>
      <c r="C226">
        <v>0</v>
      </c>
      <c r="D226">
        <v>0</v>
      </c>
      <c r="G226">
        <v>0</v>
      </c>
      <c r="H226">
        <v>94245</v>
      </c>
      <c r="I226">
        <v>0</v>
      </c>
      <c r="J226">
        <v>0</v>
      </c>
      <c r="K226">
        <v>0</v>
      </c>
      <c r="L226">
        <v>0</v>
      </c>
      <c r="M226" s="11">
        <v>0</v>
      </c>
      <c r="N226">
        <v>0</v>
      </c>
      <c r="O226">
        <v>0</v>
      </c>
      <c r="P226">
        <v>4</v>
      </c>
      <c r="Q226" t="s">
        <v>345</v>
      </c>
      <c r="S226">
        <v>0</v>
      </c>
      <c r="T226" t="s">
        <v>1513</v>
      </c>
      <c r="U226" t="s">
        <v>3</v>
      </c>
      <c r="V226">
        <v>0</v>
      </c>
      <c r="W226">
        <v>0</v>
      </c>
      <c r="X226" t="s">
        <v>3</v>
      </c>
      <c r="Y226">
        <v>96</v>
      </c>
      <c r="Z226" t="b">
        <v>0</v>
      </c>
      <c r="AA226" s="11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H226" s="9">
        <v>90</v>
      </c>
      <c r="AI226">
        <v>0</v>
      </c>
      <c r="AJ226">
        <v>0</v>
      </c>
      <c r="AK226">
        <v>0</v>
      </c>
      <c r="AL226" t="s">
        <v>906</v>
      </c>
      <c r="AM226" t="s">
        <v>3</v>
      </c>
      <c r="AN226">
        <v>0</v>
      </c>
      <c r="AO226">
        <v>0</v>
      </c>
      <c r="AP226" t="s">
        <v>1011</v>
      </c>
      <c r="AQ226" t="s">
        <v>439</v>
      </c>
      <c r="AR226" t="b">
        <v>0</v>
      </c>
      <c r="AS226">
        <v>23</v>
      </c>
      <c r="AT226" t="s">
        <v>1823</v>
      </c>
      <c r="AU226">
        <v>4</v>
      </c>
      <c r="AV226" s="11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 t="s">
        <v>3</v>
      </c>
      <c r="BC226" t="s">
        <v>3</v>
      </c>
      <c r="BD226" s="7" t="s">
        <v>1011</v>
      </c>
      <c r="BE226">
        <v>0</v>
      </c>
      <c r="BF226">
        <v>0</v>
      </c>
      <c r="BG226">
        <v>0</v>
      </c>
      <c r="BH226" t="str">
        <f t="shared" si="9"/>
        <v>forward</v>
      </c>
      <c r="BI226">
        <f t="shared" si="10"/>
        <v>0</v>
      </c>
      <c r="BJ226">
        <f t="shared" si="11"/>
        <v>0</v>
      </c>
    </row>
    <row r="227" spans="1:62" hidden="1" x14ac:dyDescent="0.2">
      <c r="A227" s="1">
        <v>162</v>
      </c>
      <c r="B227">
        <v>0</v>
      </c>
      <c r="C227">
        <v>0</v>
      </c>
      <c r="D227">
        <v>0</v>
      </c>
      <c r="E227">
        <v>100</v>
      </c>
      <c r="G227">
        <v>0</v>
      </c>
      <c r="H227">
        <v>59856</v>
      </c>
      <c r="I227">
        <v>0</v>
      </c>
      <c r="J227">
        <v>0</v>
      </c>
      <c r="K227">
        <v>0</v>
      </c>
      <c r="L227">
        <v>0</v>
      </c>
      <c r="M227" s="11">
        <v>0</v>
      </c>
      <c r="N227">
        <v>0</v>
      </c>
      <c r="O227">
        <v>0</v>
      </c>
      <c r="P227">
        <v>4</v>
      </c>
      <c r="Q227" t="s">
        <v>6</v>
      </c>
      <c r="S227">
        <v>0</v>
      </c>
      <c r="T227" t="s">
        <v>932</v>
      </c>
      <c r="U227" t="s">
        <v>3</v>
      </c>
      <c r="V227">
        <v>0</v>
      </c>
      <c r="W227">
        <v>0</v>
      </c>
      <c r="X227" t="s">
        <v>3</v>
      </c>
      <c r="Y227">
        <v>163</v>
      </c>
      <c r="Z227" t="b">
        <v>0</v>
      </c>
      <c r="AA227" s="11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H227" s="9">
        <v>60</v>
      </c>
      <c r="AI227">
        <v>0</v>
      </c>
      <c r="AJ227">
        <v>0</v>
      </c>
      <c r="AK227">
        <v>0</v>
      </c>
      <c r="AL227" t="s">
        <v>702</v>
      </c>
      <c r="AM227" t="s">
        <v>3</v>
      </c>
      <c r="AN227">
        <v>0</v>
      </c>
      <c r="AO227">
        <v>0</v>
      </c>
      <c r="AP227" t="s">
        <v>1277</v>
      </c>
      <c r="AQ227" t="s">
        <v>14</v>
      </c>
      <c r="AR227" t="b">
        <v>0</v>
      </c>
      <c r="AS227">
        <v>9</v>
      </c>
      <c r="AT227" t="s">
        <v>1823</v>
      </c>
      <c r="AU227">
        <v>7</v>
      </c>
      <c r="AV227" s="11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 t="s">
        <v>3</v>
      </c>
      <c r="BC227" t="s">
        <v>3</v>
      </c>
      <c r="BD227" s="7" t="s">
        <v>1277</v>
      </c>
      <c r="BE227">
        <v>0</v>
      </c>
      <c r="BF227">
        <v>0</v>
      </c>
      <c r="BG227">
        <v>0</v>
      </c>
      <c r="BH227" t="str">
        <f t="shared" si="9"/>
        <v>forward</v>
      </c>
      <c r="BI227">
        <f t="shared" si="10"/>
        <v>0</v>
      </c>
      <c r="BJ227">
        <f t="shared" si="11"/>
        <v>0</v>
      </c>
    </row>
    <row r="228" spans="1:62" hidden="1" x14ac:dyDescent="0.2">
      <c r="A228" s="1">
        <v>163</v>
      </c>
      <c r="B228">
        <v>0</v>
      </c>
      <c r="C228">
        <v>0</v>
      </c>
      <c r="D228">
        <v>0</v>
      </c>
      <c r="G228">
        <v>0</v>
      </c>
      <c r="H228">
        <v>111847</v>
      </c>
      <c r="I228">
        <v>0</v>
      </c>
      <c r="J228">
        <v>0</v>
      </c>
      <c r="K228">
        <v>0</v>
      </c>
      <c r="L228">
        <v>0</v>
      </c>
      <c r="M228" s="11">
        <v>0</v>
      </c>
      <c r="N228">
        <v>0</v>
      </c>
      <c r="O228">
        <v>0</v>
      </c>
      <c r="P228">
        <v>4</v>
      </c>
      <c r="Q228" t="s">
        <v>2</v>
      </c>
      <c r="S228">
        <v>0</v>
      </c>
      <c r="T228" t="s">
        <v>936</v>
      </c>
      <c r="U228" t="s">
        <v>3</v>
      </c>
      <c r="V228">
        <v>0</v>
      </c>
      <c r="W228">
        <v>0</v>
      </c>
      <c r="X228" t="s">
        <v>3</v>
      </c>
      <c r="Y228">
        <v>164</v>
      </c>
      <c r="Z228" t="b">
        <v>0</v>
      </c>
      <c r="AA228" s="11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H228" s="9">
        <v>45</v>
      </c>
      <c r="AI228">
        <v>0</v>
      </c>
      <c r="AJ228">
        <v>0</v>
      </c>
      <c r="AK228">
        <v>0</v>
      </c>
      <c r="AL228" t="s">
        <v>85</v>
      </c>
      <c r="AM228" t="s">
        <v>3</v>
      </c>
      <c r="AN228">
        <v>0</v>
      </c>
      <c r="AO228">
        <v>0</v>
      </c>
      <c r="AP228" t="s">
        <v>1150</v>
      </c>
      <c r="AQ228" t="s">
        <v>14</v>
      </c>
      <c r="AR228" t="b">
        <v>0</v>
      </c>
      <c r="AS228">
        <v>25</v>
      </c>
      <c r="AT228" t="s">
        <v>1823</v>
      </c>
      <c r="AU228">
        <v>7</v>
      </c>
      <c r="AV228" s="11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 t="s">
        <v>3</v>
      </c>
      <c r="BC228" t="s">
        <v>3</v>
      </c>
      <c r="BD228" s="7" t="s">
        <v>1150</v>
      </c>
      <c r="BE228">
        <v>0</v>
      </c>
      <c r="BF228">
        <v>0</v>
      </c>
      <c r="BG228">
        <v>0</v>
      </c>
      <c r="BH228" t="str">
        <f t="shared" si="9"/>
        <v>forward</v>
      </c>
      <c r="BI228">
        <f t="shared" si="10"/>
        <v>0</v>
      </c>
      <c r="BJ228">
        <f t="shared" si="11"/>
        <v>0</v>
      </c>
    </row>
    <row r="229" spans="1:62" hidden="1" x14ac:dyDescent="0.2">
      <c r="A229" s="1">
        <v>186</v>
      </c>
      <c r="B229">
        <v>0</v>
      </c>
      <c r="C229">
        <v>0</v>
      </c>
      <c r="D229">
        <v>0</v>
      </c>
      <c r="G229">
        <v>0</v>
      </c>
      <c r="H229">
        <v>90714</v>
      </c>
      <c r="I229">
        <v>0</v>
      </c>
      <c r="J229">
        <v>0</v>
      </c>
      <c r="K229">
        <v>0</v>
      </c>
      <c r="L229">
        <v>0</v>
      </c>
      <c r="M229" s="11">
        <v>0</v>
      </c>
      <c r="N229">
        <v>0</v>
      </c>
      <c r="O229">
        <v>0</v>
      </c>
      <c r="P229">
        <v>4</v>
      </c>
      <c r="Q229" t="s">
        <v>438</v>
      </c>
      <c r="S229">
        <v>0</v>
      </c>
      <c r="T229" t="s">
        <v>945</v>
      </c>
      <c r="U229" t="s">
        <v>3</v>
      </c>
      <c r="V229">
        <v>0</v>
      </c>
      <c r="W229">
        <v>0</v>
      </c>
      <c r="X229" t="s">
        <v>3</v>
      </c>
      <c r="Y229">
        <v>187</v>
      </c>
      <c r="Z229" t="b">
        <v>0</v>
      </c>
      <c r="AA229" s="11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H229" s="9">
        <v>75</v>
      </c>
      <c r="AI229">
        <v>0</v>
      </c>
      <c r="AJ229">
        <v>0</v>
      </c>
      <c r="AK229">
        <v>0</v>
      </c>
      <c r="AL229" t="s">
        <v>890</v>
      </c>
      <c r="AM229" t="s">
        <v>3</v>
      </c>
      <c r="AN229">
        <v>0</v>
      </c>
      <c r="AO229">
        <v>0</v>
      </c>
      <c r="AP229" t="s">
        <v>1535</v>
      </c>
      <c r="AQ229" t="s">
        <v>151</v>
      </c>
      <c r="AR229" t="b">
        <v>0</v>
      </c>
      <c r="AS229">
        <v>7</v>
      </c>
      <c r="AT229" t="s">
        <v>1823</v>
      </c>
      <c r="AU229">
        <v>8</v>
      </c>
      <c r="AV229" s="11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 t="s">
        <v>3</v>
      </c>
      <c r="BC229" t="s">
        <v>3</v>
      </c>
      <c r="BD229" s="7" t="s">
        <v>1535</v>
      </c>
      <c r="BE229">
        <v>0</v>
      </c>
      <c r="BF229">
        <v>0</v>
      </c>
      <c r="BG229">
        <v>0</v>
      </c>
      <c r="BH229" t="str">
        <f t="shared" si="9"/>
        <v>forward</v>
      </c>
      <c r="BI229">
        <f t="shared" si="10"/>
        <v>0</v>
      </c>
      <c r="BJ229">
        <f t="shared" si="11"/>
        <v>0</v>
      </c>
    </row>
    <row r="230" spans="1:62" hidden="1" x14ac:dyDescent="0.2">
      <c r="A230" s="1">
        <v>214</v>
      </c>
      <c r="B230">
        <v>0</v>
      </c>
      <c r="C230">
        <v>0</v>
      </c>
      <c r="D230">
        <v>0</v>
      </c>
      <c r="G230">
        <v>0</v>
      </c>
      <c r="H230">
        <v>42493</v>
      </c>
      <c r="I230">
        <v>0</v>
      </c>
      <c r="J230">
        <v>0</v>
      </c>
      <c r="K230">
        <v>0</v>
      </c>
      <c r="L230">
        <v>0</v>
      </c>
      <c r="M230" s="11">
        <v>0</v>
      </c>
      <c r="N230">
        <v>0</v>
      </c>
      <c r="O230">
        <v>0</v>
      </c>
      <c r="P230">
        <v>4</v>
      </c>
      <c r="Q230" t="s">
        <v>18</v>
      </c>
      <c r="S230">
        <v>0</v>
      </c>
      <c r="T230" t="s">
        <v>1472</v>
      </c>
      <c r="U230" t="s">
        <v>3</v>
      </c>
      <c r="V230">
        <v>0</v>
      </c>
      <c r="W230">
        <v>0</v>
      </c>
      <c r="X230" t="s">
        <v>3</v>
      </c>
      <c r="Y230">
        <v>215</v>
      </c>
      <c r="Z230" t="b">
        <v>0</v>
      </c>
      <c r="AA230" s="11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H230" s="9">
        <v>65</v>
      </c>
      <c r="AI230">
        <v>0</v>
      </c>
      <c r="AJ230">
        <v>0</v>
      </c>
      <c r="AK230">
        <v>0</v>
      </c>
      <c r="AL230" t="s">
        <v>556</v>
      </c>
      <c r="AM230" t="s">
        <v>3</v>
      </c>
      <c r="AN230">
        <v>0</v>
      </c>
      <c r="AO230">
        <v>0</v>
      </c>
      <c r="AP230" t="s">
        <v>1001</v>
      </c>
      <c r="AQ230" t="s">
        <v>7</v>
      </c>
      <c r="AR230" t="b">
        <v>0</v>
      </c>
      <c r="AS230">
        <v>45</v>
      </c>
      <c r="AT230" t="s">
        <v>1823</v>
      </c>
      <c r="AU230">
        <v>9</v>
      </c>
      <c r="AV230" s="11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 t="s">
        <v>3</v>
      </c>
      <c r="BC230" t="s">
        <v>3</v>
      </c>
      <c r="BD230" s="7" t="s">
        <v>1001</v>
      </c>
      <c r="BE230">
        <v>0</v>
      </c>
      <c r="BF230">
        <v>0</v>
      </c>
      <c r="BG230">
        <v>0</v>
      </c>
      <c r="BH230" t="str">
        <f t="shared" si="9"/>
        <v>forward</v>
      </c>
      <c r="BI230">
        <f t="shared" si="10"/>
        <v>0</v>
      </c>
      <c r="BJ230">
        <f t="shared" si="11"/>
        <v>0</v>
      </c>
    </row>
    <row r="231" spans="1:62" hidden="1" x14ac:dyDescent="0.2">
      <c r="A231" s="1">
        <v>271</v>
      </c>
      <c r="B231">
        <v>0</v>
      </c>
      <c r="C231">
        <v>0</v>
      </c>
      <c r="D231">
        <v>0</v>
      </c>
      <c r="G231">
        <v>0</v>
      </c>
      <c r="H231">
        <v>9808</v>
      </c>
      <c r="I231">
        <v>0</v>
      </c>
      <c r="J231">
        <v>0</v>
      </c>
      <c r="K231">
        <v>0</v>
      </c>
      <c r="L231">
        <v>0</v>
      </c>
      <c r="M231" s="11">
        <v>0</v>
      </c>
      <c r="N231">
        <v>0</v>
      </c>
      <c r="O231">
        <v>0</v>
      </c>
      <c r="P231">
        <v>4</v>
      </c>
      <c r="Q231" t="s">
        <v>611</v>
      </c>
      <c r="S231">
        <v>0</v>
      </c>
      <c r="T231" t="s">
        <v>1820</v>
      </c>
      <c r="U231" t="s">
        <v>3</v>
      </c>
      <c r="V231">
        <v>0</v>
      </c>
      <c r="W231">
        <v>0</v>
      </c>
      <c r="X231" t="s">
        <v>3</v>
      </c>
      <c r="Y231">
        <v>272</v>
      </c>
      <c r="Z231" t="b">
        <v>0</v>
      </c>
      <c r="AA231" s="1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H231" s="9">
        <v>115</v>
      </c>
      <c r="AI231">
        <v>0</v>
      </c>
      <c r="AJ231">
        <v>0</v>
      </c>
      <c r="AK231">
        <v>0</v>
      </c>
      <c r="AL231" t="s">
        <v>922</v>
      </c>
      <c r="AM231" t="s">
        <v>3</v>
      </c>
      <c r="AN231">
        <v>0</v>
      </c>
      <c r="AO231">
        <v>0</v>
      </c>
      <c r="AP231" t="s">
        <v>1296</v>
      </c>
      <c r="AQ231" t="s">
        <v>469</v>
      </c>
      <c r="AR231" t="b">
        <v>0</v>
      </c>
      <c r="AS231">
        <v>9</v>
      </c>
      <c r="AT231" t="s">
        <v>1823</v>
      </c>
      <c r="AU231">
        <v>11</v>
      </c>
      <c r="AV231" s="1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 t="s">
        <v>3</v>
      </c>
      <c r="BC231" t="s">
        <v>3</v>
      </c>
      <c r="BD231" s="7" t="s">
        <v>1296</v>
      </c>
      <c r="BE231">
        <v>0</v>
      </c>
      <c r="BF231">
        <v>0</v>
      </c>
      <c r="BG231">
        <v>0</v>
      </c>
      <c r="BH231" t="str">
        <f t="shared" si="9"/>
        <v>forward</v>
      </c>
      <c r="BI231">
        <f t="shared" si="10"/>
        <v>0</v>
      </c>
      <c r="BJ231">
        <f t="shared" si="11"/>
        <v>0</v>
      </c>
    </row>
    <row r="232" spans="1:62" hidden="1" x14ac:dyDescent="0.2">
      <c r="A232" s="1">
        <v>290</v>
      </c>
      <c r="B232">
        <v>0</v>
      </c>
      <c r="C232">
        <v>0</v>
      </c>
      <c r="D232">
        <v>0</v>
      </c>
      <c r="G232">
        <v>0</v>
      </c>
      <c r="H232">
        <v>12744</v>
      </c>
      <c r="I232">
        <v>0</v>
      </c>
      <c r="J232">
        <v>0</v>
      </c>
      <c r="K232">
        <v>0</v>
      </c>
      <c r="L232">
        <v>0</v>
      </c>
      <c r="M232" s="11">
        <v>0</v>
      </c>
      <c r="N232">
        <v>0</v>
      </c>
      <c r="O232">
        <v>0</v>
      </c>
      <c r="P232">
        <v>4</v>
      </c>
      <c r="Q232" t="s">
        <v>11</v>
      </c>
      <c r="S232">
        <v>0</v>
      </c>
      <c r="T232" t="s">
        <v>1125</v>
      </c>
      <c r="U232" t="s">
        <v>3</v>
      </c>
      <c r="V232">
        <v>0</v>
      </c>
      <c r="W232">
        <v>0</v>
      </c>
      <c r="X232" t="s">
        <v>3</v>
      </c>
      <c r="Y232">
        <v>291</v>
      </c>
      <c r="Z232" t="b">
        <v>0</v>
      </c>
      <c r="AA232" s="11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H232" s="9">
        <v>50</v>
      </c>
      <c r="AI232">
        <v>0</v>
      </c>
      <c r="AJ232">
        <v>0</v>
      </c>
      <c r="AK232">
        <v>0</v>
      </c>
      <c r="AL232" t="s">
        <v>144</v>
      </c>
      <c r="AM232" t="s">
        <v>3</v>
      </c>
      <c r="AN232">
        <v>0</v>
      </c>
      <c r="AO232">
        <v>0</v>
      </c>
      <c r="AP232" t="s">
        <v>1563</v>
      </c>
      <c r="AQ232" t="s">
        <v>13</v>
      </c>
      <c r="AR232" t="b">
        <v>0</v>
      </c>
      <c r="AS232">
        <v>35</v>
      </c>
      <c r="AT232" t="s">
        <v>1823</v>
      </c>
      <c r="AU232">
        <v>12</v>
      </c>
      <c r="AV232" s="11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 t="s">
        <v>3</v>
      </c>
      <c r="BC232" t="s">
        <v>3</v>
      </c>
      <c r="BD232" s="7" t="s">
        <v>1563</v>
      </c>
      <c r="BE232">
        <v>0</v>
      </c>
      <c r="BF232">
        <v>0</v>
      </c>
      <c r="BG232">
        <v>0</v>
      </c>
      <c r="BH232" t="str">
        <f t="shared" si="9"/>
        <v>forward</v>
      </c>
      <c r="BI232">
        <f t="shared" si="10"/>
        <v>0</v>
      </c>
      <c r="BJ232">
        <f t="shared" si="11"/>
        <v>0</v>
      </c>
    </row>
    <row r="233" spans="1:62" hidden="1" x14ac:dyDescent="0.2">
      <c r="A233" s="1">
        <v>291</v>
      </c>
      <c r="B233">
        <v>0</v>
      </c>
      <c r="C233">
        <v>0</v>
      </c>
      <c r="D233">
        <v>0</v>
      </c>
      <c r="G233">
        <v>0</v>
      </c>
      <c r="H233">
        <v>20047</v>
      </c>
      <c r="I233">
        <v>0</v>
      </c>
      <c r="J233">
        <v>0</v>
      </c>
      <c r="K233">
        <v>0</v>
      </c>
      <c r="L233">
        <v>0</v>
      </c>
      <c r="M233" s="11">
        <v>0</v>
      </c>
      <c r="N233">
        <v>0</v>
      </c>
      <c r="O233">
        <v>0</v>
      </c>
      <c r="P233">
        <v>4</v>
      </c>
      <c r="Q233" t="s">
        <v>16</v>
      </c>
      <c r="S233">
        <v>0</v>
      </c>
      <c r="T233" t="s">
        <v>1347</v>
      </c>
      <c r="U233" t="s">
        <v>3</v>
      </c>
      <c r="V233">
        <v>0</v>
      </c>
      <c r="W233">
        <v>0</v>
      </c>
      <c r="X233" t="s">
        <v>3</v>
      </c>
      <c r="Y233">
        <v>292</v>
      </c>
      <c r="Z233" t="b">
        <v>0</v>
      </c>
      <c r="AA233" s="11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H233" s="9">
        <v>60</v>
      </c>
      <c r="AI233">
        <v>0</v>
      </c>
      <c r="AJ233">
        <v>0</v>
      </c>
      <c r="AK233">
        <v>0</v>
      </c>
      <c r="AL233" t="s">
        <v>350</v>
      </c>
      <c r="AM233" t="s">
        <v>3</v>
      </c>
      <c r="AN233">
        <v>0</v>
      </c>
      <c r="AO233">
        <v>0</v>
      </c>
      <c r="AP233" t="s">
        <v>1638</v>
      </c>
      <c r="AQ233" t="s">
        <v>22</v>
      </c>
      <c r="AR233" t="b">
        <v>0</v>
      </c>
      <c r="AS233">
        <v>9</v>
      </c>
      <c r="AT233" t="s">
        <v>1823</v>
      </c>
      <c r="AU233">
        <v>12</v>
      </c>
      <c r="AV233" s="11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 t="s">
        <v>3</v>
      </c>
      <c r="BC233" t="s">
        <v>3</v>
      </c>
      <c r="BD233" s="7" t="s">
        <v>1638</v>
      </c>
      <c r="BE233">
        <v>0</v>
      </c>
      <c r="BF233">
        <v>0</v>
      </c>
      <c r="BG233">
        <v>0</v>
      </c>
      <c r="BH233" t="str">
        <f t="shared" si="9"/>
        <v>forward</v>
      </c>
      <c r="BI233">
        <f t="shared" si="10"/>
        <v>0</v>
      </c>
      <c r="BJ233">
        <f t="shared" si="11"/>
        <v>0</v>
      </c>
    </row>
    <row r="234" spans="1:62" hidden="1" x14ac:dyDescent="0.2">
      <c r="A234" s="1">
        <v>292</v>
      </c>
      <c r="B234">
        <v>0</v>
      </c>
      <c r="C234">
        <v>0</v>
      </c>
      <c r="D234">
        <v>0</v>
      </c>
      <c r="G234">
        <v>0</v>
      </c>
      <c r="H234">
        <v>49464</v>
      </c>
      <c r="I234">
        <v>0</v>
      </c>
      <c r="J234">
        <v>0</v>
      </c>
      <c r="K234">
        <v>0</v>
      </c>
      <c r="L234">
        <v>0</v>
      </c>
      <c r="M234" s="11">
        <v>0</v>
      </c>
      <c r="N234">
        <v>0</v>
      </c>
      <c r="O234">
        <v>0</v>
      </c>
      <c r="P234">
        <v>4</v>
      </c>
      <c r="Q234" t="s">
        <v>11</v>
      </c>
      <c r="S234">
        <v>0</v>
      </c>
      <c r="T234" t="s">
        <v>1103</v>
      </c>
      <c r="U234" t="s">
        <v>3</v>
      </c>
      <c r="V234">
        <v>0</v>
      </c>
      <c r="W234">
        <v>0</v>
      </c>
      <c r="X234" t="s">
        <v>3</v>
      </c>
      <c r="Y234">
        <v>293</v>
      </c>
      <c r="Z234" t="b">
        <v>0</v>
      </c>
      <c r="AA234" s="11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H234" s="9">
        <v>50</v>
      </c>
      <c r="AI234">
        <v>0</v>
      </c>
      <c r="AJ234">
        <v>0</v>
      </c>
      <c r="AK234">
        <v>0</v>
      </c>
      <c r="AL234" t="s">
        <v>606</v>
      </c>
      <c r="AM234" t="s">
        <v>3</v>
      </c>
      <c r="AN234">
        <v>0</v>
      </c>
      <c r="AO234">
        <v>0</v>
      </c>
      <c r="AP234" t="s">
        <v>1723</v>
      </c>
      <c r="AQ234" t="s">
        <v>6</v>
      </c>
      <c r="AR234" t="b">
        <v>0</v>
      </c>
      <c r="AS234">
        <v>18</v>
      </c>
      <c r="AT234" t="s">
        <v>1823</v>
      </c>
      <c r="AU234">
        <v>12</v>
      </c>
      <c r="AV234" s="11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 t="s">
        <v>3</v>
      </c>
      <c r="BC234" t="s">
        <v>3</v>
      </c>
      <c r="BD234" s="7" t="s">
        <v>1723</v>
      </c>
      <c r="BE234">
        <v>0</v>
      </c>
      <c r="BF234">
        <v>0</v>
      </c>
      <c r="BG234">
        <v>0</v>
      </c>
      <c r="BH234" t="str">
        <f t="shared" si="9"/>
        <v>forward</v>
      </c>
      <c r="BI234">
        <f t="shared" si="10"/>
        <v>0</v>
      </c>
      <c r="BJ234">
        <f t="shared" si="11"/>
        <v>0</v>
      </c>
    </row>
    <row r="235" spans="1:62" hidden="1" x14ac:dyDescent="0.2">
      <c r="A235" s="1">
        <v>404</v>
      </c>
      <c r="B235">
        <v>0</v>
      </c>
      <c r="C235">
        <v>0</v>
      </c>
      <c r="D235">
        <v>0</v>
      </c>
      <c r="G235">
        <v>0</v>
      </c>
      <c r="H235">
        <v>165990</v>
      </c>
      <c r="I235">
        <v>0</v>
      </c>
      <c r="J235">
        <v>0</v>
      </c>
      <c r="K235">
        <v>0</v>
      </c>
      <c r="L235">
        <v>0</v>
      </c>
      <c r="M235" s="11">
        <v>0</v>
      </c>
      <c r="N235">
        <v>0</v>
      </c>
      <c r="O235">
        <v>0</v>
      </c>
      <c r="P235">
        <v>4</v>
      </c>
      <c r="Q235" t="s">
        <v>435</v>
      </c>
      <c r="S235">
        <v>0</v>
      </c>
      <c r="T235" t="s">
        <v>1773</v>
      </c>
      <c r="U235" t="s">
        <v>3</v>
      </c>
      <c r="V235">
        <v>0</v>
      </c>
      <c r="W235">
        <v>0</v>
      </c>
      <c r="X235" t="s">
        <v>3</v>
      </c>
      <c r="Y235">
        <v>405</v>
      </c>
      <c r="Z235" t="b">
        <v>0</v>
      </c>
      <c r="AA235" s="11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H235" s="9">
        <v>80</v>
      </c>
      <c r="AI235">
        <v>0</v>
      </c>
      <c r="AJ235">
        <v>0</v>
      </c>
      <c r="AK235">
        <v>0</v>
      </c>
      <c r="AL235" t="s">
        <v>246</v>
      </c>
      <c r="AM235" t="s">
        <v>3</v>
      </c>
      <c r="AN235">
        <v>0</v>
      </c>
      <c r="AO235">
        <v>0</v>
      </c>
      <c r="AP235" t="s">
        <v>1317</v>
      </c>
      <c r="AQ235" t="s">
        <v>509</v>
      </c>
      <c r="AR235" t="b">
        <v>0</v>
      </c>
      <c r="AS235">
        <v>9</v>
      </c>
      <c r="AT235" t="s">
        <v>1823</v>
      </c>
      <c r="AU235">
        <v>17</v>
      </c>
      <c r="AV235" s="11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 t="s">
        <v>3</v>
      </c>
      <c r="BC235" t="s">
        <v>3</v>
      </c>
      <c r="BD235" s="7" t="s">
        <v>1317</v>
      </c>
      <c r="BE235">
        <v>0</v>
      </c>
      <c r="BF235">
        <v>0</v>
      </c>
      <c r="BG235">
        <v>0</v>
      </c>
      <c r="BH235" t="str">
        <f t="shared" si="9"/>
        <v>forward</v>
      </c>
      <c r="BI235">
        <f t="shared" si="10"/>
        <v>0</v>
      </c>
      <c r="BJ235">
        <f t="shared" si="11"/>
        <v>0</v>
      </c>
    </row>
    <row r="236" spans="1:62" hidden="1" x14ac:dyDescent="0.2">
      <c r="A236" s="1">
        <v>427</v>
      </c>
      <c r="B236">
        <v>0</v>
      </c>
      <c r="C236">
        <v>0</v>
      </c>
      <c r="D236">
        <v>0</v>
      </c>
      <c r="G236">
        <v>0</v>
      </c>
      <c r="H236">
        <v>133801</v>
      </c>
      <c r="I236">
        <v>0</v>
      </c>
      <c r="J236">
        <v>0</v>
      </c>
      <c r="K236">
        <v>0</v>
      </c>
      <c r="L236">
        <v>0</v>
      </c>
      <c r="M236" s="11">
        <v>0</v>
      </c>
      <c r="N236">
        <v>0</v>
      </c>
      <c r="O236">
        <v>0</v>
      </c>
      <c r="P236">
        <v>4</v>
      </c>
      <c r="Q236" t="s">
        <v>11</v>
      </c>
      <c r="S236">
        <v>0</v>
      </c>
      <c r="T236" t="s">
        <v>1327</v>
      </c>
      <c r="U236" t="s">
        <v>3</v>
      </c>
      <c r="V236">
        <v>0</v>
      </c>
      <c r="W236">
        <v>0</v>
      </c>
      <c r="X236" t="s">
        <v>3</v>
      </c>
      <c r="Y236">
        <v>428</v>
      </c>
      <c r="Z236" t="b">
        <v>0</v>
      </c>
      <c r="AA236" s="11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H236" s="9">
        <v>50</v>
      </c>
      <c r="AI236">
        <v>0</v>
      </c>
      <c r="AJ236">
        <v>0</v>
      </c>
      <c r="AK236">
        <v>0</v>
      </c>
      <c r="AL236" t="s">
        <v>163</v>
      </c>
      <c r="AM236" t="s">
        <v>3</v>
      </c>
      <c r="AN236">
        <v>0</v>
      </c>
      <c r="AO236">
        <v>0</v>
      </c>
      <c r="AP236" t="s">
        <v>1705</v>
      </c>
      <c r="AQ236" t="s">
        <v>8</v>
      </c>
      <c r="AR236" t="b">
        <v>0</v>
      </c>
      <c r="AT236" t="s">
        <v>1823</v>
      </c>
      <c r="AU236">
        <v>18</v>
      </c>
      <c r="AV236" s="11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 t="s">
        <v>3</v>
      </c>
      <c r="BC236" t="s">
        <v>3</v>
      </c>
      <c r="BD236" s="7" t="s">
        <v>1705</v>
      </c>
      <c r="BE236">
        <v>0</v>
      </c>
      <c r="BF236">
        <v>0</v>
      </c>
      <c r="BG236">
        <v>0</v>
      </c>
      <c r="BH236" t="str">
        <f t="shared" si="9"/>
        <v>forward</v>
      </c>
      <c r="BI236">
        <f t="shared" si="10"/>
        <v>0</v>
      </c>
      <c r="BJ236">
        <f t="shared" si="11"/>
        <v>0</v>
      </c>
    </row>
    <row r="237" spans="1:62" hidden="1" x14ac:dyDescent="0.2">
      <c r="A237" s="1">
        <v>477</v>
      </c>
      <c r="B237">
        <v>0</v>
      </c>
      <c r="C237">
        <v>0</v>
      </c>
      <c r="D237">
        <v>0</v>
      </c>
      <c r="G237">
        <v>0</v>
      </c>
      <c r="H237">
        <v>42892</v>
      </c>
      <c r="I237">
        <v>0</v>
      </c>
      <c r="J237">
        <v>0</v>
      </c>
      <c r="K237">
        <v>0</v>
      </c>
      <c r="L237">
        <v>0</v>
      </c>
      <c r="M237" s="11">
        <v>0</v>
      </c>
      <c r="N237">
        <v>0</v>
      </c>
      <c r="O237">
        <v>0</v>
      </c>
      <c r="P237">
        <v>4</v>
      </c>
      <c r="Q237" t="s">
        <v>18</v>
      </c>
      <c r="S237">
        <v>0</v>
      </c>
      <c r="T237" t="s">
        <v>1896</v>
      </c>
      <c r="U237" t="s">
        <v>3</v>
      </c>
      <c r="V237">
        <v>0</v>
      </c>
      <c r="W237">
        <v>0</v>
      </c>
      <c r="X237" t="s">
        <v>3</v>
      </c>
      <c r="Y237">
        <v>478</v>
      </c>
      <c r="Z237" t="b">
        <v>0</v>
      </c>
      <c r="AA237" s="11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H237" s="9">
        <v>65</v>
      </c>
      <c r="AI237">
        <v>0</v>
      </c>
      <c r="AJ237">
        <v>0</v>
      </c>
      <c r="AK237">
        <v>0</v>
      </c>
      <c r="AL237" t="s">
        <v>562</v>
      </c>
      <c r="AM237" t="s">
        <v>3</v>
      </c>
      <c r="AN237">
        <v>0</v>
      </c>
      <c r="AO237">
        <v>0</v>
      </c>
      <c r="AP237" t="s">
        <v>1550</v>
      </c>
      <c r="AQ237" t="s">
        <v>72</v>
      </c>
      <c r="AR237" t="b">
        <v>0</v>
      </c>
      <c r="AT237" t="s">
        <v>1823</v>
      </c>
      <c r="AU237">
        <v>12</v>
      </c>
      <c r="AV237" s="11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 t="s">
        <v>3</v>
      </c>
      <c r="BC237" t="s">
        <v>3</v>
      </c>
      <c r="BD237" s="7" t="s">
        <v>1550</v>
      </c>
      <c r="BE237">
        <v>0</v>
      </c>
      <c r="BF237">
        <v>0</v>
      </c>
      <c r="BG237">
        <v>0</v>
      </c>
      <c r="BH237" t="str">
        <f t="shared" si="9"/>
        <v>forward</v>
      </c>
      <c r="BI237">
        <f t="shared" si="10"/>
        <v>0</v>
      </c>
      <c r="BJ237">
        <f t="shared" si="11"/>
        <v>0</v>
      </c>
    </row>
    <row r="238" spans="1:62" hidden="1" x14ac:dyDescent="0.2">
      <c r="A238" s="1">
        <v>482</v>
      </c>
      <c r="B238">
        <v>0</v>
      </c>
      <c r="C238">
        <v>0</v>
      </c>
      <c r="D238">
        <v>0</v>
      </c>
      <c r="G238">
        <v>0</v>
      </c>
      <c r="H238">
        <v>81183</v>
      </c>
      <c r="I238">
        <v>0</v>
      </c>
      <c r="J238">
        <v>0</v>
      </c>
      <c r="K238">
        <v>0</v>
      </c>
      <c r="L238">
        <v>0</v>
      </c>
      <c r="M238" s="11">
        <v>0</v>
      </c>
      <c r="N238">
        <v>0</v>
      </c>
      <c r="O238">
        <v>0</v>
      </c>
      <c r="P238">
        <v>4</v>
      </c>
      <c r="Q238" t="s">
        <v>8</v>
      </c>
      <c r="S238">
        <v>0</v>
      </c>
      <c r="T238" t="s">
        <v>1485</v>
      </c>
      <c r="U238" t="s">
        <v>3</v>
      </c>
      <c r="V238">
        <v>0</v>
      </c>
      <c r="W238">
        <v>0</v>
      </c>
      <c r="X238" t="s">
        <v>3</v>
      </c>
      <c r="Y238">
        <v>483</v>
      </c>
      <c r="Z238" t="b">
        <v>0</v>
      </c>
      <c r="AA238" s="11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H238" s="9">
        <v>45</v>
      </c>
      <c r="AI238">
        <v>0</v>
      </c>
      <c r="AJ238">
        <v>0</v>
      </c>
      <c r="AK238">
        <v>0</v>
      </c>
      <c r="AL238" t="s">
        <v>837</v>
      </c>
      <c r="AM238" t="s">
        <v>3</v>
      </c>
      <c r="AN238">
        <v>0</v>
      </c>
      <c r="AO238">
        <v>0</v>
      </c>
      <c r="AP238" t="s">
        <v>1778</v>
      </c>
      <c r="AQ238" t="s">
        <v>12</v>
      </c>
      <c r="AR238" t="b">
        <v>0</v>
      </c>
      <c r="AT238" t="s">
        <v>1823</v>
      </c>
      <c r="AU238">
        <v>18</v>
      </c>
      <c r="AV238" s="11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 t="s">
        <v>3</v>
      </c>
      <c r="BC238" t="s">
        <v>3</v>
      </c>
      <c r="BD238" s="7" t="s">
        <v>1778</v>
      </c>
      <c r="BE238">
        <v>0</v>
      </c>
      <c r="BF238">
        <v>0</v>
      </c>
      <c r="BG238">
        <v>0</v>
      </c>
      <c r="BH238" t="str">
        <f t="shared" si="9"/>
        <v>forward</v>
      </c>
      <c r="BI238">
        <f t="shared" si="10"/>
        <v>0</v>
      </c>
      <c r="BJ238">
        <f t="shared" si="11"/>
        <v>0</v>
      </c>
    </row>
    <row r="239" spans="1:62" hidden="1" x14ac:dyDescent="0.2">
      <c r="A239" s="1">
        <v>492</v>
      </c>
      <c r="B239">
        <v>0</v>
      </c>
      <c r="C239">
        <v>0</v>
      </c>
      <c r="D239">
        <v>0</v>
      </c>
      <c r="G239">
        <v>0</v>
      </c>
      <c r="H239">
        <v>147675</v>
      </c>
      <c r="I239">
        <v>0</v>
      </c>
      <c r="J239">
        <v>0</v>
      </c>
      <c r="K239">
        <v>0</v>
      </c>
      <c r="L239">
        <v>0</v>
      </c>
      <c r="M239" s="11">
        <v>0</v>
      </c>
      <c r="N239">
        <v>0</v>
      </c>
      <c r="O239">
        <v>0</v>
      </c>
      <c r="P239">
        <v>4</v>
      </c>
      <c r="Q239" t="s">
        <v>337</v>
      </c>
      <c r="S239">
        <v>0</v>
      </c>
      <c r="T239" t="s">
        <v>1081</v>
      </c>
      <c r="U239" t="s">
        <v>3</v>
      </c>
      <c r="V239">
        <v>0</v>
      </c>
      <c r="W239">
        <v>0</v>
      </c>
      <c r="X239" t="s">
        <v>3</v>
      </c>
      <c r="Y239">
        <v>493</v>
      </c>
      <c r="Z239" t="b">
        <v>0</v>
      </c>
      <c r="AA239" s="11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H239" s="9">
        <v>55</v>
      </c>
      <c r="AI239">
        <v>0</v>
      </c>
      <c r="AJ239">
        <v>0</v>
      </c>
      <c r="AK239">
        <v>0</v>
      </c>
      <c r="AL239" t="s">
        <v>189</v>
      </c>
      <c r="AM239" t="s">
        <v>3</v>
      </c>
      <c r="AN239">
        <v>0</v>
      </c>
      <c r="AO239">
        <v>0</v>
      </c>
      <c r="AP239" t="s">
        <v>947</v>
      </c>
      <c r="AQ239" t="s">
        <v>3</v>
      </c>
      <c r="AR239" t="b">
        <v>0</v>
      </c>
      <c r="AT239" t="s">
        <v>1823</v>
      </c>
      <c r="AU239">
        <v>1</v>
      </c>
      <c r="AV239" s="11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 t="s">
        <v>3</v>
      </c>
      <c r="BC239" t="s">
        <v>3</v>
      </c>
      <c r="BD239" s="7" t="s">
        <v>947</v>
      </c>
      <c r="BE239">
        <v>0</v>
      </c>
      <c r="BF239">
        <v>0</v>
      </c>
      <c r="BG239">
        <v>0</v>
      </c>
      <c r="BH239" t="str">
        <f t="shared" si="9"/>
        <v>forward</v>
      </c>
      <c r="BI239">
        <f t="shared" si="10"/>
        <v>0</v>
      </c>
      <c r="BJ239">
        <f t="shared" si="11"/>
        <v>0</v>
      </c>
    </row>
    <row r="240" spans="1:62" hidden="1" x14ac:dyDescent="0.2">
      <c r="A240" s="1">
        <v>499</v>
      </c>
      <c r="B240">
        <v>0</v>
      </c>
      <c r="C240">
        <v>0</v>
      </c>
      <c r="D240">
        <v>0</v>
      </c>
      <c r="G240">
        <v>0</v>
      </c>
      <c r="H240">
        <v>19760</v>
      </c>
      <c r="I240">
        <v>0</v>
      </c>
      <c r="J240">
        <v>0</v>
      </c>
      <c r="K240">
        <v>0</v>
      </c>
      <c r="L240">
        <v>0</v>
      </c>
      <c r="M240" s="11">
        <v>0</v>
      </c>
      <c r="N240">
        <v>0</v>
      </c>
      <c r="O240">
        <v>0</v>
      </c>
      <c r="P240">
        <v>4</v>
      </c>
      <c r="Q240" t="s">
        <v>342</v>
      </c>
      <c r="S240">
        <v>0</v>
      </c>
      <c r="T240" t="s">
        <v>1189</v>
      </c>
      <c r="U240" t="s">
        <v>3</v>
      </c>
      <c r="V240">
        <v>0</v>
      </c>
      <c r="W240">
        <v>0</v>
      </c>
      <c r="X240" t="s">
        <v>3</v>
      </c>
      <c r="Y240">
        <v>500</v>
      </c>
      <c r="Z240" t="b">
        <v>0</v>
      </c>
      <c r="AA240" s="11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H240" s="9">
        <v>65</v>
      </c>
      <c r="AI240">
        <v>0</v>
      </c>
      <c r="AJ240">
        <v>0</v>
      </c>
      <c r="AK240">
        <v>0</v>
      </c>
      <c r="AL240" t="s">
        <v>336</v>
      </c>
      <c r="AM240" t="s">
        <v>3</v>
      </c>
      <c r="AN240">
        <v>0</v>
      </c>
      <c r="AO240">
        <v>0</v>
      </c>
      <c r="AP240" t="s">
        <v>1438</v>
      </c>
      <c r="AQ240" t="s">
        <v>5</v>
      </c>
      <c r="AR240" t="b">
        <v>0</v>
      </c>
      <c r="AT240" t="s">
        <v>1823</v>
      </c>
      <c r="AU240">
        <v>16</v>
      </c>
      <c r="AV240" s="11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 t="s">
        <v>3</v>
      </c>
      <c r="BC240" t="s">
        <v>3</v>
      </c>
      <c r="BD240" s="7" t="s">
        <v>1438</v>
      </c>
      <c r="BE240">
        <v>0</v>
      </c>
      <c r="BF240">
        <v>0</v>
      </c>
      <c r="BG240">
        <v>0</v>
      </c>
      <c r="BH240" t="str">
        <f t="shared" si="9"/>
        <v>forward</v>
      </c>
      <c r="BI240">
        <f t="shared" si="10"/>
        <v>0</v>
      </c>
      <c r="BJ240">
        <f t="shared" si="11"/>
        <v>0</v>
      </c>
    </row>
    <row r="241" spans="1:62" x14ac:dyDescent="0.2">
      <c r="A241" s="1">
        <v>406</v>
      </c>
      <c r="B241">
        <v>0</v>
      </c>
      <c r="C241">
        <v>14</v>
      </c>
      <c r="D241">
        <v>756</v>
      </c>
      <c r="G241">
        <v>11</v>
      </c>
      <c r="H241">
        <v>18656</v>
      </c>
      <c r="I241">
        <v>0</v>
      </c>
      <c r="J241">
        <v>0</v>
      </c>
      <c r="K241">
        <v>0</v>
      </c>
      <c r="L241">
        <v>0</v>
      </c>
      <c r="M241" s="11">
        <v>0</v>
      </c>
      <c r="N241">
        <v>0</v>
      </c>
      <c r="O241">
        <v>375</v>
      </c>
      <c r="P241">
        <v>1</v>
      </c>
      <c r="Q241" t="s">
        <v>339</v>
      </c>
      <c r="S241">
        <v>0</v>
      </c>
      <c r="T241" t="s">
        <v>1280</v>
      </c>
      <c r="U241" t="s">
        <v>3</v>
      </c>
      <c r="V241">
        <v>49</v>
      </c>
      <c r="W241">
        <v>0</v>
      </c>
      <c r="X241" t="s">
        <v>871</v>
      </c>
      <c r="Y241">
        <v>407</v>
      </c>
      <c r="Z241" t="b">
        <v>0</v>
      </c>
      <c r="AA241" s="11">
        <v>881.4</v>
      </c>
      <c r="AB241">
        <v>0</v>
      </c>
      <c r="AC241">
        <v>0</v>
      </c>
      <c r="AD241">
        <v>0</v>
      </c>
      <c r="AE241">
        <v>0</v>
      </c>
      <c r="AF241">
        <v>3396</v>
      </c>
      <c r="AH241" s="9">
        <v>50</v>
      </c>
      <c r="AI241">
        <v>0</v>
      </c>
      <c r="AJ241">
        <v>0</v>
      </c>
      <c r="AK241">
        <v>3</v>
      </c>
      <c r="AL241" t="s">
        <v>302</v>
      </c>
      <c r="AM241" t="s">
        <v>509</v>
      </c>
      <c r="AN241">
        <v>0</v>
      </c>
      <c r="AO241">
        <v>123</v>
      </c>
      <c r="AP241" t="s">
        <v>1238</v>
      </c>
      <c r="AQ241" t="s">
        <v>438</v>
      </c>
      <c r="AR241" t="b">
        <v>0</v>
      </c>
      <c r="AS241">
        <v>1</v>
      </c>
      <c r="AT241" t="s">
        <v>1823</v>
      </c>
      <c r="AU241">
        <v>18</v>
      </c>
      <c r="AV241" s="11">
        <v>0</v>
      </c>
      <c r="AW241">
        <v>157</v>
      </c>
      <c r="AX241">
        <v>0</v>
      </c>
      <c r="AY241">
        <v>0</v>
      </c>
      <c r="AZ241">
        <v>0</v>
      </c>
      <c r="BA241">
        <v>0</v>
      </c>
      <c r="BB241" t="s">
        <v>3</v>
      </c>
      <c r="BC241" t="s">
        <v>3</v>
      </c>
      <c r="BD241" s="7" t="s">
        <v>1238</v>
      </c>
      <c r="BE241">
        <v>4</v>
      </c>
      <c r="BF241">
        <v>17.628</v>
      </c>
      <c r="BG241">
        <v>0</v>
      </c>
      <c r="BH241" t="str">
        <f t="shared" si="9"/>
        <v>keeper</v>
      </c>
      <c r="BI241">
        <f t="shared" si="10"/>
        <v>1057.6799999999998</v>
      </c>
      <c r="BJ241">
        <f t="shared" si="11"/>
        <v>21.153599999999997</v>
      </c>
    </row>
    <row r="242" spans="1:62" x14ac:dyDescent="0.2">
      <c r="A242" s="1">
        <v>355</v>
      </c>
      <c r="B242">
        <v>1</v>
      </c>
      <c r="C242">
        <v>4</v>
      </c>
      <c r="D242">
        <v>686</v>
      </c>
      <c r="G242">
        <v>9</v>
      </c>
      <c r="H242">
        <v>37096</v>
      </c>
      <c r="I242">
        <v>0</v>
      </c>
      <c r="J242">
        <v>0</v>
      </c>
      <c r="K242">
        <v>0</v>
      </c>
      <c r="L242">
        <v>0</v>
      </c>
      <c r="M242" s="11">
        <v>20</v>
      </c>
      <c r="N242">
        <v>0</v>
      </c>
      <c r="O242">
        <v>366</v>
      </c>
      <c r="P242">
        <v>1</v>
      </c>
      <c r="Q242" t="s">
        <v>432</v>
      </c>
      <c r="S242">
        <v>0</v>
      </c>
      <c r="T242" t="s">
        <v>1451</v>
      </c>
      <c r="U242" t="s">
        <v>3</v>
      </c>
      <c r="V242">
        <v>51</v>
      </c>
      <c r="W242">
        <v>0</v>
      </c>
      <c r="X242" t="s">
        <v>839</v>
      </c>
      <c r="Y242">
        <v>356</v>
      </c>
      <c r="Z242" t="b">
        <v>0</v>
      </c>
      <c r="AA242" s="11">
        <v>793.8</v>
      </c>
      <c r="AB242">
        <v>0</v>
      </c>
      <c r="AC242">
        <v>0</v>
      </c>
      <c r="AD242">
        <v>0</v>
      </c>
      <c r="AE242">
        <v>0</v>
      </c>
      <c r="AF242">
        <v>3330</v>
      </c>
      <c r="AH242" s="9">
        <v>50</v>
      </c>
      <c r="AI242">
        <v>0</v>
      </c>
      <c r="AJ242">
        <v>0</v>
      </c>
      <c r="AK242">
        <v>0</v>
      </c>
      <c r="AL242" t="s">
        <v>474</v>
      </c>
      <c r="AM242" t="s">
        <v>433</v>
      </c>
      <c r="AN242">
        <v>0</v>
      </c>
      <c r="AO242">
        <v>114</v>
      </c>
      <c r="AP242" t="s">
        <v>1181</v>
      </c>
      <c r="AQ242" t="s">
        <v>20</v>
      </c>
      <c r="AR242" t="b">
        <v>0</v>
      </c>
      <c r="AS242">
        <v>1</v>
      </c>
      <c r="AT242" t="s">
        <v>1823</v>
      </c>
      <c r="AU242">
        <v>16</v>
      </c>
      <c r="AV242" s="11">
        <v>6</v>
      </c>
      <c r="AW242">
        <v>123</v>
      </c>
      <c r="AX242">
        <v>0</v>
      </c>
      <c r="AY242">
        <v>0</v>
      </c>
      <c r="AZ242">
        <v>0</v>
      </c>
      <c r="BA242">
        <v>0</v>
      </c>
      <c r="BB242" t="s">
        <v>3</v>
      </c>
      <c r="BC242" t="s">
        <v>3</v>
      </c>
      <c r="BD242" s="7" t="s">
        <v>1181</v>
      </c>
      <c r="BE242">
        <v>1</v>
      </c>
      <c r="BF242">
        <v>15.875999999999999</v>
      </c>
      <c r="BG242">
        <v>0.4</v>
      </c>
      <c r="BH242" t="str">
        <f t="shared" si="9"/>
        <v>keeper</v>
      </c>
      <c r="BI242">
        <f t="shared" si="10"/>
        <v>978.56</v>
      </c>
      <c r="BJ242">
        <f t="shared" si="11"/>
        <v>19.571199999999997</v>
      </c>
    </row>
    <row r="243" spans="1:62" x14ac:dyDescent="0.2">
      <c r="A243" s="1">
        <v>164</v>
      </c>
      <c r="B243">
        <v>0</v>
      </c>
      <c r="C243">
        <v>5</v>
      </c>
      <c r="D243">
        <v>724</v>
      </c>
      <c r="G243">
        <v>15</v>
      </c>
      <c r="H243">
        <v>17745</v>
      </c>
      <c r="I243">
        <v>0</v>
      </c>
      <c r="J243">
        <v>0</v>
      </c>
      <c r="K243">
        <v>0</v>
      </c>
      <c r="L243">
        <v>0</v>
      </c>
      <c r="M243" s="11">
        <v>50</v>
      </c>
      <c r="N243">
        <v>0</v>
      </c>
      <c r="O243">
        <v>475</v>
      </c>
      <c r="P243">
        <v>1</v>
      </c>
      <c r="Q243" t="s">
        <v>510</v>
      </c>
      <c r="S243">
        <v>0</v>
      </c>
      <c r="T243" t="s">
        <v>1373</v>
      </c>
      <c r="U243" t="s">
        <v>3</v>
      </c>
      <c r="V243">
        <v>36</v>
      </c>
      <c r="W243">
        <v>0</v>
      </c>
      <c r="X243" t="s">
        <v>795</v>
      </c>
      <c r="Y243">
        <v>165</v>
      </c>
      <c r="Z243" t="b">
        <v>0</v>
      </c>
      <c r="AA243" s="11">
        <v>727.4</v>
      </c>
      <c r="AB243">
        <v>0</v>
      </c>
      <c r="AC243">
        <v>0</v>
      </c>
      <c r="AD243">
        <v>0</v>
      </c>
      <c r="AE243">
        <v>0</v>
      </c>
      <c r="AF243">
        <v>3420</v>
      </c>
      <c r="AH243" s="9">
        <v>50</v>
      </c>
      <c r="AI243">
        <v>0</v>
      </c>
      <c r="AJ243">
        <v>0</v>
      </c>
      <c r="AK243">
        <v>0</v>
      </c>
      <c r="AL243" t="s">
        <v>278</v>
      </c>
      <c r="AM243" t="s">
        <v>439</v>
      </c>
      <c r="AN243">
        <v>0</v>
      </c>
      <c r="AO243">
        <v>100</v>
      </c>
      <c r="AP243" t="s">
        <v>1678</v>
      </c>
      <c r="AQ243" t="s">
        <v>107</v>
      </c>
      <c r="AR243" t="b">
        <v>0</v>
      </c>
      <c r="AS243">
        <v>1</v>
      </c>
      <c r="AT243" t="s">
        <v>1823</v>
      </c>
      <c r="AU243">
        <v>8</v>
      </c>
      <c r="AV243" s="11">
        <v>0</v>
      </c>
      <c r="AW243">
        <v>147</v>
      </c>
      <c r="AX243">
        <v>0</v>
      </c>
      <c r="AY243">
        <v>0</v>
      </c>
      <c r="AZ243">
        <v>0</v>
      </c>
      <c r="BA243">
        <v>0</v>
      </c>
      <c r="BB243" t="s">
        <v>3</v>
      </c>
      <c r="BC243" t="s">
        <v>3</v>
      </c>
      <c r="BD243" s="7" t="s">
        <v>1678</v>
      </c>
      <c r="BE243">
        <v>2</v>
      </c>
      <c r="BF243">
        <v>14.548</v>
      </c>
      <c r="BG243">
        <v>1</v>
      </c>
      <c r="BH243" t="str">
        <f t="shared" si="9"/>
        <v>keeper</v>
      </c>
      <c r="BI243">
        <f t="shared" si="10"/>
        <v>922.88</v>
      </c>
      <c r="BJ243">
        <f t="shared" si="11"/>
        <v>18.457599999999999</v>
      </c>
    </row>
    <row r="244" spans="1:62" x14ac:dyDescent="0.2">
      <c r="A244" s="1">
        <v>449</v>
      </c>
      <c r="B244">
        <v>0</v>
      </c>
      <c r="C244">
        <v>9</v>
      </c>
      <c r="D244">
        <v>609</v>
      </c>
      <c r="G244">
        <v>9</v>
      </c>
      <c r="H244">
        <v>60706</v>
      </c>
      <c r="I244">
        <v>0</v>
      </c>
      <c r="J244">
        <v>0</v>
      </c>
      <c r="K244">
        <v>0</v>
      </c>
      <c r="L244">
        <v>0</v>
      </c>
      <c r="M244" s="11">
        <v>0</v>
      </c>
      <c r="N244">
        <v>0</v>
      </c>
      <c r="O244">
        <v>356</v>
      </c>
      <c r="P244">
        <v>1</v>
      </c>
      <c r="Q244" t="s">
        <v>344</v>
      </c>
      <c r="S244">
        <v>0</v>
      </c>
      <c r="T244" t="s">
        <v>940</v>
      </c>
      <c r="U244" t="s">
        <v>3</v>
      </c>
      <c r="V244">
        <v>39</v>
      </c>
      <c r="W244">
        <v>0</v>
      </c>
      <c r="X244" t="s">
        <v>786</v>
      </c>
      <c r="Y244">
        <v>450</v>
      </c>
      <c r="Z244" t="b">
        <v>0</v>
      </c>
      <c r="AA244" s="11">
        <v>756.2</v>
      </c>
      <c r="AB244">
        <v>0</v>
      </c>
      <c r="AC244">
        <v>0</v>
      </c>
      <c r="AD244">
        <v>0</v>
      </c>
      <c r="AE244">
        <v>0</v>
      </c>
      <c r="AF244">
        <v>2880</v>
      </c>
      <c r="AH244" s="9">
        <v>50</v>
      </c>
      <c r="AI244">
        <v>0</v>
      </c>
      <c r="AJ244">
        <v>0</v>
      </c>
      <c r="AK244">
        <v>2</v>
      </c>
      <c r="AL244" t="s">
        <v>719</v>
      </c>
      <c r="AM244" t="s">
        <v>439</v>
      </c>
      <c r="AN244">
        <v>1</v>
      </c>
      <c r="AO244">
        <v>101</v>
      </c>
      <c r="AP244" t="s">
        <v>1673</v>
      </c>
      <c r="AQ244" t="s">
        <v>431</v>
      </c>
      <c r="AR244" t="b">
        <v>0</v>
      </c>
      <c r="AS244">
        <v>13</v>
      </c>
      <c r="AT244" t="s">
        <v>1823</v>
      </c>
      <c r="AU244">
        <v>20</v>
      </c>
      <c r="AV244" s="11">
        <v>0</v>
      </c>
      <c r="AW244">
        <v>125</v>
      </c>
      <c r="AX244">
        <v>0</v>
      </c>
      <c r="AY244">
        <v>0</v>
      </c>
      <c r="AZ244">
        <v>0</v>
      </c>
      <c r="BA244">
        <v>0</v>
      </c>
      <c r="BB244" t="s">
        <v>3</v>
      </c>
      <c r="BC244" t="s">
        <v>3</v>
      </c>
      <c r="BD244" s="7" t="s">
        <v>940</v>
      </c>
      <c r="BE244">
        <v>1</v>
      </c>
      <c r="BF244">
        <v>15.124000000000001</v>
      </c>
      <c r="BG244">
        <v>0</v>
      </c>
      <c r="BH244" t="str">
        <f t="shared" si="9"/>
        <v>keeper</v>
      </c>
      <c r="BI244">
        <f t="shared" si="10"/>
        <v>907.44</v>
      </c>
      <c r="BJ244">
        <f t="shared" si="11"/>
        <v>18.148800000000001</v>
      </c>
    </row>
    <row r="245" spans="1:62" x14ac:dyDescent="0.2">
      <c r="A245" s="1">
        <v>315</v>
      </c>
      <c r="B245">
        <v>1</v>
      </c>
      <c r="C245">
        <v>14</v>
      </c>
      <c r="D245">
        <v>620</v>
      </c>
      <c r="G245">
        <v>10</v>
      </c>
      <c r="H245">
        <v>105666</v>
      </c>
      <c r="I245">
        <v>0</v>
      </c>
      <c r="J245">
        <v>0</v>
      </c>
      <c r="K245">
        <v>0</v>
      </c>
      <c r="L245">
        <v>0</v>
      </c>
      <c r="M245" s="11">
        <v>10</v>
      </c>
      <c r="N245">
        <v>0</v>
      </c>
      <c r="O245">
        <v>341</v>
      </c>
      <c r="P245">
        <v>1</v>
      </c>
      <c r="Q245" t="s">
        <v>432</v>
      </c>
      <c r="S245">
        <v>0</v>
      </c>
      <c r="T245" t="s">
        <v>1309</v>
      </c>
      <c r="U245" t="s">
        <v>3</v>
      </c>
      <c r="V245">
        <v>37</v>
      </c>
      <c r="W245">
        <v>0</v>
      </c>
      <c r="X245" t="s">
        <v>783</v>
      </c>
      <c r="Y245">
        <v>316</v>
      </c>
      <c r="Z245" t="b">
        <v>0</v>
      </c>
      <c r="AA245" s="11">
        <v>738.6</v>
      </c>
      <c r="AB245">
        <v>0</v>
      </c>
      <c r="AC245">
        <v>0</v>
      </c>
      <c r="AD245">
        <v>0</v>
      </c>
      <c r="AE245">
        <v>0</v>
      </c>
      <c r="AF245">
        <v>2790</v>
      </c>
      <c r="AH245" s="9">
        <v>50</v>
      </c>
      <c r="AI245">
        <v>0</v>
      </c>
      <c r="AJ245">
        <v>0</v>
      </c>
      <c r="AK245">
        <v>0</v>
      </c>
      <c r="AL245" t="s">
        <v>50</v>
      </c>
      <c r="AM245" t="s">
        <v>511</v>
      </c>
      <c r="AN245">
        <v>0</v>
      </c>
      <c r="AO245">
        <v>102</v>
      </c>
      <c r="AP245" t="s">
        <v>1050</v>
      </c>
      <c r="AQ245" t="s">
        <v>24</v>
      </c>
      <c r="AR245" t="b">
        <v>0</v>
      </c>
      <c r="AS245">
        <v>1</v>
      </c>
      <c r="AT245" t="s">
        <v>1823</v>
      </c>
      <c r="AU245">
        <v>14</v>
      </c>
      <c r="AV245" s="11">
        <v>0</v>
      </c>
      <c r="AW245">
        <v>132</v>
      </c>
      <c r="AX245">
        <v>0</v>
      </c>
      <c r="AY245">
        <v>0</v>
      </c>
      <c r="AZ245">
        <v>0</v>
      </c>
      <c r="BA245">
        <v>0</v>
      </c>
      <c r="BB245" t="s">
        <v>3</v>
      </c>
      <c r="BC245" t="s">
        <v>3</v>
      </c>
      <c r="BD245" s="7" t="s">
        <v>1050</v>
      </c>
      <c r="BE245">
        <v>0</v>
      </c>
      <c r="BF245">
        <v>14.772</v>
      </c>
      <c r="BG245">
        <v>0.2</v>
      </c>
      <c r="BH245" t="str">
        <f t="shared" si="9"/>
        <v>keeper</v>
      </c>
      <c r="BI245">
        <f t="shared" si="10"/>
        <v>896.32</v>
      </c>
      <c r="BJ245">
        <f t="shared" si="11"/>
        <v>17.926400000000001</v>
      </c>
    </row>
    <row r="246" spans="1:62" hidden="1" x14ac:dyDescent="0.2">
      <c r="A246" s="1">
        <v>1</v>
      </c>
      <c r="B246">
        <v>0</v>
      </c>
      <c r="C246">
        <v>15</v>
      </c>
      <c r="D246">
        <v>705</v>
      </c>
      <c r="G246">
        <v>16</v>
      </c>
      <c r="H246">
        <v>11334</v>
      </c>
      <c r="I246">
        <v>0</v>
      </c>
      <c r="J246">
        <v>0</v>
      </c>
      <c r="K246">
        <v>0</v>
      </c>
      <c r="L246">
        <v>0</v>
      </c>
      <c r="M246" s="11">
        <v>20</v>
      </c>
      <c r="N246">
        <v>0</v>
      </c>
      <c r="O246">
        <v>409</v>
      </c>
      <c r="P246">
        <v>1</v>
      </c>
      <c r="Q246" t="s">
        <v>513</v>
      </c>
      <c r="S246">
        <v>0</v>
      </c>
      <c r="T246" t="s">
        <v>1605</v>
      </c>
      <c r="U246" t="s">
        <v>3</v>
      </c>
      <c r="V246">
        <v>31</v>
      </c>
      <c r="W246">
        <v>0</v>
      </c>
      <c r="X246" t="s">
        <v>775</v>
      </c>
      <c r="Y246">
        <v>2</v>
      </c>
      <c r="Z246" t="b">
        <v>0</v>
      </c>
      <c r="AA246" s="11">
        <v>707.6</v>
      </c>
      <c r="AB246">
        <v>0</v>
      </c>
      <c r="AC246">
        <v>0</v>
      </c>
      <c r="AD246">
        <v>0</v>
      </c>
      <c r="AE246">
        <v>0</v>
      </c>
      <c r="AF246">
        <v>3060</v>
      </c>
      <c r="AH246" s="9">
        <v>55</v>
      </c>
      <c r="AI246">
        <v>0</v>
      </c>
      <c r="AJ246">
        <v>0</v>
      </c>
      <c r="AK246">
        <v>0</v>
      </c>
      <c r="AL246" t="s">
        <v>91</v>
      </c>
      <c r="AM246" t="s">
        <v>515</v>
      </c>
      <c r="AN246">
        <v>0</v>
      </c>
      <c r="AO246">
        <v>101</v>
      </c>
      <c r="AP246" t="s">
        <v>1069</v>
      </c>
      <c r="AQ246" t="s">
        <v>290</v>
      </c>
      <c r="AR246" t="b">
        <v>0</v>
      </c>
      <c r="AS246">
        <v>33</v>
      </c>
      <c r="AT246" t="s">
        <v>1823</v>
      </c>
      <c r="AU246">
        <v>1</v>
      </c>
      <c r="AV246" s="11">
        <v>0</v>
      </c>
      <c r="AW246">
        <v>159</v>
      </c>
      <c r="AX246">
        <v>0</v>
      </c>
      <c r="AY246">
        <v>0</v>
      </c>
      <c r="AZ246">
        <v>0</v>
      </c>
      <c r="BA246">
        <v>0</v>
      </c>
      <c r="BB246" t="s">
        <v>3</v>
      </c>
      <c r="BC246" t="s">
        <v>3</v>
      </c>
      <c r="BD246" s="7" t="s">
        <v>1069</v>
      </c>
      <c r="BE246">
        <v>0</v>
      </c>
      <c r="BF246">
        <v>12.865454545454545</v>
      </c>
      <c r="BG246">
        <v>0.36363636363636365</v>
      </c>
      <c r="BH246" t="str">
        <f t="shared" si="9"/>
        <v>keeper</v>
      </c>
      <c r="BI246">
        <f t="shared" si="10"/>
        <v>869.12</v>
      </c>
      <c r="BJ246">
        <f t="shared" si="11"/>
        <v>15.802181818181818</v>
      </c>
    </row>
    <row r="247" spans="1:62" hidden="1" x14ac:dyDescent="0.2">
      <c r="A247" s="1">
        <v>28</v>
      </c>
      <c r="B247">
        <v>0</v>
      </c>
      <c r="C247">
        <v>9</v>
      </c>
      <c r="D247">
        <v>513</v>
      </c>
      <c r="G247">
        <v>7</v>
      </c>
      <c r="H247">
        <v>18726</v>
      </c>
      <c r="I247">
        <v>0</v>
      </c>
      <c r="J247">
        <v>0</v>
      </c>
      <c r="K247">
        <v>0</v>
      </c>
      <c r="L247">
        <v>0</v>
      </c>
      <c r="M247" s="11">
        <v>10</v>
      </c>
      <c r="N247">
        <v>0</v>
      </c>
      <c r="O247">
        <v>281</v>
      </c>
      <c r="P247">
        <v>1</v>
      </c>
      <c r="Q247" t="s">
        <v>5</v>
      </c>
      <c r="S247">
        <v>0</v>
      </c>
      <c r="T247" t="s">
        <v>983</v>
      </c>
      <c r="U247" t="s">
        <v>3</v>
      </c>
      <c r="V247">
        <v>51</v>
      </c>
      <c r="W247">
        <v>0</v>
      </c>
      <c r="X247" t="s">
        <v>683</v>
      </c>
      <c r="Y247">
        <v>29</v>
      </c>
      <c r="Z247" t="b">
        <v>0</v>
      </c>
      <c r="AA247" s="11">
        <v>579.4</v>
      </c>
      <c r="AB247">
        <v>0</v>
      </c>
      <c r="AC247">
        <v>0</v>
      </c>
      <c r="AD247">
        <v>0</v>
      </c>
      <c r="AE247">
        <v>0</v>
      </c>
      <c r="AF247">
        <v>2880</v>
      </c>
      <c r="AH247" s="9">
        <v>45</v>
      </c>
      <c r="AI247">
        <v>0</v>
      </c>
      <c r="AJ247">
        <v>0</v>
      </c>
      <c r="AK247">
        <v>2</v>
      </c>
      <c r="AL247" t="s">
        <v>304</v>
      </c>
      <c r="AM247" t="s">
        <v>434</v>
      </c>
      <c r="AN247">
        <v>0</v>
      </c>
      <c r="AO247">
        <v>77</v>
      </c>
      <c r="AP247" t="s">
        <v>1035</v>
      </c>
      <c r="AQ247" t="s">
        <v>710</v>
      </c>
      <c r="AR247" t="b">
        <v>0</v>
      </c>
      <c r="AS247">
        <v>1</v>
      </c>
      <c r="AT247" t="s">
        <v>1823</v>
      </c>
      <c r="AU247">
        <v>2</v>
      </c>
      <c r="AV247" s="11">
        <v>0</v>
      </c>
      <c r="AW247">
        <v>108</v>
      </c>
      <c r="AX247">
        <v>0</v>
      </c>
      <c r="AY247">
        <v>0</v>
      </c>
      <c r="AZ247">
        <v>0</v>
      </c>
      <c r="BA247">
        <v>0</v>
      </c>
      <c r="BB247" t="s">
        <v>3</v>
      </c>
      <c r="BC247" t="s">
        <v>3</v>
      </c>
      <c r="BD247" s="7" t="s">
        <v>1035</v>
      </c>
      <c r="BE247">
        <v>2</v>
      </c>
      <c r="BF247">
        <v>12.875555555555556</v>
      </c>
      <c r="BG247">
        <v>0.22222222222222221</v>
      </c>
      <c r="BH247" t="str">
        <f t="shared" si="9"/>
        <v>keeper</v>
      </c>
      <c r="BI247">
        <f t="shared" si="10"/>
        <v>705.28</v>
      </c>
      <c r="BJ247">
        <f t="shared" si="11"/>
        <v>15.672888888888888</v>
      </c>
    </row>
    <row r="248" spans="1:62" hidden="1" x14ac:dyDescent="0.2">
      <c r="A248" s="1">
        <v>379</v>
      </c>
      <c r="B248">
        <v>0</v>
      </c>
      <c r="C248">
        <v>4</v>
      </c>
      <c r="D248">
        <v>664</v>
      </c>
      <c r="G248">
        <v>13</v>
      </c>
      <c r="H248">
        <v>37915</v>
      </c>
      <c r="I248">
        <v>0</v>
      </c>
      <c r="J248">
        <v>0</v>
      </c>
      <c r="K248">
        <v>0</v>
      </c>
      <c r="L248">
        <v>0</v>
      </c>
      <c r="M248" s="11">
        <v>10</v>
      </c>
      <c r="N248">
        <v>0</v>
      </c>
      <c r="O248">
        <v>419</v>
      </c>
      <c r="P248">
        <v>1</v>
      </c>
      <c r="Q248" t="s">
        <v>611</v>
      </c>
      <c r="S248">
        <v>0</v>
      </c>
      <c r="T248" t="s">
        <v>1288</v>
      </c>
      <c r="U248" t="s">
        <v>3</v>
      </c>
      <c r="V248">
        <v>34</v>
      </c>
      <c r="W248">
        <v>0</v>
      </c>
      <c r="X248" t="s">
        <v>760</v>
      </c>
      <c r="Y248">
        <v>380</v>
      </c>
      <c r="Z248" t="b">
        <v>0</v>
      </c>
      <c r="AA248" s="11">
        <v>680.2</v>
      </c>
      <c r="AB248">
        <v>0</v>
      </c>
      <c r="AC248">
        <v>0</v>
      </c>
      <c r="AD248">
        <v>0</v>
      </c>
      <c r="AE248">
        <v>0</v>
      </c>
      <c r="AF248">
        <v>3330</v>
      </c>
      <c r="AH248" s="9">
        <v>55</v>
      </c>
      <c r="AI248">
        <v>0</v>
      </c>
      <c r="AJ248">
        <v>0</v>
      </c>
      <c r="AK248">
        <v>0</v>
      </c>
      <c r="AL248" t="s">
        <v>488</v>
      </c>
      <c r="AM248" t="s">
        <v>438</v>
      </c>
      <c r="AN248">
        <v>0</v>
      </c>
      <c r="AO248">
        <v>88</v>
      </c>
      <c r="AP248" t="s">
        <v>1439</v>
      </c>
      <c r="AQ248" t="s">
        <v>882</v>
      </c>
      <c r="AR248" t="b">
        <v>0</v>
      </c>
      <c r="AS248">
        <v>1</v>
      </c>
      <c r="AT248" t="s">
        <v>1823</v>
      </c>
      <c r="AU248">
        <v>17</v>
      </c>
      <c r="AV248" s="11">
        <v>0</v>
      </c>
      <c r="AW248">
        <v>140</v>
      </c>
      <c r="AX248">
        <v>0</v>
      </c>
      <c r="AY248">
        <v>0</v>
      </c>
      <c r="AZ248">
        <v>0</v>
      </c>
      <c r="BA248">
        <v>0</v>
      </c>
      <c r="BB248" t="s">
        <v>3</v>
      </c>
      <c r="BC248" t="s">
        <v>3</v>
      </c>
      <c r="BD248" s="7" t="s">
        <v>1439</v>
      </c>
      <c r="BE248">
        <v>0</v>
      </c>
      <c r="BF248">
        <v>12.367272727272729</v>
      </c>
      <c r="BG248">
        <v>0.18181818181818182</v>
      </c>
      <c r="BH248" t="str">
        <f t="shared" si="9"/>
        <v>keeper</v>
      </c>
      <c r="BI248">
        <f t="shared" si="10"/>
        <v>826.24</v>
      </c>
      <c r="BJ248">
        <f t="shared" si="11"/>
        <v>15.022545454545455</v>
      </c>
    </row>
    <row r="249" spans="1:62" hidden="1" x14ac:dyDescent="0.2">
      <c r="A249" s="1">
        <v>99</v>
      </c>
      <c r="B249">
        <v>0</v>
      </c>
      <c r="C249">
        <v>5</v>
      </c>
      <c r="D249">
        <v>489</v>
      </c>
      <c r="G249">
        <v>8</v>
      </c>
      <c r="H249">
        <v>20066</v>
      </c>
      <c r="I249">
        <v>0</v>
      </c>
      <c r="J249">
        <v>0</v>
      </c>
      <c r="K249">
        <v>0</v>
      </c>
      <c r="L249">
        <v>0</v>
      </c>
      <c r="M249" s="11">
        <v>0</v>
      </c>
      <c r="N249">
        <v>0</v>
      </c>
      <c r="O249">
        <v>266</v>
      </c>
      <c r="P249">
        <v>1</v>
      </c>
      <c r="Q249" t="s">
        <v>20</v>
      </c>
      <c r="S249">
        <v>0</v>
      </c>
      <c r="T249" t="s">
        <v>1790</v>
      </c>
      <c r="U249" t="s">
        <v>3</v>
      </c>
      <c r="V249">
        <v>36</v>
      </c>
      <c r="W249">
        <v>0</v>
      </c>
      <c r="X249" t="s">
        <v>643</v>
      </c>
      <c r="Y249">
        <v>100</v>
      </c>
      <c r="Z249" t="b">
        <v>0</v>
      </c>
      <c r="AA249" s="11">
        <v>531.6</v>
      </c>
      <c r="AB249">
        <v>0</v>
      </c>
      <c r="AC249">
        <v>0</v>
      </c>
      <c r="AD249">
        <v>0</v>
      </c>
      <c r="AE249">
        <v>0</v>
      </c>
      <c r="AF249">
        <v>2610</v>
      </c>
      <c r="AH249" s="9">
        <v>45</v>
      </c>
      <c r="AI249">
        <v>0</v>
      </c>
      <c r="AJ249">
        <v>0</v>
      </c>
      <c r="AK249">
        <v>0</v>
      </c>
      <c r="AL249" t="s">
        <v>351</v>
      </c>
      <c r="AM249" t="s">
        <v>434</v>
      </c>
      <c r="AN249">
        <v>0</v>
      </c>
      <c r="AO249">
        <v>78</v>
      </c>
      <c r="AP249" t="s">
        <v>1272</v>
      </c>
      <c r="AQ249" t="s">
        <v>619</v>
      </c>
      <c r="AR249" t="b">
        <v>0</v>
      </c>
      <c r="AS249">
        <v>13</v>
      </c>
      <c r="AT249" t="s">
        <v>1823</v>
      </c>
      <c r="AU249">
        <v>5</v>
      </c>
      <c r="AV249" s="11">
        <v>0</v>
      </c>
      <c r="AW249">
        <v>98</v>
      </c>
      <c r="AX249">
        <v>0</v>
      </c>
      <c r="AY249">
        <v>0</v>
      </c>
      <c r="AZ249">
        <v>0</v>
      </c>
      <c r="BA249">
        <v>0</v>
      </c>
      <c r="BB249" t="s">
        <v>3</v>
      </c>
      <c r="BC249" t="s">
        <v>3</v>
      </c>
      <c r="BD249" s="7" t="s">
        <v>1272</v>
      </c>
      <c r="BE249">
        <v>1</v>
      </c>
      <c r="BF249">
        <v>11.813333333333334</v>
      </c>
      <c r="BG249">
        <v>0</v>
      </c>
      <c r="BH249" t="str">
        <f t="shared" si="9"/>
        <v>keeper</v>
      </c>
      <c r="BI249">
        <f t="shared" si="10"/>
        <v>637.91999999999996</v>
      </c>
      <c r="BJ249">
        <f t="shared" si="11"/>
        <v>14.175999999999998</v>
      </c>
    </row>
    <row r="250" spans="1:62" hidden="1" x14ac:dyDescent="0.2">
      <c r="A250" s="1">
        <v>338</v>
      </c>
      <c r="B250">
        <v>0</v>
      </c>
      <c r="C250">
        <v>5</v>
      </c>
      <c r="D250">
        <v>368</v>
      </c>
      <c r="G250">
        <v>4</v>
      </c>
      <c r="H250">
        <v>20487</v>
      </c>
      <c r="I250">
        <v>0</v>
      </c>
      <c r="J250">
        <v>0</v>
      </c>
      <c r="K250">
        <v>0</v>
      </c>
      <c r="L250">
        <v>0</v>
      </c>
      <c r="M250" s="11">
        <v>0</v>
      </c>
      <c r="N250">
        <v>0</v>
      </c>
      <c r="O250">
        <v>210</v>
      </c>
      <c r="P250">
        <v>1</v>
      </c>
      <c r="Q250" t="s">
        <v>10</v>
      </c>
      <c r="S250">
        <v>0</v>
      </c>
      <c r="T250" t="s">
        <v>1775</v>
      </c>
      <c r="U250" t="s">
        <v>3</v>
      </c>
      <c r="V250">
        <v>23</v>
      </c>
      <c r="W250">
        <v>0</v>
      </c>
      <c r="X250" t="s">
        <v>630</v>
      </c>
      <c r="Y250">
        <v>339</v>
      </c>
      <c r="Z250" t="b">
        <v>0</v>
      </c>
      <c r="AA250" s="11">
        <v>514.6</v>
      </c>
      <c r="AB250">
        <v>0</v>
      </c>
      <c r="AC250">
        <v>0</v>
      </c>
      <c r="AD250">
        <v>0</v>
      </c>
      <c r="AE250">
        <v>0</v>
      </c>
      <c r="AF250">
        <v>1710</v>
      </c>
      <c r="AH250" s="9">
        <v>45</v>
      </c>
      <c r="AI250">
        <v>0</v>
      </c>
      <c r="AJ250">
        <v>0</v>
      </c>
      <c r="AK250">
        <v>0</v>
      </c>
      <c r="AL250" t="s">
        <v>360</v>
      </c>
      <c r="AM250" t="s">
        <v>436</v>
      </c>
      <c r="AN250">
        <v>0</v>
      </c>
      <c r="AO250">
        <v>74</v>
      </c>
      <c r="AP250" t="s">
        <v>1464</v>
      </c>
      <c r="AQ250" t="s">
        <v>17</v>
      </c>
      <c r="AR250" t="b">
        <v>0</v>
      </c>
      <c r="AS250">
        <v>25</v>
      </c>
      <c r="AT250" t="s">
        <v>1823</v>
      </c>
      <c r="AU250">
        <v>15</v>
      </c>
      <c r="AV250" s="11">
        <v>2</v>
      </c>
      <c r="AW250">
        <v>69</v>
      </c>
      <c r="AX250">
        <v>0</v>
      </c>
      <c r="AY250">
        <v>0</v>
      </c>
      <c r="AZ250">
        <v>0</v>
      </c>
      <c r="BA250">
        <v>0</v>
      </c>
      <c r="BB250" t="s">
        <v>3</v>
      </c>
      <c r="BC250" t="s">
        <v>3</v>
      </c>
      <c r="BD250" s="7" t="s">
        <v>1464</v>
      </c>
      <c r="BE250">
        <v>2</v>
      </c>
      <c r="BF250">
        <v>11.435555555555556</v>
      </c>
      <c r="BG250">
        <v>0</v>
      </c>
      <c r="BH250" t="str">
        <f t="shared" si="9"/>
        <v>keeper</v>
      </c>
      <c r="BI250">
        <f t="shared" si="10"/>
        <v>619.52</v>
      </c>
      <c r="BJ250">
        <f t="shared" si="11"/>
        <v>13.767111111111111</v>
      </c>
    </row>
    <row r="251" spans="1:62" hidden="1" x14ac:dyDescent="0.2">
      <c r="A251" s="1">
        <v>241</v>
      </c>
      <c r="B251">
        <v>0</v>
      </c>
      <c r="C251">
        <v>8</v>
      </c>
      <c r="D251">
        <v>613</v>
      </c>
      <c r="G251">
        <v>15</v>
      </c>
      <c r="H251">
        <v>51940</v>
      </c>
      <c r="I251">
        <v>0</v>
      </c>
      <c r="J251">
        <v>0</v>
      </c>
      <c r="K251">
        <v>0</v>
      </c>
      <c r="L251">
        <v>0</v>
      </c>
      <c r="M251" s="11">
        <v>0</v>
      </c>
      <c r="N251">
        <v>0</v>
      </c>
      <c r="O251">
        <v>368</v>
      </c>
      <c r="P251">
        <v>1</v>
      </c>
      <c r="Q251" t="s">
        <v>616</v>
      </c>
      <c r="S251">
        <v>0</v>
      </c>
      <c r="T251" t="s">
        <v>1125</v>
      </c>
      <c r="U251" t="s">
        <v>3</v>
      </c>
      <c r="V251">
        <v>33</v>
      </c>
      <c r="W251">
        <v>0</v>
      </c>
      <c r="X251" t="s">
        <v>726</v>
      </c>
      <c r="Y251">
        <v>242</v>
      </c>
      <c r="Z251" t="b">
        <v>0</v>
      </c>
      <c r="AA251" s="11">
        <v>617.20000000000005</v>
      </c>
      <c r="AB251">
        <v>0</v>
      </c>
      <c r="AC251">
        <v>0</v>
      </c>
      <c r="AD251">
        <v>0</v>
      </c>
      <c r="AE251">
        <v>0</v>
      </c>
      <c r="AF251">
        <v>3060</v>
      </c>
      <c r="AH251" s="9">
        <v>55</v>
      </c>
      <c r="AI251">
        <v>1</v>
      </c>
      <c r="AJ251">
        <v>0</v>
      </c>
      <c r="AK251">
        <v>0</v>
      </c>
      <c r="AL251" t="s">
        <v>636</v>
      </c>
      <c r="AM251" t="s">
        <v>510</v>
      </c>
      <c r="AN251">
        <v>0</v>
      </c>
      <c r="AO251">
        <v>82</v>
      </c>
      <c r="AP251" t="s">
        <v>1839</v>
      </c>
      <c r="AQ251" t="s">
        <v>554</v>
      </c>
      <c r="AR251" t="b">
        <v>0</v>
      </c>
      <c r="AS251">
        <v>1</v>
      </c>
      <c r="AT251" t="s">
        <v>1823</v>
      </c>
      <c r="AU251">
        <v>11</v>
      </c>
      <c r="AV251" s="11">
        <v>0</v>
      </c>
      <c r="AW251">
        <v>142</v>
      </c>
      <c r="AX251">
        <v>0</v>
      </c>
      <c r="AY251">
        <v>0</v>
      </c>
      <c r="AZ251">
        <v>0</v>
      </c>
      <c r="BA251">
        <v>0</v>
      </c>
      <c r="BB251" t="s">
        <v>3</v>
      </c>
      <c r="BC251" t="s">
        <v>3</v>
      </c>
      <c r="BD251" s="7" t="s">
        <v>1839</v>
      </c>
      <c r="BE251">
        <v>0</v>
      </c>
      <c r="BF251">
        <v>11.221818181818183</v>
      </c>
      <c r="BG251">
        <v>0</v>
      </c>
      <c r="BH251" t="str">
        <f t="shared" si="9"/>
        <v>keeper</v>
      </c>
      <c r="BI251">
        <f t="shared" si="10"/>
        <v>740.64</v>
      </c>
      <c r="BJ251">
        <f t="shared" si="11"/>
        <v>13.466181818181818</v>
      </c>
    </row>
    <row r="252" spans="1:62" hidden="1" x14ac:dyDescent="0.2">
      <c r="A252" s="1">
        <v>187</v>
      </c>
      <c r="B252">
        <v>0</v>
      </c>
      <c r="C252">
        <v>1</v>
      </c>
      <c r="D252">
        <v>566</v>
      </c>
      <c r="G252">
        <v>11</v>
      </c>
      <c r="H252">
        <v>66797</v>
      </c>
      <c r="I252">
        <v>0</v>
      </c>
      <c r="J252">
        <v>0</v>
      </c>
      <c r="K252">
        <v>0</v>
      </c>
      <c r="L252">
        <v>0</v>
      </c>
      <c r="M252" s="11">
        <v>10</v>
      </c>
      <c r="N252">
        <v>0</v>
      </c>
      <c r="O252">
        <v>340</v>
      </c>
      <c r="P252">
        <v>1</v>
      </c>
      <c r="Q252" t="s">
        <v>339</v>
      </c>
      <c r="S252">
        <v>0</v>
      </c>
      <c r="T252" t="s">
        <v>1703</v>
      </c>
      <c r="U252" t="s">
        <v>3</v>
      </c>
      <c r="V252">
        <v>42</v>
      </c>
      <c r="W252">
        <v>0</v>
      </c>
      <c r="X252" t="s">
        <v>645</v>
      </c>
      <c r="Y252">
        <v>188</v>
      </c>
      <c r="Z252" t="b">
        <v>0</v>
      </c>
      <c r="AA252" s="11">
        <v>533</v>
      </c>
      <c r="AB252">
        <v>0</v>
      </c>
      <c r="AC252">
        <v>0</v>
      </c>
      <c r="AD252">
        <v>0</v>
      </c>
      <c r="AE252">
        <v>0</v>
      </c>
      <c r="AF252">
        <v>3060</v>
      </c>
      <c r="AH252" s="9">
        <v>50</v>
      </c>
      <c r="AI252">
        <v>0</v>
      </c>
      <c r="AJ252">
        <v>0</v>
      </c>
      <c r="AK252">
        <v>1</v>
      </c>
      <c r="AL252" t="s">
        <v>753</v>
      </c>
      <c r="AM252" t="s">
        <v>434</v>
      </c>
      <c r="AN252">
        <v>0</v>
      </c>
      <c r="AO252">
        <v>70</v>
      </c>
      <c r="AP252" t="s">
        <v>1514</v>
      </c>
      <c r="AQ252" t="s">
        <v>20</v>
      </c>
      <c r="AR252" t="b">
        <v>0</v>
      </c>
      <c r="AS252">
        <v>22</v>
      </c>
      <c r="AT252" t="s">
        <v>1823</v>
      </c>
      <c r="AU252">
        <v>9</v>
      </c>
      <c r="AV252" s="11">
        <v>0</v>
      </c>
      <c r="AW252">
        <v>115</v>
      </c>
      <c r="AX252">
        <v>0</v>
      </c>
      <c r="AY252">
        <v>0</v>
      </c>
      <c r="AZ252">
        <v>0</v>
      </c>
      <c r="BA252">
        <v>0</v>
      </c>
      <c r="BB252" t="s">
        <v>3</v>
      </c>
      <c r="BC252" t="s">
        <v>3</v>
      </c>
      <c r="BD252" s="7" t="s">
        <v>1514</v>
      </c>
      <c r="BE252">
        <v>2</v>
      </c>
      <c r="BF252">
        <v>10.66</v>
      </c>
      <c r="BG252">
        <v>0.2</v>
      </c>
      <c r="BH252" t="str">
        <f t="shared" si="9"/>
        <v>keeper</v>
      </c>
      <c r="BI252">
        <f t="shared" si="10"/>
        <v>649.6</v>
      </c>
      <c r="BJ252">
        <f t="shared" si="11"/>
        <v>12.992000000000001</v>
      </c>
    </row>
    <row r="253" spans="1:62" hidden="1" x14ac:dyDescent="0.2">
      <c r="A253" s="1">
        <v>405</v>
      </c>
      <c r="B253">
        <v>0</v>
      </c>
      <c r="C253">
        <v>5</v>
      </c>
      <c r="D253">
        <v>311</v>
      </c>
      <c r="G253">
        <v>3</v>
      </c>
      <c r="H253">
        <v>56827</v>
      </c>
      <c r="I253">
        <v>0</v>
      </c>
      <c r="J253">
        <v>0</v>
      </c>
      <c r="K253">
        <v>0</v>
      </c>
      <c r="L253">
        <v>0</v>
      </c>
      <c r="M253" s="11">
        <v>10</v>
      </c>
      <c r="N253">
        <v>0</v>
      </c>
      <c r="O253">
        <v>146</v>
      </c>
      <c r="P253">
        <v>1</v>
      </c>
      <c r="Q253" t="s">
        <v>15</v>
      </c>
      <c r="S253">
        <v>0</v>
      </c>
      <c r="T253" t="s">
        <v>1098</v>
      </c>
      <c r="U253" t="s">
        <v>3</v>
      </c>
      <c r="V253">
        <v>33</v>
      </c>
      <c r="W253">
        <v>0</v>
      </c>
      <c r="X253" t="s">
        <v>568</v>
      </c>
      <c r="Y253">
        <v>406</v>
      </c>
      <c r="Z253" t="b">
        <v>0</v>
      </c>
      <c r="AA253" s="11">
        <v>428</v>
      </c>
      <c r="AB253">
        <v>0</v>
      </c>
      <c r="AC253">
        <v>0</v>
      </c>
      <c r="AD253">
        <v>0</v>
      </c>
      <c r="AE253">
        <v>0</v>
      </c>
      <c r="AF253">
        <v>1530</v>
      </c>
      <c r="AH253" s="9">
        <v>45</v>
      </c>
      <c r="AI253">
        <v>0</v>
      </c>
      <c r="AJ253">
        <v>0</v>
      </c>
      <c r="AK253">
        <v>0</v>
      </c>
      <c r="AL253" t="s">
        <v>665</v>
      </c>
      <c r="AM253" t="s">
        <v>433</v>
      </c>
      <c r="AN253">
        <v>0</v>
      </c>
      <c r="AO253">
        <v>71</v>
      </c>
      <c r="AP253" t="s">
        <v>1592</v>
      </c>
      <c r="AQ253" t="s">
        <v>11</v>
      </c>
      <c r="AR253" t="b">
        <v>0</v>
      </c>
      <c r="AS253">
        <v>18</v>
      </c>
      <c r="AT253" t="s">
        <v>1823</v>
      </c>
      <c r="AU253">
        <v>18</v>
      </c>
      <c r="AV253" s="11">
        <v>0</v>
      </c>
      <c r="AW253">
        <v>56</v>
      </c>
      <c r="AX253">
        <v>0</v>
      </c>
      <c r="AY253">
        <v>0</v>
      </c>
      <c r="AZ253">
        <v>0</v>
      </c>
      <c r="BA253">
        <v>0</v>
      </c>
      <c r="BB253" t="s">
        <v>3</v>
      </c>
      <c r="BC253" t="s">
        <v>3</v>
      </c>
      <c r="BD253" s="7" t="s">
        <v>1592</v>
      </c>
      <c r="BE253">
        <v>3</v>
      </c>
      <c r="BF253">
        <v>9.5111111111111111</v>
      </c>
      <c r="BG253">
        <v>0.22222222222222221</v>
      </c>
      <c r="BH253" t="str">
        <f t="shared" si="9"/>
        <v>keeper</v>
      </c>
      <c r="BI253">
        <f t="shared" si="10"/>
        <v>523.6</v>
      </c>
      <c r="BJ253">
        <f t="shared" si="11"/>
        <v>11.635555555555555</v>
      </c>
    </row>
    <row r="254" spans="1:62" hidden="1" x14ac:dyDescent="0.2">
      <c r="A254" s="1">
        <v>217</v>
      </c>
      <c r="B254">
        <v>0</v>
      </c>
      <c r="C254">
        <v>3</v>
      </c>
      <c r="D254">
        <v>612</v>
      </c>
      <c r="G254">
        <v>15</v>
      </c>
      <c r="H254">
        <v>15749</v>
      </c>
      <c r="I254">
        <v>0</v>
      </c>
      <c r="J254">
        <v>0</v>
      </c>
      <c r="K254">
        <v>0</v>
      </c>
      <c r="L254">
        <v>0</v>
      </c>
      <c r="M254" s="11">
        <v>20.100000000000001</v>
      </c>
      <c r="N254">
        <v>0</v>
      </c>
      <c r="O254">
        <v>360</v>
      </c>
      <c r="P254">
        <v>1</v>
      </c>
      <c r="Q254" t="s">
        <v>611</v>
      </c>
      <c r="S254">
        <v>0</v>
      </c>
      <c r="T254" t="s">
        <v>1330</v>
      </c>
      <c r="U254" t="s">
        <v>3</v>
      </c>
      <c r="V254">
        <v>36</v>
      </c>
      <c r="W254">
        <v>0</v>
      </c>
      <c r="X254" t="s">
        <v>639</v>
      </c>
      <c r="Y254">
        <v>218</v>
      </c>
      <c r="Z254" t="b">
        <v>0</v>
      </c>
      <c r="AA254" s="11">
        <v>506.2</v>
      </c>
      <c r="AB254">
        <v>0</v>
      </c>
      <c r="AC254">
        <v>0</v>
      </c>
      <c r="AD254">
        <v>0</v>
      </c>
      <c r="AE254">
        <v>0</v>
      </c>
      <c r="AF254">
        <v>3109</v>
      </c>
      <c r="AH254" s="9">
        <v>55</v>
      </c>
      <c r="AI254">
        <v>0</v>
      </c>
      <c r="AJ254">
        <v>0</v>
      </c>
      <c r="AK254">
        <v>0</v>
      </c>
      <c r="AL254" t="s">
        <v>223</v>
      </c>
      <c r="AM254" t="s">
        <v>438</v>
      </c>
      <c r="AN254">
        <v>0</v>
      </c>
      <c r="AO254">
        <v>71</v>
      </c>
      <c r="AP254" t="s">
        <v>1265</v>
      </c>
      <c r="AQ254" t="s">
        <v>766</v>
      </c>
      <c r="AR254" t="b">
        <v>0</v>
      </c>
      <c r="AS254">
        <v>1</v>
      </c>
      <c r="AT254" t="s">
        <v>1823</v>
      </c>
      <c r="AU254">
        <v>10</v>
      </c>
      <c r="AV254" s="11">
        <v>0</v>
      </c>
      <c r="AW254">
        <v>134</v>
      </c>
      <c r="AX254">
        <v>0</v>
      </c>
      <c r="AY254">
        <v>0</v>
      </c>
      <c r="AZ254">
        <v>0</v>
      </c>
      <c r="BA254">
        <v>0</v>
      </c>
      <c r="BB254" t="s">
        <v>3</v>
      </c>
      <c r="BC254" t="s">
        <v>3</v>
      </c>
      <c r="BD254" s="7" t="s">
        <v>1265</v>
      </c>
      <c r="BE254">
        <v>0</v>
      </c>
      <c r="BF254">
        <v>9.2036363636363632</v>
      </c>
      <c r="BG254">
        <v>0.36545454545454548</v>
      </c>
      <c r="BH254" t="str">
        <f t="shared" si="9"/>
        <v>keeper</v>
      </c>
      <c r="BI254">
        <f t="shared" si="10"/>
        <v>627.54</v>
      </c>
      <c r="BJ254">
        <f t="shared" si="11"/>
        <v>11.409818181818181</v>
      </c>
    </row>
    <row r="255" spans="1:62" hidden="1" x14ac:dyDescent="0.2">
      <c r="A255" s="1">
        <v>428</v>
      </c>
      <c r="B255">
        <v>0</v>
      </c>
      <c r="C255">
        <v>9</v>
      </c>
      <c r="D255">
        <v>410</v>
      </c>
      <c r="G255">
        <v>7</v>
      </c>
      <c r="H255">
        <v>12086</v>
      </c>
      <c r="I255">
        <v>0</v>
      </c>
      <c r="J255">
        <v>0</v>
      </c>
      <c r="K255">
        <v>0</v>
      </c>
      <c r="L255">
        <v>0</v>
      </c>
      <c r="M255" s="11">
        <v>0.3</v>
      </c>
      <c r="N255">
        <v>0</v>
      </c>
      <c r="O255">
        <v>218</v>
      </c>
      <c r="P255">
        <v>1</v>
      </c>
      <c r="Q255" t="s">
        <v>20</v>
      </c>
      <c r="S255">
        <v>0</v>
      </c>
      <c r="T255" t="s">
        <v>1028</v>
      </c>
      <c r="U255" t="s">
        <v>3</v>
      </c>
      <c r="V255">
        <v>31</v>
      </c>
      <c r="W255">
        <v>0</v>
      </c>
      <c r="X255" t="s">
        <v>553</v>
      </c>
      <c r="Y255">
        <v>429</v>
      </c>
      <c r="Z255" t="b">
        <v>0</v>
      </c>
      <c r="AA255" s="11">
        <v>419.8</v>
      </c>
      <c r="AB255">
        <v>0</v>
      </c>
      <c r="AC255">
        <v>0</v>
      </c>
      <c r="AD255">
        <v>0</v>
      </c>
      <c r="AE255">
        <v>0</v>
      </c>
      <c r="AF255">
        <v>2070</v>
      </c>
      <c r="AH255" s="9">
        <v>45</v>
      </c>
      <c r="AI255">
        <v>0</v>
      </c>
      <c r="AJ255">
        <v>0</v>
      </c>
      <c r="AK255">
        <v>0</v>
      </c>
      <c r="AL255" t="s">
        <v>117</v>
      </c>
      <c r="AM255" t="s">
        <v>436</v>
      </c>
      <c r="AN255">
        <v>0</v>
      </c>
      <c r="AO255">
        <v>66</v>
      </c>
      <c r="AP255" t="s">
        <v>1538</v>
      </c>
      <c r="AQ255" t="s">
        <v>21</v>
      </c>
      <c r="AR255" t="b">
        <v>0</v>
      </c>
      <c r="AS255">
        <v>13</v>
      </c>
      <c r="AT255" t="s">
        <v>1823</v>
      </c>
      <c r="AU255">
        <v>19</v>
      </c>
      <c r="AV255" s="11">
        <v>2</v>
      </c>
      <c r="AW255">
        <v>83</v>
      </c>
      <c r="AX255">
        <v>0</v>
      </c>
      <c r="AY255">
        <v>0</v>
      </c>
      <c r="AZ255">
        <v>0</v>
      </c>
      <c r="BA255">
        <v>0</v>
      </c>
      <c r="BB255" t="s">
        <v>3</v>
      </c>
      <c r="BC255" t="s">
        <v>3</v>
      </c>
      <c r="BD255" s="7" t="s">
        <v>1538</v>
      </c>
      <c r="BE255">
        <v>2</v>
      </c>
      <c r="BF255">
        <v>9.3288888888888888</v>
      </c>
      <c r="BG255">
        <v>6.6666666666666662E-3</v>
      </c>
      <c r="BH255" t="str">
        <f t="shared" si="9"/>
        <v>keeper</v>
      </c>
      <c r="BI255">
        <f t="shared" si="10"/>
        <v>506.06</v>
      </c>
      <c r="BJ255">
        <f t="shared" si="11"/>
        <v>11.245777777777779</v>
      </c>
    </row>
    <row r="256" spans="1:62" hidden="1" x14ac:dyDescent="0.2">
      <c r="A256" s="1">
        <v>72</v>
      </c>
      <c r="B256">
        <v>0</v>
      </c>
      <c r="C256">
        <v>1</v>
      </c>
      <c r="D256">
        <v>388</v>
      </c>
      <c r="G256">
        <v>5</v>
      </c>
      <c r="H256">
        <v>60772</v>
      </c>
      <c r="I256">
        <v>0</v>
      </c>
      <c r="J256">
        <v>0</v>
      </c>
      <c r="K256">
        <v>0</v>
      </c>
      <c r="L256">
        <v>0</v>
      </c>
      <c r="M256" s="11">
        <v>0</v>
      </c>
      <c r="N256">
        <v>0</v>
      </c>
      <c r="O256">
        <v>230</v>
      </c>
      <c r="P256">
        <v>1</v>
      </c>
      <c r="Q256" t="s">
        <v>508</v>
      </c>
      <c r="S256">
        <v>0</v>
      </c>
      <c r="T256" t="s">
        <v>1745</v>
      </c>
      <c r="U256" t="s">
        <v>3</v>
      </c>
      <c r="V256">
        <v>31</v>
      </c>
      <c r="W256">
        <v>0</v>
      </c>
      <c r="X256" t="s">
        <v>586</v>
      </c>
      <c r="Y256">
        <v>73</v>
      </c>
      <c r="Z256" t="b">
        <v>0</v>
      </c>
      <c r="AA256" s="11">
        <v>457.4</v>
      </c>
      <c r="AB256">
        <v>0</v>
      </c>
      <c r="AC256">
        <v>0</v>
      </c>
      <c r="AD256">
        <v>0</v>
      </c>
      <c r="AE256">
        <v>0</v>
      </c>
      <c r="AF256">
        <v>2018</v>
      </c>
      <c r="AH256" s="9">
        <v>55</v>
      </c>
      <c r="AI256">
        <v>0</v>
      </c>
      <c r="AJ256">
        <v>0</v>
      </c>
      <c r="AK256">
        <v>1</v>
      </c>
      <c r="AL256" t="s">
        <v>720</v>
      </c>
      <c r="AM256" t="s">
        <v>430</v>
      </c>
      <c r="AN256">
        <v>2</v>
      </c>
      <c r="AO256">
        <v>67</v>
      </c>
      <c r="AP256" t="s">
        <v>1099</v>
      </c>
      <c r="AQ256" t="s">
        <v>880</v>
      </c>
      <c r="AR256" t="b">
        <v>0</v>
      </c>
      <c r="AS256">
        <v>13</v>
      </c>
      <c r="AT256" t="s">
        <v>1823</v>
      </c>
      <c r="AU256">
        <v>4</v>
      </c>
      <c r="AV256" s="11">
        <v>0</v>
      </c>
      <c r="AW256">
        <v>69</v>
      </c>
      <c r="AX256">
        <v>0</v>
      </c>
      <c r="AY256">
        <v>0</v>
      </c>
      <c r="AZ256">
        <v>0</v>
      </c>
      <c r="BA256">
        <v>0</v>
      </c>
      <c r="BB256" t="s">
        <v>3</v>
      </c>
      <c r="BC256" t="s">
        <v>3</v>
      </c>
      <c r="BD256" s="7" t="s">
        <v>1099</v>
      </c>
      <c r="BE256">
        <v>1</v>
      </c>
      <c r="BF256">
        <v>8.3163636363636364</v>
      </c>
      <c r="BG256">
        <v>0</v>
      </c>
      <c r="BH256" t="str">
        <f t="shared" si="9"/>
        <v>keeper</v>
      </c>
      <c r="BI256">
        <f t="shared" si="10"/>
        <v>548.88</v>
      </c>
      <c r="BJ256">
        <f t="shared" si="11"/>
        <v>9.979636363636363</v>
      </c>
    </row>
    <row r="257" spans="1:62" hidden="1" x14ac:dyDescent="0.2">
      <c r="A257" s="1">
        <v>73</v>
      </c>
      <c r="B257">
        <v>0</v>
      </c>
      <c r="C257">
        <v>1</v>
      </c>
      <c r="D257">
        <v>293</v>
      </c>
      <c r="G257">
        <v>4</v>
      </c>
      <c r="H257">
        <v>40349</v>
      </c>
      <c r="I257">
        <v>0</v>
      </c>
      <c r="J257">
        <v>0</v>
      </c>
      <c r="K257">
        <v>0</v>
      </c>
      <c r="L257">
        <v>0</v>
      </c>
      <c r="M257" s="11">
        <v>0</v>
      </c>
      <c r="N257">
        <v>0</v>
      </c>
      <c r="O257">
        <v>150</v>
      </c>
      <c r="P257">
        <v>1</v>
      </c>
      <c r="Q257" t="s">
        <v>344</v>
      </c>
      <c r="S257">
        <v>0</v>
      </c>
      <c r="T257" t="s">
        <v>986</v>
      </c>
      <c r="U257" t="s">
        <v>3</v>
      </c>
      <c r="V257">
        <v>24</v>
      </c>
      <c r="W257">
        <v>0</v>
      </c>
      <c r="X257" t="s">
        <v>538</v>
      </c>
      <c r="Y257">
        <v>74</v>
      </c>
      <c r="Z257" t="b">
        <v>0</v>
      </c>
      <c r="AA257" s="11">
        <v>411.2</v>
      </c>
      <c r="AB257">
        <v>0</v>
      </c>
      <c r="AC257">
        <v>0</v>
      </c>
      <c r="AD257">
        <v>0</v>
      </c>
      <c r="AE257">
        <v>0</v>
      </c>
      <c r="AF257">
        <v>1399</v>
      </c>
      <c r="AH257" s="9">
        <v>50</v>
      </c>
      <c r="AI257">
        <v>0</v>
      </c>
      <c r="AJ257">
        <v>0</v>
      </c>
      <c r="AK257">
        <v>0</v>
      </c>
      <c r="AL257" t="s">
        <v>525</v>
      </c>
      <c r="AM257" t="s">
        <v>432</v>
      </c>
      <c r="AN257">
        <v>0</v>
      </c>
      <c r="AO257">
        <v>55</v>
      </c>
      <c r="AP257" t="s">
        <v>1012</v>
      </c>
      <c r="AQ257" t="s">
        <v>5</v>
      </c>
      <c r="AR257" t="b">
        <v>0</v>
      </c>
      <c r="AS257">
        <v>1</v>
      </c>
      <c r="AT257" t="s">
        <v>1823</v>
      </c>
      <c r="AU257">
        <v>4</v>
      </c>
      <c r="AV257" s="11">
        <v>0</v>
      </c>
      <c r="AW257">
        <v>55</v>
      </c>
      <c r="AX257">
        <v>0</v>
      </c>
      <c r="AY257">
        <v>0</v>
      </c>
      <c r="AZ257">
        <v>0</v>
      </c>
      <c r="BA257">
        <v>0</v>
      </c>
      <c r="BB257" t="s">
        <v>3</v>
      </c>
      <c r="BC257" t="s">
        <v>3</v>
      </c>
      <c r="BD257" s="7" t="s">
        <v>1012</v>
      </c>
      <c r="BE257">
        <v>0</v>
      </c>
      <c r="BF257">
        <v>8.2240000000000002</v>
      </c>
      <c r="BG257">
        <v>0</v>
      </c>
      <c r="BH257" t="str">
        <f t="shared" si="9"/>
        <v>keeper</v>
      </c>
      <c r="BI257">
        <f t="shared" si="10"/>
        <v>493.43999999999994</v>
      </c>
      <c r="BJ257">
        <f t="shared" si="11"/>
        <v>9.8687999999999985</v>
      </c>
    </row>
    <row r="258" spans="1:62" hidden="1" x14ac:dyDescent="0.2">
      <c r="A258" s="1">
        <v>293</v>
      </c>
      <c r="B258">
        <v>0</v>
      </c>
      <c r="C258">
        <v>3</v>
      </c>
      <c r="D258">
        <v>310</v>
      </c>
      <c r="G258">
        <v>6</v>
      </c>
      <c r="H258">
        <v>40383</v>
      </c>
      <c r="I258">
        <v>0</v>
      </c>
      <c r="J258">
        <v>0</v>
      </c>
      <c r="K258">
        <v>0</v>
      </c>
      <c r="L258">
        <v>0</v>
      </c>
      <c r="M258" s="11">
        <v>0</v>
      </c>
      <c r="N258">
        <v>0</v>
      </c>
      <c r="O258">
        <v>233</v>
      </c>
      <c r="P258">
        <v>1</v>
      </c>
      <c r="Q258" t="s">
        <v>432</v>
      </c>
      <c r="S258">
        <v>0</v>
      </c>
      <c r="T258" t="s">
        <v>1206</v>
      </c>
      <c r="U258" t="s">
        <v>3</v>
      </c>
      <c r="V258">
        <v>17</v>
      </c>
      <c r="W258">
        <v>0</v>
      </c>
      <c r="X258" t="s">
        <v>471</v>
      </c>
      <c r="Y258">
        <v>294</v>
      </c>
      <c r="Z258" t="b">
        <v>0</v>
      </c>
      <c r="AA258" s="11">
        <v>368.2</v>
      </c>
      <c r="AB258">
        <v>0</v>
      </c>
      <c r="AC258">
        <v>0</v>
      </c>
      <c r="AD258">
        <v>0</v>
      </c>
      <c r="AE258">
        <v>0</v>
      </c>
      <c r="AF258">
        <v>1620</v>
      </c>
      <c r="AH258" s="9">
        <v>50</v>
      </c>
      <c r="AI258">
        <v>0</v>
      </c>
      <c r="AJ258">
        <v>0</v>
      </c>
      <c r="AK258">
        <v>0</v>
      </c>
      <c r="AL258" t="s">
        <v>526</v>
      </c>
      <c r="AM258" t="s">
        <v>438</v>
      </c>
      <c r="AN258">
        <v>0</v>
      </c>
      <c r="AO258">
        <v>52</v>
      </c>
      <c r="AP258" t="s">
        <v>1200</v>
      </c>
      <c r="AQ258" t="s">
        <v>516</v>
      </c>
      <c r="AR258" t="b">
        <v>0</v>
      </c>
      <c r="AS258">
        <v>1</v>
      </c>
      <c r="AT258" t="s">
        <v>1823</v>
      </c>
      <c r="AU258">
        <v>13</v>
      </c>
      <c r="AV258" s="11">
        <v>0</v>
      </c>
      <c r="AW258">
        <v>68</v>
      </c>
      <c r="AX258">
        <v>0</v>
      </c>
      <c r="AY258">
        <v>0</v>
      </c>
      <c r="AZ258">
        <v>0</v>
      </c>
      <c r="BA258">
        <v>0</v>
      </c>
      <c r="BB258" t="s">
        <v>3</v>
      </c>
      <c r="BC258" t="s">
        <v>3</v>
      </c>
      <c r="BD258" s="7" t="s">
        <v>1200</v>
      </c>
      <c r="BE258">
        <v>0</v>
      </c>
      <c r="BF258">
        <v>7.3639999999999999</v>
      </c>
      <c r="BG258">
        <v>0</v>
      </c>
      <c r="BH258" t="str">
        <f t="shared" ref="BH258:BH321" si="12">IF(P258=1,"keeper",IF(P258=2,"defender",IF(P258=3,"midfielder",IF(P258=4,"forward",""))))</f>
        <v>keeper</v>
      </c>
      <c r="BI258">
        <f t="shared" ref="BI258:BI321" si="13">IF(P258=1,creativity+influence*1.2+threat,IF(P258=2,creativity+influence+threat*1.2,IF(P258=3,creativity+influence+threat*1.2,creativity*1.2+influence+threat)))</f>
        <v>441.84</v>
      </c>
      <c r="BJ258">
        <f t="shared" ref="BJ258:BJ321" si="14">BI258/AH258</f>
        <v>8.8368000000000002</v>
      </c>
    </row>
    <row r="259" spans="1:62" hidden="1" x14ac:dyDescent="0.2">
      <c r="A259" s="1">
        <v>429</v>
      </c>
      <c r="B259">
        <v>0</v>
      </c>
      <c r="C259">
        <v>5</v>
      </c>
      <c r="D259">
        <v>262</v>
      </c>
      <c r="G259">
        <v>4</v>
      </c>
      <c r="H259">
        <v>9089</v>
      </c>
      <c r="I259">
        <v>0</v>
      </c>
      <c r="J259">
        <v>0</v>
      </c>
      <c r="K259">
        <v>0</v>
      </c>
      <c r="L259">
        <v>0</v>
      </c>
      <c r="M259" s="11">
        <v>0</v>
      </c>
      <c r="N259">
        <v>0</v>
      </c>
      <c r="O259">
        <v>129</v>
      </c>
      <c r="P259">
        <v>1</v>
      </c>
      <c r="Q259" t="s">
        <v>20</v>
      </c>
      <c r="S259">
        <v>0</v>
      </c>
      <c r="T259" t="s">
        <v>1015</v>
      </c>
      <c r="U259" t="s">
        <v>3</v>
      </c>
      <c r="V259">
        <v>17</v>
      </c>
      <c r="W259">
        <v>0</v>
      </c>
      <c r="X259" t="s">
        <v>440</v>
      </c>
      <c r="Y259">
        <v>430</v>
      </c>
      <c r="Z259" t="b">
        <v>0</v>
      </c>
      <c r="AA259" s="11">
        <v>303</v>
      </c>
      <c r="AB259">
        <v>0</v>
      </c>
      <c r="AC259">
        <v>0</v>
      </c>
      <c r="AD259">
        <v>0</v>
      </c>
      <c r="AE259">
        <v>0</v>
      </c>
      <c r="AF259">
        <v>1350</v>
      </c>
      <c r="AH259" s="9">
        <v>45</v>
      </c>
      <c r="AI259">
        <v>0</v>
      </c>
      <c r="AJ259">
        <v>0</v>
      </c>
      <c r="AK259">
        <v>0</v>
      </c>
      <c r="AL259" t="s">
        <v>891</v>
      </c>
      <c r="AM259" t="s">
        <v>437</v>
      </c>
      <c r="AN259">
        <v>0</v>
      </c>
      <c r="AO259">
        <v>45</v>
      </c>
      <c r="AP259" t="s">
        <v>1201</v>
      </c>
      <c r="AQ259" t="s">
        <v>614</v>
      </c>
      <c r="AR259" t="b">
        <v>0</v>
      </c>
      <c r="AS259">
        <v>1</v>
      </c>
      <c r="AT259" t="s">
        <v>1823</v>
      </c>
      <c r="AU259">
        <v>19</v>
      </c>
      <c r="AV259" s="11">
        <v>0</v>
      </c>
      <c r="AW259">
        <v>56</v>
      </c>
      <c r="AX259">
        <v>0</v>
      </c>
      <c r="AY259">
        <v>0</v>
      </c>
      <c r="AZ259">
        <v>0</v>
      </c>
      <c r="BA259">
        <v>0</v>
      </c>
      <c r="BB259" t="s">
        <v>3</v>
      </c>
      <c r="BC259" t="s">
        <v>3</v>
      </c>
      <c r="BD259" s="7" t="s">
        <v>1201</v>
      </c>
      <c r="BE259">
        <v>1</v>
      </c>
      <c r="BF259">
        <v>6.7333333333333334</v>
      </c>
      <c r="BG259">
        <v>0</v>
      </c>
      <c r="BH259" t="str">
        <f t="shared" si="12"/>
        <v>keeper</v>
      </c>
      <c r="BI259">
        <f t="shared" si="13"/>
        <v>363.59999999999997</v>
      </c>
      <c r="BJ259">
        <f t="shared" si="14"/>
        <v>8.08</v>
      </c>
    </row>
    <row r="260" spans="1:62" hidden="1" x14ac:dyDescent="0.2">
      <c r="A260" s="1">
        <v>122</v>
      </c>
      <c r="B260">
        <v>0</v>
      </c>
      <c r="C260">
        <v>3</v>
      </c>
      <c r="D260">
        <v>239</v>
      </c>
      <c r="G260">
        <v>3</v>
      </c>
      <c r="H260">
        <v>78315</v>
      </c>
      <c r="I260">
        <v>0</v>
      </c>
      <c r="J260">
        <v>0</v>
      </c>
      <c r="K260">
        <v>0</v>
      </c>
      <c r="L260">
        <v>0</v>
      </c>
      <c r="M260" s="11">
        <v>0</v>
      </c>
      <c r="N260">
        <v>0</v>
      </c>
      <c r="O260">
        <v>110</v>
      </c>
      <c r="P260">
        <v>1</v>
      </c>
      <c r="Q260" t="s">
        <v>20</v>
      </c>
      <c r="S260">
        <v>0</v>
      </c>
      <c r="T260" t="s">
        <v>1331</v>
      </c>
      <c r="U260" t="s">
        <v>3</v>
      </c>
      <c r="V260">
        <v>20</v>
      </c>
      <c r="W260">
        <v>0</v>
      </c>
      <c r="X260" t="s">
        <v>444</v>
      </c>
      <c r="Y260">
        <v>123</v>
      </c>
      <c r="Z260" t="b">
        <v>0</v>
      </c>
      <c r="AA260" s="11">
        <v>312.60000000000002</v>
      </c>
      <c r="AB260">
        <v>0</v>
      </c>
      <c r="AC260">
        <v>0</v>
      </c>
      <c r="AD260">
        <v>0</v>
      </c>
      <c r="AE260">
        <v>0</v>
      </c>
      <c r="AF260">
        <v>1170</v>
      </c>
      <c r="AH260" s="9">
        <v>50</v>
      </c>
      <c r="AI260">
        <v>0</v>
      </c>
      <c r="AJ260">
        <v>0</v>
      </c>
      <c r="AK260">
        <v>0</v>
      </c>
      <c r="AL260" t="s">
        <v>806</v>
      </c>
      <c r="AM260" t="s">
        <v>435</v>
      </c>
      <c r="AN260">
        <v>0</v>
      </c>
      <c r="AO260">
        <v>45</v>
      </c>
      <c r="AP260" t="s">
        <v>1648</v>
      </c>
      <c r="AQ260" t="s">
        <v>5</v>
      </c>
      <c r="AR260" t="b">
        <v>0</v>
      </c>
      <c r="AS260">
        <v>1</v>
      </c>
      <c r="AT260" t="s">
        <v>1823</v>
      </c>
      <c r="AU260">
        <v>6</v>
      </c>
      <c r="AV260" s="11">
        <v>0</v>
      </c>
      <c r="AW260">
        <v>46</v>
      </c>
      <c r="AX260">
        <v>0</v>
      </c>
      <c r="AY260">
        <v>0</v>
      </c>
      <c r="AZ260">
        <v>0</v>
      </c>
      <c r="BA260">
        <v>0</v>
      </c>
      <c r="BB260" t="s">
        <v>3</v>
      </c>
      <c r="BC260" t="s">
        <v>3</v>
      </c>
      <c r="BD260" s="7" t="s">
        <v>1648</v>
      </c>
      <c r="BE260">
        <v>1</v>
      </c>
      <c r="BF260">
        <v>6.2520000000000007</v>
      </c>
      <c r="BG260">
        <v>0</v>
      </c>
      <c r="BH260" t="str">
        <f t="shared" si="12"/>
        <v>keeper</v>
      </c>
      <c r="BI260">
        <f t="shared" si="13"/>
        <v>375.12</v>
      </c>
      <c r="BJ260">
        <f t="shared" si="14"/>
        <v>7.5023999999999997</v>
      </c>
    </row>
    <row r="261" spans="1:62" hidden="1" x14ac:dyDescent="0.2">
      <c r="A261" s="1">
        <v>123</v>
      </c>
      <c r="B261">
        <v>0</v>
      </c>
      <c r="C261">
        <v>0</v>
      </c>
      <c r="D261">
        <v>273</v>
      </c>
      <c r="G261">
        <v>6</v>
      </c>
      <c r="H261">
        <v>10318</v>
      </c>
      <c r="I261">
        <v>0</v>
      </c>
      <c r="J261">
        <v>0</v>
      </c>
      <c r="K261">
        <v>0</v>
      </c>
      <c r="L261">
        <v>0</v>
      </c>
      <c r="M261" s="11">
        <v>10</v>
      </c>
      <c r="N261">
        <v>0</v>
      </c>
      <c r="O261">
        <v>151</v>
      </c>
      <c r="P261">
        <v>1</v>
      </c>
      <c r="Q261" t="s">
        <v>20</v>
      </c>
      <c r="S261">
        <v>0</v>
      </c>
      <c r="T261" t="s">
        <v>1454</v>
      </c>
      <c r="U261" t="s">
        <v>3</v>
      </c>
      <c r="V261">
        <v>19</v>
      </c>
      <c r="W261">
        <v>0</v>
      </c>
      <c r="X261" t="s">
        <v>394</v>
      </c>
      <c r="Y261">
        <v>124</v>
      </c>
      <c r="Z261" t="b">
        <v>0</v>
      </c>
      <c r="AA261" s="11">
        <v>242.6</v>
      </c>
      <c r="AB261">
        <v>0</v>
      </c>
      <c r="AC261">
        <v>0</v>
      </c>
      <c r="AD261">
        <v>0</v>
      </c>
      <c r="AE261">
        <v>0</v>
      </c>
      <c r="AF261">
        <v>1530</v>
      </c>
      <c r="AH261" s="9">
        <v>50</v>
      </c>
      <c r="AI261">
        <v>0</v>
      </c>
      <c r="AJ261">
        <v>0</v>
      </c>
      <c r="AK261">
        <v>0</v>
      </c>
      <c r="AL261" t="s">
        <v>42</v>
      </c>
      <c r="AM261" t="s">
        <v>434</v>
      </c>
      <c r="AN261">
        <v>0</v>
      </c>
      <c r="AO261">
        <v>30</v>
      </c>
      <c r="AP261" t="s">
        <v>1716</v>
      </c>
      <c r="AQ261" t="s">
        <v>12</v>
      </c>
      <c r="AR261" t="b">
        <v>0</v>
      </c>
      <c r="AS261">
        <v>22</v>
      </c>
      <c r="AT261" t="s">
        <v>1823</v>
      </c>
      <c r="AU261">
        <v>6</v>
      </c>
      <c r="AV261" s="11">
        <v>0</v>
      </c>
      <c r="AW261">
        <v>57</v>
      </c>
      <c r="AX261">
        <v>0</v>
      </c>
      <c r="AY261">
        <v>0</v>
      </c>
      <c r="AZ261">
        <v>0</v>
      </c>
      <c r="BA261">
        <v>0</v>
      </c>
      <c r="BB261" t="s">
        <v>3</v>
      </c>
      <c r="BC261" t="s">
        <v>3</v>
      </c>
      <c r="BD261" s="7" t="s">
        <v>1716</v>
      </c>
      <c r="BE261">
        <v>0</v>
      </c>
      <c r="BF261">
        <v>4.8520000000000003</v>
      </c>
      <c r="BG261">
        <v>0.2</v>
      </c>
      <c r="BH261" t="str">
        <f t="shared" si="12"/>
        <v>keeper</v>
      </c>
      <c r="BI261">
        <f t="shared" si="13"/>
        <v>301.12</v>
      </c>
      <c r="BJ261">
        <f t="shared" si="14"/>
        <v>6.0224000000000002</v>
      </c>
    </row>
    <row r="262" spans="1:62" hidden="1" x14ac:dyDescent="0.2">
      <c r="A262" s="1">
        <v>100</v>
      </c>
      <c r="B262">
        <v>0</v>
      </c>
      <c r="C262">
        <v>0</v>
      </c>
      <c r="D262">
        <v>121</v>
      </c>
      <c r="G262">
        <v>0</v>
      </c>
      <c r="H262">
        <v>58376</v>
      </c>
      <c r="I262">
        <v>0</v>
      </c>
      <c r="J262">
        <v>0</v>
      </c>
      <c r="K262">
        <v>0</v>
      </c>
      <c r="L262">
        <v>0</v>
      </c>
      <c r="M262" s="11">
        <v>0</v>
      </c>
      <c r="N262">
        <v>0</v>
      </c>
      <c r="O262">
        <v>82</v>
      </c>
      <c r="P262">
        <v>1</v>
      </c>
      <c r="Q262" t="s">
        <v>339</v>
      </c>
      <c r="S262">
        <v>0</v>
      </c>
      <c r="T262" t="s">
        <v>954</v>
      </c>
      <c r="U262" t="s">
        <v>3</v>
      </c>
      <c r="V262">
        <v>9</v>
      </c>
      <c r="W262">
        <v>0</v>
      </c>
      <c r="X262" t="s">
        <v>348</v>
      </c>
      <c r="Y262">
        <v>101</v>
      </c>
      <c r="Z262" t="b">
        <v>0</v>
      </c>
      <c r="AA262" s="11">
        <v>207.4</v>
      </c>
      <c r="AB262">
        <v>0</v>
      </c>
      <c r="AC262">
        <v>0</v>
      </c>
      <c r="AD262">
        <v>0</v>
      </c>
      <c r="AE262">
        <v>0</v>
      </c>
      <c r="AF262">
        <v>630</v>
      </c>
      <c r="AH262" s="9">
        <v>45</v>
      </c>
      <c r="AI262">
        <v>0</v>
      </c>
      <c r="AJ262">
        <v>0</v>
      </c>
      <c r="AK262">
        <v>0</v>
      </c>
      <c r="AL262" t="s">
        <v>684</v>
      </c>
      <c r="AM262" t="s">
        <v>346</v>
      </c>
      <c r="AN262">
        <v>0</v>
      </c>
      <c r="AO262">
        <v>32</v>
      </c>
      <c r="AP262" t="s">
        <v>1498</v>
      </c>
      <c r="AQ262" t="s">
        <v>6</v>
      </c>
      <c r="AR262" t="b">
        <v>0</v>
      </c>
      <c r="AS262">
        <v>13</v>
      </c>
      <c r="AT262" t="s">
        <v>1823</v>
      </c>
      <c r="AU262">
        <v>13</v>
      </c>
      <c r="AV262" s="11">
        <v>0</v>
      </c>
      <c r="AW262">
        <v>20</v>
      </c>
      <c r="AX262">
        <v>0</v>
      </c>
      <c r="AY262">
        <v>0</v>
      </c>
      <c r="AZ262">
        <v>0</v>
      </c>
      <c r="BA262">
        <v>0</v>
      </c>
      <c r="BB262" t="s">
        <v>3</v>
      </c>
      <c r="BC262" t="s">
        <v>3</v>
      </c>
      <c r="BD262" s="7" t="s">
        <v>1498</v>
      </c>
      <c r="BE262">
        <v>0</v>
      </c>
      <c r="BF262">
        <v>4.608888888888889</v>
      </c>
      <c r="BG262">
        <v>0</v>
      </c>
      <c r="BH262" t="str">
        <f t="shared" si="12"/>
        <v>keeper</v>
      </c>
      <c r="BI262">
        <f t="shared" si="13"/>
        <v>248.88</v>
      </c>
      <c r="BJ262">
        <f t="shared" si="14"/>
        <v>5.5306666666666668</v>
      </c>
    </row>
    <row r="263" spans="1:62" hidden="1" x14ac:dyDescent="0.2">
      <c r="A263" s="1">
        <v>0</v>
      </c>
      <c r="B263">
        <v>0</v>
      </c>
      <c r="C263">
        <v>2</v>
      </c>
      <c r="D263">
        <v>98</v>
      </c>
      <c r="G263">
        <v>2</v>
      </c>
      <c r="H263">
        <v>48844</v>
      </c>
      <c r="I263">
        <v>0</v>
      </c>
      <c r="J263">
        <v>0</v>
      </c>
      <c r="K263">
        <v>0</v>
      </c>
      <c r="L263">
        <v>0</v>
      </c>
      <c r="M263" s="12">
        <v>0</v>
      </c>
      <c r="N263">
        <v>0</v>
      </c>
      <c r="O263">
        <v>56</v>
      </c>
      <c r="P263">
        <v>1</v>
      </c>
      <c r="Q263" t="s">
        <v>432</v>
      </c>
      <c r="S263">
        <v>0</v>
      </c>
      <c r="T263" t="s">
        <v>1125</v>
      </c>
      <c r="U263" t="s">
        <v>3</v>
      </c>
      <c r="V263">
        <v>5</v>
      </c>
      <c r="W263">
        <v>0</v>
      </c>
      <c r="X263" t="s">
        <v>28</v>
      </c>
      <c r="Y263">
        <v>1</v>
      </c>
      <c r="Z263" t="b">
        <v>0</v>
      </c>
      <c r="AA263" s="11">
        <v>108.6</v>
      </c>
      <c r="AB263">
        <v>0</v>
      </c>
      <c r="AC263">
        <v>0</v>
      </c>
      <c r="AD263">
        <v>0</v>
      </c>
      <c r="AE263">
        <v>0</v>
      </c>
      <c r="AF263">
        <v>360</v>
      </c>
      <c r="AH263" s="9">
        <v>50</v>
      </c>
      <c r="AI263">
        <v>0</v>
      </c>
      <c r="AJ263">
        <v>0</v>
      </c>
      <c r="AK263">
        <v>0</v>
      </c>
      <c r="AL263" t="s">
        <v>597</v>
      </c>
      <c r="AM263" t="s">
        <v>611</v>
      </c>
      <c r="AN263">
        <v>0</v>
      </c>
      <c r="AO263">
        <v>17</v>
      </c>
      <c r="AP263" t="s">
        <v>1584</v>
      </c>
      <c r="AQ263" t="s">
        <v>5</v>
      </c>
      <c r="AR263" t="b">
        <v>0</v>
      </c>
      <c r="AS263">
        <v>13</v>
      </c>
      <c r="AT263" t="s">
        <v>1823</v>
      </c>
      <c r="AU263">
        <v>1</v>
      </c>
      <c r="AV263" s="11">
        <v>0</v>
      </c>
      <c r="AW263">
        <v>20</v>
      </c>
      <c r="AX263">
        <v>0</v>
      </c>
      <c r="AY263">
        <v>0</v>
      </c>
      <c r="AZ263">
        <v>0</v>
      </c>
      <c r="BA263">
        <v>0</v>
      </c>
      <c r="BB263" t="s">
        <v>3</v>
      </c>
      <c r="BC263" t="s">
        <v>3</v>
      </c>
      <c r="BD263" s="7" t="s">
        <v>1584</v>
      </c>
      <c r="BE263">
        <v>0</v>
      </c>
      <c r="BF263">
        <v>2.1719999999999997</v>
      </c>
      <c r="BG263">
        <v>0</v>
      </c>
      <c r="BH263" t="str">
        <f t="shared" si="12"/>
        <v>keeper</v>
      </c>
      <c r="BI263">
        <f t="shared" si="13"/>
        <v>130.32</v>
      </c>
      <c r="BJ263">
        <f t="shared" si="14"/>
        <v>2.6063999999999998</v>
      </c>
    </row>
    <row r="264" spans="1:62" hidden="1" x14ac:dyDescent="0.2">
      <c r="A264" s="1">
        <v>218</v>
      </c>
      <c r="B264">
        <v>0</v>
      </c>
      <c r="C264">
        <v>0</v>
      </c>
      <c r="D264">
        <v>67</v>
      </c>
      <c r="G264">
        <v>1</v>
      </c>
      <c r="H264">
        <v>20310</v>
      </c>
      <c r="I264">
        <v>0</v>
      </c>
      <c r="J264">
        <v>0</v>
      </c>
      <c r="K264">
        <v>0</v>
      </c>
      <c r="L264">
        <v>0</v>
      </c>
      <c r="M264" s="11">
        <v>0</v>
      </c>
      <c r="N264">
        <v>0</v>
      </c>
      <c r="O264">
        <v>45</v>
      </c>
      <c r="P264">
        <v>1</v>
      </c>
      <c r="Q264" t="s">
        <v>437</v>
      </c>
      <c r="S264">
        <v>0</v>
      </c>
      <c r="T264" t="s">
        <v>1799</v>
      </c>
      <c r="U264" t="s">
        <v>3</v>
      </c>
      <c r="V264">
        <v>5</v>
      </c>
      <c r="W264">
        <v>0</v>
      </c>
      <c r="X264" t="s">
        <v>26</v>
      </c>
      <c r="Y264">
        <v>219</v>
      </c>
      <c r="Z264" t="b">
        <v>0</v>
      </c>
      <c r="AA264" s="11">
        <v>105</v>
      </c>
      <c r="AB264">
        <v>0</v>
      </c>
      <c r="AC264">
        <v>0</v>
      </c>
      <c r="AD264">
        <v>0</v>
      </c>
      <c r="AE264">
        <v>0</v>
      </c>
      <c r="AF264">
        <v>311</v>
      </c>
      <c r="AH264" s="9">
        <v>50</v>
      </c>
      <c r="AI264">
        <v>0</v>
      </c>
      <c r="AJ264">
        <v>0</v>
      </c>
      <c r="AK264">
        <v>0</v>
      </c>
      <c r="AL264" t="s">
        <v>355</v>
      </c>
      <c r="AM264" t="s">
        <v>430</v>
      </c>
      <c r="AN264">
        <v>0</v>
      </c>
      <c r="AO264">
        <v>15</v>
      </c>
      <c r="AP264" t="s">
        <v>1052</v>
      </c>
      <c r="AQ264" t="s">
        <v>4</v>
      </c>
      <c r="AR264" t="b">
        <v>0</v>
      </c>
      <c r="AS264">
        <v>13</v>
      </c>
      <c r="AT264" t="s">
        <v>1823</v>
      </c>
      <c r="AU264">
        <v>10</v>
      </c>
      <c r="AV264" s="11">
        <v>0</v>
      </c>
      <c r="AW264">
        <v>12</v>
      </c>
      <c r="AX264">
        <v>0</v>
      </c>
      <c r="AY264">
        <v>0</v>
      </c>
      <c r="AZ264">
        <v>0</v>
      </c>
      <c r="BA264">
        <v>0</v>
      </c>
      <c r="BB264" t="s">
        <v>3</v>
      </c>
      <c r="BC264" t="s">
        <v>3</v>
      </c>
      <c r="BD264" s="7" t="s">
        <v>1052</v>
      </c>
      <c r="BE264">
        <v>0</v>
      </c>
      <c r="BF264">
        <v>2.1</v>
      </c>
      <c r="BG264">
        <v>0</v>
      </c>
      <c r="BH264" t="str">
        <f t="shared" si="12"/>
        <v>keeper</v>
      </c>
      <c r="BI264">
        <f t="shared" si="13"/>
        <v>126</v>
      </c>
      <c r="BJ264">
        <f t="shared" si="14"/>
        <v>2.52</v>
      </c>
    </row>
    <row r="265" spans="1:62" hidden="1" x14ac:dyDescent="0.2">
      <c r="A265" s="1">
        <v>450</v>
      </c>
      <c r="B265">
        <v>0</v>
      </c>
      <c r="C265">
        <v>2</v>
      </c>
      <c r="D265">
        <v>96</v>
      </c>
      <c r="G265">
        <v>2</v>
      </c>
      <c r="H265">
        <v>32259</v>
      </c>
      <c r="I265">
        <v>0</v>
      </c>
      <c r="J265">
        <v>0</v>
      </c>
      <c r="K265">
        <v>0</v>
      </c>
      <c r="L265">
        <v>0</v>
      </c>
      <c r="M265" s="11">
        <v>0</v>
      </c>
      <c r="N265">
        <v>0</v>
      </c>
      <c r="O265">
        <v>56</v>
      </c>
      <c r="P265">
        <v>1</v>
      </c>
      <c r="Q265" t="s">
        <v>20</v>
      </c>
      <c r="S265">
        <v>0</v>
      </c>
      <c r="T265" t="s">
        <v>1123</v>
      </c>
      <c r="U265" t="s">
        <v>3</v>
      </c>
      <c r="V265">
        <v>12</v>
      </c>
      <c r="W265">
        <v>0</v>
      </c>
      <c r="X265" t="s">
        <v>881</v>
      </c>
      <c r="Y265">
        <v>451</v>
      </c>
      <c r="Z265" t="b">
        <v>0</v>
      </c>
      <c r="AA265" s="11">
        <v>84.8</v>
      </c>
      <c r="AB265">
        <v>0</v>
      </c>
      <c r="AC265">
        <v>0</v>
      </c>
      <c r="AD265">
        <v>0</v>
      </c>
      <c r="AE265">
        <v>0</v>
      </c>
      <c r="AF265">
        <v>540</v>
      </c>
      <c r="AH265" s="9">
        <v>45</v>
      </c>
      <c r="AI265">
        <v>0</v>
      </c>
      <c r="AJ265">
        <v>0</v>
      </c>
      <c r="AK265">
        <v>0</v>
      </c>
      <c r="AL265" t="s">
        <v>452</v>
      </c>
      <c r="AM265" t="s">
        <v>430</v>
      </c>
      <c r="AN265">
        <v>0</v>
      </c>
      <c r="AO265">
        <v>12</v>
      </c>
      <c r="AP265" t="s">
        <v>1627</v>
      </c>
      <c r="AQ265" t="s">
        <v>11</v>
      </c>
      <c r="AR265" t="b">
        <v>0</v>
      </c>
      <c r="AS265">
        <v>1</v>
      </c>
      <c r="AT265" t="s">
        <v>1823</v>
      </c>
      <c r="AU265">
        <v>20</v>
      </c>
      <c r="AV265" s="11">
        <v>7</v>
      </c>
      <c r="AW265">
        <v>18</v>
      </c>
      <c r="AX265">
        <v>0</v>
      </c>
      <c r="AY265">
        <v>0</v>
      </c>
      <c r="AZ265">
        <v>0</v>
      </c>
      <c r="BA265">
        <v>0</v>
      </c>
      <c r="BB265" t="s">
        <v>3</v>
      </c>
      <c r="BC265" t="s">
        <v>3</v>
      </c>
      <c r="BD265" s="7" t="s">
        <v>1627</v>
      </c>
      <c r="BE265">
        <v>0</v>
      </c>
      <c r="BF265">
        <v>1.8844444444444444</v>
      </c>
      <c r="BG265">
        <v>0</v>
      </c>
      <c r="BH265" t="str">
        <f t="shared" si="12"/>
        <v>keeper</v>
      </c>
      <c r="BI265">
        <f t="shared" si="13"/>
        <v>108.75999999999999</v>
      </c>
      <c r="BJ265">
        <f t="shared" si="14"/>
        <v>2.4168888888888889</v>
      </c>
    </row>
    <row r="266" spans="1:62" hidden="1" x14ac:dyDescent="0.2">
      <c r="A266" s="1">
        <v>29</v>
      </c>
      <c r="B266">
        <v>0</v>
      </c>
      <c r="C266">
        <v>0</v>
      </c>
      <c r="D266">
        <v>66</v>
      </c>
      <c r="G266">
        <v>0</v>
      </c>
      <c r="H266">
        <v>15885</v>
      </c>
      <c r="I266">
        <v>0</v>
      </c>
      <c r="J266">
        <v>0</v>
      </c>
      <c r="K266">
        <v>0</v>
      </c>
      <c r="L266">
        <v>0</v>
      </c>
      <c r="M266" s="11">
        <v>0</v>
      </c>
      <c r="N266">
        <v>0</v>
      </c>
      <c r="O266">
        <v>31</v>
      </c>
      <c r="P266">
        <v>1</v>
      </c>
      <c r="Q266" t="s">
        <v>5</v>
      </c>
      <c r="S266">
        <v>0</v>
      </c>
      <c r="T266" t="s">
        <v>935</v>
      </c>
      <c r="U266" t="s">
        <v>3</v>
      </c>
      <c r="V266">
        <v>15</v>
      </c>
      <c r="W266">
        <v>0</v>
      </c>
      <c r="X266" t="s">
        <v>821</v>
      </c>
      <c r="Y266">
        <v>30</v>
      </c>
      <c r="Z266" t="b">
        <v>0</v>
      </c>
      <c r="AA266" s="11">
        <v>89.2</v>
      </c>
      <c r="AB266">
        <v>0</v>
      </c>
      <c r="AC266">
        <v>0</v>
      </c>
      <c r="AD266">
        <v>0</v>
      </c>
      <c r="AE266">
        <v>0</v>
      </c>
      <c r="AF266">
        <v>495</v>
      </c>
      <c r="AH266" s="9">
        <v>45</v>
      </c>
      <c r="AI266">
        <v>0</v>
      </c>
      <c r="AJ266">
        <v>0</v>
      </c>
      <c r="AK266">
        <v>0</v>
      </c>
      <c r="AL266" t="s">
        <v>227</v>
      </c>
      <c r="AM266" t="s">
        <v>16</v>
      </c>
      <c r="AN266">
        <v>0</v>
      </c>
      <c r="AO266">
        <v>13</v>
      </c>
      <c r="AP266" t="s">
        <v>1183</v>
      </c>
      <c r="AQ266" t="s">
        <v>4</v>
      </c>
      <c r="AR266" t="b">
        <v>0</v>
      </c>
      <c r="AS266">
        <v>23</v>
      </c>
      <c r="AT266" t="s">
        <v>1823</v>
      </c>
      <c r="AU266">
        <v>2</v>
      </c>
      <c r="AV266" s="11">
        <v>0</v>
      </c>
      <c r="AW266">
        <v>8</v>
      </c>
      <c r="AX266">
        <v>0</v>
      </c>
      <c r="AY266">
        <v>0</v>
      </c>
      <c r="AZ266">
        <v>0</v>
      </c>
      <c r="BA266">
        <v>0</v>
      </c>
      <c r="BB266" t="s">
        <v>3</v>
      </c>
      <c r="BC266" t="s">
        <v>3</v>
      </c>
      <c r="BD266" s="7" t="s">
        <v>1183</v>
      </c>
      <c r="BE266">
        <v>0</v>
      </c>
      <c r="BF266">
        <v>1.9822222222222223</v>
      </c>
      <c r="BG266">
        <v>0</v>
      </c>
      <c r="BH266" t="str">
        <f t="shared" si="12"/>
        <v>keeper</v>
      </c>
      <c r="BI266">
        <f t="shared" si="13"/>
        <v>107.04</v>
      </c>
      <c r="BJ266">
        <f t="shared" si="14"/>
        <v>2.3786666666666667</v>
      </c>
    </row>
    <row r="267" spans="1:62" hidden="1" x14ac:dyDescent="0.2">
      <c r="A267" s="1">
        <v>316</v>
      </c>
      <c r="B267">
        <v>0</v>
      </c>
      <c r="C267">
        <v>0</v>
      </c>
      <c r="D267">
        <v>65</v>
      </c>
      <c r="G267">
        <v>0</v>
      </c>
      <c r="H267">
        <v>112316</v>
      </c>
      <c r="I267">
        <v>0</v>
      </c>
      <c r="J267">
        <v>0</v>
      </c>
      <c r="K267">
        <v>0</v>
      </c>
      <c r="L267">
        <v>0</v>
      </c>
      <c r="M267" s="11">
        <v>0</v>
      </c>
      <c r="N267">
        <v>0</v>
      </c>
      <c r="O267">
        <v>31</v>
      </c>
      <c r="P267">
        <v>1</v>
      </c>
      <c r="Q267" t="s">
        <v>339</v>
      </c>
      <c r="S267">
        <v>0</v>
      </c>
      <c r="T267" t="s">
        <v>1312</v>
      </c>
      <c r="U267" t="s">
        <v>3</v>
      </c>
      <c r="V267">
        <v>11</v>
      </c>
      <c r="W267">
        <v>0</v>
      </c>
      <c r="X267" t="s">
        <v>765</v>
      </c>
      <c r="Y267">
        <v>317</v>
      </c>
      <c r="Z267" t="b">
        <v>0</v>
      </c>
      <c r="AA267" s="11">
        <v>72.599999999999994</v>
      </c>
      <c r="AB267">
        <v>0</v>
      </c>
      <c r="AC267">
        <v>0</v>
      </c>
      <c r="AD267">
        <v>0</v>
      </c>
      <c r="AE267">
        <v>0</v>
      </c>
      <c r="AF267">
        <v>405</v>
      </c>
      <c r="AH267" s="9">
        <v>45</v>
      </c>
      <c r="AI267">
        <v>0</v>
      </c>
      <c r="AJ267">
        <v>0</v>
      </c>
      <c r="AK267">
        <v>0</v>
      </c>
      <c r="AL267" t="s">
        <v>88</v>
      </c>
      <c r="AM267" t="s">
        <v>13</v>
      </c>
      <c r="AN267">
        <v>0</v>
      </c>
      <c r="AO267">
        <v>11</v>
      </c>
      <c r="AP267" t="s">
        <v>1266</v>
      </c>
      <c r="AQ267" t="s">
        <v>5</v>
      </c>
      <c r="AR267" t="b">
        <v>0</v>
      </c>
      <c r="AS267">
        <v>29</v>
      </c>
      <c r="AT267" t="s">
        <v>1823</v>
      </c>
      <c r="AU267">
        <v>14</v>
      </c>
      <c r="AV267" s="11">
        <v>0</v>
      </c>
      <c r="AW267">
        <v>5</v>
      </c>
      <c r="AX267">
        <v>0</v>
      </c>
      <c r="AY267">
        <v>0</v>
      </c>
      <c r="AZ267">
        <v>0</v>
      </c>
      <c r="BA267">
        <v>0</v>
      </c>
      <c r="BB267" t="s">
        <v>3</v>
      </c>
      <c r="BC267" t="s">
        <v>3</v>
      </c>
      <c r="BD267" s="7" t="s">
        <v>1266</v>
      </c>
      <c r="BE267">
        <v>0</v>
      </c>
      <c r="BF267">
        <v>1.6133333333333333</v>
      </c>
      <c r="BG267">
        <v>0</v>
      </c>
      <c r="BH267" t="str">
        <f t="shared" si="12"/>
        <v>keeper</v>
      </c>
      <c r="BI267">
        <f t="shared" si="13"/>
        <v>87.11999999999999</v>
      </c>
      <c r="BJ267">
        <f t="shared" si="14"/>
        <v>1.9359999999999997</v>
      </c>
    </row>
    <row r="268" spans="1:62" hidden="1" x14ac:dyDescent="0.2">
      <c r="A268" s="1">
        <v>98</v>
      </c>
      <c r="B268">
        <v>0</v>
      </c>
      <c r="C268">
        <v>1</v>
      </c>
      <c r="D268">
        <v>32</v>
      </c>
      <c r="G268">
        <v>0</v>
      </c>
      <c r="H268">
        <v>11554</v>
      </c>
      <c r="I268">
        <v>0</v>
      </c>
      <c r="J268">
        <v>0</v>
      </c>
      <c r="K268">
        <v>0</v>
      </c>
      <c r="L268">
        <v>0</v>
      </c>
      <c r="M268" s="11">
        <v>0</v>
      </c>
      <c r="N268">
        <v>0</v>
      </c>
      <c r="O268">
        <v>13</v>
      </c>
      <c r="P268">
        <v>1</v>
      </c>
      <c r="Q268" t="s">
        <v>20</v>
      </c>
      <c r="S268">
        <v>0</v>
      </c>
      <c r="T268" t="s">
        <v>1361</v>
      </c>
      <c r="U268" t="s">
        <v>3</v>
      </c>
      <c r="V268">
        <v>6</v>
      </c>
      <c r="W268">
        <v>0</v>
      </c>
      <c r="X268" t="s">
        <v>711</v>
      </c>
      <c r="Y268">
        <v>99</v>
      </c>
      <c r="Z268" t="b">
        <v>0</v>
      </c>
      <c r="AA268" s="11">
        <v>67.599999999999994</v>
      </c>
      <c r="AB268">
        <v>0</v>
      </c>
      <c r="AC268">
        <v>0</v>
      </c>
      <c r="AD268">
        <v>0</v>
      </c>
      <c r="AE268">
        <v>0</v>
      </c>
      <c r="AF268">
        <v>180</v>
      </c>
      <c r="AH268" s="9">
        <v>45</v>
      </c>
      <c r="AI268">
        <v>0</v>
      </c>
      <c r="AJ268">
        <v>0</v>
      </c>
      <c r="AK268">
        <v>0</v>
      </c>
      <c r="AL268" t="s">
        <v>96</v>
      </c>
      <c r="AM268" t="s">
        <v>342</v>
      </c>
      <c r="AN268">
        <v>0</v>
      </c>
      <c r="AO268">
        <v>10</v>
      </c>
      <c r="AP268" t="s">
        <v>1714</v>
      </c>
      <c r="AQ268" t="s">
        <v>7</v>
      </c>
      <c r="AR268" t="b">
        <v>0</v>
      </c>
      <c r="AS268">
        <v>1</v>
      </c>
      <c r="AT268" t="s">
        <v>1823</v>
      </c>
      <c r="AU268">
        <v>5</v>
      </c>
      <c r="AV268" s="11">
        <v>0</v>
      </c>
      <c r="AW268">
        <v>5</v>
      </c>
      <c r="AX268">
        <v>0</v>
      </c>
      <c r="AY268">
        <v>0</v>
      </c>
      <c r="AZ268">
        <v>0</v>
      </c>
      <c r="BA268">
        <v>0</v>
      </c>
      <c r="BB268" t="s">
        <v>3</v>
      </c>
      <c r="BC268" t="s">
        <v>3</v>
      </c>
      <c r="BD268" s="7" t="s">
        <v>1714</v>
      </c>
      <c r="BE268">
        <v>0</v>
      </c>
      <c r="BF268">
        <v>1.5022222222222221</v>
      </c>
      <c r="BG268">
        <v>0</v>
      </c>
      <c r="BH268" t="str">
        <f t="shared" si="12"/>
        <v>keeper</v>
      </c>
      <c r="BI268">
        <f t="shared" si="13"/>
        <v>81.11999999999999</v>
      </c>
      <c r="BJ268">
        <f t="shared" si="14"/>
        <v>1.8026666666666664</v>
      </c>
    </row>
    <row r="269" spans="1:62" hidden="1" x14ac:dyDescent="0.2">
      <c r="A269" s="1">
        <v>339</v>
      </c>
      <c r="B269">
        <v>0</v>
      </c>
      <c r="C269">
        <v>0</v>
      </c>
      <c r="D269">
        <v>41</v>
      </c>
      <c r="G269">
        <v>0</v>
      </c>
      <c r="H269">
        <v>111234</v>
      </c>
      <c r="I269">
        <v>0</v>
      </c>
      <c r="J269">
        <v>0</v>
      </c>
      <c r="K269">
        <v>0</v>
      </c>
      <c r="L269">
        <v>0</v>
      </c>
      <c r="M269" s="11">
        <v>0</v>
      </c>
      <c r="N269">
        <v>0</v>
      </c>
      <c r="O269">
        <v>18</v>
      </c>
      <c r="P269">
        <v>1</v>
      </c>
      <c r="Q269" t="s">
        <v>3</v>
      </c>
      <c r="S269">
        <v>0</v>
      </c>
      <c r="T269" t="s">
        <v>1347</v>
      </c>
      <c r="U269" t="s">
        <v>3</v>
      </c>
      <c r="V269">
        <v>6</v>
      </c>
      <c r="W269">
        <v>0</v>
      </c>
      <c r="X269" t="s">
        <v>705</v>
      </c>
      <c r="Y269">
        <v>340</v>
      </c>
      <c r="Z269" t="b">
        <v>0</v>
      </c>
      <c r="AA269" s="11">
        <v>60</v>
      </c>
      <c r="AB269">
        <v>0</v>
      </c>
      <c r="AC269">
        <v>0</v>
      </c>
      <c r="AD269">
        <v>0</v>
      </c>
      <c r="AE269">
        <v>0</v>
      </c>
      <c r="AF269">
        <v>180</v>
      </c>
      <c r="AH269" s="9">
        <v>40</v>
      </c>
      <c r="AI269">
        <v>0</v>
      </c>
      <c r="AJ269">
        <v>0</v>
      </c>
      <c r="AK269">
        <v>0</v>
      </c>
      <c r="AL269" t="s">
        <v>83</v>
      </c>
      <c r="AM269" t="s">
        <v>337</v>
      </c>
      <c r="AN269">
        <v>0</v>
      </c>
      <c r="AO269">
        <v>11</v>
      </c>
      <c r="AP269" t="s">
        <v>1610</v>
      </c>
      <c r="AQ269" t="s">
        <v>885</v>
      </c>
      <c r="AR269" t="b">
        <v>0</v>
      </c>
      <c r="AS269">
        <v>13</v>
      </c>
      <c r="AT269" t="s">
        <v>1823</v>
      </c>
      <c r="AU269">
        <v>15</v>
      </c>
      <c r="AV269" s="11">
        <v>0</v>
      </c>
      <c r="AW269">
        <v>4</v>
      </c>
      <c r="AX269">
        <v>0</v>
      </c>
      <c r="AY269">
        <v>0</v>
      </c>
      <c r="AZ269">
        <v>0</v>
      </c>
      <c r="BA269">
        <v>0</v>
      </c>
      <c r="BB269" t="s">
        <v>3</v>
      </c>
      <c r="BC269" t="s">
        <v>3</v>
      </c>
      <c r="BD269" s="7" t="s">
        <v>1610</v>
      </c>
      <c r="BE269">
        <v>0</v>
      </c>
      <c r="BF269">
        <v>1.5</v>
      </c>
      <c r="BG269">
        <v>0</v>
      </c>
      <c r="BH269" t="str">
        <f t="shared" si="12"/>
        <v>keeper</v>
      </c>
      <c r="BI269">
        <f t="shared" si="13"/>
        <v>72</v>
      </c>
      <c r="BJ269">
        <f t="shared" si="14"/>
        <v>1.8</v>
      </c>
    </row>
    <row r="270" spans="1:62" hidden="1" x14ac:dyDescent="0.2">
      <c r="A270" s="1">
        <v>314</v>
      </c>
      <c r="B270">
        <v>0</v>
      </c>
      <c r="C270">
        <v>0</v>
      </c>
      <c r="D270">
        <v>32</v>
      </c>
      <c r="G270">
        <v>0</v>
      </c>
      <c r="H270">
        <v>1822</v>
      </c>
      <c r="I270">
        <v>0</v>
      </c>
      <c r="J270">
        <v>0</v>
      </c>
      <c r="K270">
        <v>0</v>
      </c>
      <c r="L270">
        <v>0</v>
      </c>
      <c r="M270" s="11">
        <v>0</v>
      </c>
      <c r="N270">
        <v>0</v>
      </c>
      <c r="O270">
        <v>24</v>
      </c>
      <c r="P270">
        <v>1</v>
      </c>
      <c r="Q270" t="s">
        <v>339</v>
      </c>
      <c r="S270">
        <v>0</v>
      </c>
      <c r="T270" t="s">
        <v>1697</v>
      </c>
      <c r="U270" t="s">
        <v>3</v>
      </c>
      <c r="V270">
        <v>7</v>
      </c>
      <c r="W270">
        <v>0</v>
      </c>
      <c r="X270" t="s">
        <v>705</v>
      </c>
      <c r="Y270">
        <v>315</v>
      </c>
      <c r="Z270" t="b">
        <v>0</v>
      </c>
      <c r="AA270" s="11">
        <v>59.8</v>
      </c>
      <c r="AB270">
        <v>0</v>
      </c>
      <c r="AC270">
        <v>0</v>
      </c>
      <c r="AD270">
        <v>0</v>
      </c>
      <c r="AE270">
        <v>0</v>
      </c>
      <c r="AF270">
        <v>225</v>
      </c>
      <c r="AH270" s="9">
        <v>45</v>
      </c>
      <c r="AI270">
        <v>0</v>
      </c>
      <c r="AJ270">
        <v>0</v>
      </c>
      <c r="AK270">
        <v>0</v>
      </c>
      <c r="AL270" t="s">
        <v>297</v>
      </c>
      <c r="AM270" t="s">
        <v>10</v>
      </c>
      <c r="AN270">
        <v>0</v>
      </c>
      <c r="AO270">
        <v>7</v>
      </c>
      <c r="AP270" t="s">
        <v>1233</v>
      </c>
      <c r="AQ270" t="s">
        <v>6</v>
      </c>
      <c r="AR270" t="b">
        <v>0</v>
      </c>
      <c r="AS270">
        <v>24</v>
      </c>
      <c r="AT270" t="s">
        <v>1823</v>
      </c>
      <c r="AU270">
        <v>14</v>
      </c>
      <c r="AV270" s="11">
        <v>0</v>
      </c>
      <c r="AW270">
        <v>2</v>
      </c>
      <c r="AX270">
        <v>0</v>
      </c>
      <c r="AY270">
        <v>0</v>
      </c>
      <c r="AZ270">
        <v>0</v>
      </c>
      <c r="BA270">
        <v>0</v>
      </c>
      <c r="BB270" t="s">
        <v>3</v>
      </c>
      <c r="BC270" t="s">
        <v>3</v>
      </c>
      <c r="BD270" s="7" t="s">
        <v>1233</v>
      </c>
      <c r="BE270">
        <v>1</v>
      </c>
      <c r="BF270">
        <v>1.3288888888888888</v>
      </c>
      <c r="BG270">
        <v>0</v>
      </c>
      <c r="BH270" t="str">
        <f t="shared" si="12"/>
        <v>keeper</v>
      </c>
      <c r="BI270">
        <f t="shared" si="13"/>
        <v>71.759999999999991</v>
      </c>
      <c r="BJ270">
        <f t="shared" si="14"/>
        <v>1.5946666666666665</v>
      </c>
    </row>
    <row r="271" spans="1:62" hidden="1" x14ac:dyDescent="0.2">
      <c r="A271" s="1">
        <v>294</v>
      </c>
      <c r="B271">
        <v>0</v>
      </c>
      <c r="C271">
        <v>0</v>
      </c>
      <c r="D271">
        <v>34</v>
      </c>
      <c r="E271">
        <v>0</v>
      </c>
      <c r="G271">
        <v>0</v>
      </c>
      <c r="H271">
        <v>102884</v>
      </c>
      <c r="I271">
        <v>0</v>
      </c>
      <c r="J271">
        <v>0</v>
      </c>
      <c r="K271">
        <v>0</v>
      </c>
      <c r="L271">
        <v>0</v>
      </c>
      <c r="M271" s="11">
        <v>0</v>
      </c>
      <c r="N271">
        <v>0</v>
      </c>
      <c r="O271">
        <v>15</v>
      </c>
      <c r="P271">
        <v>1</v>
      </c>
      <c r="Q271" t="s">
        <v>3</v>
      </c>
      <c r="S271">
        <v>0</v>
      </c>
      <c r="T271" t="s">
        <v>1598</v>
      </c>
      <c r="U271" t="s">
        <v>3</v>
      </c>
      <c r="V271">
        <v>3</v>
      </c>
      <c r="W271">
        <v>0</v>
      </c>
      <c r="X271" t="s">
        <v>619</v>
      </c>
      <c r="Y271">
        <v>295</v>
      </c>
      <c r="Z271" t="b">
        <v>0</v>
      </c>
      <c r="AA271" s="11">
        <v>58</v>
      </c>
      <c r="AB271">
        <v>0</v>
      </c>
      <c r="AC271">
        <v>0</v>
      </c>
      <c r="AD271">
        <v>0</v>
      </c>
      <c r="AE271">
        <v>0</v>
      </c>
      <c r="AF271">
        <v>180</v>
      </c>
      <c r="AG271" t="s">
        <v>1340</v>
      </c>
      <c r="AH271" s="9">
        <v>45</v>
      </c>
      <c r="AI271">
        <v>0</v>
      </c>
      <c r="AJ271">
        <v>0</v>
      </c>
      <c r="AK271">
        <v>0</v>
      </c>
      <c r="AL271" t="s">
        <v>37</v>
      </c>
      <c r="AM271" t="s">
        <v>342</v>
      </c>
      <c r="AN271">
        <v>0</v>
      </c>
      <c r="AO271">
        <v>8</v>
      </c>
      <c r="AP271" t="s">
        <v>1223</v>
      </c>
      <c r="AQ271" t="s">
        <v>3</v>
      </c>
      <c r="AR271" t="b">
        <v>0</v>
      </c>
      <c r="AS271">
        <v>25</v>
      </c>
      <c r="AT271" t="s">
        <v>1888</v>
      </c>
      <c r="AU271">
        <v>13</v>
      </c>
      <c r="AV271" s="11">
        <v>0</v>
      </c>
      <c r="AW271">
        <v>5</v>
      </c>
      <c r="AX271">
        <v>0</v>
      </c>
      <c r="AY271">
        <v>0</v>
      </c>
      <c r="AZ271">
        <v>0</v>
      </c>
      <c r="BA271">
        <v>0</v>
      </c>
      <c r="BB271" t="s">
        <v>3</v>
      </c>
      <c r="BC271" t="s">
        <v>3</v>
      </c>
      <c r="BD271" s="7" t="s">
        <v>1223</v>
      </c>
      <c r="BE271">
        <v>0</v>
      </c>
      <c r="BF271">
        <v>1.288888888888889</v>
      </c>
      <c r="BG271">
        <v>0</v>
      </c>
      <c r="BH271" t="str">
        <f t="shared" si="12"/>
        <v>keeper</v>
      </c>
      <c r="BI271">
        <f t="shared" si="13"/>
        <v>69.599999999999994</v>
      </c>
      <c r="BJ271">
        <f t="shared" si="14"/>
        <v>1.5466666666666666</v>
      </c>
    </row>
    <row r="272" spans="1:62" hidden="1" x14ac:dyDescent="0.2">
      <c r="A272" s="1">
        <v>242</v>
      </c>
      <c r="B272">
        <v>0</v>
      </c>
      <c r="C272">
        <v>1</v>
      </c>
      <c r="D272">
        <v>84</v>
      </c>
      <c r="G272">
        <v>3</v>
      </c>
      <c r="H272">
        <v>42899</v>
      </c>
      <c r="I272">
        <v>0</v>
      </c>
      <c r="J272">
        <v>0</v>
      </c>
      <c r="K272">
        <v>0</v>
      </c>
      <c r="L272">
        <v>0</v>
      </c>
      <c r="M272" s="11">
        <v>0</v>
      </c>
      <c r="N272">
        <v>0</v>
      </c>
      <c r="O272">
        <v>40</v>
      </c>
      <c r="P272">
        <v>1</v>
      </c>
      <c r="Q272" t="s">
        <v>510</v>
      </c>
      <c r="S272">
        <v>0</v>
      </c>
      <c r="T272" t="s">
        <v>1688</v>
      </c>
      <c r="U272" t="s">
        <v>3</v>
      </c>
      <c r="V272">
        <v>2</v>
      </c>
      <c r="W272">
        <v>0</v>
      </c>
      <c r="X272" t="s">
        <v>517</v>
      </c>
      <c r="Y272">
        <v>243</v>
      </c>
      <c r="Z272" t="b">
        <v>0</v>
      </c>
      <c r="AA272" s="11">
        <v>49</v>
      </c>
      <c r="AB272">
        <v>0</v>
      </c>
      <c r="AC272">
        <v>0</v>
      </c>
      <c r="AD272">
        <v>0</v>
      </c>
      <c r="AE272">
        <v>0</v>
      </c>
      <c r="AF272">
        <v>360</v>
      </c>
      <c r="AH272" s="9">
        <v>50</v>
      </c>
      <c r="AI272">
        <v>0</v>
      </c>
      <c r="AJ272">
        <v>0</v>
      </c>
      <c r="AK272">
        <v>0</v>
      </c>
      <c r="AL272" t="s">
        <v>563</v>
      </c>
      <c r="AM272" t="s">
        <v>614</v>
      </c>
      <c r="AN272">
        <v>0</v>
      </c>
      <c r="AO272">
        <v>7</v>
      </c>
      <c r="AP272" t="s">
        <v>1654</v>
      </c>
      <c r="AQ272" t="s">
        <v>4</v>
      </c>
      <c r="AR272" t="b">
        <v>0</v>
      </c>
      <c r="AS272">
        <v>20</v>
      </c>
      <c r="AT272" t="s">
        <v>1823</v>
      </c>
      <c r="AU272">
        <v>11</v>
      </c>
      <c r="AV272" s="11">
        <v>0</v>
      </c>
      <c r="AW272">
        <v>21</v>
      </c>
      <c r="AX272">
        <v>0</v>
      </c>
      <c r="AY272">
        <v>0</v>
      </c>
      <c r="AZ272">
        <v>0</v>
      </c>
      <c r="BA272">
        <v>0</v>
      </c>
      <c r="BB272" t="s">
        <v>3</v>
      </c>
      <c r="BC272" t="s">
        <v>3</v>
      </c>
      <c r="BD272" s="7" t="s">
        <v>1654</v>
      </c>
      <c r="BE272">
        <v>0</v>
      </c>
      <c r="BF272">
        <v>0.98</v>
      </c>
      <c r="BG272">
        <v>0</v>
      </c>
      <c r="BH272" t="str">
        <f t="shared" si="12"/>
        <v>keeper</v>
      </c>
      <c r="BI272">
        <f t="shared" si="13"/>
        <v>58.8</v>
      </c>
      <c r="BJ272">
        <f t="shared" si="14"/>
        <v>1.1759999999999999</v>
      </c>
    </row>
    <row r="273" spans="1:62" hidden="1" x14ac:dyDescent="0.2">
      <c r="A273" s="1">
        <v>356</v>
      </c>
      <c r="B273">
        <v>0</v>
      </c>
      <c r="C273">
        <v>0</v>
      </c>
      <c r="D273">
        <v>15</v>
      </c>
      <c r="G273">
        <v>0</v>
      </c>
      <c r="H273">
        <v>61760</v>
      </c>
      <c r="I273">
        <v>0</v>
      </c>
      <c r="J273">
        <v>0</v>
      </c>
      <c r="K273">
        <v>0</v>
      </c>
      <c r="L273">
        <v>0</v>
      </c>
      <c r="M273" s="11">
        <v>0</v>
      </c>
      <c r="N273">
        <v>0</v>
      </c>
      <c r="O273">
        <v>10</v>
      </c>
      <c r="P273">
        <v>1</v>
      </c>
      <c r="Q273" t="s">
        <v>18</v>
      </c>
      <c r="S273">
        <v>0</v>
      </c>
      <c r="T273" t="s">
        <v>1407</v>
      </c>
      <c r="U273" t="s">
        <v>3</v>
      </c>
      <c r="V273">
        <v>1</v>
      </c>
      <c r="W273">
        <v>0</v>
      </c>
      <c r="X273" t="s">
        <v>435</v>
      </c>
      <c r="Y273">
        <v>357</v>
      </c>
      <c r="Z273" t="b">
        <v>0</v>
      </c>
      <c r="AA273" s="11">
        <v>35</v>
      </c>
      <c r="AB273">
        <v>0</v>
      </c>
      <c r="AC273">
        <v>0</v>
      </c>
      <c r="AD273">
        <v>0</v>
      </c>
      <c r="AE273">
        <v>0</v>
      </c>
      <c r="AF273">
        <v>90</v>
      </c>
      <c r="AH273" s="9">
        <v>40</v>
      </c>
      <c r="AI273">
        <v>0</v>
      </c>
      <c r="AJ273">
        <v>0</v>
      </c>
      <c r="AK273">
        <v>0</v>
      </c>
      <c r="AL273" t="s">
        <v>733</v>
      </c>
      <c r="AM273" t="s">
        <v>430</v>
      </c>
      <c r="AN273">
        <v>0</v>
      </c>
      <c r="AO273">
        <v>4</v>
      </c>
      <c r="AP273" t="s">
        <v>1558</v>
      </c>
      <c r="AQ273" t="s">
        <v>431</v>
      </c>
      <c r="AR273" t="b">
        <v>0</v>
      </c>
      <c r="AS273">
        <v>13</v>
      </c>
      <c r="AT273" t="s">
        <v>1823</v>
      </c>
      <c r="AU273">
        <v>16</v>
      </c>
      <c r="AV273" s="11">
        <v>0</v>
      </c>
      <c r="AW273">
        <v>3</v>
      </c>
      <c r="AX273">
        <v>0</v>
      </c>
      <c r="AY273">
        <v>0</v>
      </c>
      <c r="AZ273">
        <v>0</v>
      </c>
      <c r="BA273">
        <v>0</v>
      </c>
      <c r="BB273" t="s">
        <v>3</v>
      </c>
      <c r="BC273" t="s">
        <v>3</v>
      </c>
      <c r="BD273" s="7" t="s">
        <v>1558</v>
      </c>
      <c r="BE273">
        <v>0</v>
      </c>
      <c r="BF273">
        <v>0.875</v>
      </c>
      <c r="BG273">
        <v>0</v>
      </c>
      <c r="BH273" t="str">
        <f t="shared" si="12"/>
        <v>keeper</v>
      </c>
      <c r="BI273">
        <f t="shared" si="13"/>
        <v>42</v>
      </c>
      <c r="BJ273">
        <f t="shared" si="14"/>
        <v>1.05</v>
      </c>
    </row>
    <row r="274" spans="1:62" hidden="1" x14ac:dyDescent="0.2">
      <c r="A274" s="1">
        <v>380</v>
      </c>
      <c r="B274">
        <v>0</v>
      </c>
      <c r="C274">
        <v>0</v>
      </c>
      <c r="D274">
        <v>16</v>
      </c>
      <c r="G274">
        <v>0</v>
      </c>
      <c r="H274">
        <v>39215</v>
      </c>
      <c r="I274">
        <v>0</v>
      </c>
      <c r="J274">
        <v>0</v>
      </c>
      <c r="K274">
        <v>0</v>
      </c>
      <c r="L274">
        <v>0</v>
      </c>
      <c r="M274" s="11">
        <v>0</v>
      </c>
      <c r="N274">
        <v>0</v>
      </c>
      <c r="O274">
        <v>3</v>
      </c>
      <c r="P274">
        <v>1</v>
      </c>
      <c r="Q274" t="s">
        <v>437</v>
      </c>
      <c r="S274">
        <v>0</v>
      </c>
      <c r="T274" t="s">
        <v>1512</v>
      </c>
      <c r="U274" t="s">
        <v>3</v>
      </c>
      <c r="V274">
        <v>1</v>
      </c>
      <c r="W274">
        <v>0</v>
      </c>
      <c r="X274" t="s">
        <v>18</v>
      </c>
      <c r="Y274">
        <v>381</v>
      </c>
      <c r="Z274" t="b">
        <v>0</v>
      </c>
      <c r="AA274" s="11">
        <v>15</v>
      </c>
      <c r="AB274">
        <v>0</v>
      </c>
      <c r="AC274">
        <v>0</v>
      </c>
      <c r="AD274">
        <v>0</v>
      </c>
      <c r="AE274">
        <v>0</v>
      </c>
      <c r="AF274">
        <v>90</v>
      </c>
      <c r="AH274" s="9">
        <v>50</v>
      </c>
      <c r="AI274">
        <v>0</v>
      </c>
      <c r="AJ274">
        <v>0</v>
      </c>
      <c r="AK274">
        <v>0</v>
      </c>
      <c r="AL274" t="s">
        <v>503</v>
      </c>
      <c r="AM274" t="s">
        <v>337</v>
      </c>
      <c r="AN274">
        <v>0</v>
      </c>
      <c r="AO274">
        <v>1</v>
      </c>
      <c r="AP274" t="s">
        <v>1777</v>
      </c>
      <c r="AQ274" t="s">
        <v>4</v>
      </c>
      <c r="AR274" t="b">
        <v>0</v>
      </c>
      <c r="AS274">
        <v>13</v>
      </c>
      <c r="AT274" t="s">
        <v>1823</v>
      </c>
      <c r="AU274">
        <v>17</v>
      </c>
      <c r="AV274" s="11">
        <v>0</v>
      </c>
      <c r="AW274">
        <v>2</v>
      </c>
      <c r="AX274">
        <v>0</v>
      </c>
      <c r="AY274">
        <v>0</v>
      </c>
      <c r="AZ274">
        <v>0</v>
      </c>
      <c r="BA274">
        <v>0</v>
      </c>
      <c r="BB274" t="s">
        <v>3</v>
      </c>
      <c r="BC274" t="s">
        <v>3</v>
      </c>
      <c r="BD274" s="7" t="s">
        <v>1777</v>
      </c>
      <c r="BE274">
        <v>0</v>
      </c>
      <c r="BF274">
        <v>0.3</v>
      </c>
      <c r="BG274">
        <v>0</v>
      </c>
      <c r="BH274" t="str">
        <f t="shared" si="12"/>
        <v>keeper</v>
      </c>
      <c r="BI274">
        <f t="shared" si="13"/>
        <v>18</v>
      </c>
      <c r="BJ274">
        <f t="shared" si="14"/>
        <v>0.36</v>
      </c>
    </row>
    <row r="275" spans="1:62" hidden="1" x14ac:dyDescent="0.2">
      <c r="A275" s="1">
        <v>53</v>
      </c>
      <c r="B275">
        <v>0</v>
      </c>
      <c r="C275">
        <v>0</v>
      </c>
      <c r="D275">
        <v>0</v>
      </c>
      <c r="G275">
        <v>0</v>
      </c>
      <c r="H275">
        <v>21205</v>
      </c>
      <c r="I275">
        <v>0</v>
      </c>
      <c r="J275">
        <v>0</v>
      </c>
      <c r="K275">
        <v>0</v>
      </c>
      <c r="L275">
        <v>0</v>
      </c>
      <c r="M275" s="11">
        <v>0</v>
      </c>
      <c r="N275">
        <v>0</v>
      </c>
      <c r="O275">
        <v>0</v>
      </c>
      <c r="P275">
        <v>1</v>
      </c>
      <c r="Q275" t="s">
        <v>15</v>
      </c>
      <c r="S275">
        <v>0</v>
      </c>
      <c r="T275" t="s">
        <v>1747</v>
      </c>
      <c r="U275" t="s">
        <v>3</v>
      </c>
      <c r="V275">
        <v>0</v>
      </c>
      <c r="W275">
        <v>0</v>
      </c>
      <c r="X275" t="s">
        <v>3</v>
      </c>
      <c r="Y275">
        <v>54</v>
      </c>
      <c r="Z275" t="b">
        <v>0</v>
      </c>
      <c r="AA275" s="11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H275" s="9">
        <v>45</v>
      </c>
      <c r="AI275">
        <v>0</v>
      </c>
      <c r="AJ275">
        <v>0</v>
      </c>
      <c r="AK275">
        <v>0</v>
      </c>
      <c r="AL275" t="s">
        <v>375</v>
      </c>
      <c r="AM275" t="s">
        <v>3</v>
      </c>
      <c r="AN275">
        <v>0</v>
      </c>
      <c r="AO275">
        <v>0</v>
      </c>
      <c r="AP275" t="s">
        <v>1268</v>
      </c>
      <c r="AQ275" t="s">
        <v>510</v>
      </c>
      <c r="AR275" t="b">
        <v>0</v>
      </c>
      <c r="AS275">
        <v>1</v>
      </c>
      <c r="AT275" t="s">
        <v>1823</v>
      </c>
      <c r="AU275">
        <v>3</v>
      </c>
      <c r="AV275" s="11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 t="s">
        <v>3</v>
      </c>
      <c r="BC275" t="s">
        <v>3</v>
      </c>
      <c r="BD275" s="7" t="s">
        <v>1268</v>
      </c>
      <c r="BE275">
        <v>0</v>
      </c>
      <c r="BF275">
        <v>0</v>
      </c>
      <c r="BG275">
        <v>0</v>
      </c>
      <c r="BH275" t="str">
        <f t="shared" si="12"/>
        <v>keeper</v>
      </c>
      <c r="BI275">
        <f t="shared" si="13"/>
        <v>0</v>
      </c>
      <c r="BJ275">
        <f t="shared" si="14"/>
        <v>0</v>
      </c>
    </row>
    <row r="276" spans="1:62" hidden="1" x14ac:dyDescent="0.2">
      <c r="A276" s="1">
        <v>101</v>
      </c>
      <c r="B276">
        <v>0</v>
      </c>
      <c r="C276">
        <v>0</v>
      </c>
      <c r="D276">
        <v>0</v>
      </c>
      <c r="G276">
        <v>0</v>
      </c>
      <c r="H276">
        <v>44413</v>
      </c>
      <c r="I276">
        <v>0</v>
      </c>
      <c r="J276">
        <v>0</v>
      </c>
      <c r="K276">
        <v>0</v>
      </c>
      <c r="L276">
        <v>0</v>
      </c>
      <c r="M276" s="11">
        <v>0</v>
      </c>
      <c r="N276">
        <v>0</v>
      </c>
      <c r="O276">
        <v>0</v>
      </c>
      <c r="P276">
        <v>1</v>
      </c>
      <c r="Q276" t="s">
        <v>20</v>
      </c>
      <c r="S276">
        <v>0</v>
      </c>
      <c r="T276" t="s">
        <v>1719</v>
      </c>
      <c r="U276" t="s">
        <v>3</v>
      </c>
      <c r="V276">
        <v>0</v>
      </c>
      <c r="W276">
        <v>0</v>
      </c>
      <c r="X276" t="s">
        <v>3</v>
      </c>
      <c r="Y276">
        <v>102</v>
      </c>
      <c r="Z276" t="b">
        <v>0</v>
      </c>
      <c r="AA276" s="11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H276" s="9">
        <v>45</v>
      </c>
      <c r="AI276">
        <v>0</v>
      </c>
      <c r="AJ276">
        <v>0</v>
      </c>
      <c r="AK276">
        <v>0</v>
      </c>
      <c r="AL276" t="s">
        <v>579</v>
      </c>
      <c r="AM276" t="s">
        <v>3</v>
      </c>
      <c r="AN276">
        <v>0</v>
      </c>
      <c r="AO276">
        <v>0</v>
      </c>
      <c r="AP276" t="s">
        <v>1462</v>
      </c>
      <c r="AQ276" t="s">
        <v>611</v>
      </c>
      <c r="AR276" t="b">
        <v>0</v>
      </c>
      <c r="AS276">
        <v>30</v>
      </c>
      <c r="AT276" t="s">
        <v>1823</v>
      </c>
      <c r="AU276">
        <v>5</v>
      </c>
      <c r="AV276" s="11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 t="s">
        <v>3</v>
      </c>
      <c r="BC276" t="s">
        <v>3</v>
      </c>
      <c r="BD276" s="7" t="s">
        <v>1462</v>
      </c>
      <c r="BE276">
        <v>0</v>
      </c>
      <c r="BF276">
        <v>0</v>
      </c>
      <c r="BG276">
        <v>0</v>
      </c>
      <c r="BH276" t="str">
        <f t="shared" si="12"/>
        <v>keeper</v>
      </c>
      <c r="BI276">
        <f t="shared" si="13"/>
        <v>0</v>
      </c>
      <c r="BJ276">
        <f t="shared" si="14"/>
        <v>0</v>
      </c>
    </row>
    <row r="277" spans="1:62" hidden="1" x14ac:dyDescent="0.2">
      <c r="A277" s="1">
        <v>145</v>
      </c>
      <c r="B277">
        <v>0</v>
      </c>
      <c r="C277">
        <v>0</v>
      </c>
      <c r="D277">
        <v>0</v>
      </c>
      <c r="E277">
        <v>0</v>
      </c>
      <c r="G277">
        <v>0</v>
      </c>
      <c r="H277">
        <v>12390</v>
      </c>
      <c r="I277">
        <v>0</v>
      </c>
      <c r="J277">
        <v>0</v>
      </c>
      <c r="K277">
        <v>0</v>
      </c>
      <c r="L277">
        <v>0</v>
      </c>
      <c r="M277" s="11">
        <v>0</v>
      </c>
      <c r="N277">
        <v>0</v>
      </c>
      <c r="O277">
        <v>0</v>
      </c>
      <c r="P277">
        <v>1</v>
      </c>
      <c r="Q277" t="s">
        <v>3</v>
      </c>
      <c r="S277">
        <v>0</v>
      </c>
      <c r="T277" t="s">
        <v>956</v>
      </c>
      <c r="U277" t="s">
        <v>3</v>
      </c>
      <c r="V277">
        <v>0</v>
      </c>
      <c r="W277">
        <v>0</v>
      </c>
      <c r="X277" t="s">
        <v>3</v>
      </c>
      <c r="Y277">
        <v>146</v>
      </c>
      <c r="Z277" t="b">
        <v>0</v>
      </c>
      <c r="AA277" s="11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996</v>
      </c>
      <c r="AH277" s="9">
        <v>45</v>
      </c>
      <c r="AI277">
        <v>0</v>
      </c>
      <c r="AJ277">
        <v>0</v>
      </c>
      <c r="AK277">
        <v>0</v>
      </c>
      <c r="AL277" t="s">
        <v>131</v>
      </c>
      <c r="AM277" t="s">
        <v>3</v>
      </c>
      <c r="AN277">
        <v>0</v>
      </c>
      <c r="AO277">
        <v>0</v>
      </c>
      <c r="AP277" t="s">
        <v>1500</v>
      </c>
      <c r="AQ277" t="s">
        <v>3</v>
      </c>
      <c r="AR277" t="b">
        <v>0</v>
      </c>
      <c r="AS277">
        <v>1</v>
      </c>
      <c r="AT277" t="s">
        <v>1854</v>
      </c>
      <c r="AU277">
        <v>7</v>
      </c>
      <c r="AV277" s="11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 t="s">
        <v>3</v>
      </c>
      <c r="BC277" t="s">
        <v>3</v>
      </c>
      <c r="BD277" s="7" t="s">
        <v>1500</v>
      </c>
      <c r="BE277">
        <v>0</v>
      </c>
      <c r="BF277">
        <v>0</v>
      </c>
      <c r="BG277">
        <v>0</v>
      </c>
      <c r="BH277" t="str">
        <f t="shared" si="12"/>
        <v>keeper</v>
      </c>
      <c r="BI277">
        <f t="shared" si="13"/>
        <v>0</v>
      </c>
      <c r="BJ277">
        <f t="shared" si="14"/>
        <v>0</v>
      </c>
    </row>
    <row r="278" spans="1:62" hidden="1" x14ac:dyDescent="0.2">
      <c r="A278" s="1">
        <v>146</v>
      </c>
      <c r="B278">
        <v>0</v>
      </c>
      <c r="C278">
        <v>0</v>
      </c>
      <c r="D278">
        <v>0</v>
      </c>
      <c r="E278">
        <v>100</v>
      </c>
      <c r="G278">
        <v>0</v>
      </c>
      <c r="H278">
        <v>11974</v>
      </c>
      <c r="I278">
        <v>0</v>
      </c>
      <c r="J278">
        <v>0</v>
      </c>
      <c r="K278">
        <v>0</v>
      </c>
      <c r="L278">
        <v>0</v>
      </c>
      <c r="M278" s="11">
        <v>0</v>
      </c>
      <c r="N278">
        <v>0</v>
      </c>
      <c r="O278">
        <v>0</v>
      </c>
      <c r="P278">
        <v>1</v>
      </c>
      <c r="Q278" t="s">
        <v>2</v>
      </c>
      <c r="S278">
        <v>0</v>
      </c>
      <c r="T278" t="s">
        <v>1163</v>
      </c>
      <c r="U278" t="s">
        <v>3</v>
      </c>
      <c r="V278">
        <v>0</v>
      </c>
      <c r="W278">
        <v>0</v>
      </c>
      <c r="X278" t="s">
        <v>3</v>
      </c>
      <c r="Y278">
        <v>147</v>
      </c>
      <c r="Z278" t="b">
        <v>0</v>
      </c>
      <c r="AA278" s="11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H278" s="9">
        <v>40</v>
      </c>
      <c r="AI278">
        <v>0</v>
      </c>
      <c r="AJ278">
        <v>0</v>
      </c>
      <c r="AK278">
        <v>0</v>
      </c>
      <c r="AL278" t="s">
        <v>106</v>
      </c>
      <c r="AM278" t="s">
        <v>3</v>
      </c>
      <c r="AN278">
        <v>0</v>
      </c>
      <c r="AO278">
        <v>0</v>
      </c>
      <c r="AP278" t="s">
        <v>1313</v>
      </c>
      <c r="AQ278" t="s">
        <v>108</v>
      </c>
      <c r="AR278" t="b">
        <v>0</v>
      </c>
      <c r="AS278">
        <v>16</v>
      </c>
      <c r="AT278" t="s">
        <v>1823</v>
      </c>
      <c r="AU278">
        <v>7</v>
      </c>
      <c r="AV278" s="11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 t="s">
        <v>3</v>
      </c>
      <c r="BC278" t="s">
        <v>3</v>
      </c>
      <c r="BD278" s="7" t="s">
        <v>1313</v>
      </c>
      <c r="BE278">
        <v>0</v>
      </c>
      <c r="BF278">
        <v>0</v>
      </c>
      <c r="BG278">
        <v>0</v>
      </c>
      <c r="BH278" t="str">
        <f t="shared" si="12"/>
        <v>keeper</v>
      </c>
      <c r="BI278">
        <f t="shared" si="13"/>
        <v>0</v>
      </c>
      <c r="BJ278">
        <f t="shared" si="14"/>
        <v>0</v>
      </c>
    </row>
    <row r="279" spans="1:62" hidden="1" x14ac:dyDescent="0.2">
      <c r="A279" s="1">
        <v>165</v>
      </c>
      <c r="B279">
        <v>0</v>
      </c>
      <c r="C279">
        <v>0</v>
      </c>
      <c r="D279">
        <v>0</v>
      </c>
      <c r="G279">
        <v>0</v>
      </c>
      <c r="H279">
        <v>51934</v>
      </c>
      <c r="I279">
        <v>0</v>
      </c>
      <c r="J279">
        <v>0</v>
      </c>
      <c r="K279">
        <v>0</v>
      </c>
      <c r="L279">
        <v>0</v>
      </c>
      <c r="M279" s="11">
        <v>0</v>
      </c>
      <c r="N279">
        <v>0</v>
      </c>
      <c r="O279">
        <v>0</v>
      </c>
      <c r="P279">
        <v>1</v>
      </c>
      <c r="Q279" t="s">
        <v>432</v>
      </c>
      <c r="S279">
        <v>0</v>
      </c>
      <c r="T279" t="s">
        <v>1656</v>
      </c>
      <c r="U279" t="s">
        <v>3</v>
      </c>
      <c r="V279">
        <v>0</v>
      </c>
      <c r="W279">
        <v>0</v>
      </c>
      <c r="X279" t="s">
        <v>3</v>
      </c>
      <c r="Y279">
        <v>166</v>
      </c>
      <c r="Z279" t="b">
        <v>0</v>
      </c>
      <c r="AA279" s="11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H279" s="9">
        <v>45</v>
      </c>
      <c r="AI279">
        <v>0</v>
      </c>
      <c r="AJ279">
        <v>0</v>
      </c>
      <c r="AK279">
        <v>0</v>
      </c>
      <c r="AL279" t="s">
        <v>634</v>
      </c>
      <c r="AM279" t="s">
        <v>3</v>
      </c>
      <c r="AN279">
        <v>0</v>
      </c>
      <c r="AO279">
        <v>0</v>
      </c>
      <c r="AP279" t="s">
        <v>1818</v>
      </c>
      <c r="AQ279" t="s">
        <v>6</v>
      </c>
      <c r="AR279" t="b">
        <v>0</v>
      </c>
      <c r="AS279">
        <v>21</v>
      </c>
      <c r="AT279" t="s">
        <v>1823</v>
      </c>
      <c r="AU279">
        <v>8</v>
      </c>
      <c r="AV279" s="11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 t="s">
        <v>3</v>
      </c>
      <c r="BC279" t="s">
        <v>3</v>
      </c>
      <c r="BD279" s="7" t="s">
        <v>1818</v>
      </c>
      <c r="BE279">
        <v>0</v>
      </c>
      <c r="BF279">
        <v>0</v>
      </c>
      <c r="BG279">
        <v>0</v>
      </c>
      <c r="BH279" t="str">
        <f t="shared" si="12"/>
        <v>keeper</v>
      </c>
      <c r="BI279">
        <f t="shared" si="13"/>
        <v>0</v>
      </c>
      <c r="BJ279">
        <f t="shared" si="14"/>
        <v>0</v>
      </c>
    </row>
    <row r="280" spans="1:62" hidden="1" x14ac:dyDescent="0.2">
      <c r="A280" s="1">
        <v>188</v>
      </c>
      <c r="B280">
        <v>0</v>
      </c>
      <c r="C280">
        <v>0</v>
      </c>
      <c r="D280">
        <v>0</v>
      </c>
      <c r="E280">
        <v>0</v>
      </c>
      <c r="G280">
        <v>0</v>
      </c>
      <c r="H280">
        <v>104542</v>
      </c>
      <c r="I280">
        <v>0</v>
      </c>
      <c r="J280">
        <v>0</v>
      </c>
      <c r="K280">
        <v>0</v>
      </c>
      <c r="L280">
        <v>0</v>
      </c>
      <c r="M280" s="11">
        <v>0</v>
      </c>
      <c r="N280">
        <v>0</v>
      </c>
      <c r="O280">
        <v>0</v>
      </c>
      <c r="P280">
        <v>1</v>
      </c>
      <c r="Q280" t="s">
        <v>3</v>
      </c>
      <c r="S280">
        <v>0</v>
      </c>
      <c r="T280" t="s">
        <v>1442</v>
      </c>
      <c r="U280" t="s">
        <v>3</v>
      </c>
      <c r="V280">
        <v>0</v>
      </c>
      <c r="W280">
        <v>0</v>
      </c>
      <c r="X280" t="s">
        <v>3</v>
      </c>
      <c r="Y280">
        <v>189</v>
      </c>
      <c r="Z280" t="b">
        <v>0</v>
      </c>
      <c r="AA280" s="11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 t="s">
        <v>1262</v>
      </c>
      <c r="AH280" s="9">
        <v>50</v>
      </c>
      <c r="AI280">
        <v>0</v>
      </c>
      <c r="AJ280">
        <v>0</v>
      </c>
      <c r="AK280">
        <v>0</v>
      </c>
      <c r="AL280" t="s">
        <v>47</v>
      </c>
      <c r="AM280" t="s">
        <v>3</v>
      </c>
      <c r="AN280">
        <v>0</v>
      </c>
      <c r="AO280">
        <v>0</v>
      </c>
      <c r="AP280" t="s">
        <v>1372</v>
      </c>
      <c r="AQ280" t="s">
        <v>9</v>
      </c>
      <c r="AR280" t="b">
        <v>0</v>
      </c>
      <c r="AS280">
        <v>1</v>
      </c>
      <c r="AT280" t="s">
        <v>1854</v>
      </c>
      <c r="AU280">
        <v>9</v>
      </c>
      <c r="AV280" s="11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 t="s">
        <v>3</v>
      </c>
      <c r="BC280" t="s">
        <v>3</v>
      </c>
      <c r="BD280" s="7" t="s">
        <v>1372</v>
      </c>
      <c r="BE280">
        <v>0</v>
      </c>
      <c r="BF280">
        <v>0</v>
      </c>
      <c r="BG280">
        <v>0</v>
      </c>
      <c r="BH280" t="str">
        <f t="shared" si="12"/>
        <v>keeper</v>
      </c>
      <c r="BI280">
        <f t="shared" si="13"/>
        <v>0</v>
      </c>
      <c r="BJ280">
        <f t="shared" si="14"/>
        <v>0</v>
      </c>
    </row>
    <row r="281" spans="1:62" hidden="1" x14ac:dyDescent="0.2">
      <c r="A281" s="1">
        <v>272</v>
      </c>
      <c r="B281">
        <v>0</v>
      </c>
      <c r="C281">
        <v>0</v>
      </c>
      <c r="D281">
        <v>0</v>
      </c>
      <c r="G281">
        <v>0</v>
      </c>
      <c r="H281">
        <v>19101</v>
      </c>
      <c r="I281">
        <v>0</v>
      </c>
      <c r="J281">
        <v>0</v>
      </c>
      <c r="K281">
        <v>0</v>
      </c>
      <c r="L281">
        <v>0</v>
      </c>
      <c r="M281" s="11">
        <v>0</v>
      </c>
      <c r="N281">
        <v>0</v>
      </c>
      <c r="O281">
        <v>0</v>
      </c>
      <c r="P281">
        <v>1</v>
      </c>
      <c r="Q281" t="s">
        <v>15</v>
      </c>
      <c r="S281">
        <v>0</v>
      </c>
      <c r="T281" t="s">
        <v>1149</v>
      </c>
      <c r="U281" t="s">
        <v>3</v>
      </c>
      <c r="V281">
        <v>0</v>
      </c>
      <c r="W281">
        <v>0</v>
      </c>
      <c r="X281" t="s">
        <v>3</v>
      </c>
      <c r="Y281">
        <v>273</v>
      </c>
      <c r="Z281" t="b">
        <v>0</v>
      </c>
      <c r="AA281" s="1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H281" s="9">
        <v>45</v>
      </c>
      <c r="AI281">
        <v>0</v>
      </c>
      <c r="AJ281">
        <v>0</v>
      </c>
      <c r="AK281">
        <v>0</v>
      </c>
      <c r="AL281" t="s">
        <v>316</v>
      </c>
      <c r="AM281" t="s">
        <v>3</v>
      </c>
      <c r="AN281">
        <v>0</v>
      </c>
      <c r="AO281">
        <v>0</v>
      </c>
      <c r="AP281" t="s">
        <v>1403</v>
      </c>
      <c r="AQ281" t="s">
        <v>8</v>
      </c>
      <c r="AR281" t="b">
        <v>0</v>
      </c>
      <c r="AS281">
        <v>1</v>
      </c>
      <c r="AT281" t="s">
        <v>1823</v>
      </c>
      <c r="AU281">
        <v>12</v>
      </c>
      <c r="AV281" s="1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 t="s">
        <v>3</v>
      </c>
      <c r="BC281" t="s">
        <v>3</v>
      </c>
      <c r="BD281" s="7" t="s">
        <v>1403</v>
      </c>
      <c r="BE281">
        <v>0</v>
      </c>
      <c r="BF281">
        <v>0</v>
      </c>
      <c r="BG281">
        <v>0</v>
      </c>
      <c r="BH281" t="str">
        <f t="shared" si="12"/>
        <v>keeper</v>
      </c>
      <c r="BI281">
        <f t="shared" si="13"/>
        <v>0</v>
      </c>
      <c r="BJ281">
        <f t="shared" si="14"/>
        <v>0</v>
      </c>
    </row>
    <row r="282" spans="1:62" hidden="1" x14ac:dyDescent="0.2">
      <c r="A282" s="1">
        <v>273</v>
      </c>
      <c r="B282">
        <v>0</v>
      </c>
      <c r="C282">
        <v>0</v>
      </c>
      <c r="D282">
        <v>0</v>
      </c>
      <c r="G282">
        <v>0</v>
      </c>
      <c r="H282">
        <v>12496</v>
      </c>
      <c r="I282">
        <v>0</v>
      </c>
      <c r="J282">
        <v>0</v>
      </c>
      <c r="K282">
        <v>0</v>
      </c>
      <c r="L282">
        <v>0</v>
      </c>
      <c r="M282" s="11">
        <v>0</v>
      </c>
      <c r="N282">
        <v>0</v>
      </c>
      <c r="O282">
        <v>0</v>
      </c>
      <c r="P282">
        <v>1</v>
      </c>
      <c r="Q282" t="s">
        <v>15</v>
      </c>
      <c r="S282">
        <v>0</v>
      </c>
      <c r="T282" t="s">
        <v>1779</v>
      </c>
      <c r="U282" t="s">
        <v>3</v>
      </c>
      <c r="V282">
        <v>0</v>
      </c>
      <c r="W282">
        <v>0</v>
      </c>
      <c r="X282" t="s">
        <v>3</v>
      </c>
      <c r="Y282">
        <v>274</v>
      </c>
      <c r="Z282" t="b">
        <v>0</v>
      </c>
      <c r="AA282" s="11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H282" s="9">
        <v>45</v>
      </c>
      <c r="AI282">
        <v>0</v>
      </c>
      <c r="AJ282">
        <v>0</v>
      </c>
      <c r="AK282">
        <v>0</v>
      </c>
      <c r="AL282" t="s">
        <v>135</v>
      </c>
      <c r="AM282" t="s">
        <v>3</v>
      </c>
      <c r="AN282">
        <v>0</v>
      </c>
      <c r="AO282">
        <v>0</v>
      </c>
      <c r="AP282" t="s">
        <v>1764</v>
      </c>
      <c r="AQ282" t="s">
        <v>816</v>
      </c>
      <c r="AR282" t="b">
        <v>0</v>
      </c>
      <c r="AT282" t="s">
        <v>1823</v>
      </c>
      <c r="AU282">
        <v>12</v>
      </c>
      <c r="AV282" s="11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 t="s">
        <v>3</v>
      </c>
      <c r="BC282" t="s">
        <v>3</v>
      </c>
      <c r="BD282" s="7" t="s">
        <v>1764</v>
      </c>
      <c r="BE282">
        <v>0</v>
      </c>
      <c r="BF282">
        <v>0</v>
      </c>
      <c r="BG282">
        <v>0</v>
      </c>
      <c r="BH282" t="str">
        <f t="shared" si="12"/>
        <v>keeper</v>
      </c>
      <c r="BI282">
        <f t="shared" si="13"/>
        <v>0</v>
      </c>
      <c r="BJ282">
        <f t="shared" si="14"/>
        <v>0</v>
      </c>
    </row>
    <row r="283" spans="1:62" hidden="1" x14ac:dyDescent="0.2">
      <c r="A283" s="1">
        <v>470</v>
      </c>
      <c r="B283">
        <v>0</v>
      </c>
      <c r="C283">
        <v>0</v>
      </c>
      <c r="D283">
        <v>0</v>
      </c>
      <c r="G283">
        <v>0</v>
      </c>
      <c r="H283">
        <v>98747</v>
      </c>
      <c r="I283">
        <v>0</v>
      </c>
      <c r="J283">
        <v>0</v>
      </c>
      <c r="K283">
        <v>0</v>
      </c>
      <c r="L283">
        <v>0</v>
      </c>
      <c r="M283" s="11">
        <v>0</v>
      </c>
      <c r="N283">
        <v>0</v>
      </c>
      <c r="O283">
        <v>0</v>
      </c>
      <c r="P283">
        <v>1</v>
      </c>
      <c r="Q283" t="s">
        <v>8</v>
      </c>
      <c r="S283">
        <v>0</v>
      </c>
      <c r="T283" t="s">
        <v>1554</v>
      </c>
      <c r="U283" t="s">
        <v>3</v>
      </c>
      <c r="V283">
        <v>0</v>
      </c>
      <c r="W283">
        <v>0</v>
      </c>
      <c r="X283" t="s">
        <v>3</v>
      </c>
      <c r="Y283">
        <v>471</v>
      </c>
      <c r="Z283" t="b">
        <v>0</v>
      </c>
      <c r="AA283" s="11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H283" s="9">
        <v>40</v>
      </c>
      <c r="AI283">
        <v>0</v>
      </c>
      <c r="AJ283">
        <v>0</v>
      </c>
      <c r="AK283">
        <v>0</v>
      </c>
      <c r="AL283" t="s">
        <v>924</v>
      </c>
      <c r="AM283" t="s">
        <v>3</v>
      </c>
      <c r="AN283">
        <v>0</v>
      </c>
      <c r="AO283">
        <v>0</v>
      </c>
      <c r="AP283" t="s">
        <v>1615</v>
      </c>
      <c r="AQ283" t="s">
        <v>341</v>
      </c>
      <c r="AR283" t="b">
        <v>0</v>
      </c>
      <c r="AS283">
        <v>29</v>
      </c>
      <c r="AT283" t="s">
        <v>1823</v>
      </c>
      <c r="AU283">
        <v>3</v>
      </c>
      <c r="AV283" s="11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 t="s">
        <v>3</v>
      </c>
      <c r="BC283" t="s">
        <v>3</v>
      </c>
      <c r="BD283" s="7" t="s">
        <v>1615</v>
      </c>
      <c r="BE283">
        <v>0</v>
      </c>
      <c r="BF283">
        <v>0</v>
      </c>
      <c r="BG283">
        <v>0</v>
      </c>
      <c r="BH283" t="str">
        <f t="shared" si="12"/>
        <v>keeper</v>
      </c>
      <c r="BI283">
        <f t="shared" si="13"/>
        <v>0</v>
      </c>
      <c r="BJ283">
        <f t="shared" si="14"/>
        <v>0</v>
      </c>
    </row>
    <row r="284" spans="1:62" hidden="1" x14ac:dyDescent="0.2">
      <c r="A284" s="1">
        <v>471</v>
      </c>
      <c r="B284">
        <v>0</v>
      </c>
      <c r="C284">
        <v>0</v>
      </c>
      <c r="D284">
        <v>0</v>
      </c>
      <c r="G284">
        <v>0</v>
      </c>
      <c r="H284">
        <v>1801</v>
      </c>
      <c r="I284">
        <v>0</v>
      </c>
      <c r="J284">
        <v>0</v>
      </c>
      <c r="K284">
        <v>0</v>
      </c>
      <c r="L284">
        <v>0</v>
      </c>
      <c r="M284" s="11">
        <v>0</v>
      </c>
      <c r="N284">
        <v>0</v>
      </c>
      <c r="O284">
        <v>0</v>
      </c>
      <c r="P284">
        <v>1</v>
      </c>
      <c r="Q284" t="s">
        <v>8</v>
      </c>
      <c r="S284">
        <v>0</v>
      </c>
      <c r="T284" t="s">
        <v>1597</v>
      </c>
      <c r="U284" t="s">
        <v>3</v>
      </c>
      <c r="V284">
        <v>0</v>
      </c>
      <c r="W284">
        <v>0</v>
      </c>
      <c r="X284" t="s">
        <v>3</v>
      </c>
      <c r="Y284">
        <v>472</v>
      </c>
      <c r="Z284" t="b">
        <v>0</v>
      </c>
      <c r="AA284" s="11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H284" s="9">
        <v>40</v>
      </c>
      <c r="AI284">
        <v>0</v>
      </c>
      <c r="AJ284">
        <v>0</v>
      </c>
      <c r="AK284">
        <v>0</v>
      </c>
      <c r="AL284" t="s">
        <v>293</v>
      </c>
      <c r="AM284" t="s">
        <v>3</v>
      </c>
      <c r="AN284">
        <v>0</v>
      </c>
      <c r="AO284">
        <v>0</v>
      </c>
      <c r="AP284" t="s">
        <v>1647</v>
      </c>
      <c r="AQ284" t="s">
        <v>430</v>
      </c>
      <c r="AR284" t="b">
        <v>0</v>
      </c>
      <c r="AS284">
        <v>17</v>
      </c>
      <c r="AT284" t="s">
        <v>1823</v>
      </c>
      <c r="AU284">
        <v>3</v>
      </c>
      <c r="AV284" s="11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 t="s">
        <v>3</v>
      </c>
      <c r="BC284" t="s">
        <v>3</v>
      </c>
      <c r="BD284" s="7" t="s">
        <v>1647</v>
      </c>
      <c r="BE284">
        <v>0</v>
      </c>
      <c r="BF284">
        <v>0</v>
      </c>
      <c r="BG284">
        <v>0</v>
      </c>
      <c r="BH284" t="str">
        <f t="shared" si="12"/>
        <v>keeper</v>
      </c>
      <c r="BI284">
        <f t="shared" si="13"/>
        <v>0</v>
      </c>
      <c r="BJ284">
        <f t="shared" si="14"/>
        <v>0</v>
      </c>
    </row>
    <row r="285" spans="1:62" hidden="1" x14ac:dyDescent="0.2">
      <c r="A285" s="1">
        <v>489</v>
      </c>
      <c r="B285">
        <v>0</v>
      </c>
      <c r="C285">
        <v>0</v>
      </c>
      <c r="D285">
        <v>445</v>
      </c>
      <c r="G285">
        <v>2</v>
      </c>
      <c r="H285">
        <v>41705</v>
      </c>
      <c r="I285">
        <v>0</v>
      </c>
      <c r="J285">
        <v>0</v>
      </c>
      <c r="K285">
        <v>0</v>
      </c>
      <c r="L285">
        <v>0</v>
      </c>
      <c r="M285" s="11">
        <v>0</v>
      </c>
      <c r="N285">
        <v>0</v>
      </c>
      <c r="O285">
        <v>188</v>
      </c>
      <c r="P285">
        <v>1</v>
      </c>
      <c r="Q285" t="s">
        <v>15</v>
      </c>
      <c r="S285">
        <v>0</v>
      </c>
      <c r="T285" t="s">
        <v>1037</v>
      </c>
      <c r="U285" t="s">
        <v>3</v>
      </c>
      <c r="V285">
        <v>58</v>
      </c>
      <c r="W285">
        <v>0</v>
      </c>
      <c r="X285" t="s">
        <v>3</v>
      </c>
      <c r="Y285">
        <v>490</v>
      </c>
      <c r="Z285" t="b">
        <v>0</v>
      </c>
      <c r="AA285" s="11">
        <v>0</v>
      </c>
      <c r="AB285">
        <v>0</v>
      </c>
      <c r="AC285">
        <v>0</v>
      </c>
      <c r="AD285">
        <v>0</v>
      </c>
      <c r="AE285">
        <v>0</v>
      </c>
      <c r="AF285">
        <v>2520</v>
      </c>
      <c r="AH285" s="9">
        <v>45</v>
      </c>
      <c r="AI285">
        <v>0</v>
      </c>
      <c r="AJ285">
        <v>0</v>
      </c>
      <c r="AK285">
        <v>0</v>
      </c>
      <c r="AL285" t="s">
        <v>546</v>
      </c>
      <c r="AM285" t="s">
        <v>339</v>
      </c>
      <c r="AN285">
        <v>0</v>
      </c>
      <c r="AO285">
        <v>89</v>
      </c>
      <c r="AP285" t="s">
        <v>1253</v>
      </c>
      <c r="AQ285" t="s">
        <v>10</v>
      </c>
      <c r="AR285" t="b">
        <v>0</v>
      </c>
      <c r="AT285" t="s">
        <v>1823</v>
      </c>
      <c r="AU285">
        <v>12</v>
      </c>
      <c r="AV285" s="11">
        <v>0</v>
      </c>
      <c r="AW285">
        <v>62</v>
      </c>
      <c r="AX285">
        <v>0</v>
      </c>
      <c r="AY285">
        <v>0</v>
      </c>
      <c r="AZ285">
        <v>0</v>
      </c>
      <c r="BA285">
        <v>0</v>
      </c>
      <c r="BB285" t="s">
        <v>3</v>
      </c>
      <c r="BC285" t="s">
        <v>3</v>
      </c>
      <c r="BD285" s="7" t="s">
        <v>1253</v>
      </c>
      <c r="BE285">
        <v>2</v>
      </c>
      <c r="BF285">
        <v>0</v>
      </c>
      <c r="BG285">
        <v>0</v>
      </c>
      <c r="BH285" t="str">
        <f t="shared" si="12"/>
        <v>keeper</v>
      </c>
      <c r="BI285">
        <f t="shared" si="13"/>
        <v>0</v>
      </c>
      <c r="BJ285">
        <f t="shared" si="14"/>
        <v>0</v>
      </c>
    </row>
    <row r="286" spans="1:62" x14ac:dyDescent="0.2">
      <c r="A286" s="1">
        <v>13</v>
      </c>
      <c r="B286">
        <v>19</v>
      </c>
      <c r="C286">
        <v>30</v>
      </c>
      <c r="D286">
        <v>861</v>
      </c>
      <c r="E286">
        <v>25</v>
      </c>
      <c r="G286">
        <v>17</v>
      </c>
      <c r="H286">
        <v>37605</v>
      </c>
      <c r="I286">
        <v>0</v>
      </c>
      <c r="J286">
        <v>0</v>
      </c>
      <c r="K286">
        <v>0</v>
      </c>
      <c r="L286">
        <v>0</v>
      </c>
      <c r="M286" s="11">
        <v>2405.1</v>
      </c>
      <c r="N286">
        <v>0</v>
      </c>
      <c r="O286">
        <v>783</v>
      </c>
      <c r="P286">
        <v>3</v>
      </c>
      <c r="Q286" t="s">
        <v>13</v>
      </c>
      <c r="S286">
        <v>0</v>
      </c>
      <c r="T286" t="s">
        <v>1507</v>
      </c>
      <c r="U286" t="s">
        <v>3</v>
      </c>
      <c r="V286">
        <v>31</v>
      </c>
      <c r="W286">
        <v>6</v>
      </c>
      <c r="X286" t="s">
        <v>564</v>
      </c>
      <c r="Y286">
        <v>14</v>
      </c>
      <c r="Z286" t="b">
        <v>0</v>
      </c>
      <c r="AA286" s="11">
        <v>1044.8</v>
      </c>
      <c r="AB286">
        <v>0</v>
      </c>
      <c r="AC286">
        <v>0</v>
      </c>
      <c r="AD286">
        <v>0</v>
      </c>
      <c r="AE286">
        <v>0</v>
      </c>
      <c r="AF286">
        <v>3036</v>
      </c>
      <c r="AG286" t="s">
        <v>1411</v>
      </c>
      <c r="AH286" s="9">
        <v>95</v>
      </c>
      <c r="AI286">
        <v>0</v>
      </c>
      <c r="AJ286">
        <v>0</v>
      </c>
      <c r="AK286">
        <v>0</v>
      </c>
      <c r="AL286" t="s">
        <v>481</v>
      </c>
      <c r="AM286" t="s">
        <v>618</v>
      </c>
      <c r="AN286">
        <v>0</v>
      </c>
      <c r="AO286">
        <v>0</v>
      </c>
      <c r="AP286" t="s">
        <v>1897</v>
      </c>
      <c r="AQ286" t="s">
        <v>176</v>
      </c>
      <c r="AR286" t="b">
        <v>0</v>
      </c>
      <c r="AS286">
        <v>11</v>
      </c>
      <c r="AT286" t="s">
        <v>1837</v>
      </c>
      <c r="AU286">
        <v>1</v>
      </c>
      <c r="AV286" s="11">
        <v>849</v>
      </c>
      <c r="AW286">
        <v>200</v>
      </c>
      <c r="AX286">
        <v>0</v>
      </c>
      <c r="AY286">
        <v>0</v>
      </c>
      <c r="AZ286">
        <v>0</v>
      </c>
      <c r="BA286">
        <v>0</v>
      </c>
      <c r="BB286" t="s">
        <v>3</v>
      </c>
      <c r="BC286" t="s">
        <v>3</v>
      </c>
      <c r="BD286" s="7" t="s">
        <v>1897</v>
      </c>
      <c r="BE286">
        <v>4</v>
      </c>
      <c r="BF286">
        <v>10.997894736842104</v>
      </c>
      <c r="BG286">
        <v>25.316842105263156</v>
      </c>
      <c r="BH286" t="str">
        <f t="shared" si="12"/>
        <v>midfielder</v>
      </c>
      <c r="BI286">
        <f t="shared" si="13"/>
        <v>4468.7</v>
      </c>
      <c r="BJ286">
        <f t="shared" si="14"/>
        <v>47.038947368421049</v>
      </c>
    </row>
    <row r="287" spans="1:62" x14ac:dyDescent="0.2">
      <c r="A287" s="1">
        <v>393</v>
      </c>
      <c r="B287">
        <v>16</v>
      </c>
      <c r="C287">
        <v>23</v>
      </c>
      <c r="D287">
        <v>770</v>
      </c>
      <c r="G287">
        <v>11</v>
      </c>
      <c r="H287">
        <v>80607</v>
      </c>
      <c r="I287">
        <v>0</v>
      </c>
      <c r="J287">
        <v>0</v>
      </c>
      <c r="K287">
        <v>0</v>
      </c>
      <c r="L287">
        <v>0</v>
      </c>
      <c r="M287" s="11">
        <v>1635.3</v>
      </c>
      <c r="N287">
        <v>0</v>
      </c>
      <c r="O287">
        <v>738</v>
      </c>
      <c r="P287">
        <v>3</v>
      </c>
      <c r="Q287" t="s">
        <v>509</v>
      </c>
      <c r="S287">
        <v>0</v>
      </c>
      <c r="T287" t="s">
        <v>1080</v>
      </c>
      <c r="U287" t="s">
        <v>3</v>
      </c>
      <c r="V287">
        <v>32</v>
      </c>
      <c r="W287">
        <v>6</v>
      </c>
      <c r="X287" t="s">
        <v>462</v>
      </c>
      <c r="Y287">
        <v>394</v>
      </c>
      <c r="Z287" t="b">
        <v>0</v>
      </c>
      <c r="AA287" s="11">
        <v>943.8</v>
      </c>
      <c r="AB287">
        <v>0</v>
      </c>
      <c r="AC287">
        <v>0</v>
      </c>
      <c r="AD287">
        <v>0</v>
      </c>
      <c r="AE287">
        <v>0</v>
      </c>
      <c r="AF287">
        <v>2936</v>
      </c>
      <c r="AH287" s="9">
        <v>85</v>
      </c>
      <c r="AI287">
        <v>0</v>
      </c>
      <c r="AJ287">
        <v>0</v>
      </c>
      <c r="AK287">
        <v>0</v>
      </c>
      <c r="AL287" t="s">
        <v>828</v>
      </c>
      <c r="AM287" t="s">
        <v>612</v>
      </c>
      <c r="AN287">
        <v>0</v>
      </c>
      <c r="AO287">
        <v>0</v>
      </c>
      <c r="AP287" t="s">
        <v>1174</v>
      </c>
      <c r="AQ287" t="s">
        <v>75</v>
      </c>
      <c r="AR287" t="b">
        <v>0</v>
      </c>
      <c r="AS287">
        <v>23</v>
      </c>
      <c r="AT287" t="s">
        <v>1823</v>
      </c>
      <c r="AU287">
        <v>17</v>
      </c>
      <c r="AV287" s="11">
        <v>856</v>
      </c>
      <c r="AW287">
        <v>178</v>
      </c>
      <c r="AX287">
        <v>0</v>
      </c>
      <c r="AY287">
        <v>0</v>
      </c>
      <c r="AZ287">
        <v>0</v>
      </c>
      <c r="BA287">
        <v>0</v>
      </c>
      <c r="BB287" t="s">
        <v>3</v>
      </c>
      <c r="BC287" t="s">
        <v>3</v>
      </c>
      <c r="BD287" s="7" t="s">
        <v>1174</v>
      </c>
      <c r="BE287">
        <v>2</v>
      </c>
      <c r="BF287">
        <v>11.103529411764706</v>
      </c>
      <c r="BG287">
        <v>19.238823529411764</v>
      </c>
      <c r="BH287" t="str">
        <f t="shared" si="12"/>
        <v>midfielder</v>
      </c>
      <c r="BI287">
        <f t="shared" si="13"/>
        <v>3606.3</v>
      </c>
      <c r="BJ287">
        <f t="shared" si="14"/>
        <v>42.427058823529414</v>
      </c>
    </row>
    <row r="288" spans="1:62" x14ac:dyDescent="0.2">
      <c r="A288" s="1">
        <v>133</v>
      </c>
      <c r="B288">
        <v>9</v>
      </c>
      <c r="C288">
        <v>14</v>
      </c>
      <c r="D288">
        <v>652</v>
      </c>
      <c r="G288">
        <v>9</v>
      </c>
      <c r="H288">
        <v>88894</v>
      </c>
      <c r="I288">
        <v>0</v>
      </c>
      <c r="J288">
        <v>0</v>
      </c>
      <c r="K288">
        <v>0</v>
      </c>
      <c r="L288">
        <v>0</v>
      </c>
      <c r="M288" s="11">
        <v>949.3</v>
      </c>
      <c r="N288">
        <v>0</v>
      </c>
      <c r="O288">
        <v>654</v>
      </c>
      <c r="P288">
        <v>3</v>
      </c>
      <c r="Q288" t="s">
        <v>20</v>
      </c>
      <c r="S288">
        <v>0</v>
      </c>
      <c r="T288" t="s">
        <v>1660</v>
      </c>
      <c r="U288" t="s">
        <v>3</v>
      </c>
      <c r="V288">
        <v>51</v>
      </c>
      <c r="W288">
        <v>8</v>
      </c>
      <c r="X288" t="s">
        <v>414</v>
      </c>
      <c r="Y288">
        <v>134</v>
      </c>
      <c r="Z288" t="b">
        <v>0</v>
      </c>
      <c r="AA288" s="11">
        <v>807</v>
      </c>
      <c r="AB288">
        <v>0</v>
      </c>
      <c r="AC288">
        <v>0</v>
      </c>
      <c r="AD288">
        <v>0</v>
      </c>
      <c r="AE288">
        <v>0</v>
      </c>
      <c r="AF288">
        <v>3076</v>
      </c>
      <c r="AH288" s="9">
        <v>75</v>
      </c>
      <c r="AI288">
        <v>0</v>
      </c>
      <c r="AJ288">
        <v>0</v>
      </c>
      <c r="AK288">
        <v>0</v>
      </c>
      <c r="AL288" t="s">
        <v>875</v>
      </c>
      <c r="AM288" t="s">
        <v>510</v>
      </c>
      <c r="AN288">
        <v>0</v>
      </c>
      <c r="AO288">
        <v>0</v>
      </c>
      <c r="AP288" t="s">
        <v>1004</v>
      </c>
      <c r="AQ288" t="s">
        <v>815</v>
      </c>
      <c r="AR288" t="b">
        <v>0</v>
      </c>
      <c r="AS288">
        <v>8</v>
      </c>
      <c r="AT288" t="s">
        <v>1823</v>
      </c>
      <c r="AU288">
        <v>6</v>
      </c>
      <c r="AV288" s="11">
        <v>1014</v>
      </c>
      <c r="AW288">
        <v>158</v>
      </c>
      <c r="AX288">
        <v>0</v>
      </c>
      <c r="AY288">
        <v>0</v>
      </c>
      <c r="AZ288">
        <v>0</v>
      </c>
      <c r="BA288">
        <v>0</v>
      </c>
      <c r="BB288" t="s">
        <v>3</v>
      </c>
      <c r="BC288" t="s">
        <v>3</v>
      </c>
      <c r="BD288" s="7" t="s">
        <v>1004</v>
      </c>
      <c r="BE288">
        <v>4</v>
      </c>
      <c r="BF288">
        <v>10.76</v>
      </c>
      <c r="BG288">
        <v>12.657333333333332</v>
      </c>
      <c r="BH288" t="str">
        <f t="shared" si="12"/>
        <v>midfielder</v>
      </c>
      <c r="BI288">
        <f t="shared" si="13"/>
        <v>2973.1</v>
      </c>
      <c r="BJ288">
        <f t="shared" si="14"/>
        <v>39.641333333333336</v>
      </c>
    </row>
    <row r="289" spans="1:62" x14ac:dyDescent="0.2">
      <c r="A289" s="1">
        <v>392</v>
      </c>
      <c r="B289">
        <v>9</v>
      </c>
      <c r="C289">
        <v>8</v>
      </c>
      <c r="D289">
        <v>453</v>
      </c>
      <c r="G289">
        <v>11</v>
      </c>
      <c r="H289">
        <v>62974</v>
      </c>
      <c r="I289">
        <v>0</v>
      </c>
      <c r="J289">
        <v>0</v>
      </c>
      <c r="K289">
        <v>0</v>
      </c>
      <c r="L289">
        <v>0</v>
      </c>
      <c r="M289" s="11">
        <v>1117.5</v>
      </c>
      <c r="N289">
        <v>0</v>
      </c>
      <c r="O289">
        <v>519</v>
      </c>
      <c r="P289">
        <v>3</v>
      </c>
      <c r="Q289" t="s">
        <v>435</v>
      </c>
      <c r="S289">
        <v>0</v>
      </c>
      <c r="T289" t="s">
        <v>1173</v>
      </c>
      <c r="U289" t="s">
        <v>3</v>
      </c>
      <c r="V289">
        <v>26</v>
      </c>
      <c r="W289">
        <v>5</v>
      </c>
      <c r="X289" t="s">
        <v>396</v>
      </c>
      <c r="Y289">
        <v>393</v>
      </c>
      <c r="Z289" t="b">
        <v>0</v>
      </c>
      <c r="AA289" s="11">
        <v>560</v>
      </c>
      <c r="AB289">
        <v>0</v>
      </c>
      <c r="AC289">
        <v>0</v>
      </c>
      <c r="AD289">
        <v>0</v>
      </c>
      <c r="AE289">
        <v>0</v>
      </c>
      <c r="AF289">
        <v>2371</v>
      </c>
      <c r="AH289" s="9">
        <v>70</v>
      </c>
      <c r="AI289">
        <v>0</v>
      </c>
      <c r="AJ289">
        <v>0</v>
      </c>
      <c r="AK289">
        <v>0</v>
      </c>
      <c r="AL289" t="s">
        <v>738</v>
      </c>
      <c r="AM289" t="s">
        <v>436</v>
      </c>
      <c r="AN289">
        <v>0</v>
      </c>
      <c r="AO289">
        <v>0</v>
      </c>
      <c r="AP289" t="s">
        <v>1416</v>
      </c>
      <c r="AQ289" t="s">
        <v>27</v>
      </c>
      <c r="AR289" t="b">
        <v>0</v>
      </c>
      <c r="AS289">
        <v>11</v>
      </c>
      <c r="AT289" t="s">
        <v>1823</v>
      </c>
      <c r="AU289">
        <v>17</v>
      </c>
      <c r="AV289" s="11">
        <v>854</v>
      </c>
      <c r="AW289">
        <v>123</v>
      </c>
      <c r="AX289">
        <v>0</v>
      </c>
      <c r="AY289">
        <v>0</v>
      </c>
      <c r="AZ289">
        <v>0</v>
      </c>
      <c r="BA289">
        <v>0</v>
      </c>
      <c r="BB289" t="s">
        <v>3</v>
      </c>
      <c r="BC289" t="s">
        <v>3</v>
      </c>
      <c r="BD289" s="7" t="s">
        <v>1416</v>
      </c>
      <c r="BE289">
        <v>9</v>
      </c>
      <c r="BF289">
        <v>8</v>
      </c>
      <c r="BG289">
        <v>15.964285714285714</v>
      </c>
      <c r="BH289" t="str">
        <f t="shared" si="12"/>
        <v>midfielder</v>
      </c>
      <c r="BI289">
        <f t="shared" si="13"/>
        <v>2702.3</v>
      </c>
      <c r="BJ289">
        <f t="shared" si="14"/>
        <v>38.604285714285716</v>
      </c>
    </row>
    <row r="290" spans="1:62" x14ac:dyDescent="0.2">
      <c r="A290" s="1">
        <v>460</v>
      </c>
      <c r="B290">
        <v>13</v>
      </c>
      <c r="C290">
        <v>25</v>
      </c>
      <c r="D290">
        <v>734</v>
      </c>
      <c r="G290">
        <v>7</v>
      </c>
      <c r="H290">
        <v>37901</v>
      </c>
      <c r="I290">
        <v>0</v>
      </c>
      <c r="J290">
        <v>0</v>
      </c>
      <c r="K290">
        <v>0</v>
      </c>
      <c r="L290">
        <v>0</v>
      </c>
      <c r="M290" s="11">
        <v>1848</v>
      </c>
      <c r="N290">
        <v>0</v>
      </c>
      <c r="O290">
        <v>701</v>
      </c>
      <c r="P290">
        <v>3</v>
      </c>
      <c r="Q290" t="s">
        <v>434</v>
      </c>
      <c r="S290">
        <v>0</v>
      </c>
      <c r="T290" t="s">
        <v>1148</v>
      </c>
      <c r="U290" t="s">
        <v>3</v>
      </c>
      <c r="V290">
        <v>42</v>
      </c>
      <c r="W290">
        <v>9</v>
      </c>
      <c r="X290" t="s">
        <v>463</v>
      </c>
      <c r="Y290">
        <v>461</v>
      </c>
      <c r="Z290" t="b">
        <v>0</v>
      </c>
      <c r="AA290" s="11">
        <v>912</v>
      </c>
      <c r="AB290">
        <v>0</v>
      </c>
      <c r="AC290">
        <v>0</v>
      </c>
      <c r="AD290">
        <v>0</v>
      </c>
      <c r="AE290">
        <v>0</v>
      </c>
      <c r="AF290">
        <v>2570</v>
      </c>
      <c r="AH290" s="9">
        <v>95</v>
      </c>
      <c r="AI290">
        <v>0</v>
      </c>
      <c r="AJ290">
        <v>0</v>
      </c>
      <c r="AK290">
        <v>0</v>
      </c>
      <c r="AL290" t="s">
        <v>487</v>
      </c>
      <c r="AM290" t="s">
        <v>618</v>
      </c>
      <c r="AN290">
        <v>0</v>
      </c>
      <c r="AO290">
        <v>0</v>
      </c>
      <c r="AP290" t="s">
        <v>1599</v>
      </c>
      <c r="AQ290" t="s">
        <v>443</v>
      </c>
      <c r="AR290" t="b">
        <v>0</v>
      </c>
      <c r="AS290">
        <v>27</v>
      </c>
      <c r="AT290" t="s">
        <v>1823</v>
      </c>
      <c r="AU290">
        <v>20</v>
      </c>
      <c r="AV290" s="11">
        <v>697</v>
      </c>
      <c r="AW290">
        <v>171</v>
      </c>
      <c r="AX290">
        <v>0</v>
      </c>
      <c r="AY290">
        <v>0</v>
      </c>
      <c r="AZ290">
        <v>0</v>
      </c>
      <c r="BA290">
        <v>0</v>
      </c>
      <c r="BB290" t="s">
        <v>3</v>
      </c>
      <c r="BC290" t="s">
        <v>3</v>
      </c>
      <c r="BD290" s="7" t="s">
        <v>1599</v>
      </c>
      <c r="BE290">
        <v>3</v>
      </c>
      <c r="BF290">
        <v>9.6</v>
      </c>
      <c r="BG290">
        <v>19.452631578947368</v>
      </c>
      <c r="BH290" t="str">
        <f t="shared" si="12"/>
        <v>midfielder</v>
      </c>
      <c r="BI290">
        <f t="shared" si="13"/>
        <v>3596.4</v>
      </c>
      <c r="BJ290">
        <f t="shared" si="14"/>
        <v>37.856842105263162</v>
      </c>
    </row>
    <row r="291" spans="1:62" x14ac:dyDescent="0.2">
      <c r="A291" s="1">
        <v>175</v>
      </c>
      <c r="B291">
        <v>11</v>
      </c>
      <c r="C291">
        <v>38</v>
      </c>
      <c r="D291">
        <v>842</v>
      </c>
      <c r="G291">
        <v>18</v>
      </c>
      <c r="H291">
        <v>103025</v>
      </c>
      <c r="I291">
        <v>0</v>
      </c>
      <c r="J291">
        <v>0</v>
      </c>
      <c r="K291">
        <v>0</v>
      </c>
      <c r="L291">
        <v>0</v>
      </c>
      <c r="M291" s="11">
        <v>998.9</v>
      </c>
      <c r="N291">
        <v>0</v>
      </c>
      <c r="O291">
        <v>994</v>
      </c>
      <c r="P291">
        <v>3</v>
      </c>
      <c r="Q291" t="s">
        <v>517</v>
      </c>
      <c r="S291">
        <v>0</v>
      </c>
      <c r="T291" t="s">
        <v>1641</v>
      </c>
      <c r="U291" t="s">
        <v>3</v>
      </c>
      <c r="V291">
        <v>26</v>
      </c>
      <c r="W291">
        <v>17</v>
      </c>
      <c r="X291" t="s">
        <v>456</v>
      </c>
      <c r="Y291">
        <v>176</v>
      </c>
      <c r="Z291" t="b">
        <v>0</v>
      </c>
      <c r="AA291" s="11">
        <v>1177.2</v>
      </c>
      <c r="AB291">
        <v>0</v>
      </c>
      <c r="AC291">
        <v>0</v>
      </c>
      <c r="AD291">
        <v>0</v>
      </c>
      <c r="AE291">
        <v>0</v>
      </c>
      <c r="AF291">
        <v>3036</v>
      </c>
      <c r="AH291" s="9">
        <v>95</v>
      </c>
      <c r="AI291">
        <v>0</v>
      </c>
      <c r="AJ291">
        <v>2</v>
      </c>
      <c r="AK291">
        <v>0</v>
      </c>
      <c r="AL291" t="s">
        <v>40</v>
      </c>
      <c r="AM291" t="s">
        <v>709</v>
      </c>
      <c r="AN291">
        <v>0</v>
      </c>
      <c r="AO291">
        <v>0</v>
      </c>
      <c r="AP291" t="s">
        <v>1457</v>
      </c>
      <c r="AQ291" t="s">
        <v>401</v>
      </c>
      <c r="AR291" t="b">
        <v>0</v>
      </c>
      <c r="AS291">
        <v>26</v>
      </c>
      <c r="AT291" t="s">
        <v>1823</v>
      </c>
      <c r="AU291">
        <v>8</v>
      </c>
      <c r="AV291" s="11">
        <v>1157</v>
      </c>
      <c r="AW291">
        <v>240</v>
      </c>
      <c r="AX291">
        <v>0</v>
      </c>
      <c r="AY291">
        <v>0</v>
      </c>
      <c r="AZ291">
        <v>0</v>
      </c>
      <c r="BA291">
        <v>0</v>
      </c>
      <c r="BB291" t="s">
        <v>3</v>
      </c>
      <c r="BC291" t="s">
        <v>3</v>
      </c>
      <c r="BD291" s="7" t="s">
        <v>1457</v>
      </c>
      <c r="BE291">
        <v>1</v>
      </c>
      <c r="BF291">
        <v>12.391578947368421</v>
      </c>
      <c r="BG291">
        <v>10.514736842105263</v>
      </c>
      <c r="BH291" t="str">
        <f t="shared" si="12"/>
        <v>midfielder</v>
      </c>
      <c r="BI291">
        <f t="shared" si="13"/>
        <v>3564.5</v>
      </c>
      <c r="BJ291">
        <f t="shared" si="14"/>
        <v>37.521052631578947</v>
      </c>
    </row>
    <row r="292" spans="1:62" x14ac:dyDescent="0.2">
      <c r="A292" s="1">
        <v>109</v>
      </c>
      <c r="B292">
        <v>3</v>
      </c>
      <c r="C292">
        <v>1</v>
      </c>
      <c r="D292">
        <v>447</v>
      </c>
      <c r="G292">
        <v>9</v>
      </c>
      <c r="H292">
        <v>19197</v>
      </c>
      <c r="I292">
        <v>0</v>
      </c>
      <c r="J292">
        <v>0</v>
      </c>
      <c r="K292">
        <v>0</v>
      </c>
      <c r="L292">
        <v>0</v>
      </c>
      <c r="M292" s="11">
        <v>973.9</v>
      </c>
      <c r="N292">
        <v>0</v>
      </c>
      <c r="O292">
        <v>381</v>
      </c>
      <c r="P292">
        <v>3</v>
      </c>
      <c r="Q292" t="s">
        <v>21</v>
      </c>
      <c r="S292">
        <v>0</v>
      </c>
      <c r="T292" t="s">
        <v>1319</v>
      </c>
      <c r="U292" t="s">
        <v>3</v>
      </c>
      <c r="V292">
        <v>36</v>
      </c>
      <c r="W292">
        <v>2</v>
      </c>
      <c r="X292" t="s">
        <v>324</v>
      </c>
      <c r="Y292">
        <v>110</v>
      </c>
      <c r="Z292" t="b">
        <v>0</v>
      </c>
      <c r="AA292" s="11">
        <v>449.2</v>
      </c>
      <c r="AB292">
        <v>0</v>
      </c>
      <c r="AC292">
        <v>0</v>
      </c>
      <c r="AD292">
        <v>0</v>
      </c>
      <c r="AE292">
        <v>0</v>
      </c>
      <c r="AF292">
        <v>2615</v>
      </c>
      <c r="AH292" s="9">
        <v>55</v>
      </c>
      <c r="AI292">
        <v>0</v>
      </c>
      <c r="AJ292">
        <v>0</v>
      </c>
      <c r="AK292">
        <v>0</v>
      </c>
      <c r="AL292" t="s">
        <v>321</v>
      </c>
      <c r="AM292" t="s">
        <v>345</v>
      </c>
      <c r="AN292">
        <v>0</v>
      </c>
      <c r="AO292">
        <v>0</v>
      </c>
      <c r="AP292" t="s">
        <v>1619</v>
      </c>
      <c r="AQ292" t="s">
        <v>15</v>
      </c>
      <c r="AR292" t="b">
        <v>0</v>
      </c>
      <c r="AS292">
        <v>42</v>
      </c>
      <c r="AT292" t="s">
        <v>1823</v>
      </c>
      <c r="AU292">
        <v>5</v>
      </c>
      <c r="AV292" s="11">
        <v>516</v>
      </c>
      <c r="AW292">
        <v>87</v>
      </c>
      <c r="AX292">
        <v>0</v>
      </c>
      <c r="AY292">
        <v>0</v>
      </c>
      <c r="AZ292">
        <v>0</v>
      </c>
      <c r="BA292">
        <v>0</v>
      </c>
      <c r="BB292" t="s">
        <v>3</v>
      </c>
      <c r="BC292" t="s">
        <v>3</v>
      </c>
      <c r="BD292" s="7" t="s">
        <v>1619</v>
      </c>
      <c r="BE292">
        <v>3</v>
      </c>
      <c r="BF292">
        <v>8.1672727272727279</v>
      </c>
      <c r="BG292">
        <v>17.707272727272727</v>
      </c>
      <c r="BH292" t="str">
        <f t="shared" si="12"/>
        <v>midfielder</v>
      </c>
      <c r="BI292">
        <f t="shared" si="13"/>
        <v>2042.2999999999997</v>
      </c>
      <c r="BJ292">
        <f t="shared" si="14"/>
        <v>37.132727272727266</v>
      </c>
    </row>
    <row r="293" spans="1:62" x14ac:dyDescent="0.2">
      <c r="A293" s="1">
        <v>307</v>
      </c>
      <c r="B293">
        <v>13</v>
      </c>
      <c r="C293">
        <v>13</v>
      </c>
      <c r="D293">
        <v>593</v>
      </c>
      <c r="G293">
        <v>8</v>
      </c>
      <c r="H293">
        <v>62399</v>
      </c>
      <c r="I293">
        <v>0</v>
      </c>
      <c r="J293">
        <v>0</v>
      </c>
      <c r="K293">
        <v>0</v>
      </c>
      <c r="L293">
        <v>0</v>
      </c>
      <c r="M293" s="11">
        <v>1101.5</v>
      </c>
      <c r="N293">
        <v>0</v>
      </c>
      <c r="O293">
        <v>564</v>
      </c>
      <c r="P293">
        <v>3</v>
      </c>
      <c r="Q293" t="s">
        <v>432</v>
      </c>
      <c r="S293">
        <v>0</v>
      </c>
      <c r="T293" t="s">
        <v>1160</v>
      </c>
      <c r="U293" t="s">
        <v>3</v>
      </c>
      <c r="V293">
        <v>29</v>
      </c>
      <c r="W293">
        <v>8</v>
      </c>
      <c r="X293" t="s">
        <v>406</v>
      </c>
      <c r="Y293">
        <v>308</v>
      </c>
      <c r="Z293" t="b">
        <v>0</v>
      </c>
      <c r="AA293" s="11">
        <v>779.2</v>
      </c>
      <c r="AB293">
        <v>0</v>
      </c>
      <c r="AC293">
        <v>0</v>
      </c>
      <c r="AD293">
        <v>0</v>
      </c>
      <c r="AE293">
        <v>0</v>
      </c>
      <c r="AF293">
        <v>2280</v>
      </c>
      <c r="AH293" s="9">
        <v>75</v>
      </c>
      <c r="AI293">
        <v>0</v>
      </c>
      <c r="AJ293">
        <v>0</v>
      </c>
      <c r="AK293">
        <v>0</v>
      </c>
      <c r="AL293" t="s">
        <v>737</v>
      </c>
      <c r="AM293" t="s">
        <v>514</v>
      </c>
      <c r="AN293">
        <v>0</v>
      </c>
      <c r="AO293">
        <v>0</v>
      </c>
      <c r="AP293" t="s">
        <v>1736</v>
      </c>
      <c r="AQ293" t="s">
        <v>515</v>
      </c>
      <c r="AR293" t="b">
        <v>0</v>
      </c>
      <c r="AS293">
        <v>11</v>
      </c>
      <c r="AT293" t="s">
        <v>1823</v>
      </c>
      <c r="AU293">
        <v>13</v>
      </c>
      <c r="AV293" s="11">
        <v>748</v>
      </c>
      <c r="AW293">
        <v>157</v>
      </c>
      <c r="AX293">
        <v>0</v>
      </c>
      <c r="AY293">
        <v>0</v>
      </c>
      <c r="AZ293">
        <v>0</v>
      </c>
      <c r="BA293">
        <v>0</v>
      </c>
      <c r="BB293" t="s">
        <v>3</v>
      </c>
      <c r="BC293" t="s">
        <v>3</v>
      </c>
      <c r="BD293" s="7" t="s">
        <v>1736</v>
      </c>
      <c r="BE293">
        <v>2</v>
      </c>
      <c r="BF293">
        <v>10.389333333333333</v>
      </c>
      <c r="BG293">
        <v>14.686666666666667</v>
      </c>
      <c r="BH293" t="str">
        <f t="shared" si="12"/>
        <v>midfielder</v>
      </c>
      <c r="BI293">
        <f t="shared" si="13"/>
        <v>2778.3</v>
      </c>
      <c r="BJ293">
        <f t="shared" si="14"/>
        <v>37.044000000000004</v>
      </c>
    </row>
    <row r="294" spans="1:62" x14ac:dyDescent="0.2">
      <c r="A294" s="1">
        <v>85</v>
      </c>
      <c r="B294">
        <v>10</v>
      </c>
      <c r="C294">
        <v>12</v>
      </c>
      <c r="D294">
        <v>605</v>
      </c>
      <c r="G294">
        <v>8</v>
      </c>
      <c r="H294">
        <v>47431</v>
      </c>
      <c r="I294">
        <v>0</v>
      </c>
      <c r="J294">
        <v>0</v>
      </c>
      <c r="K294">
        <v>0</v>
      </c>
      <c r="L294">
        <v>0</v>
      </c>
      <c r="M294" s="11">
        <v>1285.8</v>
      </c>
      <c r="N294">
        <v>0</v>
      </c>
      <c r="O294">
        <v>512</v>
      </c>
      <c r="P294">
        <v>3</v>
      </c>
      <c r="Q294" t="s">
        <v>344</v>
      </c>
      <c r="S294">
        <v>0</v>
      </c>
      <c r="T294" t="s">
        <v>1798</v>
      </c>
      <c r="U294" t="s">
        <v>3</v>
      </c>
      <c r="V294">
        <v>40</v>
      </c>
      <c r="W294">
        <v>5</v>
      </c>
      <c r="X294" t="s">
        <v>406</v>
      </c>
      <c r="Y294">
        <v>86</v>
      </c>
      <c r="Z294" t="b">
        <v>0</v>
      </c>
      <c r="AA294" s="11">
        <v>626.6</v>
      </c>
      <c r="AB294">
        <v>0</v>
      </c>
      <c r="AC294">
        <v>0</v>
      </c>
      <c r="AD294">
        <v>0</v>
      </c>
      <c r="AE294">
        <v>0</v>
      </c>
      <c r="AF294">
        <v>2740</v>
      </c>
      <c r="AH294" s="9">
        <v>75</v>
      </c>
      <c r="AI294">
        <v>0</v>
      </c>
      <c r="AJ294">
        <v>0</v>
      </c>
      <c r="AK294">
        <v>0</v>
      </c>
      <c r="AL294" t="s">
        <v>592</v>
      </c>
      <c r="AM294" t="s">
        <v>439</v>
      </c>
      <c r="AN294">
        <v>0</v>
      </c>
      <c r="AO294">
        <v>0</v>
      </c>
      <c r="AP294" t="s">
        <v>1032</v>
      </c>
      <c r="AQ294" t="s">
        <v>887</v>
      </c>
      <c r="AR294" t="b">
        <v>0</v>
      </c>
      <c r="AS294">
        <v>22</v>
      </c>
      <c r="AT294" t="s">
        <v>1823</v>
      </c>
      <c r="AU294">
        <v>4</v>
      </c>
      <c r="AV294" s="11">
        <v>717</v>
      </c>
      <c r="AW294">
        <v>135</v>
      </c>
      <c r="AX294">
        <v>0</v>
      </c>
      <c r="AY294">
        <v>0</v>
      </c>
      <c r="AZ294">
        <v>0</v>
      </c>
      <c r="BA294">
        <v>0</v>
      </c>
      <c r="BB294" t="s">
        <v>3</v>
      </c>
      <c r="BC294" t="s">
        <v>3</v>
      </c>
      <c r="BD294" s="7" t="s">
        <v>1798</v>
      </c>
      <c r="BE294">
        <v>5</v>
      </c>
      <c r="BF294">
        <v>8.3546666666666667</v>
      </c>
      <c r="BG294">
        <v>17.143999999999998</v>
      </c>
      <c r="BH294" t="str">
        <f t="shared" si="12"/>
        <v>midfielder</v>
      </c>
      <c r="BI294">
        <f t="shared" si="13"/>
        <v>2772.8</v>
      </c>
      <c r="BJ294">
        <f t="shared" si="14"/>
        <v>36.970666666666666</v>
      </c>
    </row>
    <row r="295" spans="1:62" x14ac:dyDescent="0.2">
      <c r="A295" s="1">
        <v>367</v>
      </c>
      <c r="B295">
        <v>4</v>
      </c>
      <c r="C295">
        <v>21</v>
      </c>
      <c r="D295">
        <v>568</v>
      </c>
      <c r="G295">
        <v>8</v>
      </c>
      <c r="H295">
        <v>55422</v>
      </c>
      <c r="I295">
        <v>0</v>
      </c>
      <c r="J295">
        <v>0</v>
      </c>
      <c r="K295">
        <v>0</v>
      </c>
      <c r="L295">
        <v>0</v>
      </c>
      <c r="M295" s="11">
        <v>987</v>
      </c>
      <c r="N295">
        <v>0</v>
      </c>
      <c r="O295">
        <v>586</v>
      </c>
      <c r="P295">
        <v>3</v>
      </c>
      <c r="Q295" t="s">
        <v>432</v>
      </c>
      <c r="S295">
        <v>0</v>
      </c>
      <c r="T295" t="s">
        <v>1255</v>
      </c>
      <c r="U295" t="s">
        <v>3</v>
      </c>
      <c r="V295">
        <v>45</v>
      </c>
      <c r="W295">
        <v>11</v>
      </c>
      <c r="X295" t="s">
        <v>400</v>
      </c>
      <c r="Y295">
        <v>368</v>
      </c>
      <c r="Z295" t="b">
        <v>0</v>
      </c>
      <c r="AA295" s="11">
        <v>695.6</v>
      </c>
      <c r="AB295">
        <v>0</v>
      </c>
      <c r="AC295">
        <v>0</v>
      </c>
      <c r="AD295">
        <v>0</v>
      </c>
      <c r="AE295">
        <v>0</v>
      </c>
      <c r="AF295">
        <v>2914</v>
      </c>
      <c r="AH295" s="9">
        <v>75</v>
      </c>
      <c r="AI295">
        <v>0</v>
      </c>
      <c r="AJ295">
        <v>0</v>
      </c>
      <c r="AK295">
        <v>0</v>
      </c>
      <c r="AL295" t="s">
        <v>655</v>
      </c>
      <c r="AM295" t="s">
        <v>512</v>
      </c>
      <c r="AN295">
        <v>0</v>
      </c>
      <c r="AO295">
        <v>0</v>
      </c>
      <c r="AP295" t="s">
        <v>1701</v>
      </c>
      <c r="AQ295" t="s">
        <v>883</v>
      </c>
      <c r="AR295" t="b">
        <v>0</v>
      </c>
      <c r="AS295">
        <v>23</v>
      </c>
      <c r="AT295" t="s">
        <v>1823</v>
      </c>
      <c r="AU295">
        <v>16</v>
      </c>
      <c r="AV295" s="11">
        <v>903</v>
      </c>
      <c r="AW295">
        <v>158</v>
      </c>
      <c r="AX295">
        <v>0</v>
      </c>
      <c r="AY295">
        <v>0</v>
      </c>
      <c r="AZ295">
        <v>0</v>
      </c>
      <c r="BA295">
        <v>0</v>
      </c>
      <c r="BB295" t="s">
        <v>3</v>
      </c>
      <c r="BC295" t="s">
        <v>3</v>
      </c>
      <c r="BD295" s="7" t="s">
        <v>1701</v>
      </c>
      <c r="BE295">
        <v>6</v>
      </c>
      <c r="BF295">
        <v>9.2746666666666666</v>
      </c>
      <c r="BG295">
        <v>13.16</v>
      </c>
      <c r="BH295" t="str">
        <f t="shared" si="12"/>
        <v>midfielder</v>
      </c>
      <c r="BI295">
        <f t="shared" si="13"/>
        <v>2766.2</v>
      </c>
      <c r="BJ295">
        <f t="shared" si="14"/>
        <v>36.882666666666665</v>
      </c>
    </row>
    <row r="296" spans="1:62" x14ac:dyDescent="0.2">
      <c r="A296" s="1">
        <v>82</v>
      </c>
      <c r="B296">
        <v>7</v>
      </c>
      <c r="C296">
        <v>16</v>
      </c>
      <c r="D296">
        <v>699</v>
      </c>
      <c r="G296">
        <v>8</v>
      </c>
      <c r="H296">
        <v>17878</v>
      </c>
      <c r="I296">
        <v>0</v>
      </c>
      <c r="J296">
        <v>0</v>
      </c>
      <c r="K296">
        <v>0</v>
      </c>
      <c r="L296">
        <v>0</v>
      </c>
      <c r="M296" s="11">
        <v>1157.3</v>
      </c>
      <c r="N296">
        <v>0</v>
      </c>
      <c r="O296">
        <v>617</v>
      </c>
      <c r="P296">
        <v>3</v>
      </c>
      <c r="Q296" t="s">
        <v>344</v>
      </c>
      <c r="S296">
        <v>0</v>
      </c>
      <c r="T296" t="s">
        <v>1070</v>
      </c>
      <c r="U296" t="s">
        <v>3</v>
      </c>
      <c r="V296">
        <v>45</v>
      </c>
      <c r="W296">
        <v>5</v>
      </c>
      <c r="X296" t="s">
        <v>398</v>
      </c>
      <c r="Y296">
        <v>83</v>
      </c>
      <c r="Z296" t="b">
        <v>0</v>
      </c>
      <c r="AA296" s="11">
        <v>836.8</v>
      </c>
      <c r="AB296">
        <v>0</v>
      </c>
      <c r="AC296">
        <v>0</v>
      </c>
      <c r="AD296">
        <v>0</v>
      </c>
      <c r="AE296">
        <v>0</v>
      </c>
      <c r="AF296">
        <v>2896</v>
      </c>
      <c r="AH296" s="9">
        <v>75</v>
      </c>
      <c r="AI296">
        <v>0</v>
      </c>
      <c r="AJ296">
        <v>0</v>
      </c>
      <c r="AK296">
        <v>0</v>
      </c>
      <c r="AL296" t="s">
        <v>282</v>
      </c>
      <c r="AM296" t="s">
        <v>436</v>
      </c>
      <c r="AN296">
        <v>0</v>
      </c>
      <c r="AO296">
        <v>0</v>
      </c>
      <c r="AP296" t="s">
        <v>1213</v>
      </c>
      <c r="AQ296" t="s">
        <v>814</v>
      </c>
      <c r="AR296" t="b">
        <v>0</v>
      </c>
      <c r="AS296">
        <v>4</v>
      </c>
      <c r="AT296" t="s">
        <v>1823</v>
      </c>
      <c r="AU296">
        <v>4</v>
      </c>
      <c r="AV296" s="11">
        <v>585</v>
      </c>
      <c r="AW296">
        <v>133</v>
      </c>
      <c r="AX296">
        <v>0</v>
      </c>
      <c r="AY296">
        <v>0</v>
      </c>
      <c r="AZ296">
        <v>0</v>
      </c>
      <c r="BA296">
        <v>0</v>
      </c>
      <c r="BB296" t="s">
        <v>3</v>
      </c>
      <c r="BC296" t="s">
        <v>3</v>
      </c>
      <c r="BD296" s="7" t="s">
        <v>1213</v>
      </c>
      <c r="BE296">
        <v>5</v>
      </c>
      <c r="BF296">
        <v>11.157333333333332</v>
      </c>
      <c r="BG296">
        <v>15.430666666666665</v>
      </c>
      <c r="BH296" t="str">
        <f t="shared" si="12"/>
        <v>midfielder</v>
      </c>
      <c r="BI296">
        <f t="shared" si="13"/>
        <v>2696.1</v>
      </c>
      <c r="BJ296">
        <f t="shared" si="14"/>
        <v>35.948</v>
      </c>
    </row>
    <row r="297" spans="1:62" hidden="1" x14ac:dyDescent="0.2">
      <c r="A297" s="1">
        <v>207</v>
      </c>
      <c r="B297">
        <v>11</v>
      </c>
      <c r="C297">
        <v>13</v>
      </c>
      <c r="D297">
        <v>520</v>
      </c>
      <c r="E297">
        <v>50</v>
      </c>
      <c r="G297">
        <v>8</v>
      </c>
      <c r="H297">
        <v>15157</v>
      </c>
      <c r="I297">
        <v>0</v>
      </c>
      <c r="J297">
        <v>0</v>
      </c>
      <c r="K297">
        <v>0</v>
      </c>
      <c r="L297">
        <v>0</v>
      </c>
      <c r="M297" s="11">
        <v>1024.2</v>
      </c>
      <c r="N297">
        <v>0</v>
      </c>
      <c r="O297">
        <v>508</v>
      </c>
      <c r="P297">
        <v>3</v>
      </c>
      <c r="Q297" t="s">
        <v>12</v>
      </c>
      <c r="S297">
        <v>0</v>
      </c>
      <c r="T297" t="s">
        <v>1314</v>
      </c>
      <c r="U297" t="s">
        <v>3</v>
      </c>
      <c r="V297">
        <v>35</v>
      </c>
      <c r="W297">
        <v>5</v>
      </c>
      <c r="X297" t="s">
        <v>379</v>
      </c>
      <c r="Y297">
        <v>208</v>
      </c>
      <c r="Z297" t="b">
        <v>0</v>
      </c>
      <c r="AA297" s="11">
        <v>695.2</v>
      </c>
      <c r="AB297">
        <v>0</v>
      </c>
      <c r="AC297">
        <v>0</v>
      </c>
      <c r="AD297">
        <v>0</v>
      </c>
      <c r="AE297">
        <v>0</v>
      </c>
      <c r="AF297">
        <v>2409</v>
      </c>
      <c r="AG297" t="s">
        <v>1269</v>
      </c>
      <c r="AH297" s="9">
        <v>65</v>
      </c>
      <c r="AI297">
        <v>0</v>
      </c>
      <c r="AJ297">
        <v>0</v>
      </c>
      <c r="AK297">
        <v>0</v>
      </c>
      <c r="AL297" t="s">
        <v>204</v>
      </c>
      <c r="AM297" t="s">
        <v>512</v>
      </c>
      <c r="AN297">
        <v>1</v>
      </c>
      <c r="AO297">
        <v>0</v>
      </c>
      <c r="AP297" t="s">
        <v>1519</v>
      </c>
      <c r="AQ297" t="s">
        <v>341</v>
      </c>
      <c r="AR297" t="b">
        <v>0</v>
      </c>
      <c r="AS297">
        <v>7</v>
      </c>
      <c r="AT297" t="s">
        <v>1837</v>
      </c>
      <c r="AU297">
        <v>9</v>
      </c>
      <c r="AV297" s="11">
        <v>504</v>
      </c>
      <c r="AW297">
        <v>123</v>
      </c>
      <c r="AX297">
        <v>0</v>
      </c>
      <c r="AY297">
        <v>0</v>
      </c>
      <c r="AZ297">
        <v>0</v>
      </c>
      <c r="BA297">
        <v>0</v>
      </c>
      <c r="BB297" t="s">
        <v>3</v>
      </c>
      <c r="BC297" t="s">
        <v>3</v>
      </c>
      <c r="BD297" s="7" t="s">
        <v>1519</v>
      </c>
      <c r="BE297">
        <v>9</v>
      </c>
      <c r="BF297">
        <v>10.695384615384617</v>
      </c>
      <c r="BG297">
        <v>15.756923076923078</v>
      </c>
      <c r="BH297" t="str">
        <f t="shared" si="12"/>
        <v>midfielder</v>
      </c>
      <c r="BI297">
        <f t="shared" si="13"/>
        <v>2324.1999999999998</v>
      </c>
      <c r="BJ297">
        <f t="shared" si="14"/>
        <v>35.756923076923073</v>
      </c>
    </row>
    <row r="298" spans="1:62" hidden="1" x14ac:dyDescent="0.2">
      <c r="A298" s="1">
        <v>11</v>
      </c>
      <c r="B298">
        <v>5</v>
      </c>
      <c r="C298">
        <v>17</v>
      </c>
      <c r="D298">
        <v>560</v>
      </c>
      <c r="E298">
        <v>100</v>
      </c>
      <c r="G298">
        <v>14</v>
      </c>
      <c r="H298">
        <v>37265</v>
      </c>
      <c r="I298">
        <v>0</v>
      </c>
      <c r="J298">
        <v>0</v>
      </c>
      <c r="K298">
        <v>0</v>
      </c>
      <c r="L298">
        <v>0</v>
      </c>
      <c r="M298" s="11">
        <v>1089.8</v>
      </c>
      <c r="N298">
        <v>0</v>
      </c>
      <c r="O298">
        <v>690</v>
      </c>
      <c r="P298">
        <v>3</v>
      </c>
      <c r="Q298" t="s">
        <v>513</v>
      </c>
      <c r="S298">
        <v>0</v>
      </c>
      <c r="T298" t="s">
        <v>955</v>
      </c>
      <c r="U298" t="s">
        <v>3</v>
      </c>
      <c r="V298">
        <v>23</v>
      </c>
      <c r="W298">
        <v>13</v>
      </c>
      <c r="X298" t="s">
        <v>466</v>
      </c>
      <c r="Y298">
        <v>12</v>
      </c>
      <c r="Z298" t="b">
        <v>0</v>
      </c>
      <c r="AA298" s="11">
        <v>864.2</v>
      </c>
      <c r="AB298">
        <v>0</v>
      </c>
      <c r="AC298">
        <v>0</v>
      </c>
      <c r="AD298">
        <v>0</v>
      </c>
      <c r="AE298">
        <v>0</v>
      </c>
      <c r="AF298">
        <v>2436</v>
      </c>
      <c r="AH298" s="9">
        <v>110</v>
      </c>
      <c r="AI298">
        <v>0</v>
      </c>
      <c r="AJ298">
        <v>0</v>
      </c>
      <c r="AK298">
        <v>0</v>
      </c>
      <c r="AL298" t="s">
        <v>475</v>
      </c>
      <c r="AM298" t="s">
        <v>617</v>
      </c>
      <c r="AN298">
        <v>0</v>
      </c>
      <c r="AO298">
        <v>0</v>
      </c>
      <c r="AP298" t="s">
        <v>1733</v>
      </c>
      <c r="AQ298" t="s">
        <v>706</v>
      </c>
      <c r="AR298" t="b">
        <v>0</v>
      </c>
      <c r="AS298">
        <v>7</v>
      </c>
      <c r="AT298" t="s">
        <v>1823</v>
      </c>
      <c r="AU298">
        <v>1</v>
      </c>
      <c r="AV298" s="11">
        <v>1600</v>
      </c>
      <c r="AW298">
        <v>167</v>
      </c>
      <c r="AX298">
        <v>0</v>
      </c>
      <c r="AY298">
        <v>0</v>
      </c>
      <c r="AZ298">
        <v>0</v>
      </c>
      <c r="BA298">
        <v>0</v>
      </c>
      <c r="BB298" t="s">
        <v>3</v>
      </c>
      <c r="BC298" t="s">
        <v>3</v>
      </c>
      <c r="BD298" s="7" t="s">
        <v>1733</v>
      </c>
      <c r="BE298">
        <v>1</v>
      </c>
      <c r="BF298">
        <v>7.8563636363636364</v>
      </c>
      <c r="BG298">
        <v>9.9072727272727263</v>
      </c>
      <c r="BH298" t="str">
        <f t="shared" si="12"/>
        <v>midfielder</v>
      </c>
      <c r="BI298">
        <f t="shared" si="13"/>
        <v>3874</v>
      </c>
      <c r="BJ298">
        <f t="shared" si="14"/>
        <v>35.218181818181819</v>
      </c>
    </row>
    <row r="299" spans="1:62" hidden="1" x14ac:dyDescent="0.2">
      <c r="A299" s="1">
        <v>176</v>
      </c>
      <c r="B299">
        <v>7</v>
      </c>
      <c r="C299">
        <v>4</v>
      </c>
      <c r="D299">
        <v>550</v>
      </c>
      <c r="G299">
        <v>16</v>
      </c>
      <c r="H299">
        <v>51938</v>
      </c>
      <c r="I299">
        <v>0</v>
      </c>
      <c r="J299">
        <v>0</v>
      </c>
      <c r="K299">
        <v>0</v>
      </c>
      <c r="L299">
        <v>0</v>
      </c>
      <c r="M299" s="11">
        <v>913.4</v>
      </c>
      <c r="N299">
        <v>0</v>
      </c>
      <c r="O299">
        <v>519</v>
      </c>
      <c r="P299">
        <v>3</v>
      </c>
      <c r="Q299" t="s">
        <v>433</v>
      </c>
      <c r="S299">
        <v>0</v>
      </c>
      <c r="T299" t="s">
        <v>1467</v>
      </c>
      <c r="U299" t="s">
        <v>3</v>
      </c>
      <c r="V299">
        <v>22</v>
      </c>
      <c r="W299">
        <v>2</v>
      </c>
      <c r="X299" t="s">
        <v>298</v>
      </c>
      <c r="Y299">
        <v>177</v>
      </c>
      <c r="Z299" t="b">
        <v>0</v>
      </c>
      <c r="AA299" s="11">
        <v>544.20000000000005</v>
      </c>
      <c r="AB299">
        <v>0</v>
      </c>
      <c r="AC299">
        <v>0</v>
      </c>
      <c r="AD299">
        <v>0</v>
      </c>
      <c r="AE299">
        <v>0</v>
      </c>
      <c r="AF299">
        <v>2750</v>
      </c>
      <c r="AH299" s="9">
        <v>55</v>
      </c>
      <c r="AI299">
        <v>0</v>
      </c>
      <c r="AJ299">
        <v>0</v>
      </c>
      <c r="AK299">
        <v>0</v>
      </c>
      <c r="AL299" t="s">
        <v>635</v>
      </c>
      <c r="AM299" t="s">
        <v>431</v>
      </c>
      <c r="AN299">
        <v>0</v>
      </c>
      <c r="AO299">
        <v>0</v>
      </c>
      <c r="AP299" t="s">
        <v>951</v>
      </c>
      <c r="AQ299" t="s">
        <v>339</v>
      </c>
      <c r="AR299" t="b">
        <v>0</v>
      </c>
      <c r="AS299">
        <v>11</v>
      </c>
      <c r="AT299" t="s">
        <v>1823</v>
      </c>
      <c r="AU299">
        <v>8</v>
      </c>
      <c r="AV299" s="11">
        <v>394</v>
      </c>
      <c r="AW299">
        <v>117</v>
      </c>
      <c r="AX299">
        <v>0</v>
      </c>
      <c r="AY299">
        <v>0</v>
      </c>
      <c r="AZ299">
        <v>0</v>
      </c>
      <c r="BA299">
        <v>0</v>
      </c>
      <c r="BB299" t="s">
        <v>3</v>
      </c>
      <c r="BC299" t="s">
        <v>3</v>
      </c>
      <c r="BD299" s="7" t="s">
        <v>951</v>
      </c>
      <c r="BE299">
        <v>4</v>
      </c>
      <c r="BF299">
        <v>9.8945454545454545</v>
      </c>
      <c r="BG299">
        <v>16.607272727272726</v>
      </c>
      <c r="BH299" t="str">
        <f t="shared" si="12"/>
        <v>midfielder</v>
      </c>
      <c r="BI299">
        <f t="shared" si="13"/>
        <v>1930.3999999999999</v>
      </c>
      <c r="BJ299">
        <f t="shared" si="14"/>
        <v>35.098181818181814</v>
      </c>
    </row>
    <row r="300" spans="1:62" hidden="1" x14ac:dyDescent="0.2">
      <c r="A300" s="1">
        <v>304</v>
      </c>
      <c r="B300">
        <v>3</v>
      </c>
      <c r="C300">
        <v>9</v>
      </c>
      <c r="D300">
        <v>596</v>
      </c>
      <c r="G300">
        <v>10</v>
      </c>
      <c r="H300">
        <v>17339</v>
      </c>
      <c r="I300">
        <v>0</v>
      </c>
      <c r="J300">
        <v>0</v>
      </c>
      <c r="K300">
        <v>0</v>
      </c>
      <c r="L300">
        <v>0</v>
      </c>
      <c r="M300" s="11">
        <v>883.7</v>
      </c>
      <c r="N300">
        <v>0</v>
      </c>
      <c r="O300">
        <v>535</v>
      </c>
      <c r="P300">
        <v>3</v>
      </c>
      <c r="Q300" t="s">
        <v>340</v>
      </c>
      <c r="S300">
        <v>0</v>
      </c>
      <c r="T300" t="s">
        <v>1720</v>
      </c>
      <c r="U300" t="s">
        <v>3</v>
      </c>
      <c r="V300">
        <v>31</v>
      </c>
      <c r="W300">
        <v>5</v>
      </c>
      <c r="X300" t="s">
        <v>300</v>
      </c>
      <c r="Y300">
        <v>305</v>
      </c>
      <c r="Z300" t="b">
        <v>0</v>
      </c>
      <c r="AA300" s="11">
        <v>657.6</v>
      </c>
      <c r="AB300">
        <v>0</v>
      </c>
      <c r="AC300">
        <v>0</v>
      </c>
      <c r="AD300">
        <v>0</v>
      </c>
      <c r="AE300">
        <v>0</v>
      </c>
      <c r="AF300">
        <v>2602</v>
      </c>
      <c r="AH300" s="9">
        <v>55</v>
      </c>
      <c r="AI300">
        <v>0</v>
      </c>
      <c r="AJ300">
        <v>0</v>
      </c>
      <c r="AK300">
        <v>0</v>
      </c>
      <c r="AL300" t="s">
        <v>267</v>
      </c>
      <c r="AM300" t="s">
        <v>433</v>
      </c>
      <c r="AN300">
        <v>0</v>
      </c>
      <c r="AO300">
        <v>0</v>
      </c>
      <c r="AP300" t="s">
        <v>1127</v>
      </c>
      <c r="AQ300" t="s">
        <v>19</v>
      </c>
      <c r="AR300" t="b">
        <v>0</v>
      </c>
      <c r="AS300">
        <v>8</v>
      </c>
      <c r="AT300" t="s">
        <v>1823</v>
      </c>
      <c r="AU300">
        <v>13</v>
      </c>
      <c r="AV300" s="11">
        <v>320</v>
      </c>
      <c r="AW300">
        <v>112</v>
      </c>
      <c r="AX300">
        <v>0</v>
      </c>
      <c r="AY300">
        <v>0</v>
      </c>
      <c r="AZ300">
        <v>0</v>
      </c>
      <c r="BA300">
        <v>0</v>
      </c>
      <c r="BB300" t="s">
        <v>3</v>
      </c>
      <c r="BC300" t="s">
        <v>3</v>
      </c>
      <c r="BD300" s="7" t="s">
        <v>1127</v>
      </c>
      <c r="BE300">
        <v>4</v>
      </c>
      <c r="BF300">
        <v>11.956363636363637</v>
      </c>
      <c r="BG300">
        <v>16.067272727272726</v>
      </c>
      <c r="BH300" t="str">
        <f t="shared" si="12"/>
        <v>midfielder</v>
      </c>
      <c r="BI300">
        <f t="shared" si="13"/>
        <v>1925.3000000000002</v>
      </c>
      <c r="BJ300">
        <f t="shared" si="14"/>
        <v>35.005454545454548</v>
      </c>
    </row>
    <row r="301" spans="1:62" hidden="1" x14ac:dyDescent="0.2">
      <c r="A301" s="1">
        <v>117</v>
      </c>
      <c r="B301">
        <v>1</v>
      </c>
      <c r="C301">
        <v>13</v>
      </c>
      <c r="D301">
        <v>562</v>
      </c>
      <c r="G301">
        <v>9</v>
      </c>
      <c r="H301">
        <v>27341</v>
      </c>
      <c r="I301">
        <v>0</v>
      </c>
      <c r="J301">
        <v>0</v>
      </c>
      <c r="K301">
        <v>0</v>
      </c>
      <c r="L301">
        <v>0</v>
      </c>
      <c r="M301" s="11">
        <v>809.9</v>
      </c>
      <c r="N301">
        <v>0</v>
      </c>
      <c r="O301">
        <v>397</v>
      </c>
      <c r="P301">
        <v>3</v>
      </c>
      <c r="Q301" t="s">
        <v>338</v>
      </c>
      <c r="S301">
        <v>0</v>
      </c>
      <c r="T301" t="s">
        <v>1812</v>
      </c>
      <c r="U301" t="s">
        <v>3</v>
      </c>
      <c r="V301">
        <v>32</v>
      </c>
      <c r="W301">
        <v>5</v>
      </c>
      <c r="X301" t="s">
        <v>327</v>
      </c>
      <c r="Y301">
        <v>118</v>
      </c>
      <c r="Z301" t="b">
        <v>0</v>
      </c>
      <c r="AA301" s="11">
        <v>605.6</v>
      </c>
      <c r="AB301">
        <v>0</v>
      </c>
      <c r="AC301">
        <v>0</v>
      </c>
      <c r="AD301">
        <v>0</v>
      </c>
      <c r="AE301">
        <v>0</v>
      </c>
      <c r="AF301">
        <v>2689</v>
      </c>
      <c r="AH301" s="9">
        <v>60</v>
      </c>
      <c r="AI301">
        <v>0</v>
      </c>
      <c r="AJ301">
        <v>1</v>
      </c>
      <c r="AK301">
        <v>0</v>
      </c>
      <c r="AL301" t="s">
        <v>413</v>
      </c>
      <c r="AM301" t="s">
        <v>432</v>
      </c>
      <c r="AN301">
        <v>0</v>
      </c>
      <c r="AO301">
        <v>0</v>
      </c>
      <c r="AP301" t="s">
        <v>1053</v>
      </c>
      <c r="AQ301" t="s">
        <v>510</v>
      </c>
      <c r="AR301" t="b">
        <v>0</v>
      </c>
      <c r="AS301">
        <v>7</v>
      </c>
      <c r="AT301" t="s">
        <v>1823</v>
      </c>
      <c r="AU301">
        <v>5</v>
      </c>
      <c r="AV301" s="11">
        <v>529</v>
      </c>
      <c r="AW301">
        <v>105</v>
      </c>
      <c r="AX301">
        <v>0</v>
      </c>
      <c r="AY301">
        <v>0</v>
      </c>
      <c r="AZ301">
        <v>0</v>
      </c>
      <c r="BA301">
        <v>0</v>
      </c>
      <c r="BB301" t="s">
        <v>3</v>
      </c>
      <c r="BC301" t="s">
        <v>3</v>
      </c>
      <c r="BD301" s="7" t="s">
        <v>1053</v>
      </c>
      <c r="BE301">
        <v>7</v>
      </c>
      <c r="BF301">
        <v>10.093333333333334</v>
      </c>
      <c r="BG301">
        <v>13.498333333333333</v>
      </c>
      <c r="BH301" t="str">
        <f t="shared" si="12"/>
        <v>midfielder</v>
      </c>
      <c r="BI301">
        <f t="shared" si="13"/>
        <v>2050.3000000000002</v>
      </c>
      <c r="BJ301">
        <f t="shared" si="14"/>
        <v>34.171666666666667</v>
      </c>
    </row>
    <row r="302" spans="1:62" hidden="1" x14ac:dyDescent="0.2">
      <c r="A302" s="1">
        <v>178</v>
      </c>
      <c r="B302">
        <v>8</v>
      </c>
      <c r="C302">
        <v>11</v>
      </c>
      <c r="D302">
        <v>669</v>
      </c>
      <c r="G302">
        <v>16</v>
      </c>
      <c r="H302">
        <v>61603</v>
      </c>
      <c r="I302">
        <v>0</v>
      </c>
      <c r="J302">
        <v>0</v>
      </c>
      <c r="K302">
        <v>0</v>
      </c>
      <c r="L302">
        <v>0</v>
      </c>
      <c r="M302" s="11">
        <v>697.9</v>
      </c>
      <c r="N302">
        <v>0</v>
      </c>
      <c r="O302">
        <v>592</v>
      </c>
      <c r="P302">
        <v>3</v>
      </c>
      <c r="Q302" t="s">
        <v>433</v>
      </c>
      <c r="S302">
        <v>0</v>
      </c>
      <c r="T302" t="s">
        <v>1117</v>
      </c>
      <c r="U302" t="s">
        <v>3</v>
      </c>
      <c r="V302">
        <v>28</v>
      </c>
      <c r="W302">
        <v>3</v>
      </c>
      <c r="X302" t="s">
        <v>291</v>
      </c>
      <c r="Y302">
        <v>179</v>
      </c>
      <c r="Z302" t="b">
        <v>0</v>
      </c>
      <c r="AA302" s="11">
        <v>783.2</v>
      </c>
      <c r="AB302">
        <v>0</v>
      </c>
      <c r="AC302">
        <v>0</v>
      </c>
      <c r="AD302">
        <v>0</v>
      </c>
      <c r="AE302">
        <v>0</v>
      </c>
      <c r="AF302">
        <v>3032</v>
      </c>
      <c r="AH302" s="9">
        <v>55</v>
      </c>
      <c r="AI302">
        <v>0</v>
      </c>
      <c r="AJ302">
        <v>0</v>
      </c>
      <c r="AK302">
        <v>0</v>
      </c>
      <c r="AL302" t="s">
        <v>732</v>
      </c>
      <c r="AM302" t="s">
        <v>437</v>
      </c>
      <c r="AN302">
        <v>1</v>
      </c>
      <c r="AO302">
        <v>0</v>
      </c>
      <c r="AP302" t="s">
        <v>1158</v>
      </c>
      <c r="AQ302" t="s">
        <v>23</v>
      </c>
      <c r="AR302" t="b">
        <v>0</v>
      </c>
      <c r="AS302">
        <v>4</v>
      </c>
      <c r="AT302" t="s">
        <v>1823</v>
      </c>
      <c r="AU302">
        <v>8</v>
      </c>
      <c r="AV302" s="11">
        <v>323</v>
      </c>
      <c r="AW302">
        <v>129</v>
      </c>
      <c r="AX302">
        <v>0</v>
      </c>
      <c r="AY302">
        <v>0</v>
      </c>
      <c r="AZ302">
        <v>0</v>
      </c>
      <c r="BA302">
        <v>0</v>
      </c>
      <c r="BB302" t="s">
        <v>3</v>
      </c>
      <c r="BC302" t="s">
        <v>3</v>
      </c>
      <c r="BD302" s="7" t="s">
        <v>1158</v>
      </c>
      <c r="BE302">
        <v>3</v>
      </c>
      <c r="BF302">
        <v>14.24</v>
      </c>
      <c r="BG302">
        <v>12.689090909090909</v>
      </c>
      <c r="BH302" t="str">
        <f t="shared" si="12"/>
        <v>midfielder</v>
      </c>
      <c r="BI302">
        <f t="shared" si="13"/>
        <v>1868.6999999999998</v>
      </c>
      <c r="BJ302">
        <f t="shared" si="14"/>
        <v>33.976363636363637</v>
      </c>
    </row>
    <row r="303" spans="1:62" hidden="1" x14ac:dyDescent="0.2">
      <c r="A303" s="1">
        <v>303</v>
      </c>
      <c r="B303">
        <v>4</v>
      </c>
      <c r="C303">
        <v>8</v>
      </c>
      <c r="D303">
        <v>420</v>
      </c>
      <c r="G303">
        <v>3</v>
      </c>
      <c r="H303">
        <v>83283</v>
      </c>
      <c r="I303">
        <v>0</v>
      </c>
      <c r="J303">
        <v>0</v>
      </c>
      <c r="K303">
        <v>0</v>
      </c>
      <c r="L303">
        <v>0</v>
      </c>
      <c r="M303" s="11">
        <v>738.1</v>
      </c>
      <c r="N303">
        <v>0</v>
      </c>
      <c r="O303">
        <v>379</v>
      </c>
      <c r="P303">
        <v>3</v>
      </c>
      <c r="Q303" t="s">
        <v>343</v>
      </c>
      <c r="S303">
        <v>0</v>
      </c>
      <c r="T303" t="s">
        <v>1546</v>
      </c>
      <c r="U303" t="s">
        <v>3</v>
      </c>
      <c r="V303">
        <v>46</v>
      </c>
      <c r="W303">
        <v>6</v>
      </c>
      <c r="X303" t="s">
        <v>305</v>
      </c>
      <c r="Y303">
        <v>304</v>
      </c>
      <c r="Z303" t="b">
        <v>0</v>
      </c>
      <c r="AA303" s="11">
        <v>494.6</v>
      </c>
      <c r="AB303">
        <v>0</v>
      </c>
      <c r="AC303">
        <v>0</v>
      </c>
      <c r="AD303">
        <v>0</v>
      </c>
      <c r="AE303">
        <v>0</v>
      </c>
      <c r="AF303">
        <v>2341</v>
      </c>
      <c r="AH303" s="9">
        <v>60</v>
      </c>
      <c r="AI303">
        <v>0</v>
      </c>
      <c r="AJ303">
        <v>0</v>
      </c>
      <c r="AK303">
        <v>0</v>
      </c>
      <c r="AL303" t="s">
        <v>846</v>
      </c>
      <c r="AM303" t="s">
        <v>431</v>
      </c>
      <c r="AN303">
        <v>0</v>
      </c>
      <c r="AO303">
        <v>0</v>
      </c>
      <c r="AP303" t="s">
        <v>1632</v>
      </c>
      <c r="AQ303" t="s">
        <v>508</v>
      </c>
      <c r="AR303" t="b">
        <v>0</v>
      </c>
      <c r="AS303">
        <v>22</v>
      </c>
      <c r="AT303" t="s">
        <v>1823</v>
      </c>
      <c r="AU303">
        <v>13</v>
      </c>
      <c r="AV303" s="11">
        <v>647</v>
      </c>
      <c r="AW303">
        <v>110</v>
      </c>
      <c r="AX303">
        <v>0</v>
      </c>
      <c r="AY303">
        <v>0</v>
      </c>
      <c r="AZ303">
        <v>0</v>
      </c>
      <c r="BA303">
        <v>0</v>
      </c>
      <c r="BB303" t="s">
        <v>3</v>
      </c>
      <c r="BC303" t="s">
        <v>3</v>
      </c>
      <c r="BD303" s="7" t="s">
        <v>1632</v>
      </c>
      <c r="BE303">
        <v>0</v>
      </c>
      <c r="BF303">
        <v>8.2433333333333341</v>
      </c>
      <c r="BG303">
        <v>12.301666666666668</v>
      </c>
      <c r="BH303" t="str">
        <f t="shared" si="12"/>
        <v>midfielder</v>
      </c>
      <c r="BI303">
        <f t="shared" si="13"/>
        <v>2009.1</v>
      </c>
      <c r="BJ303">
        <f t="shared" si="14"/>
        <v>33.484999999999999</v>
      </c>
    </row>
    <row r="304" spans="1:62" hidden="1" x14ac:dyDescent="0.2">
      <c r="A304" s="1">
        <v>202</v>
      </c>
      <c r="B304">
        <v>6</v>
      </c>
      <c r="C304">
        <v>18</v>
      </c>
      <c r="D304">
        <v>465</v>
      </c>
      <c r="G304">
        <v>10</v>
      </c>
      <c r="H304">
        <v>84583</v>
      </c>
      <c r="I304">
        <v>0</v>
      </c>
      <c r="J304">
        <v>0</v>
      </c>
      <c r="K304">
        <v>0</v>
      </c>
      <c r="L304">
        <v>0</v>
      </c>
      <c r="M304" s="11">
        <v>765.3</v>
      </c>
      <c r="N304">
        <v>0</v>
      </c>
      <c r="O304">
        <v>459</v>
      </c>
      <c r="P304">
        <v>3</v>
      </c>
      <c r="Q304" t="s">
        <v>341</v>
      </c>
      <c r="S304">
        <v>0</v>
      </c>
      <c r="T304" t="s">
        <v>1608</v>
      </c>
      <c r="U304" t="s">
        <v>3</v>
      </c>
      <c r="V304">
        <v>24</v>
      </c>
      <c r="W304">
        <v>8</v>
      </c>
      <c r="X304" t="s">
        <v>393</v>
      </c>
      <c r="Y304">
        <v>203</v>
      </c>
      <c r="Z304" t="b">
        <v>0</v>
      </c>
      <c r="AA304" s="11">
        <v>604.4</v>
      </c>
      <c r="AB304">
        <v>0</v>
      </c>
      <c r="AC304">
        <v>0</v>
      </c>
      <c r="AD304">
        <v>0</v>
      </c>
      <c r="AE304">
        <v>0</v>
      </c>
      <c r="AF304">
        <v>1996</v>
      </c>
      <c r="AH304" s="9">
        <v>80</v>
      </c>
      <c r="AI304">
        <v>0</v>
      </c>
      <c r="AJ304">
        <v>0</v>
      </c>
      <c r="AK304">
        <v>0</v>
      </c>
      <c r="AL304" t="s">
        <v>855</v>
      </c>
      <c r="AM304" t="s">
        <v>611</v>
      </c>
      <c r="AN304">
        <v>1</v>
      </c>
      <c r="AO304">
        <v>0</v>
      </c>
      <c r="AP304" t="s">
        <v>1100</v>
      </c>
      <c r="AQ304" t="s">
        <v>151</v>
      </c>
      <c r="AR304" t="b">
        <v>0</v>
      </c>
      <c r="AS304">
        <v>10</v>
      </c>
      <c r="AT304" t="s">
        <v>1823</v>
      </c>
      <c r="AU304">
        <v>9</v>
      </c>
      <c r="AV304" s="11">
        <v>1060</v>
      </c>
      <c r="AW304">
        <v>129</v>
      </c>
      <c r="AX304">
        <v>0</v>
      </c>
      <c r="AY304">
        <v>0</v>
      </c>
      <c r="AZ304">
        <v>0</v>
      </c>
      <c r="BA304">
        <v>0</v>
      </c>
      <c r="BB304" t="s">
        <v>3</v>
      </c>
      <c r="BC304" t="s">
        <v>3</v>
      </c>
      <c r="BD304" s="7" t="s">
        <v>1100</v>
      </c>
      <c r="BE304">
        <v>2</v>
      </c>
      <c r="BF304">
        <v>7.5549999999999997</v>
      </c>
      <c r="BG304">
        <v>9.5662500000000001</v>
      </c>
      <c r="BH304" t="str">
        <f t="shared" si="12"/>
        <v>midfielder</v>
      </c>
      <c r="BI304">
        <f t="shared" si="13"/>
        <v>2641.7</v>
      </c>
      <c r="BJ304">
        <f t="shared" si="14"/>
        <v>33.021249999999995</v>
      </c>
    </row>
    <row r="305" spans="1:62" hidden="1" x14ac:dyDescent="0.2">
      <c r="A305" s="1">
        <v>211</v>
      </c>
      <c r="B305">
        <v>9</v>
      </c>
      <c r="C305">
        <v>16</v>
      </c>
      <c r="D305">
        <v>521</v>
      </c>
      <c r="G305">
        <v>9</v>
      </c>
      <c r="H305">
        <v>110979</v>
      </c>
      <c r="I305">
        <v>0</v>
      </c>
      <c r="J305">
        <v>0</v>
      </c>
      <c r="K305">
        <v>0</v>
      </c>
      <c r="L305">
        <v>0</v>
      </c>
      <c r="M305" s="11">
        <v>673.8</v>
      </c>
      <c r="N305">
        <v>0</v>
      </c>
      <c r="O305">
        <v>635</v>
      </c>
      <c r="P305">
        <v>3</v>
      </c>
      <c r="Q305" t="s">
        <v>344</v>
      </c>
      <c r="S305">
        <v>0</v>
      </c>
      <c r="T305" t="s">
        <v>1665</v>
      </c>
      <c r="U305" t="s">
        <v>3</v>
      </c>
      <c r="V305">
        <v>32</v>
      </c>
      <c r="W305">
        <v>11</v>
      </c>
      <c r="X305" t="s">
        <v>411</v>
      </c>
      <c r="Y305">
        <v>212</v>
      </c>
      <c r="Z305" t="b">
        <v>0</v>
      </c>
      <c r="AA305" s="11">
        <v>763.6</v>
      </c>
      <c r="AB305">
        <v>0</v>
      </c>
      <c r="AC305">
        <v>0</v>
      </c>
      <c r="AD305">
        <v>0</v>
      </c>
      <c r="AE305">
        <v>0</v>
      </c>
      <c r="AF305">
        <v>2599</v>
      </c>
      <c r="AH305" s="9">
        <v>90</v>
      </c>
      <c r="AI305">
        <v>0</v>
      </c>
      <c r="AJ305">
        <v>1</v>
      </c>
      <c r="AK305">
        <v>0</v>
      </c>
      <c r="AL305" t="s">
        <v>82</v>
      </c>
      <c r="AM305" t="s">
        <v>511</v>
      </c>
      <c r="AN305">
        <v>2</v>
      </c>
      <c r="AO305">
        <v>0</v>
      </c>
      <c r="AP305" t="s">
        <v>1466</v>
      </c>
      <c r="AQ305" t="s">
        <v>77</v>
      </c>
      <c r="AR305" t="b">
        <v>0</v>
      </c>
      <c r="AS305">
        <v>19</v>
      </c>
      <c r="AT305" t="s">
        <v>1823</v>
      </c>
      <c r="AU305">
        <v>9</v>
      </c>
      <c r="AV305" s="11">
        <v>1269</v>
      </c>
      <c r="AW305">
        <v>160</v>
      </c>
      <c r="AX305">
        <v>0</v>
      </c>
      <c r="AY305">
        <v>0</v>
      </c>
      <c r="AZ305">
        <v>0</v>
      </c>
      <c r="BA305">
        <v>0</v>
      </c>
      <c r="BB305" t="s">
        <v>3</v>
      </c>
      <c r="BC305" t="s">
        <v>3</v>
      </c>
      <c r="BD305" s="7" t="s">
        <v>1466</v>
      </c>
      <c r="BE305">
        <v>4</v>
      </c>
      <c r="BF305">
        <v>8.4844444444444456</v>
      </c>
      <c r="BG305">
        <v>7.4866666666666664</v>
      </c>
      <c r="BH305" t="str">
        <f t="shared" si="12"/>
        <v>midfielder</v>
      </c>
      <c r="BI305">
        <f t="shared" si="13"/>
        <v>2960.2</v>
      </c>
      <c r="BJ305">
        <f t="shared" si="14"/>
        <v>32.891111111111108</v>
      </c>
    </row>
    <row r="306" spans="1:62" hidden="1" x14ac:dyDescent="0.2">
      <c r="A306" s="1">
        <v>458</v>
      </c>
      <c r="B306">
        <v>3</v>
      </c>
      <c r="C306">
        <v>5</v>
      </c>
      <c r="D306">
        <v>558</v>
      </c>
      <c r="G306">
        <v>11</v>
      </c>
      <c r="H306">
        <v>55037</v>
      </c>
      <c r="I306">
        <v>0</v>
      </c>
      <c r="J306">
        <v>0</v>
      </c>
      <c r="K306">
        <v>0</v>
      </c>
      <c r="L306">
        <v>0</v>
      </c>
      <c r="M306" s="11">
        <v>321.8</v>
      </c>
      <c r="N306">
        <v>0</v>
      </c>
      <c r="O306">
        <v>498</v>
      </c>
      <c r="P306">
        <v>3</v>
      </c>
      <c r="Q306" t="s">
        <v>21</v>
      </c>
      <c r="S306">
        <v>0</v>
      </c>
      <c r="T306" t="s">
        <v>1075</v>
      </c>
      <c r="U306" t="s">
        <v>3</v>
      </c>
      <c r="V306">
        <v>45</v>
      </c>
      <c r="W306">
        <v>5</v>
      </c>
      <c r="X306" t="s">
        <v>248</v>
      </c>
      <c r="Y306">
        <v>459</v>
      </c>
      <c r="Z306" t="b">
        <v>0</v>
      </c>
      <c r="AA306" s="11">
        <v>636.79999999999995</v>
      </c>
      <c r="AB306">
        <v>0</v>
      </c>
      <c r="AC306">
        <v>0</v>
      </c>
      <c r="AD306">
        <v>0</v>
      </c>
      <c r="AE306">
        <v>0</v>
      </c>
      <c r="AF306">
        <v>3007</v>
      </c>
      <c r="AH306" s="9">
        <v>55</v>
      </c>
      <c r="AI306">
        <v>0</v>
      </c>
      <c r="AJ306">
        <v>0</v>
      </c>
      <c r="AK306">
        <v>0</v>
      </c>
      <c r="AL306" t="s">
        <v>652</v>
      </c>
      <c r="AM306" t="s">
        <v>432</v>
      </c>
      <c r="AN306">
        <v>1</v>
      </c>
      <c r="AO306">
        <v>0</v>
      </c>
      <c r="AP306" t="s">
        <v>1406</v>
      </c>
      <c r="AQ306" t="s">
        <v>433</v>
      </c>
      <c r="AR306" t="b">
        <v>0</v>
      </c>
      <c r="AS306">
        <v>8</v>
      </c>
      <c r="AT306" t="s">
        <v>1823</v>
      </c>
      <c r="AU306">
        <v>20</v>
      </c>
      <c r="AV306" s="11">
        <v>708</v>
      </c>
      <c r="AW306">
        <v>110</v>
      </c>
      <c r="AX306">
        <v>0</v>
      </c>
      <c r="AY306">
        <v>0</v>
      </c>
      <c r="AZ306">
        <v>0</v>
      </c>
      <c r="BA306">
        <v>0</v>
      </c>
      <c r="BB306" t="s">
        <v>3</v>
      </c>
      <c r="BC306" t="s">
        <v>3</v>
      </c>
      <c r="BD306" s="7" t="s">
        <v>1406</v>
      </c>
      <c r="BE306">
        <v>5</v>
      </c>
      <c r="BF306">
        <v>11.578181818181818</v>
      </c>
      <c r="BG306">
        <v>5.8509090909090915</v>
      </c>
      <c r="BH306" t="str">
        <f t="shared" si="12"/>
        <v>midfielder</v>
      </c>
      <c r="BI306">
        <f t="shared" si="13"/>
        <v>1808.1999999999998</v>
      </c>
      <c r="BJ306">
        <f t="shared" si="14"/>
        <v>32.876363636363635</v>
      </c>
    </row>
    <row r="307" spans="1:62" hidden="1" x14ac:dyDescent="0.2">
      <c r="A307" s="1">
        <v>397</v>
      </c>
      <c r="B307">
        <v>12</v>
      </c>
      <c r="C307">
        <v>17</v>
      </c>
      <c r="D307">
        <v>556</v>
      </c>
      <c r="G307">
        <v>10</v>
      </c>
      <c r="H307">
        <v>108823</v>
      </c>
      <c r="I307">
        <v>0</v>
      </c>
      <c r="J307">
        <v>0</v>
      </c>
      <c r="K307">
        <v>0</v>
      </c>
      <c r="L307">
        <v>0</v>
      </c>
      <c r="M307" s="11">
        <v>778.9</v>
      </c>
      <c r="N307">
        <v>0</v>
      </c>
      <c r="O307">
        <v>666</v>
      </c>
      <c r="P307">
        <v>3</v>
      </c>
      <c r="Q307" t="s">
        <v>509</v>
      </c>
      <c r="S307">
        <v>0</v>
      </c>
      <c r="T307" t="s">
        <v>1002</v>
      </c>
      <c r="U307" t="s">
        <v>3</v>
      </c>
      <c r="V307">
        <v>21</v>
      </c>
      <c r="W307">
        <v>10</v>
      </c>
      <c r="X307" t="s">
        <v>399</v>
      </c>
      <c r="Y307">
        <v>398</v>
      </c>
      <c r="Z307" t="b">
        <v>0</v>
      </c>
      <c r="AA307" s="11">
        <v>827.6</v>
      </c>
      <c r="AB307">
        <v>0</v>
      </c>
      <c r="AC307">
        <v>0</v>
      </c>
      <c r="AD307">
        <v>0</v>
      </c>
      <c r="AE307">
        <v>0</v>
      </c>
      <c r="AF307">
        <v>2471</v>
      </c>
      <c r="AH307" s="9">
        <v>85</v>
      </c>
      <c r="AI307">
        <v>0</v>
      </c>
      <c r="AJ307">
        <v>0</v>
      </c>
      <c r="AK307">
        <v>0</v>
      </c>
      <c r="AL307" t="s">
        <v>66</v>
      </c>
      <c r="AM307" t="s">
        <v>611</v>
      </c>
      <c r="AN307">
        <v>0</v>
      </c>
      <c r="AO307">
        <v>0</v>
      </c>
      <c r="AP307" t="s">
        <v>959</v>
      </c>
      <c r="AQ307" t="s">
        <v>151</v>
      </c>
      <c r="AR307" t="b">
        <v>0</v>
      </c>
      <c r="AS307">
        <v>20</v>
      </c>
      <c r="AT307" t="s">
        <v>1823</v>
      </c>
      <c r="AU307">
        <v>17</v>
      </c>
      <c r="AV307" s="11">
        <v>976</v>
      </c>
      <c r="AW307">
        <v>166</v>
      </c>
      <c r="AX307">
        <v>0</v>
      </c>
      <c r="AY307">
        <v>0</v>
      </c>
      <c r="AZ307">
        <v>0</v>
      </c>
      <c r="BA307">
        <v>0</v>
      </c>
      <c r="BB307" t="s">
        <v>3</v>
      </c>
      <c r="BC307" t="s">
        <v>3</v>
      </c>
      <c r="BD307" s="7" t="s">
        <v>959</v>
      </c>
      <c r="BE307">
        <v>7</v>
      </c>
      <c r="BF307">
        <v>9.736470588235294</v>
      </c>
      <c r="BG307">
        <v>9.1635294117647064</v>
      </c>
      <c r="BH307" t="str">
        <f t="shared" si="12"/>
        <v>midfielder</v>
      </c>
      <c r="BI307">
        <f t="shared" si="13"/>
        <v>2777.7</v>
      </c>
      <c r="BJ307">
        <f t="shared" si="14"/>
        <v>32.678823529411765</v>
      </c>
    </row>
    <row r="308" spans="1:62" hidden="1" x14ac:dyDescent="0.2">
      <c r="A308" s="1">
        <v>330</v>
      </c>
      <c r="B308">
        <v>6</v>
      </c>
      <c r="C308">
        <v>18</v>
      </c>
      <c r="D308">
        <v>573</v>
      </c>
      <c r="E308">
        <v>75</v>
      </c>
      <c r="G308">
        <v>11</v>
      </c>
      <c r="H308">
        <v>41464</v>
      </c>
      <c r="I308">
        <v>0</v>
      </c>
      <c r="J308">
        <v>0</v>
      </c>
      <c r="K308">
        <v>0</v>
      </c>
      <c r="L308">
        <v>0</v>
      </c>
      <c r="M308" s="11">
        <v>766.9</v>
      </c>
      <c r="N308">
        <v>0</v>
      </c>
      <c r="O308">
        <v>528</v>
      </c>
      <c r="P308">
        <v>3</v>
      </c>
      <c r="Q308" t="s">
        <v>341</v>
      </c>
      <c r="S308">
        <v>0</v>
      </c>
      <c r="T308" t="s">
        <v>1474</v>
      </c>
      <c r="U308" t="s">
        <v>3</v>
      </c>
      <c r="V308">
        <v>43</v>
      </c>
      <c r="W308">
        <v>11</v>
      </c>
      <c r="X308" t="s">
        <v>381</v>
      </c>
      <c r="Y308">
        <v>331</v>
      </c>
      <c r="Z308" t="b">
        <v>0</v>
      </c>
      <c r="AA308" s="11">
        <v>673</v>
      </c>
      <c r="AB308">
        <v>0</v>
      </c>
      <c r="AC308">
        <v>0</v>
      </c>
      <c r="AD308">
        <v>0</v>
      </c>
      <c r="AE308">
        <v>0</v>
      </c>
      <c r="AF308">
        <v>2808</v>
      </c>
      <c r="AG308" t="s">
        <v>995</v>
      </c>
      <c r="AH308" s="9">
        <v>75</v>
      </c>
      <c r="AI308">
        <v>0</v>
      </c>
      <c r="AJ308">
        <v>0</v>
      </c>
      <c r="AK308">
        <v>0</v>
      </c>
      <c r="AL308" t="s">
        <v>545</v>
      </c>
      <c r="AM308" t="s">
        <v>517</v>
      </c>
      <c r="AN308">
        <v>0</v>
      </c>
      <c r="AO308">
        <v>0</v>
      </c>
      <c r="AP308" t="s">
        <v>980</v>
      </c>
      <c r="AQ308" t="s">
        <v>614</v>
      </c>
      <c r="AR308" t="b">
        <v>0</v>
      </c>
      <c r="AS308">
        <v>10</v>
      </c>
      <c r="AT308" t="s">
        <v>1837</v>
      </c>
      <c r="AU308">
        <v>14</v>
      </c>
      <c r="AV308" s="11">
        <v>828</v>
      </c>
      <c r="AW308">
        <v>165</v>
      </c>
      <c r="AX308">
        <v>0</v>
      </c>
      <c r="AY308">
        <v>0</v>
      </c>
      <c r="AZ308">
        <v>0</v>
      </c>
      <c r="BA308">
        <v>0</v>
      </c>
      <c r="BB308" t="s">
        <v>3</v>
      </c>
      <c r="BC308" t="s">
        <v>3</v>
      </c>
      <c r="BD308" s="7" t="s">
        <v>980</v>
      </c>
      <c r="BE308">
        <v>2</v>
      </c>
      <c r="BF308">
        <v>8.9733333333333327</v>
      </c>
      <c r="BG308">
        <v>10.225333333333333</v>
      </c>
      <c r="BH308" t="str">
        <f t="shared" si="12"/>
        <v>midfielder</v>
      </c>
      <c r="BI308">
        <f t="shared" si="13"/>
        <v>2433.5</v>
      </c>
      <c r="BJ308">
        <f t="shared" si="14"/>
        <v>32.446666666666665</v>
      </c>
    </row>
    <row r="309" spans="1:62" hidden="1" x14ac:dyDescent="0.2">
      <c r="A309" s="1">
        <v>255</v>
      </c>
      <c r="B309">
        <v>6</v>
      </c>
      <c r="C309">
        <v>15</v>
      </c>
      <c r="D309">
        <v>599</v>
      </c>
      <c r="G309">
        <v>19</v>
      </c>
      <c r="H309">
        <v>43670</v>
      </c>
      <c r="I309">
        <v>0</v>
      </c>
      <c r="J309">
        <v>0</v>
      </c>
      <c r="K309">
        <v>0</v>
      </c>
      <c r="L309">
        <v>0</v>
      </c>
      <c r="M309" s="11">
        <v>937.2</v>
      </c>
      <c r="N309">
        <v>0</v>
      </c>
      <c r="O309">
        <v>586</v>
      </c>
      <c r="P309">
        <v>3</v>
      </c>
      <c r="Q309" t="s">
        <v>510</v>
      </c>
      <c r="S309">
        <v>0</v>
      </c>
      <c r="T309" t="s">
        <v>1359</v>
      </c>
      <c r="U309" t="s">
        <v>3</v>
      </c>
      <c r="V309">
        <v>29</v>
      </c>
      <c r="W309">
        <v>6</v>
      </c>
      <c r="X309" t="s">
        <v>380</v>
      </c>
      <c r="Y309">
        <v>256</v>
      </c>
      <c r="Z309" t="b">
        <v>0</v>
      </c>
      <c r="AA309" s="11">
        <v>552.6</v>
      </c>
      <c r="AB309">
        <v>0</v>
      </c>
      <c r="AC309">
        <v>0</v>
      </c>
      <c r="AD309">
        <v>0</v>
      </c>
      <c r="AE309">
        <v>0</v>
      </c>
      <c r="AF309">
        <v>2889</v>
      </c>
      <c r="AH309" s="9">
        <v>75</v>
      </c>
      <c r="AI309">
        <v>0</v>
      </c>
      <c r="AJ309">
        <v>0</v>
      </c>
      <c r="AK309">
        <v>0</v>
      </c>
      <c r="AL309" t="s">
        <v>573</v>
      </c>
      <c r="AM309" t="s">
        <v>438</v>
      </c>
      <c r="AN309">
        <v>1</v>
      </c>
      <c r="AO309">
        <v>0</v>
      </c>
      <c r="AP309" t="s">
        <v>1484</v>
      </c>
      <c r="AQ309" t="s">
        <v>338</v>
      </c>
      <c r="AR309" t="b">
        <v>0</v>
      </c>
      <c r="AS309">
        <v>8</v>
      </c>
      <c r="AT309" t="s">
        <v>1823</v>
      </c>
      <c r="AU309">
        <v>11</v>
      </c>
      <c r="AV309" s="11">
        <v>748</v>
      </c>
      <c r="AW309">
        <v>145</v>
      </c>
      <c r="AX309">
        <v>0</v>
      </c>
      <c r="AY309">
        <v>0</v>
      </c>
      <c r="AZ309">
        <v>0</v>
      </c>
      <c r="BA309">
        <v>0</v>
      </c>
      <c r="BB309" t="s">
        <v>3</v>
      </c>
      <c r="BC309" t="s">
        <v>3</v>
      </c>
      <c r="BD309" s="7" t="s">
        <v>1484</v>
      </c>
      <c r="BE309">
        <v>4</v>
      </c>
      <c r="BF309">
        <v>7.3680000000000003</v>
      </c>
      <c r="BG309">
        <v>12.496</v>
      </c>
      <c r="BH309" t="str">
        <f t="shared" si="12"/>
        <v>midfielder</v>
      </c>
      <c r="BI309">
        <f t="shared" si="13"/>
        <v>2387.4</v>
      </c>
      <c r="BJ309">
        <f t="shared" si="14"/>
        <v>31.832000000000001</v>
      </c>
    </row>
    <row r="310" spans="1:62" hidden="1" x14ac:dyDescent="0.2">
      <c r="A310" s="1">
        <v>136</v>
      </c>
      <c r="B310">
        <v>2</v>
      </c>
      <c r="C310">
        <v>4</v>
      </c>
      <c r="D310">
        <v>494</v>
      </c>
      <c r="G310">
        <v>10</v>
      </c>
      <c r="H310">
        <v>1632</v>
      </c>
      <c r="I310">
        <v>0</v>
      </c>
      <c r="J310">
        <v>0</v>
      </c>
      <c r="K310">
        <v>0</v>
      </c>
      <c r="L310">
        <v>0</v>
      </c>
      <c r="M310" s="11">
        <v>504.4</v>
      </c>
      <c r="N310">
        <v>0</v>
      </c>
      <c r="O310">
        <v>418</v>
      </c>
      <c r="P310">
        <v>3</v>
      </c>
      <c r="Q310" t="s">
        <v>3</v>
      </c>
      <c r="S310">
        <v>0</v>
      </c>
      <c r="T310" t="s">
        <v>1220</v>
      </c>
      <c r="U310" t="s">
        <v>3</v>
      </c>
      <c r="V310">
        <v>42</v>
      </c>
      <c r="W310">
        <v>0</v>
      </c>
      <c r="X310" t="s">
        <v>169</v>
      </c>
      <c r="Y310">
        <v>137</v>
      </c>
      <c r="Z310" t="b">
        <v>0</v>
      </c>
      <c r="AA310" s="11">
        <v>628.4</v>
      </c>
      <c r="AB310">
        <v>0</v>
      </c>
      <c r="AC310">
        <v>0</v>
      </c>
      <c r="AD310">
        <v>0</v>
      </c>
      <c r="AE310">
        <v>0</v>
      </c>
      <c r="AF310">
        <v>2837</v>
      </c>
      <c r="AH310" s="9">
        <v>45</v>
      </c>
      <c r="AI310">
        <v>0</v>
      </c>
      <c r="AJ310">
        <v>0</v>
      </c>
      <c r="AK310">
        <v>0</v>
      </c>
      <c r="AL310" t="s">
        <v>242</v>
      </c>
      <c r="AM310" t="s">
        <v>340</v>
      </c>
      <c r="AN310">
        <v>1</v>
      </c>
      <c r="AO310">
        <v>0</v>
      </c>
      <c r="AP310" t="s">
        <v>1008</v>
      </c>
      <c r="AQ310" t="s">
        <v>21</v>
      </c>
      <c r="AR310" t="b">
        <v>0</v>
      </c>
      <c r="AS310">
        <v>18</v>
      </c>
      <c r="AT310" t="s">
        <v>1823</v>
      </c>
      <c r="AU310">
        <v>6</v>
      </c>
      <c r="AV310" s="11">
        <v>247</v>
      </c>
      <c r="AW310">
        <v>76</v>
      </c>
      <c r="AX310">
        <v>0</v>
      </c>
      <c r="AY310">
        <v>0</v>
      </c>
      <c r="AZ310">
        <v>0</v>
      </c>
      <c r="BA310">
        <v>0</v>
      </c>
      <c r="BB310" t="s">
        <v>3</v>
      </c>
      <c r="BC310" t="s">
        <v>3</v>
      </c>
      <c r="BD310" s="7" t="s">
        <v>1008</v>
      </c>
      <c r="BE310">
        <v>5</v>
      </c>
      <c r="BF310">
        <v>13.964444444444444</v>
      </c>
      <c r="BG310">
        <v>11.208888888888888</v>
      </c>
      <c r="BH310" t="str">
        <f t="shared" si="12"/>
        <v>midfielder</v>
      </c>
      <c r="BI310">
        <f t="shared" si="13"/>
        <v>1429.1999999999998</v>
      </c>
      <c r="BJ310">
        <f t="shared" si="14"/>
        <v>31.759999999999994</v>
      </c>
    </row>
    <row r="311" spans="1:62" hidden="1" x14ac:dyDescent="0.2">
      <c r="A311" s="1">
        <v>110</v>
      </c>
      <c r="B311">
        <v>5</v>
      </c>
      <c r="C311">
        <v>0</v>
      </c>
      <c r="D311">
        <v>326</v>
      </c>
      <c r="G311">
        <v>6</v>
      </c>
      <c r="H311">
        <v>82403</v>
      </c>
      <c r="I311">
        <v>0</v>
      </c>
      <c r="J311">
        <v>0</v>
      </c>
      <c r="K311">
        <v>0</v>
      </c>
      <c r="L311">
        <v>0</v>
      </c>
      <c r="M311" s="11">
        <v>617.4</v>
      </c>
      <c r="N311">
        <v>0</v>
      </c>
      <c r="O311">
        <v>353</v>
      </c>
      <c r="P311">
        <v>3</v>
      </c>
      <c r="Q311" t="s">
        <v>21</v>
      </c>
      <c r="S311">
        <v>0</v>
      </c>
      <c r="T311" t="s">
        <v>1796</v>
      </c>
      <c r="U311" t="s">
        <v>3</v>
      </c>
      <c r="V311">
        <v>37</v>
      </c>
      <c r="W311">
        <v>2</v>
      </c>
      <c r="X311" t="s">
        <v>241</v>
      </c>
      <c r="Y311">
        <v>111</v>
      </c>
      <c r="Z311" t="b">
        <v>0</v>
      </c>
      <c r="AA311" s="11">
        <v>416.4</v>
      </c>
      <c r="AB311">
        <v>0</v>
      </c>
      <c r="AC311">
        <v>0</v>
      </c>
      <c r="AD311">
        <v>0</v>
      </c>
      <c r="AE311">
        <v>0</v>
      </c>
      <c r="AF311">
        <v>2488</v>
      </c>
      <c r="AH311" s="9">
        <v>55</v>
      </c>
      <c r="AI311">
        <v>0</v>
      </c>
      <c r="AJ311">
        <v>0</v>
      </c>
      <c r="AK311">
        <v>0</v>
      </c>
      <c r="AL311" t="s">
        <v>841</v>
      </c>
      <c r="AM311" t="s">
        <v>342</v>
      </c>
      <c r="AN311">
        <v>0</v>
      </c>
      <c r="AO311">
        <v>0</v>
      </c>
      <c r="AP311" t="s">
        <v>1817</v>
      </c>
      <c r="AQ311" t="s">
        <v>22</v>
      </c>
      <c r="AR311" t="b">
        <v>0</v>
      </c>
      <c r="AS311">
        <v>11</v>
      </c>
      <c r="AT311" t="s">
        <v>1823</v>
      </c>
      <c r="AU311">
        <v>5</v>
      </c>
      <c r="AV311" s="11">
        <v>586</v>
      </c>
      <c r="AW311">
        <v>85</v>
      </c>
      <c r="AX311">
        <v>0</v>
      </c>
      <c r="AY311">
        <v>0</v>
      </c>
      <c r="AZ311">
        <v>0</v>
      </c>
      <c r="BA311">
        <v>0</v>
      </c>
      <c r="BB311" t="s">
        <v>3</v>
      </c>
      <c r="BC311" t="s">
        <v>3</v>
      </c>
      <c r="BD311" s="7" t="s">
        <v>1817</v>
      </c>
      <c r="BE311">
        <v>5</v>
      </c>
      <c r="BF311">
        <v>7.5709090909090904</v>
      </c>
      <c r="BG311">
        <v>11.225454545454545</v>
      </c>
      <c r="BH311" t="str">
        <f t="shared" si="12"/>
        <v>midfielder</v>
      </c>
      <c r="BI311">
        <f t="shared" si="13"/>
        <v>1737</v>
      </c>
      <c r="BJ311">
        <f t="shared" si="14"/>
        <v>31.581818181818182</v>
      </c>
    </row>
    <row r="312" spans="1:62" hidden="1" x14ac:dyDescent="0.2">
      <c r="A312" s="1">
        <v>484</v>
      </c>
      <c r="B312">
        <v>6</v>
      </c>
      <c r="C312">
        <v>17</v>
      </c>
      <c r="D312">
        <v>677</v>
      </c>
      <c r="G312">
        <v>8</v>
      </c>
      <c r="H312">
        <v>41733</v>
      </c>
      <c r="I312">
        <v>0</v>
      </c>
      <c r="J312">
        <v>0</v>
      </c>
      <c r="K312">
        <v>0</v>
      </c>
      <c r="L312">
        <v>0</v>
      </c>
      <c r="M312" s="11">
        <v>688</v>
      </c>
      <c r="N312">
        <v>0</v>
      </c>
      <c r="O312">
        <v>630</v>
      </c>
      <c r="P312">
        <v>3</v>
      </c>
      <c r="Q312" t="s">
        <v>341</v>
      </c>
      <c r="S312">
        <v>0</v>
      </c>
      <c r="T312" t="s">
        <v>1227</v>
      </c>
      <c r="U312" t="s">
        <v>3</v>
      </c>
      <c r="V312">
        <v>59</v>
      </c>
      <c r="W312">
        <v>11</v>
      </c>
      <c r="X312" t="s">
        <v>388</v>
      </c>
      <c r="Y312">
        <v>485</v>
      </c>
      <c r="Z312" t="b">
        <v>0</v>
      </c>
      <c r="AA312" s="11">
        <v>823.6</v>
      </c>
      <c r="AB312">
        <v>0</v>
      </c>
      <c r="AC312">
        <v>0</v>
      </c>
      <c r="AD312">
        <v>0</v>
      </c>
      <c r="AE312">
        <v>0</v>
      </c>
      <c r="AF312">
        <v>3163</v>
      </c>
      <c r="AH312" s="9">
        <v>80</v>
      </c>
      <c r="AI312">
        <v>0</v>
      </c>
      <c r="AJ312">
        <v>0</v>
      </c>
      <c r="AK312">
        <v>0</v>
      </c>
      <c r="AL312" t="s">
        <v>548</v>
      </c>
      <c r="AM312" t="s">
        <v>513</v>
      </c>
      <c r="AN312">
        <v>0</v>
      </c>
      <c r="AO312">
        <v>0</v>
      </c>
      <c r="AP312" t="s">
        <v>1795</v>
      </c>
      <c r="AQ312" t="s">
        <v>517</v>
      </c>
      <c r="AR312" t="b">
        <v>0</v>
      </c>
      <c r="AS312">
        <v>5</v>
      </c>
      <c r="AT312" t="s">
        <v>1823</v>
      </c>
      <c r="AU312">
        <v>9</v>
      </c>
      <c r="AV312" s="11">
        <v>832</v>
      </c>
      <c r="AW312">
        <v>170</v>
      </c>
      <c r="AX312">
        <v>0</v>
      </c>
      <c r="AY312">
        <v>0</v>
      </c>
      <c r="AZ312">
        <v>0</v>
      </c>
      <c r="BA312">
        <v>0</v>
      </c>
      <c r="BB312" t="s">
        <v>3</v>
      </c>
      <c r="BC312" t="s">
        <v>3</v>
      </c>
      <c r="BD312" s="7" t="s">
        <v>1795</v>
      </c>
      <c r="BE312">
        <v>1</v>
      </c>
      <c r="BF312">
        <v>10.295</v>
      </c>
      <c r="BG312">
        <v>8.6</v>
      </c>
      <c r="BH312" t="str">
        <f t="shared" si="12"/>
        <v>midfielder</v>
      </c>
      <c r="BI312">
        <f t="shared" si="13"/>
        <v>2510</v>
      </c>
      <c r="BJ312">
        <f t="shared" si="14"/>
        <v>31.375</v>
      </c>
    </row>
    <row r="313" spans="1:62" hidden="1" x14ac:dyDescent="0.2">
      <c r="A313" s="1">
        <v>15</v>
      </c>
      <c r="B313">
        <v>5</v>
      </c>
      <c r="C313">
        <v>9</v>
      </c>
      <c r="D313">
        <v>514</v>
      </c>
      <c r="E313">
        <v>100</v>
      </c>
      <c r="G313">
        <v>14</v>
      </c>
      <c r="H313">
        <v>41792</v>
      </c>
      <c r="I313">
        <v>0</v>
      </c>
      <c r="J313">
        <v>0</v>
      </c>
      <c r="K313">
        <v>0</v>
      </c>
      <c r="L313">
        <v>0</v>
      </c>
      <c r="M313" s="11">
        <v>751.3</v>
      </c>
      <c r="N313">
        <v>0</v>
      </c>
      <c r="O313">
        <v>558</v>
      </c>
      <c r="P313">
        <v>3</v>
      </c>
      <c r="Q313" t="s">
        <v>434</v>
      </c>
      <c r="S313">
        <v>0</v>
      </c>
      <c r="T313" t="s">
        <v>928</v>
      </c>
      <c r="U313" t="s">
        <v>3</v>
      </c>
      <c r="V313">
        <v>28</v>
      </c>
      <c r="W313">
        <v>5</v>
      </c>
      <c r="X313" t="s">
        <v>385</v>
      </c>
      <c r="Y313">
        <v>16</v>
      </c>
      <c r="Z313" t="b">
        <v>0</v>
      </c>
      <c r="AA313" s="11">
        <v>651.4</v>
      </c>
      <c r="AB313">
        <v>0</v>
      </c>
      <c r="AC313">
        <v>0</v>
      </c>
      <c r="AD313">
        <v>0</v>
      </c>
      <c r="AE313">
        <v>0</v>
      </c>
      <c r="AF313">
        <v>2623</v>
      </c>
      <c r="AH313" s="9">
        <v>80</v>
      </c>
      <c r="AI313">
        <v>0</v>
      </c>
      <c r="AJ313">
        <v>0</v>
      </c>
      <c r="AK313">
        <v>0</v>
      </c>
      <c r="AL313" t="s">
        <v>549</v>
      </c>
      <c r="AM313" t="s">
        <v>438</v>
      </c>
      <c r="AN313">
        <v>0</v>
      </c>
      <c r="AO313">
        <v>0</v>
      </c>
      <c r="AP313" t="s">
        <v>1624</v>
      </c>
      <c r="AQ313" t="s">
        <v>437</v>
      </c>
      <c r="AR313" t="b">
        <v>0</v>
      </c>
      <c r="AS313">
        <v>8</v>
      </c>
      <c r="AT313" t="s">
        <v>1823</v>
      </c>
      <c r="AU313">
        <v>1</v>
      </c>
      <c r="AV313" s="11">
        <v>906</v>
      </c>
      <c r="AW313">
        <v>119</v>
      </c>
      <c r="AX313">
        <v>0</v>
      </c>
      <c r="AY313">
        <v>0</v>
      </c>
      <c r="AZ313">
        <v>0</v>
      </c>
      <c r="BA313">
        <v>0</v>
      </c>
      <c r="BB313" t="s">
        <v>3</v>
      </c>
      <c r="BC313" t="s">
        <v>3</v>
      </c>
      <c r="BD313" s="7" t="s">
        <v>1624</v>
      </c>
      <c r="BE313">
        <v>4</v>
      </c>
      <c r="BF313">
        <v>8.1425000000000001</v>
      </c>
      <c r="BG313">
        <v>9.3912499999999994</v>
      </c>
      <c r="BH313" t="str">
        <f t="shared" si="12"/>
        <v>midfielder</v>
      </c>
      <c r="BI313">
        <f t="shared" si="13"/>
        <v>2489.8999999999996</v>
      </c>
      <c r="BJ313">
        <f t="shared" si="14"/>
        <v>31.123749999999994</v>
      </c>
    </row>
    <row r="314" spans="1:62" hidden="1" x14ac:dyDescent="0.2">
      <c r="A314" s="1">
        <v>231</v>
      </c>
      <c r="B314">
        <v>10</v>
      </c>
      <c r="C314">
        <v>1</v>
      </c>
      <c r="D314">
        <v>444</v>
      </c>
      <c r="G314">
        <v>12</v>
      </c>
      <c r="H314">
        <v>17740</v>
      </c>
      <c r="I314">
        <v>0</v>
      </c>
      <c r="J314">
        <v>0</v>
      </c>
      <c r="K314">
        <v>0</v>
      </c>
      <c r="L314">
        <v>0</v>
      </c>
      <c r="M314" s="11">
        <v>904.1</v>
      </c>
      <c r="N314">
        <v>0</v>
      </c>
      <c r="O314">
        <v>408</v>
      </c>
      <c r="P314">
        <v>3</v>
      </c>
      <c r="Q314" t="s">
        <v>433</v>
      </c>
      <c r="S314">
        <v>0</v>
      </c>
      <c r="T314" t="s">
        <v>1329</v>
      </c>
      <c r="U314" t="s">
        <v>3</v>
      </c>
      <c r="V314">
        <v>22</v>
      </c>
      <c r="W314">
        <v>0</v>
      </c>
      <c r="X314" t="s">
        <v>301</v>
      </c>
      <c r="Y314">
        <v>232</v>
      </c>
      <c r="Z314" t="b">
        <v>0</v>
      </c>
      <c r="AA314" s="11">
        <v>398</v>
      </c>
      <c r="AB314">
        <v>0</v>
      </c>
      <c r="AC314">
        <v>0</v>
      </c>
      <c r="AD314">
        <v>0</v>
      </c>
      <c r="AE314">
        <v>0</v>
      </c>
      <c r="AF314">
        <v>2282</v>
      </c>
      <c r="AH314" s="9">
        <v>65</v>
      </c>
      <c r="AI314">
        <v>0</v>
      </c>
      <c r="AJ314">
        <v>0</v>
      </c>
      <c r="AK314">
        <v>0</v>
      </c>
      <c r="AL314" t="s">
        <v>277</v>
      </c>
      <c r="AM314" t="s">
        <v>346</v>
      </c>
      <c r="AN314">
        <v>0</v>
      </c>
      <c r="AO314">
        <v>0</v>
      </c>
      <c r="AP314" t="s">
        <v>1549</v>
      </c>
      <c r="AQ314" t="s">
        <v>14</v>
      </c>
      <c r="AR314" t="b">
        <v>0</v>
      </c>
      <c r="AS314">
        <v>15</v>
      </c>
      <c r="AT314" t="s">
        <v>1823</v>
      </c>
      <c r="AU314">
        <v>10</v>
      </c>
      <c r="AV314" s="11">
        <v>567</v>
      </c>
      <c r="AW314">
        <v>99</v>
      </c>
      <c r="AX314">
        <v>0</v>
      </c>
      <c r="AY314">
        <v>0</v>
      </c>
      <c r="AZ314">
        <v>0</v>
      </c>
      <c r="BA314">
        <v>0</v>
      </c>
      <c r="BB314" t="s">
        <v>3</v>
      </c>
      <c r="BC314" t="s">
        <v>3</v>
      </c>
      <c r="BD314" s="7" t="s">
        <v>1549</v>
      </c>
      <c r="BE314">
        <v>1</v>
      </c>
      <c r="BF314">
        <v>6.1230769230769226</v>
      </c>
      <c r="BG314">
        <v>13.909230769230769</v>
      </c>
      <c r="BH314" t="str">
        <f t="shared" si="12"/>
        <v>midfielder</v>
      </c>
      <c r="BI314">
        <f t="shared" si="13"/>
        <v>1982.5</v>
      </c>
      <c r="BJ314">
        <f t="shared" si="14"/>
        <v>30.5</v>
      </c>
    </row>
    <row r="315" spans="1:62" hidden="1" x14ac:dyDescent="0.2">
      <c r="A315" s="1">
        <v>47</v>
      </c>
      <c r="B315">
        <v>3</v>
      </c>
      <c r="C315">
        <v>7</v>
      </c>
      <c r="D315">
        <v>273</v>
      </c>
      <c r="G315">
        <v>3</v>
      </c>
      <c r="H315">
        <v>78007</v>
      </c>
      <c r="I315">
        <v>0</v>
      </c>
      <c r="J315">
        <v>0</v>
      </c>
      <c r="K315">
        <v>0</v>
      </c>
      <c r="L315">
        <v>0</v>
      </c>
      <c r="M315" s="11">
        <v>359.3</v>
      </c>
      <c r="N315">
        <v>0</v>
      </c>
      <c r="O315">
        <v>321</v>
      </c>
      <c r="P315">
        <v>3</v>
      </c>
      <c r="Q315" t="s">
        <v>6</v>
      </c>
      <c r="S315">
        <v>0</v>
      </c>
      <c r="T315" t="s">
        <v>1357</v>
      </c>
      <c r="U315" t="s">
        <v>3</v>
      </c>
      <c r="V315">
        <v>39</v>
      </c>
      <c r="W315">
        <v>6</v>
      </c>
      <c r="X315" t="s">
        <v>198</v>
      </c>
      <c r="Y315">
        <v>48</v>
      </c>
      <c r="Z315" t="b">
        <v>0</v>
      </c>
      <c r="AA315" s="11">
        <v>360.6</v>
      </c>
      <c r="AB315">
        <v>0</v>
      </c>
      <c r="AC315">
        <v>0</v>
      </c>
      <c r="AD315">
        <v>0</v>
      </c>
      <c r="AE315">
        <v>0</v>
      </c>
      <c r="AF315">
        <v>1914</v>
      </c>
      <c r="AH315" s="9">
        <v>55</v>
      </c>
      <c r="AI315">
        <v>0</v>
      </c>
      <c r="AJ315">
        <v>0</v>
      </c>
      <c r="AK315">
        <v>0</v>
      </c>
      <c r="AL315" t="s">
        <v>803</v>
      </c>
      <c r="AM315" t="s">
        <v>432</v>
      </c>
      <c r="AN315">
        <v>0</v>
      </c>
      <c r="AO315">
        <v>0</v>
      </c>
      <c r="AP315" t="s">
        <v>1384</v>
      </c>
      <c r="AQ315" t="s">
        <v>11</v>
      </c>
      <c r="AR315" t="b">
        <v>0</v>
      </c>
      <c r="AS315">
        <v>17</v>
      </c>
      <c r="AT315" t="s">
        <v>1823</v>
      </c>
      <c r="AU315">
        <v>2</v>
      </c>
      <c r="AV315" s="11">
        <v>783</v>
      </c>
      <c r="AW315">
        <v>98</v>
      </c>
      <c r="AX315">
        <v>0</v>
      </c>
      <c r="AY315">
        <v>0</v>
      </c>
      <c r="AZ315">
        <v>0</v>
      </c>
      <c r="BA315">
        <v>0</v>
      </c>
      <c r="BB315" t="s">
        <v>3</v>
      </c>
      <c r="BC315" t="s">
        <v>3</v>
      </c>
      <c r="BD315" s="7" t="s">
        <v>1384</v>
      </c>
      <c r="BE315">
        <v>1</v>
      </c>
      <c r="BF315">
        <v>6.5563636363636366</v>
      </c>
      <c r="BG315">
        <v>6.5327272727272732</v>
      </c>
      <c r="BH315" t="str">
        <f t="shared" si="12"/>
        <v>midfielder</v>
      </c>
      <c r="BI315">
        <f t="shared" si="13"/>
        <v>1659.5</v>
      </c>
      <c r="BJ315">
        <f t="shared" si="14"/>
        <v>30.172727272727272</v>
      </c>
    </row>
    <row r="316" spans="1:62" hidden="1" x14ac:dyDescent="0.2">
      <c r="A316" s="1">
        <v>108</v>
      </c>
      <c r="B316">
        <v>3</v>
      </c>
      <c r="C316">
        <v>9</v>
      </c>
      <c r="D316">
        <v>292</v>
      </c>
      <c r="G316">
        <v>7</v>
      </c>
      <c r="H316">
        <v>55452</v>
      </c>
      <c r="I316">
        <v>0</v>
      </c>
      <c r="J316">
        <v>0</v>
      </c>
      <c r="K316">
        <v>0</v>
      </c>
      <c r="L316">
        <v>0</v>
      </c>
      <c r="M316" s="11">
        <v>430.8</v>
      </c>
      <c r="N316">
        <v>0</v>
      </c>
      <c r="O316">
        <v>469</v>
      </c>
      <c r="P316">
        <v>3</v>
      </c>
      <c r="Q316" t="s">
        <v>338</v>
      </c>
      <c r="S316">
        <v>0</v>
      </c>
      <c r="T316" t="s">
        <v>1808</v>
      </c>
      <c r="U316" t="s">
        <v>3</v>
      </c>
      <c r="V316">
        <v>21</v>
      </c>
      <c r="W316">
        <v>5</v>
      </c>
      <c r="X316" t="s">
        <v>247</v>
      </c>
      <c r="Y316">
        <v>109</v>
      </c>
      <c r="Z316" t="b">
        <v>0</v>
      </c>
      <c r="AA316" s="11">
        <v>504.8</v>
      </c>
      <c r="AB316">
        <v>0</v>
      </c>
      <c r="AC316">
        <v>0</v>
      </c>
      <c r="AD316">
        <v>0</v>
      </c>
      <c r="AE316">
        <v>0</v>
      </c>
      <c r="AF316">
        <v>2075</v>
      </c>
      <c r="AH316" s="9">
        <v>60</v>
      </c>
      <c r="AI316">
        <v>0</v>
      </c>
      <c r="AJ316">
        <v>0</v>
      </c>
      <c r="AK316">
        <v>0</v>
      </c>
      <c r="AL316" t="s">
        <v>656</v>
      </c>
      <c r="AM316" t="s">
        <v>437</v>
      </c>
      <c r="AN316">
        <v>0</v>
      </c>
      <c r="AO316">
        <v>0</v>
      </c>
      <c r="AP316" t="s">
        <v>1030</v>
      </c>
      <c r="AQ316" t="s">
        <v>513</v>
      </c>
      <c r="AR316" t="b">
        <v>0</v>
      </c>
      <c r="AS316">
        <v>10</v>
      </c>
      <c r="AT316" t="s">
        <v>1823</v>
      </c>
      <c r="AU316">
        <v>5</v>
      </c>
      <c r="AV316" s="11">
        <v>728</v>
      </c>
      <c r="AW316">
        <v>96</v>
      </c>
      <c r="AX316">
        <v>0</v>
      </c>
      <c r="AY316">
        <v>0</v>
      </c>
      <c r="AZ316">
        <v>0</v>
      </c>
      <c r="BA316">
        <v>0</v>
      </c>
      <c r="BB316" t="s">
        <v>3</v>
      </c>
      <c r="BC316" t="s">
        <v>3</v>
      </c>
      <c r="BD316" s="7" t="s">
        <v>1030</v>
      </c>
      <c r="BE316">
        <v>2</v>
      </c>
      <c r="BF316">
        <v>8.413333333333334</v>
      </c>
      <c r="BG316">
        <v>7.1800000000000006</v>
      </c>
      <c r="BH316" t="str">
        <f t="shared" si="12"/>
        <v>midfielder</v>
      </c>
      <c r="BI316">
        <f t="shared" si="13"/>
        <v>1809.2</v>
      </c>
      <c r="BJ316">
        <f t="shared" si="14"/>
        <v>30.153333333333332</v>
      </c>
    </row>
    <row r="317" spans="1:62" hidden="1" x14ac:dyDescent="0.2">
      <c r="A317" s="1">
        <v>204</v>
      </c>
      <c r="B317">
        <v>6</v>
      </c>
      <c r="C317">
        <v>10</v>
      </c>
      <c r="D317">
        <v>451</v>
      </c>
      <c r="G317">
        <v>10</v>
      </c>
      <c r="H317">
        <v>39155</v>
      </c>
      <c r="I317">
        <v>0</v>
      </c>
      <c r="J317">
        <v>0</v>
      </c>
      <c r="K317">
        <v>0</v>
      </c>
      <c r="L317">
        <v>0</v>
      </c>
      <c r="M317" s="11">
        <v>745.8</v>
      </c>
      <c r="N317">
        <v>0</v>
      </c>
      <c r="O317">
        <v>416</v>
      </c>
      <c r="P317">
        <v>3</v>
      </c>
      <c r="Q317" t="s">
        <v>337</v>
      </c>
      <c r="S317">
        <v>0</v>
      </c>
      <c r="T317" t="s">
        <v>935</v>
      </c>
      <c r="U317" t="s">
        <v>3</v>
      </c>
      <c r="V317">
        <v>27</v>
      </c>
      <c r="W317">
        <v>4</v>
      </c>
      <c r="X317" t="s">
        <v>326</v>
      </c>
      <c r="Y317">
        <v>205</v>
      </c>
      <c r="Z317" t="b">
        <v>0</v>
      </c>
      <c r="AA317" s="11">
        <v>550</v>
      </c>
      <c r="AB317">
        <v>0</v>
      </c>
      <c r="AC317">
        <v>0</v>
      </c>
      <c r="AD317">
        <v>0</v>
      </c>
      <c r="AE317">
        <v>0</v>
      </c>
      <c r="AF317">
        <v>2109</v>
      </c>
      <c r="AH317" s="9">
        <v>70</v>
      </c>
      <c r="AI317">
        <v>0</v>
      </c>
      <c r="AJ317">
        <v>0</v>
      </c>
      <c r="AK317">
        <v>0</v>
      </c>
      <c r="AL317" t="s">
        <v>499</v>
      </c>
      <c r="AM317" t="s">
        <v>436</v>
      </c>
      <c r="AN317">
        <v>0</v>
      </c>
      <c r="AO317">
        <v>0</v>
      </c>
      <c r="AP317" t="s">
        <v>1414</v>
      </c>
      <c r="AQ317" t="s">
        <v>766</v>
      </c>
      <c r="AR317" t="b">
        <v>0</v>
      </c>
      <c r="AS317">
        <v>20</v>
      </c>
      <c r="AT317" t="s">
        <v>1823</v>
      </c>
      <c r="AU317">
        <v>9</v>
      </c>
      <c r="AV317" s="11">
        <v>645</v>
      </c>
      <c r="AW317">
        <v>109</v>
      </c>
      <c r="AX317">
        <v>0</v>
      </c>
      <c r="AY317">
        <v>0</v>
      </c>
      <c r="AZ317">
        <v>0</v>
      </c>
      <c r="BA317">
        <v>0</v>
      </c>
      <c r="BB317" t="s">
        <v>3</v>
      </c>
      <c r="BC317" t="s">
        <v>3</v>
      </c>
      <c r="BD317" s="7" t="s">
        <v>1414</v>
      </c>
      <c r="BE317">
        <v>2</v>
      </c>
      <c r="BF317">
        <v>7.8571428571428568</v>
      </c>
      <c r="BG317">
        <v>10.654285714285713</v>
      </c>
      <c r="BH317" t="str">
        <f t="shared" si="12"/>
        <v>midfielder</v>
      </c>
      <c r="BI317">
        <f t="shared" si="13"/>
        <v>2069.8000000000002</v>
      </c>
      <c r="BJ317">
        <f t="shared" si="14"/>
        <v>29.568571428571431</v>
      </c>
    </row>
    <row r="318" spans="1:62" hidden="1" x14ac:dyDescent="0.2">
      <c r="A318" s="1">
        <v>208</v>
      </c>
      <c r="B318">
        <v>8</v>
      </c>
      <c r="C318">
        <v>18</v>
      </c>
      <c r="D318">
        <v>520</v>
      </c>
      <c r="G318">
        <v>9</v>
      </c>
      <c r="H318">
        <v>92217</v>
      </c>
      <c r="I318">
        <v>0</v>
      </c>
      <c r="J318">
        <v>0</v>
      </c>
      <c r="K318">
        <v>0</v>
      </c>
      <c r="L318">
        <v>0</v>
      </c>
      <c r="M318" s="11">
        <v>705.4</v>
      </c>
      <c r="N318">
        <v>0</v>
      </c>
      <c r="O318">
        <v>522</v>
      </c>
      <c r="P318">
        <v>3</v>
      </c>
      <c r="Q318" t="s">
        <v>343</v>
      </c>
      <c r="S318">
        <v>0</v>
      </c>
      <c r="T318" t="s">
        <v>1645</v>
      </c>
      <c r="U318" t="s">
        <v>3</v>
      </c>
      <c r="V318">
        <v>28</v>
      </c>
      <c r="W318">
        <v>10</v>
      </c>
      <c r="X318" t="s">
        <v>386</v>
      </c>
      <c r="Y318">
        <v>209</v>
      </c>
      <c r="Z318" t="b">
        <v>0</v>
      </c>
      <c r="AA318" s="11">
        <v>715.2</v>
      </c>
      <c r="AB318">
        <v>0</v>
      </c>
      <c r="AC318">
        <v>0</v>
      </c>
      <c r="AD318">
        <v>0</v>
      </c>
      <c r="AE318">
        <v>0</v>
      </c>
      <c r="AF318">
        <v>1973</v>
      </c>
      <c r="AH318" s="9">
        <v>85</v>
      </c>
      <c r="AI318">
        <v>0</v>
      </c>
      <c r="AJ318">
        <v>0</v>
      </c>
      <c r="AK318">
        <v>0</v>
      </c>
      <c r="AL318" t="s">
        <v>901</v>
      </c>
      <c r="AM318" t="s">
        <v>611</v>
      </c>
      <c r="AN318">
        <v>0</v>
      </c>
      <c r="AO318">
        <v>0</v>
      </c>
      <c r="AP318" t="s">
        <v>1192</v>
      </c>
      <c r="AQ318" t="s">
        <v>819</v>
      </c>
      <c r="AR318" t="b">
        <v>0</v>
      </c>
      <c r="AS318">
        <v>11</v>
      </c>
      <c r="AT318" t="s">
        <v>1823</v>
      </c>
      <c r="AU318">
        <v>9</v>
      </c>
      <c r="AV318" s="11">
        <v>903</v>
      </c>
      <c r="AW318">
        <v>155</v>
      </c>
      <c r="AX318">
        <v>0</v>
      </c>
      <c r="AY318">
        <v>0</v>
      </c>
      <c r="AZ318">
        <v>0</v>
      </c>
      <c r="BA318">
        <v>0</v>
      </c>
      <c r="BB318" t="s">
        <v>3</v>
      </c>
      <c r="BC318" t="s">
        <v>3</v>
      </c>
      <c r="BD318" s="7" t="s">
        <v>1192</v>
      </c>
      <c r="BE318">
        <v>1</v>
      </c>
      <c r="BF318">
        <v>8.4141176470588235</v>
      </c>
      <c r="BG318">
        <v>8.2988235294117647</v>
      </c>
      <c r="BH318" t="str">
        <f t="shared" si="12"/>
        <v>midfielder</v>
      </c>
      <c r="BI318">
        <f t="shared" si="13"/>
        <v>2504.1999999999998</v>
      </c>
      <c r="BJ318">
        <f t="shared" si="14"/>
        <v>29.461176470588232</v>
      </c>
    </row>
    <row r="319" spans="1:62" hidden="1" x14ac:dyDescent="0.2">
      <c r="A319" s="1">
        <v>373</v>
      </c>
      <c r="B319">
        <v>5</v>
      </c>
      <c r="C319">
        <v>25</v>
      </c>
      <c r="D319">
        <v>528</v>
      </c>
      <c r="G319">
        <v>8</v>
      </c>
      <c r="H319">
        <v>45124</v>
      </c>
      <c r="I319">
        <v>0</v>
      </c>
      <c r="J319">
        <v>0</v>
      </c>
      <c r="K319">
        <v>0</v>
      </c>
      <c r="L319">
        <v>0</v>
      </c>
      <c r="M319" s="11">
        <v>506.3</v>
      </c>
      <c r="N319">
        <v>0</v>
      </c>
      <c r="O319">
        <v>524</v>
      </c>
      <c r="P319">
        <v>3</v>
      </c>
      <c r="Q319" t="s">
        <v>432</v>
      </c>
      <c r="S319">
        <v>0</v>
      </c>
      <c r="T319" t="s">
        <v>969</v>
      </c>
      <c r="U319" t="s">
        <v>3</v>
      </c>
      <c r="V319">
        <v>43</v>
      </c>
      <c r="W319">
        <v>12</v>
      </c>
      <c r="X319" t="s">
        <v>353</v>
      </c>
      <c r="Y319">
        <v>374</v>
      </c>
      <c r="Z319" t="b">
        <v>0</v>
      </c>
      <c r="AA319" s="11">
        <v>602.79999999999995</v>
      </c>
      <c r="AB319">
        <v>0</v>
      </c>
      <c r="AC319">
        <v>0</v>
      </c>
      <c r="AD319">
        <v>0</v>
      </c>
      <c r="AE319">
        <v>0</v>
      </c>
      <c r="AF319">
        <v>2927</v>
      </c>
      <c r="AH319" s="9">
        <v>75</v>
      </c>
      <c r="AI319">
        <v>0</v>
      </c>
      <c r="AJ319">
        <v>0</v>
      </c>
      <c r="AK319">
        <v>0</v>
      </c>
      <c r="AL319" t="s">
        <v>588</v>
      </c>
      <c r="AM319" t="s">
        <v>611</v>
      </c>
      <c r="AN319">
        <v>0</v>
      </c>
      <c r="AO319">
        <v>0</v>
      </c>
      <c r="AP319" t="s">
        <v>989</v>
      </c>
      <c r="AQ319" t="s">
        <v>815</v>
      </c>
      <c r="AR319" t="b">
        <v>0</v>
      </c>
      <c r="AS319">
        <v>10</v>
      </c>
      <c r="AT319" t="s">
        <v>1823</v>
      </c>
      <c r="AU319">
        <v>16</v>
      </c>
      <c r="AV319" s="11">
        <v>914</v>
      </c>
      <c r="AW319">
        <v>171</v>
      </c>
      <c r="AX319">
        <v>0</v>
      </c>
      <c r="AY319">
        <v>0</v>
      </c>
      <c r="AZ319">
        <v>0</v>
      </c>
      <c r="BA319">
        <v>0</v>
      </c>
      <c r="BB319" t="s">
        <v>3</v>
      </c>
      <c r="BC319" t="s">
        <v>3</v>
      </c>
      <c r="BD319" s="7" t="s">
        <v>989</v>
      </c>
      <c r="BE319">
        <v>5</v>
      </c>
      <c r="BF319">
        <v>8.0373333333333328</v>
      </c>
      <c r="BG319">
        <v>6.7506666666666666</v>
      </c>
      <c r="BH319" t="str">
        <f t="shared" si="12"/>
        <v>midfielder</v>
      </c>
      <c r="BI319">
        <f t="shared" si="13"/>
        <v>2205.8999999999996</v>
      </c>
      <c r="BJ319">
        <f t="shared" si="14"/>
        <v>29.411999999999995</v>
      </c>
    </row>
    <row r="320" spans="1:62" hidden="1" x14ac:dyDescent="0.2">
      <c r="A320" s="1">
        <v>438</v>
      </c>
      <c r="B320">
        <v>3</v>
      </c>
      <c r="C320">
        <v>6</v>
      </c>
      <c r="D320">
        <v>504</v>
      </c>
      <c r="G320">
        <v>11</v>
      </c>
      <c r="H320">
        <v>14295</v>
      </c>
      <c r="I320">
        <v>0</v>
      </c>
      <c r="J320">
        <v>0</v>
      </c>
      <c r="K320">
        <v>0</v>
      </c>
      <c r="L320">
        <v>0</v>
      </c>
      <c r="M320" s="11">
        <v>488</v>
      </c>
      <c r="N320">
        <v>0</v>
      </c>
      <c r="O320">
        <v>403</v>
      </c>
      <c r="P320">
        <v>3</v>
      </c>
      <c r="Q320" t="s">
        <v>13</v>
      </c>
      <c r="S320">
        <v>0</v>
      </c>
      <c r="T320" t="s">
        <v>1123</v>
      </c>
      <c r="U320" t="s">
        <v>3</v>
      </c>
      <c r="V320">
        <v>47</v>
      </c>
      <c r="W320">
        <v>1</v>
      </c>
      <c r="X320" t="s">
        <v>137</v>
      </c>
      <c r="Y320">
        <v>439</v>
      </c>
      <c r="Z320" t="b">
        <v>0</v>
      </c>
      <c r="AA320" s="11">
        <v>460.2</v>
      </c>
      <c r="AB320">
        <v>0</v>
      </c>
      <c r="AC320">
        <v>0</v>
      </c>
      <c r="AD320">
        <v>0</v>
      </c>
      <c r="AE320">
        <v>0</v>
      </c>
      <c r="AF320">
        <v>3375</v>
      </c>
      <c r="AH320" s="9">
        <v>45</v>
      </c>
      <c r="AI320">
        <v>0</v>
      </c>
      <c r="AJ320">
        <v>0</v>
      </c>
      <c r="AK320">
        <v>0</v>
      </c>
      <c r="AL320" t="s">
        <v>180</v>
      </c>
      <c r="AM320" t="s">
        <v>344</v>
      </c>
      <c r="AN320">
        <v>0</v>
      </c>
      <c r="AO320">
        <v>0</v>
      </c>
      <c r="AP320" t="s">
        <v>1195</v>
      </c>
      <c r="AQ320" t="s">
        <v>196</v>
      </c>
      <c r="AR320" t="b">
        <v>0</v>
      </c>
      <c r="AS320">
        <v>24</v>
      </c>
      <c r="AT320" t="s">
        <v>1823</v>
      </c>
      <c r="AU320">
        <v>19</v>
      </c>
      <c r="AV320" s="11">
        <v>311</v>
      </c>
      <c r="AW320">
        <v>103</v>
      </c>
      <c r="AX320">
        <v>0</v>
      </c>
      <c r="AY320">
        <v>0</v>
      </c>
      <c r="AZ320">
        <v>0</v>
      </c>
      <c r="BA320">
        <v>0</v>
      </c>
      <c r="BB320" t="s">
        <v>3</v>
      </c>
      <c r="BC320" t="s">
        <v>3</v>
      </c>
      <c r="BD320" s="7" t="s">
        <v>1195</v>
      </c>
      <c r="BE320">
        <v>3</v>
      </c>
      <c r="BF320">
        <v>10.226666666666667</v>
      </c>
      <c r="BG320">
        <v>10.844444444444445</v>
      </c>
      <c r="BH320" t="str">
        <f t="shared" si="12"/>
        <v>midfielder</v>
      </c>
      <c r="BI320">
        <f t="shared" si="13"/>
        <v>1321.4</v>
      </c>
      <c r="BJ320">
        <f t="shared" si="14"/>
        <v>29.364444444444448</v>
      </c>
    </row>
    <row r="321" spans="1:62" hidden="1" x14ac:dyDescent="0.2">
      <c r="A321" s="1">
        <v>443</v>
      </c>
      <c r="B321">
        <v>3</v>
      </c>
      <c r="C321">
        <v>3</v>
      </c>
      <c r="D321">
        <v>346</v>
      </c>
      <c r="G321">
        <v>5</v>
      </c>
      <c r="H321">
        <v>63370</v>
      </c>
      <c r="I321">
        <v>0</v>
      </c>
      <c r="J321">
        <v>0</v>
      </c>
      <c r="K321">
        <v>0</v>
      </c>
      <c r="L321">
        <v>0</v>
      </c>
      <c r="M321" s="11">
        <v>543.20000000000005</v>
      </c>
      <c r="N321">
        <v>0</v>
      </c>
      <c r="O321">
        <v>336</v>
      </c>
      <c r="P321">
        <v>3</v>
      </c>
      <c r="Q321" t="s">
        <v>17</v>
      </c>
      <c r="S321">
        <v>0</v>
      </c>
      <c r="T321" t="s">
        <v>1314</v>
      </c>
      <c r="U321" t="s">
        <v>3</v>
      </c>
      <c r="V321">
        <v>40</v>
      </c>
      <c r="W321">
        <v>2</v>
      </c>
      <c r="X321" t="s">
        <v>169</v>
      </c>
      <c r="Y321">
        <v>444</v>
      </c>
      <c r="Z321" t="b">
        <v>0</v>
      </c>
      <c r="AA321" s="11">
        <v>442.2</v>
      </c>
      <c r="AB321">
        <v>0</v>
      </c>
      <c r="AC321">
        <v>0</v>
      </c>
      <c r="AD321">
        <v>0</v>
      </c>
      <c r="AE321">
        <v>0</v>
      </c>
      <c r="AF321">
        <v>2413</v>
      </c>
      <c r="AH321" s="9">
        <v>50</v>
      </c>
      <c r="AI321">
        <v>0</v>
      </c>
      <c r="AJ321">
        <v>0</v>
      </c>
      <c r="AK321">
        <v>0</v>
      </c>
      <c r="AL321" t="s">
        <v>743</v>
      </c>
      <c r="AM321" t="s">
        <v>339</v>
      </c>
      <c r="AN321">
        <v>1</v>
      </c>
      <c r="AO321">
        <v>0</v>
      </c>
      <c r="AP321" t="s">
        <v>1499</v>
      </c>
      <c r="AQ321" t="s">
        <v>5</v>
      </c>
      <c r="AR321" t="b">
        <v>0</v>
      </c>
      <c r="AS321">
        <v>14</v>
      </c>
      <c r="AT321" t="s">
        <v>1823</v>
      </c>
      <c r="AU321">
        <v>19</v>
      </c>
      <c r="AV321" s="11">
        <v>395</v>
      </c>
      <c r="AW321">
        <v>76</v>
      </c>
      <c r="AX321">
        <v>0</v>
      </c>
      <c r="AY321">
        <v>0</v>
      </c>
      <c r="AZ321">
        <v>0</v>
      </c>
      <c r="BA321">
        <v>0</v>
      </c>
      <c r="BB321" t="s">
        <v>3</v>
      </c>
      <c r="BC321" t="s">
        <v>3</v>
      </c>
      <c r="BD321" s="7" t="s">
        <v>1499</v>
      </c>
      <c r="BE321">
        <v>7</v>
      </c>
      <c r="BF321">
        <v>8.8439999999999994</v>
      </c>
      <c r="BG321">
        <v>10.864000000000001</v>
      </c>
      <c r="BH321" t="str">
        <f t="shared" si="12"/>
        <v>midfielder</v>
      </c>
      <c r="BI321">
        <f t="shared" si="13"/>
        <v>1459.4</v>
      </c>
      <c r="BJ321">
        <f t="shared" si="14"/>
        <v>29.188000000000002</v>
      </c>
    </row>
    <row r="322" spans="1:62" hidden="1" x14ac:dyDescent="0.2">
      <c r="A322" s="1">
        <v>415</v>
      </c>
      <c r="B322">
        <v>1</v>
      </c>
      <c r="C322">
        <v>2</v>
      </c>
      <c r="D322">
        <v>395</v>
      </c>
      <c r="G322">
        <v>10</v>
      </c>
      <c r="H322">
        <v>38439</v>
      </c>
      <c r="I322">
        <v>0</v>
      </c>
      <c r="J322">
        <v>0</v>
      </c>
      <c r="K322">
        <v>0</v>
      </c>
      <c r="L322">
        <v>0</v>
      </c>
      <c r="M322" s="11">
        <v>464.3</v>
      </c>
      <c r="N322">
        <v>0</v>
      </c>
      <c r="O322">
        <v>347</v>
      </c>
      <c r="P322">
        <v>3</v>
      </c>
      <c r="Q322" t="s">
        <v>8</v>
      </c>
      <c r="S322">
        <v>0</v>
      </c>
      <c r="T322" t="s">
        <v>1177</v>
      </c>
      <c r="U322" t="s">
        <v>3</v>
      </c>
      <c r="V322">
        <v>35</v>
      </c>
      <c r="W322">
        <v>0</v>
      </c>
      <c r="X322" t="s">
        <v>132</v>
      </c>
      <c r="Y322">
        <v>416</v>
      </c>
      <c r="Z322" t="b">
        <v>0</v>
      </c>
      <c r="AA322" s="11">
        <v>418.2</v>
      </c>
      <c r="AB322">
        <v>0</v>
      </c>
      <c r="AC322">
        <v>0</v>
      </c>
      <c r="AD322">
        <v>0</v>
      </c>
      <c r="AE322">
        <v>0</v>
      </c>
      <c r="AF322">
        <v>2814</v>
      </c>
      <c r="AH322" s="9">
        <v>45</v>
      </c>
      <c r="AI322">
        <v>0</v>
      </c>
      <c r="AJ322">
        <v>0</v>
      </c>
      <c r="AK322">
        <v>0</v>
      </c>
      <c r="AL322" t="s">
        <v>494</v>
      </c>
      <c r="AM322" t="s">
        <v>339</v>
      </c>
      <c r="AN322">
        <v>0</v>
      </c>
      <c r="AO322">
        <v>0</v>
      </c>
      <c r="AP322" t="s">
        <v>1060</v>
      </c>
      <c r="AQ322" t="s">
        <v>21</v>
      </c>
      <c r="AR322" t="b">
        <v>0</v>
      </c>
      <c r="AS322">
        <v>29</v>
      </c>
      <c r="AT322" t="s">
        <v>1823</v>
      </c>
      <c r="AU322">
        <v>18</v>
      </c>
      <c r="AV322" s="11">
        <v>357</v>
      </c>
      <c r="AW322">
        <v>72</v>
      </c>
      <c r="AX322">
        <v>0</v>
      </c>
      <c r="AY322">
        <v>0</v>
      </c>
      <c r="AZ322">
        <v>0</v>
      </c>
      <c r="BA322">
        <v>0</v>
      </c>
      <c r="BB322" t="s">
        <v>3</v>
      </c>
      <c r="BC322" t="s">
        <v>3</v>
      </c>
      <c r="BD322" s="7" t="s">
        <v>1060</v>
      </c>
      <c r="BE322">
        <v>7</v>
      </c>
      <c r="BF322">
        <v>9.293333333333333</v>
      </c>
      <c r="BG322">
        <v>10.317777777777778</v>
      </c>
      <c r="BH322" t="str">
        <f t="shared" ref="BH322:BH385" si="15">IF(P322=1,"keeper",IF(P322=2,"defender",IF(P322=3,"midfielder",IF(P322=4,"forward",""))))</f>
        <v>midfielder</v>
      </c>
      <c r="BI322">
        <f t="shared" ref="BI322:BI385" si="16">IF(P322=1,creativity+influence*1.2+threat,IF(P322=2,creativity+influence+threat*1.2,IF(P322=3,creativity+influence+threat*1.2,creativity*1.2+influence+threat)))</f>
        <v>1310.9</v>
      </c>
      <c r="BJ322">
        <f t="shared" ref="BJ322:BJ385" si="17">BI322/AH322</f>
        <v>29.131111111111114</v>
      </c>
    </row>
    <row r="323" spans="1:62" hidden="1" x14ac:dyDescent="0.2">
      <c r="A323" s="1">
        <v>457</v>
      </c>
      <c r="B323">
        <v>4</v>
      </c>
      <c r="C323">
        <v>11</v>
      </c>
      <c r="D323">
        <v>716</v>
      </c>
      <c r="G323">
        <v>11</v>
      </c>
      <c r="H323">
        <v>18073</v>
      </c>
      <c r="I323">
        <v>0</v>
      </c>
      <c r="J323">
        <v>0</v>
      </c>
      <c r="K323">
        <v>0</v>
      </c>
      <c r="L323">
        <v>0</v>
      </c>
      <c r="M323" s="11">
        <v>730.6</v>
      </c>
      <c r="N323">
        <v>0</v>
      </c>
      <c r="O323">
        <v>581</v>
      </c>
      <c r="P323">
        <v>3</v>
      </c>
      <c r="Q323" t="s">
        <v>340</v>
      </c>
      <c r="S323">
        <v>0</v>
      </c>
      <c r="T323" t="s">
        <v>1473</v>
      </c>
      <c r="U323" t="s">
        <v>3</v>
      </c>
      <c r="V323">
        <v>48</v>
      </c>
      <c r="W323">
        <v>7</v>
      </c>
      <c r="X323" t="s">
        <v>295</v>
      </c>
      <c r="Y323">
        <v>458</v>
      </c>
      <c r="Z323" t="b">
        <v>0</v>
      </c>
      <c r="AA323" s="11">
        <v>779.4</v>
      </c>
      <c r="AB323">
        <v>0</v>
      </c>
      <c r="AC323">
        <v>0</v>
      </c>
      <c r="AD323">
        <v>0</v>
      </c>
      <c r="AE323">
        <v>0</v>
      </c>
      <c r="AF323">
        <v>3196</v>
      </c>
      <c r="AH323" s="9">
        <v>65</v>
      </c>
      <c r="AI323">
        <v>0</v>
      </c>
      <c r="AJ323">
        <v>0</v>
      </c>
      <c r="AK323">
        <v>0</v>
      </c>
      <c r="AL323" t="s">
        <v>294</v>
      </c>
      <c r="AM323" t="s">
        <v>436</v>
      </c>
      <c r="AN323">
        <v>1</v>
      </c>
      <c r="AO323">
        <v>0</v>
      </c>
      <c r="AP323" t="s">
        <v>1556</v>
      </c>
      <c r="AQ323" t="s">
        <v>617</v>
      </c>
      <c r="AR323" t="b">
        <v>0</v>
      </c>
      <c r="AS323">
        <v>16</v>
      </c>
      <c r="AT323" t="s">
        <v>1823</v>
      </c>
      <c r="AU323">
        <v>20</v>
      </c>
      <c r="AV323" s="11">
        <v>305</v>
      </c>
      <c r="AW323">
        <v>133</v>
      </c>
      <c r="AX323">
        <v>0</v>
      </c>
      <c r="AY323">
        <v>0</v>
      </c>
      <c r="AZ323">
        <v>0</v>
      </c>
      <c r="BA323">
        <v>0</v>
      </c>
      <c r="BB323" t="s">
        <v>3</v>
      </c>
      <c r="BC323" t="s">
        <v>3</v>
      </c>
      <c r="BD323" s="7" t="s">
        <v>1556</v>
      </c>
      <c r="BE323">
        <v>7</v>
      </c>
      <c r="BF323">
        <v>11.99076923076923</v>
      </c>
      <c r="BG323">
        <v>11.24</v>
      </c>
      <c r="BH323" t="str">
        <f t="shared" si="15"/>
        <v>midfielder</v>
      </c>
      <c r="BI323">
        <f t="shared" si="16"/>
        <v>1876</v>
      </c>
      <c r="BJ323">
        <f t="shared" si="17"/>
        <v>28.861538461538462</v>
      </c>
    </row>
    <row r="324" spans="1:62" hidden="1" x14ac:dyDescent="0.2">
      <c r="A324" s="1">
        <v>38</v>
      </c>
      <c r="B324">
        <v>3</v>
      </c>
      <c r="C324">
        <v>2</v>
      </c>
      <c r="D324">
        <v>603</v>
      </c>
      <c r="G324">
        <v>7</v>
      </c>
      <c r="H324">
        <v>15237</v>
      </c>
      <c r="I324">
        <v>0</v>
      </c>
      <c r="J324">
        <v>0</v>
      </c>
      <c r="K324">
        <v>0</v>
      </c>
      <c r="L324">
        <v>0</v>
      </c>
      <c r="M324" s="11">
        <v>615.20000000000005</v>
      </c>
      <c r="N324">
        <v>0</v>
      </c>
      <c r="O324">
        <v>385</v>
      </c>
      <c r="P324">
        <v>3</v>
      </c>
      <c r="Q324" t="s">
        <v>0</v>
      </c>
      <c r="S324">
        <v>0</v>
      </c>
      <c r="T324" t="s">
        <v>967</v>
      </c>
      <c r="U324" t="s">
        <v>3</v>
      </c>
      <c r="V324">
        <v>67</v>
      </c>
      <c r="W324">
        <v>0</v>
      </c>
      <c r="X324" t="s">
        <v>170</v>
      </c>
      <c r="Y324">
        <v>39</v>
      </c>
      <c r="Z324" t="b">
        <v>0</v>
      </c>
      <c r="AA324" s="11">
        <v>596.79999999999995</v>
      </c>
      <c r="AB324">
        <v>0</v>
      </c>
      <c r="AC324">
        <v>0</v>
      </c>
      <c r="AD324">
        <v>0</v>
      </c>
      <c r="AE324">
        <v>0</v>
      </c>
      <c r="AF324">
        <v>3420</v>
      </c>
      <c r="AH324" s="9">
        <v>50</v>
      </c>
      <c r="AI324">
        <v>0</v>
      </c>
      <c r="AJ324">
        <v>0</v>
      </c>
      <c r="AK324">
        <v>0</v>
      </c>
      <c r="AL324" t="s">
        <v>208</v>
      </c>
      <c r="AM324" t="s">
        <v>341</v>
      </c>
      <c r="AN324">
        <v>0</v>
      </c>
      <c r="AO324">
        <v>0</v>
      </c>
      <c r="AP324" t="s">
        <v>1728</v>
      </c>
      <c r="AQ324" t="s">
        <v>7</v>
      </c>
      <c r="AR324" t="b">
        <v>0</v>
      </c>
      <c r="AS324">
        <v>6</v>
      </c>
      <c r="AT324" t="s">
        <v>1823</v>
      </c>
      <c r="AU324">
        <v>2</v>
      </c>
      <c r="AV324" s="11">
        <v>169</v>
      </c>
      <c r="AW324">
        <v>90</v>
      </c>
      <c r="AX324">
        <v>0</v>
      </c>
      <c r="AY324">
        <v>0</v>
      </c>
      <c r="AZ324">
        <v>0</v>
      </c>
      <c r="BA324">
        <v>0</v>
      </c>
      <c r="BB324" t="s">
        <v>3</v>
      </c>
      <c r="BC324" t="s">
        <v>3</v>
      </c>
      <c r="BD324" s="7" t="s">
        <v>1728</v>
      </c>
      <c r="BE324">
        <v>4</v>
      </c>
      <c r="BF324">
        <v>11.936</v>
      </c>
      <c r="BG324">
        <v>12.304</v>
      </c>
      <c r="BH324" t="str">
        <f t="shared" si="15"/>
        <v>midfielder</v>
      </c>
      <c r="BI324">
        <f t="shared" si="16"/>
        <v>1414.8</v>
      </c>
      <c r="BJ324">
        <f t="shared" si="17"/>
        <v>28.295999999999999</v>
      </c>
    </row>
    <row r="325" spans="1:62" hidden="1" x14ac:dyDescent="0.2">
      <c r="A325" s="1">
        <v>203</v>
      </c>
      <c r="B325">
        <v>1</v>
      </c>
      <c r="C325">
        <v>2</v>
      </c>
      <c r="D325">
        <v>443</v>
      </c>
      <c r="G325">
        <v>7</v>
      </c>
      <c r="H325">
        <v>112338</v>
      </c>
      <c r="I325">
        <v>0</v>
      </c>
      <c r="J325">
        <v>0</v>
      </c>
      <c r="K325">
        <v>0</v>
      </c>
      <c r="L325">
        <v>0</v>
      </c>
      <c r="M325" s="11">
        <v>481.8</v>
      </c>
      <c r="N325">
        <v>0</v>
      </c>
      <c r="O325">
        <v>399</v>
      </c>
      <c r="P325">
        <v>3</v>
      </c>
      <c r="Q325" t="s">
        <v>12</v>
      </c>
      <c r="S325">
        <v>0</v>
      </c>
      <c r="T325" t="s">
        <v>1170</v>
      </c>
      <c r="U325" t="s">
        <v>3</v>
      </c>
      <c r="V325">
        <v>38</v>
      </c>
      <c r="W325">
        <v>1</v>
      </c>
      <c r="X325" t="s">
        <v>161</v>
      </c>
      <c r="Y325">
        <v>204</v>
      </c>
      <c r="Z325" t="b">
        <v>0</v>
      </c>
      <c r="AA325" s="11">
        <v>481.8</v>
      </c>
      <c r="AB325">
        <v>0</v>
      </c>
      <c r="AC325">
        <v>0</v>
      </c>
      <c r="AD325">
        <v>0</v>
      </c>
      <c r="AE325">
        <v>0</v>
      </c>
      <c r="AF325">
        <v>2491</v>
      </c>
      <c r="AH325" s="9">
        <v>50</v>
      </c>
      <c r="AI325">
        <v>0</v>
      </c>
      <c r="AJ325">
        <v>0</v>
      </c>
      <c r="AK325">
        <v>0</v>
      </c>
      <c r="AL325" t="s">
        <v>89</v>
      </c>
      <c r="AM325" t="s">
        <v>339</v>
      </c>
      <c r="AN325">
        <v>0</v>
      </c>
      <c r="AO325">
        <v>0</v>
      </c>
      <c r="AP325" t="s">
        <v>1059</v>
      </c>
      <c r="AQ325" t="s">
        <v>21</v>
      </c>
      <c r="AR325" t="b">
        <v>0</v>
      </c>
      <c r="AS325">
        <v>23</v>
      </c>
      <c r="AT325" t="s">
        <v>1823</v>
      </c>
      <c r="AU325">
        <v>9</v>
      </c>
      <c r="AV325" s="11">
        <v>366</v>
      </c>
      <c r="AW325">
        <v>65</v>
      </c>
      <c r="AX325">
        <v>0</v>
      </c>
      <c r="AY325">
        <v>0</v>
      </c>
      <c r="AZ325">
        <v>0</v>
      </c>
      <c r="BA325">
        <v>0</v>
      </c>
      <c r="BB325" t="s">
        <v>3</v>
      </c>
      <c r="BC325" t="s">
        <v>3</v>
      </c>
      <c r="BD325" s="7" t="s">
        <v>1059</v>
      </c>
      <c r="BE325">
        <v>9</v>
      </c>
      <c r="BF325">
        <v>9.636000000000001</v>
      </c>
      <c r="BG325">
        <v>9.636000000000001</v>
      </c>
      <c r="BH325" t="str">
        <f t="shared" si="15"/>
        <v>midfielder</v>
      </c>
      <c r="BI325">
        <f t="shared" si="16"/>
        <v>1402.8</v>
      </c>
      <c r="BJ325">
        <f t="shared" si="17"/>
        <v>28.055999999999997</v>
      </c>
    </row>
    <row r="326" spans="1:62" hidden="1" x14ac:dyDescent="0.2">
      <c r="A326" s="1">
        <v>417</v>
      </c>
      <c r="B326">
        <v>4</v>
      </c>
      <c r="C326">
        <v>2</v>
      </c>
      <c r="D326">
        <v>521</v>
      </c>
      <c r="G326">
        <v>8</v>
      </c>
      <c r="H326">
        <v>16045</v>
      </c>
      <c r="I326">
        <v>0</v>
      </c>
      <c r="J326">
        <v>0</v>
      </c>
      <c r="K326">
        <v>0</v>
      </c>
      <c r="L326">
        <v>0</v>
      </c>
      <c r="M326" s="11">
        <v>586.6</v>
      </c>
      <c r="N326">
        <v>0</v>
      </c>
      <c r="O326">
        <v>351</v>
      </c>
      <c r="P326">
        <v>3</v>
      </c>
      <c r="Q326" t="s">
        <v>8</v>
      </c>
      <c r="S326">
        <v>0</v>
      </c>
      <c r="T326" t="s">
        <v>1015</v>
      </c>
      <c r="U326" t="s">
        <v>3</v>
      </c>
      <c r="V326">
        <v>42</v>
      </c>
      <c r="W326">
        <v>1</v>
      </c>
      <c r="X326" t="s">
        <v>125</v>
      </c>
      <c r="Y326">
        <v>418</v>
      </c>
      <c r="Z326" t="b">
        <v>0</v>
      </c>
      <c r="AA326" s="11">
        <v>503.8</v>
      </c>
      <c r="AB326">
        <v>0</v>
      </c>
      <c r="AC326">
        <v>0</v>
      </c>
      <c r="AD326">
        <v>0</v>
      </c>
      <c r="AE326">
        <v>0</v>
      </c>
      <c r="AF326">
        <v>2816</v>
      </c>
      <c r="AH326" s="9">
        <v>45</v>
      </c>
      <c r="AI326">
        <v>0</v>
      </c>
      <c r="AJ326">
        <v>0</v>
      </c>
      <c r="AK326">
        <v>0</v>
      </c>
      <c r="AL326" t="s">
        <v>238</v>
      </c>
      <c r="AM326" t="s">
        <v>342</v>
      </c>
      <c r="AN326">
        <v>0</v>
      </c>
      <c r="AO326">
        <v>0</v>
      </c>
      <c r="AP326" t="s">
        <v>1789</v>
      </c>
      <c r="AQ326" t="s">
        <v>340</v>
      </c>
      <c r="AR326" t="b">
        <v>0</v>
      </c>
      <c r="AS326">
        <v>23</v>
      </c>
      <c r="AT326" t="s">
        <v>1823</v>
      </c>
      <c r="AU326">
        <v>18</v>
      </c>
      <c r="AV326" s="11">
        <v>139</v>
      </c>
      <c r="AW326">
        <v>89</v>
      </c>
      <c r="AX326">
        <v>0</v>
      </c>
      <c r="AY326">
        <v>0</v>
      </c>
      <c r="AZ326">
        <v>0</v>
      </c>
      <c r="BA326">
        <v>0</v>
      </c>
      <c r="BB326" t="s">
        <v>3</v>
      </c>
      <c r="BC326" t="s">
        <v>3</v>
      </c>
      <c r="BD326" s="7" t="s">
        <v>1789</v>
      </c>
      <c r="BE326">
        <v>4</v>
      </c>
      <c r="BF326">
        <v>11.195555555555556</v>
      </c>
      <c r="BG326">
        <v>13.035555555555556</v>
      </c>
      <c r="BH326" t="str">
        <f t="shared" si="15"/>
        <v>midfielder</v>
      </c>
      <c r="BI326">
        <f t="shared" si="16"/>
        <v>1257.2</v>
      </c>
      <c r="BJ326">
        <f t="shared" si="17"/>
        <v>27.937777777777779</v>
      </c>
    </row>
    <row r="327" spans="1:62" hidden="1" x14ac:dyDescent="0.2">
      <c r="A327" s="1">
        <v>42</v>
      </c>
      <c r="B327">
        <v>2</v>
      </c>
      <c r="C327">
        <v>6</v>
      </c>
      <c r="D327">
        <v>405</v>
      </c>
      <c r="G327">
        <v>5</v>
      </c>
      <c r="H327">
        <v>40387</v>
      </c>
      <c r="I327">
        <v>0</v>
      </c>
      <c r="J327">
        <v>0</v>
      </c>
      <c r="K327">
        <v>0</v>
      </c>
      <c r="L327">
        <v>0</v>
      </c>
      <c r="M327" s="11">
        <v>412.2</v>
      </c>
      <c r="N327">
        <v>0</v>
      </c>
      <c r="O327">
        <v>331</v>
      </c>
      <c r="P327">
        <v>3</v>
      </c>
      <c r="Q327" t="s">
        <v>0</v>
      </c>
      <c r="S327">
        <v>0</v>
      </c>
      <c r="T327" t="s">
        <v>1116</v>
      </c>
      <c r="U327" t="s">
        <v>3</v>
      </c>
      <c r="V327">
        <v>46</v>
      </c>
      <c r="W327">
        <v>3</v>
      </c>
      <c r="X327" t="s">
        <v>150</v>
      </c>
      <c r="Y327">
        <v>43</v>
      </c>
      <c r="Z327" t="b">
        <v>0</v>
      </c>
      <c r="AA327" s="11">
        <v>419.8</v>
      </c>
      <c r="AB327">
        <v>0</v>
      </c>
      <c r="AC327">
        <v>0</v>
      </c>
      <c r="AD327">
        <v>0</v>
      </c>
      <c r="AE327">
        <v>0</v>
      </c>
      <c r="AF327">
        <v>2446</v>
      </c>
      <c r="AH327" s="9">
        <v>50</v>
      </c>
      <c r="AI327">
        <v>0</v>
      </c>
      <c r="AJ327">
        <v>0</v>
      </c>
      <c r="AK327">
        <v>0</v>
      </c>
      <c r="AL327" t="s">
        <v>527</v>
      </c>
      <c r="AM327" t="s">
        <v>342</v>
      </c>
      <c r="AN327">
        <v>0</v>
      </c>
      <c r="AO327">
        <v>0</v>
      </c>
      <c r="AP327" t="s">
        <v>1241</v>
      </c>
      <c r="AQ327" t="s">
        <v>5</v>
      </c>
      <c r="AR327" t="b">
        <v>0</v>
      </c>
      <c r="AS327">
        <v>4</v>
      </c>
      <c r="AT327" t="s">
        <v>1823</v>
      </c>
      <c r="AU327">
        <v>2</v>
      </c>
      <c r="AV327" s="11">
        <v>465</v>
      </c>
      <c r="AW327">
        <v>86</v>
      </c>
      <c r="AX327">
        <v>0</v>
      </c>
      <c r="AY327">
        <v>0</v>
      </c>
      <c r="AZ327">
        <v>0</v>
      </c>
      <c r="BA327">
        <v>0</v>
      </c>
      <c r="BB327" t="s">
        <v>3</v>
      </c>
      <c r="BC327" t="s">
        <v>3</v>
      </c>
      <c r="BD327" s="7" t="s">
        <v>1241</v>
      </c>
      <c r="BE327">
        <v>6</v>
      </c>
      <c r="BF327">
        <v>8.3960000000000008</v>
      </c>
      <c r="BG327">
        <v>8.2439999999999998</v>
      </c>
      <c r="BH327" t="str">
        <f t="shared" si="15"/>
        <v>midfielder</v>
      </c>
      <c r="BI327">
        <f t="shared" si="16"/>
        <v>1390</v>
      </c>
      <c r="BJ327">
        <f t="shared" si="17"/>
        <v>27.8</v>
      </c>
    </row>
    <row r="328" spans="1:62" hidden="1" x14ac:dyDescent="0.2">
      <c r="A328" s="1">
        <v>230</v>
      </c>
      <c r="B328">
        <v>4</v>
      </c>
      <c r="C328">
        <v>16</v>
      </c>
      <c r="D328">
        <v>543</v>
      </c>
      <c r="G328">
        <v>13</v>
      </c>
      <c r="H328">
        <v>14664</v>
      </c>
      <c r="I328">
        <v>0</v>
      </c>
      <c r="J328">
        <v>0</v>
      </c>
      <c r="K328">
        <v>0</v>
      </c>
      <c r="L328">
        <v>0</v>
      </c>
      <c r="M328" s="11">
        <v>746.1</v>
      </c>
      <c r="N328">
        <v>0</v>
      </c>
      <c r="O328">
        <v>525</v>
      </c>
      <c r="P328">
        <v>3</v>
      </c>
      <c r="Q328" t="s">
        <v>439</v>
      </c>
      <c r="S328">
        <v>0</v>
      </c>
      <c r="T328" t="s">
        <v>1237</v>
      </c>
      <c r="U328" t="s">
        <v>3</v>
      </c>
      <c r="V328">
        <v>23</v>
      </c>
      <c r="W328">
        <v>7</v>
      </c>
      <c r="X328" t="s">
        <v>368</v>
      </c>
      <c r="Y328">
        <v>231</v>
      </c>
      <c r="Z328" t="b">
        <v>0</v>
      </c>
      <c r="AA328" s="11">
        <v>628.20000000000005</v>
      </c>
      <c r="AB328">
        <v>0</v>
      </c>
      <c r="AC328">
        <v>0</v>
      </c>
      <c r="AD328">
        <v>0</v>
      </c>
      <c r="AE328">
        <v>0</v>
      </c>
      <c r="AF328">
        <v>2326</v>
      </c>
      <c r="AH328" s="9">
        <v>80</v>
      </c>
      <c r="AI328">
        <v>0</v>
      </c>
      <c r="AJ328">
        <v>0</v>
      </c>
      <c r="AK328">
        <v>0</v>
      </c>
      <c r="AL328" t="s">
        <v>185</v>
      </c>
      <c r="AM328" t="s">
        <v>508</v>
      </c>
      <c r="AN328">
        <v>0</v>
      </c>
      <c r="AO328">
        <v>0</v>
      </c>
      <c r="AP328" t="s">
        <v>1754</v>
      </c>
      <c r="AQ328" t="s">
        <v>21</v>
      </c>
      <c r="AR328" t="b">
        <v>0</v>
      </c>
      <c r="AS328">
        <v>42</v>
      </c>
      <c r="AT328" t="s">
        <v>1823</v>
      </c>
      <c r="AU328">
        <v>10</v>
      </c>
      <c r="AV328" s="11">
        <v>705</v>
      </c>
      <c r="AW328">
        <v>129</v>
      </c>
      <c r="AX328">
        <v>0</v>
      </c>
      <c r="AY328">
        <v>0</v>
      </c>
      <c r="AZ328">
        <v>0</v>
      </c>
      <c r="BA328">
        <v>0</v>
      </c>
      <c r="BB328" t="s">
        <v>3</v>
      </c>
      <c r="BC328" t="s">
        <v>3</v>
      </c>
      <c r="BD328" s="7" t="s">
        <v>1810</v>
      </c>
      <c r="BE328">
        <v>3</v>
      </c>
      <c r="BF328">
        <v>7.8525000000000009</v>
      </c>
      <c r="BG328">
        <v>9.3262499999999999</v>
      </c>
      <c r="BH328" t="str">
        <f t="shared" si="15"/>
        <v>midfielder</v>
      </c>
      <c r="BI328">
        <f t="shared" si="16"/>
        <v>2220.3000000000002</v>
      </c>
      <c r="BJ328">
        <f t="shared" si="17"/>
        <v>27.753750000000004</v>
      </c>
    </row>
    <row r="329" spans="1:62" hidden="1" x14ac:dyDescent="0.2">
      <c r="A329" s="1">
        <v>94</v>
      </c>
      <c r="B329">
        <v>4</v>
      </c>
      <c r="C329">
        <v>9</v>
      </c>
      <c r="D329">
        <v>695</v>
      </c>
      <c r="G329">
        <v>15</v>
      </c>
      <c r="H329">
        <v>116594</v>
      </c>
      <c r="I329">
        <v>0</v>
      </c>
      <c r="J329">
        <v>0</v>
      </c>
      <c r="K329">
        <v>0</v>
      </c>
      <c r="L329">
        <v>0</v>
      </c>
      <c r="M329" s="11">
        <v>475.7</v>
      </c>
      <c r="N329">
        <v>0</v>
      </c>
      <c r="O329">
        <v>501</v>
      </c>
      <c r="P329">
        <v>3</v>
      </c>
      <c r="Q329" t="s">
        <v>17</v>
      </c>
      <c r="S329">
        <v>0</v>
      </c>
      <c r="T329" t="s">
        <v>1539</v>
      </c>
      <c r="U329" t="s">
        <v>3</v>
      </c>
      <c r="V329">
        <v>29</v>
      </c>
      <c r="W329">
        <v>1</v>
      </c>
      <c r="X329" t="s">
        <v>164</v>
      </c>
      <c r="Y329">
        <v>95</v>
      </c>
      <c r="Z329" t="b">
        <v>0</v>
      </c>
      <c r="AA329" s="11">
        <v>751.6</v>
      </c>
      <c r="AB329">
        <v>0</v>
      </c>
      <c r="AC329">
        <v>0</v>
      </c>
      <c r="AD329">
        <v>0</v>
      </c>
      <c r="AE329">
        <v>0</v>
      </c>
      <c r="AF329">
        <v>3022</v>
      </c>
      <c r="AH329" s="9">
        <v>50</v>
      </c>
      <c r="AI329">
        <v>0</v>
      </c>
      <c r="AJ329">
        <v>0</v>
      </c>
      <c r="AK329">
        <v>0</v>
      </c>
      <c r="AL329" t="s">
        <v>99</v>
      </c>
      <c r="AM329" t="s">
        <v>346</v>
      </c>
      <c r="AN329">
        <v>0</v>
      </c>
      <c r="AO329">
        <v>0</v>
      </c>
      <c r="AP329" t="s">
        <v>1370</v>
      </c>
      <c r="AQ329" t="s">
        <v>390</v>
      </c>
      <c r="AR329" t="b">
        <v>0</v>
      </c>
      <c r="AS329">
        <v>7</v>
      </c>
      <c r="AT329" t="s">
        <v>1823</v>
      </c>
      <c r="AU329">
        <v>4</v>
      </c>
      <c r="AV329" s="11">
        <v>122</v>
      </c>
      <c r="AW329">
        <v>108</v>
      </c>
      <c r="AX329">
        <v>0</v>
      </c>
      <c r="AY329">
        <v>0</v>
      </c>
      <c r="AZ329">
        <v>0</v>
      </c>
      <c r="BA329">
        <v>0</v>
      </c>
      <c r="BB329" t="s">
        <v>3</v>
      </c>
      <c r="BC329" t="s">
        <v>3</v>
      </c>
      <c r="BD329" s="7" t="s">
        <v>1370</v>
      </c>
      <c r="BE329">
        <v>3</v>
      </c>
      <c r="BF329">
        <v>15.032</v>
      </c>
      <c r="BG329">
        <v>9.5139999999999993</v>
      </c>
      <c r="BH329" t="str">
        <f t="shared" si="15"/>
        <v>midfielder</v>
      </c>
      <c r="BI329">
        <f t="shared" si="16"/>
        <v>1373.7</v>
      </c>
      <c r="BJ329">
        <f t="shared" si="17"/>
        <v>27.474</v>
      </c>
    </row>
    <row r="330" spans="1:62" hidden="1" x14ac:dyDescent="0.2">
      <c r="A330" s="1">
        <v>89</v>
      </c>
      <c r="B330">
        <v>3</v>
      </c>
      <c r="C330">
        <v>14</v>
      </c>
      <c r="D330">
        <v>476</v>
      </c>
      <c r="G330">
        <v>7</v>
      </c>
      <c r="H330">
        <v>49579</v>
      </c>
      <c r="I330">
        <v>0</v>
      </c>
      <c r="J330">
        <v>0</v>
      </c>
      <c r="K330">
        <v>0</v>
      </c>
      <c r="L330">
        <v>0</v>
      </c>
      <c r="M330" s="11">
        <v>653.5</v>
      </c>
      <c r="N330">
        <v>0</v>
      </c>
      <c r="O330">
        <v>399</v>
      </c>
      <c r="P330">
        <v>3</v>
      </c>
      <c r="Q330" t="s">
        <v>344</v>
      </c>
      <c r="S330">
        <v>0</v>
      </c>
      <c r="T330" t="s">
        <v>1600</v>
      </c>
      <c r="U330" t="s">
        <v>3</v>
      </c>
      <c r="V330">
        <v>28</v>
      </c>
      <c r="W330">
        <v>7</v>
      </c>
      <c r="X330" t="s">
        <v>314</v>
      </c>
      <c r="Y330">
        <v>90</v>
      </c>
      <c r="Z330" t="b">
        <v>0</v>
      </c>
      <c r="AA330" s="11">
        <v>481.2</v>
      </c>
      <c r="AB330">
        <v>0</v>
      </c>
      <c r="AC330">
        <v>0</v>
      </c>
      <c r="AD330">
        <v>0</v>
      </c>
      <c r="AE330">
        <v>0</v>
      </c>
      <c r="AF330">
        <v>2035</v>
      </c>
      <c r="AH330" s="9">
        <v>75</v>
      </c>
      <c r="AI330">
        <v>0</v>
      </c>
      <c r="AJ330">
        <v>0</v>
      </c>
      <c r="AK330">
        <v>0</v>
      </c>
      <c r="AL330" t="s">
        <v>608</v>
      </c>
      <c r="AM330" t="s">
        <v>439</v>
      </c>
      <c r="AN330">
        <v>0</v>
      </c>
      <c r="AO330">
        <v>0</v>
      </c>
      <c r="AP330" t="s">
        <v>1650</v>
      </c>
      <c r="AQ330" t="s">
        <v>11</v>
      </c>
      <c r="AR330" t="b">
        <v>0</v>
      </c>
      <c r="AS330">
        <v>11</v>
      </c>
      <c r="AT330" t="s">
        <v>1823</v>
      </c>
      <c r="AU330">
        <v>4</v>
      </c>
      <c r="AV330" s="11">
        <v>765</v>
      </c>
      <c r="AW330">
        <v>113</v>
      </c>
      <c r="AX330">
        <v>0</v>
      </c>
      <c r="AY330">
        <v>0</v>
      </c>
      <c r="AZ330">
        <v>0</v>
      </c>
      <c r="BA330">
        <v>0</v>
      </c>
      <c r="BB330" t="s">
        <v>3</v>
      </c>
      <c r="BC330" t="s">
        <v>3</v>
      </c>
      <c r="BD330" s="7" t="s">
        <v>1600</v>
      </c>
      <c r="BE330">
        <v>3</v>
      </c>
      <c r="BF330">
        <v>6.4159999999999995</v>
      </c>
      <c r="BG330">
        <v>8.7133333333333329</v>
      </c>
      <c r="BH330" t="str">
        <f t="shared" si="15"/>
        <v>midfielder</v>
      </c>
      <c r="BI330">
        <f t="shared" si="16"/>
        <v>2052.6999999999998</v>
      </c>
      <c r="BJ330">
        <f t="shared" si="17"/>
        <v>27.36933333333333</v>
      </c>
    </row>
    <row r="331" spans="1:62" hidden="1" x14ac:dyDescent="0.2">
      <c r="A331" s="1">
        <v>463</v>
      </c>
      <c r="B331">
        <v>7</v>
      </c>
      <c r="C331">
        <v>12</v>
      </c>
      <c r="D331">
        <v>424</v>
      </c>
      <c r="G331">
        <v>7</v>
      </c>
      <c r="H331">
        <v>57531</v>
      </c>
      <c r="I331">
        <v>0</v>
      </c>
      <c r="J331">
        <v>0</v>
      </c>
      <c r="K331">
        <v>0</v>
      </c>
      <c r="L331">
        <v>0</v>
      </c>
      <c r="M331" s="11">
        <v>365.3</v>
      </c>
      <c r="N331">
        <v>0</v>
      </c>
      <c r="O331">
        <v>452</v>
      </c>
      <c r="P331">
        <v>3</v>
      </c>
      <c r="Q331" t="s">
        <v>342</v>
      </c>
      <c r="S331">
        <v>0</v>
      </c>
      <c r="T331" t="s">
        <v>1511</v>
      </c>
      <c r="U331" t="s">
        <v>3</v>
      </c>
      <c r="V331">
        <v>29</v>
      </c>
      <c r="W331">
        <v>8</v>
      </c>
      <c r="X331" t="s">
        <v>262</v>
      </c>
      <c r="Y331">
        <v>464</v>
      </c>
      <c r="Z331" t="b">
        <v>0</v>
      </c>
      <c r="AA331" s="11">
        <v>609.79999999999995</v>
      </c>
      <c r="AB331">
        <v>0</v>
      </c>
      <c r="AC331">
        <v>0</v>
      </c>
      <c r="AD331">
        <v>0</v>
      </c>
      <c r="AE331">
        <v>0</v>
      </c>
      <c r="AF331">
        <v>2057</v>
      </c>
      <c r="AH331" s="9">
        <v>70</v>
      </c>
      <c r="AI331">
        <v>0</v>
      </c>
      <c r="AJ331">
        <v>0</v>
      </c>
      <c r="AK331">
        <v>0</v>
      </c>
      <c r="AL331" t="s">
        <v>679</v>
      </c>
      <c r="AM331" t="s">
        <v>516</v>
      </c>
      <c r="AN331">
        <v>0</v>
      </c>
      <c r="AO331">
        <v>0</v>
      </c>
      <c r="AP331" t="s">
        <v>977</v>
      </c>
      <c r="AQ331" t="s">
        <v>815</v>
      </c>
      <c r="AR331" t="b">
        <v>0</v>
      </c>
      <c r="AS331">
        <v>30</v>
      </c>
      <c r="AT331" t="s">
        <v>1823</v>
      </c>
      <c r="AU331">
        <v>20</v>
      </c>
      <c r="AV331" s="11">
        <v>745</v>
      </c>
      <c r="AW331">
        <v>126</v>
      </c>
      <c r="AX331">
        <v>0</v>
      </c>
      <c r="AY331">
        <v>0</v>
      </c>
      <c r="AZ331">
        <v>0</v>
      </c>
      <c r="BA331">
        <v>0</v>
      </c>
      <c r="BB331" t="s">
        <v>3</v>
      </c>
      <c r="BC331" t="s">
        <v>3</v>
      </c>
      <c r="BD331" s="7" t="s">
        <v>977</v>
      </c>
      <c r="BE331">
        <v>3</v>
      </c>
      <c r="BF331">
        <v>8.71142857142857</v>
      </c>
      <c r="BG331">
        <v>5.2185714285714289</v>
      </c>
      <c r="BH331" t="str">
        <f t="shared" si="15"/>
        <v>midfielder</v>
      </c>
      <c r="BI331">
        <f t="shared" si="16"/>
        <v>1869.1</v>
      </c>
      <c r="BJ331">
        <f t="shared" si="17"/>
        <v>26.701428571428568</v>
      </c>
    </row>
    <row r="332" spans="1:62" hidden="1" x14ac:dyDescent="0.2">
      <c r="A332" s="1">
        <v>366</v>
      </c>
      <c r="B332">
        <v>2</v>
      </c>
      <c r="C332">
        <v>4</v>
      </c>
      <c r="D332">
        <v>511</v>
      </c>
      <c r="G332">
        <v>8</v>
      </c>
      <c r="H332">
        <v>40145</v>
      </c>
      <c r="I332">
        <v>0</v>
      </c>
      <c r="J332">
        <v>0</v>
      </c>
      <c r="K332">
        <v>0</v>
      </c>
      <c r="L332">
        <v>0</v>
      </c>
      <c r="M332" s="11">
        <v>471.8</v>
      </c>
      <c r="N332">
        <v>0</v>
      </c>
      <c r="O332">
        <v>376</v>
      </c>
      <c r="P332">
        <v>3</v>
      </c>
      <c r="Q332" t="s">
        <v>22</v>
      </c>
      <c r="S332">
        <v>0</v>
      </c>
      <c r="T332" t="s">
        <v>1309</v>
      </c>
      <c r="U332" t="s">
        <v>3</v>
      </c>
      <c r="V332">
        <v>31</v>
      </c>
      <c r="W332">
        <v>1</v>
      </c>
      <c r="X332" t="s">
        <v>138</v>
      </c>
      <c r="Y332">
        <v>367</v>
      </c>
      <c r="Z332" t="b">
        <v>0</v>
      </c>
      <c r="AA332" s="11">
        <v>574.20000000000005</v>
      </c>
      <c r="AB332">
        <v>0</v>
      </c>
      <c r="AC332">
        <v>0</v>
      </c>
      <c r="AD332">
        <v>0</v>
      </c>
      <c r="AE332">
        <v>0</v>
      </c>
      <c r="AF332">
        <v>2546</v>
      </c>
      <c r="AH332" s="9">
        <v>50</v>
      </c>
      <c r="AI332">
        <v>1</v>
      </c>
      <c r="AJ332">
        <v>0</v>
      </c>
      <c r="AK332">
        <v>0</v>
      </c>
      <c r="AL332" t="s">
        <v>521</v>
      </c>
      <c r="AM332" t="s">
        <v>340</v>
      </c>
      <c r="AN332">
        <v>0</v>
      </c>
      <c r="AO332">
        <v>0</v>
      </c>
      <c r="AP332" t="s">
        <v>1096</v>
      </c>
      <c r="AQ332" t="s">
        <v>4</v>
      </c>
      <c r="AR332" t="b">
        <v>0</v>
      </c>
      <c r="AS332">
        <v>24</v>
      </c>
      <c r="AT332" t="s">
        <v>1823</v>
      </c>
      <c r="AU332">
        <v>16</v>
      </c>
      <c r="AV332" s="11">
        <v>218</v>
      </c>
      <c r="AW332">
        <v>79</v>
      </c>
      <c r="AX332">
        <v>0</v>
      </c>
      <c r="AY332">
        <v>0</v>
      </c>
      <c r="AZ332">
        <v>0</v>
      </c>
      <c r="BA332">
        <v>0</v>
      </c>
      <c r="BB332" t="s">
        <v>3</v>
      </c>
      <c r="BC332" t="s">
        <v>3</v>
      </c>
      <c r="BD332" s="7" t="s">
        <v>1096</v>
      </c>
      <c r="BE332">
        <v>3</v>
      </c>
      <c r="BF332">
        <v>11.484000000000002</v>
      </c>
      <c r="BG332">
        <v>9.4359999999999999</v>
      </c>
      <c r="BH332" t="str">
        <f t="shared" si="15"/>
        <v>midfielder</v>
      </c>
      <c r="BI332">
        <f t="shared" si="16"/>
        <v>1307.5999999999999</v>
      </c>
      <c r="BJ332">
        <f t="shared" si="17"/>
        <v>26.151999999999997</v>
      </c>
    </row>
    <row r="333" spans="1:62" hidden="1" x14ac:dyDescent="0.2">
      <c r="A333" s="1">
        <v>86</v>
      </c>
      <c r="B333">
        <v>3</v>
      </c>
      <c r="C333">
        <v>5</v>
      </c>
      <c r="D333">
        <v>500</v>
      </c>
      <c r="G333">
        <v>7</v>
      </c>
      <c r="H333">
        <v>62398</v>
      </c>
      <c r="I333">
        <v>0</v>
      </c>
      <c r="J333">
        <v>0</v>
      </c>
      <c r="K333">
        <v>0</v>
      </c>
      <c r="L333">
        <v>0</v>
      </c>
      <c r="M333" s="11">
        <v>323.39999999999998</v>
      </c>
      <c r="N333">
        <v>0</v>
      </c>
      <c r="O333">
        <v>373</v>
      </c>
      <c r="P333">
        <v>3</v>
      </c>
      <c r="Q333" t="s">
        <v>17</v>
      </c>
      <c r="S333">
        <v>0</v>
      </c>
      <c r="T333" t="s">
        <v>1552</v>
      </c>
      <c r="U333" t="s">
        <v>3</v>
      </c>
      <c r="V333">
        <v>37</v>
      </c>
      <c r="W333">
        <v>2</v>
      </c>
      <c r="X333" t="s">
        <v>128</v>
      </c>
      <c r="Y333">
        <v>87</v>
      </c>
      <c r="Z333" t="b">
        <v>0</v>
      </c>
      <c r="AA333" s="11">
        <v>535.6</v>
      </c>
      <c r="AB333">
        <v>0</v>
      </c>
      <c r="AC333">
        <v>0</v>
      </c>
      <c r="AD333">
        <v>0</v>
      </c>
      <c r="AE333">
        <v>0</v>
      </c>
      <c r="AF333">
        <v>2414</v>
      </c>
      <c r="AH333" s="9">
        <v>50</v>
      </c>
      <c r="AI333">
        <v>0</v>
      </c>
      <c r="AJ333">
        <v>0</v>
      </c>
      <c r="AK333">
        <v>0</v>
      </c>
      <c r="AL333" t="s">
        <v>736</v>
      </c>
      <c r="AM333" t="s">
        <v>342</v>
      </c>
      <c r="AN333">
        <v>1</v>
      </c>
      <c r="AO333">
        <v>0</v>
      </c>
      <c r="AP333" t="s">
        <v>1487</v>
      </c>
      <c r="AQ333" t="s">
        <v>338</v>
      </c>
      <c r="AR333" t="b">
        <v>0</v>
      </c>
      <c r="AS333">
        <v>21</v>
      </c>
      <c r="AT333" t="s">
        <v>1823</v>
      </c>
      <c r="AU333">
        <v>4</v>
      </c>
      <c r="AV333" s="11">
        <v>372</v>
      </c>
      <c r="AW333">
        <v>83</v>
      </c>
      <c r="AX333">
        <v>0</v>
      </c>
      <c r="AY333">
        <v>0</v>
      </c>
      <c r="AZ333">
        <v>0</v>
      </c>
      <c r="BA333">
        <v>0</v>
      </c>
      <c r="BB333" t="s">
        <v>3</v>
      </c>
      <c r="BC333" t="s">
        <v>3</v>
      </c>
      <c r="BD333" s="7" t="s">
        <v>1487</v>
      </c>
      <c r="BE333">
        <v>4</v>
      </c>
      <c r="BF333">
        <v>10.712</v>
      </c>
      <c r="BG333">
        <v>6.468</v>
      </c>
      <c r="BH333" t="str">
        <f t="shared" si="15"/>
        <v>midfielder</v>
      </c>
      <c r="BI333">
        <f t="shared" si="16"/>
        <v>1305.4000000000001</v>
      </c>
      <c r="BJ333">
        <f t="shared" si="17"/>
        <v>26.108000000000001</v>
      </c>
    </row>
    <row r="334" spans="1:62" hidden="1" x14ac:dyDescent="0.2">
      <c r="A334" s="1">
        <v>266</v>
      </c>
      <c r="B334">
        <v>6</v>
      </c>
      <c r="C334">
        <v>21</v>
      </c>
      <c r="D334">
        <v>492</v>
      </c>
      <c r="G334">
        <v>14</v>
      </c>
      <c r="H334">
        <v>148225</v>
      </c>
      <c r="I334">
        <v>0</v>
      </c>
      <c r="J334">
        <v>0</v>
      </c>
      <c r="K334">
        <v>0</v>
      </c>
      <c r="L334">
        <v>0</v>
      </c>
      <c r="M334" s="11">
        <v>590</v>
      </c>
      <c r="N334">
        <v>0</v>
      </c>
      <c r="O334">
        <v>593</v>
      </c>
      <c r="P334">
        <v>3</v>
      </c>
      <c r="Q334" t="s">
        <v>517</v>
      </c>
      <c r="S334">
        <v>0</v>
      </c>
      <c r="T334" t="s">
        <v>976</v>
      </c>
      <c r="U334" t="s">
        <v>3</v>
      </c>
      <c r="V334">
        <v>29</v>
      </c>
      <c r="W334">
        <v>11</v>
      </c>
      <c r="X334" t="s">
        <v>381</v>
      </c>
      <c r="Y334">
        <v>267</v>
      </c>
      <c r="Z334" t="b">
        <v>0</v>
      </c>
      <c r="AA334" s="11">
        <v>670.2</v>
      </c>
      <c r="AB334">
        <v>0</v>
      </c>
      <c r="AC334">
        <v>0</v>
      </c>
      <c r="AD334">
        <v>0</v>
      </c>
      <c r="AE334">
        <v>0</v>
      </c>
      <c r="AF334">
        <v>2632</v>
      </c>
      <c r="AH334" s="9">
        <v>95</v>
      </c>
      <c r="AI334">
        <v>0</v>
      </c>
      <c r="AJ334">
        <v>0</v>
      </c>
      <c r="AK334">
        <v>0</v>
      </c>
      <c r="AL334" t="s">
        <v>191</v>
      </c>
      <c r="AM334" t="s">
        <v>513</v>
      </c>
      <c r="AN334">
        <v>0</v>
      </c>
      <c r="AO334">
        <v>0</v>
      </c>
      <c r="AP334" t="s">
        <v>1479</v>
      </c>
      <c r="AQ334" t="s">
        <v>766</v>
      </c>
      <c r="AR334" t="b">
        <v>0</v>
      </c>
      <c r="AS334">
        <v>11</v>
      </c>
      <c r="AT334" t="s">
        <v>1823</v>
      </c>
      <c r="AU334">
        <v>11</v>
      </c>
      <c r="AV334" s="11">
        <v>1008</v>
      </c>
      <c r="AW334">
        <v>141</v>
      </c>
      <c r="AX334">
        <v>0</v>
      </c>
      <c r="AY334">
        <v>0</v>
      </c>
      <c r="AZ334">
        <v>0</v>
      </c>
      <c r="BA334">
        <v>0</v>
      </c>
      <c r="BB334" t="s">
        <v>3</v>
      </c>
      <c r="BC334" t="s">
        <v>3</v>
      </c>
      <c r="BD334" s="7" t="s">
        <v>1479</v>
      </c>
      <c r="BE334">
        <v>2</v>
      </c>
      <c r="BF334">
        <v>7.0547368421052639</v>
      </c>
      <c r="BG334">
        <v>6.2105263157894735</v>
      </c>
      <c r="BH334" t="str">
        <f t="shared" si="15"/>
        <v>midfielder</v>
      </c>
      <c r="BI334">
        <f t="shared" si="16"/>
        <v>2469.8000000000002</v>
      </c>
      <c r="BJ334">
        <f t="shared" si="17"/>
        <v>25.997894736842106</v>
      </c>
    </row>
    <row r="335" spans="1:62" hidden="1" x14ac:dyDescent="0.2">
      <c r="A335" s="1">
        <v>227</v>
      </c>
      <c r="B335">
        <v>3</v>
      </c>
      <c r="C335">
        <v>3</v>
      </c>
      <c r="D335">
        <v>324</v>
      </c>
      <c r="G335">
        <v>7</v>
      </c>
      <c r="H335">
        <v>103955</v>
      </c>
      <c r="I335">
        <v>0</v>
      </c>
      <c r="J335">
        <v>0</v>
      </c>
      <c r="K335">
        <v>0</v>
      </c>
      <c r="L335">
        <v>0</v>
      </c>
      <c r="M335" s="11">
        <v>565.6</v>
      </c>
      <c r="N335">
        <v>0</v>
      </c>
      <c r="O335">
        <v>400</v>
      </c>
      <c r="P335">
        <v>3</v>
      </c>
      <c r="Q335" t="s">
        <v>439</v>
      </c>
      <c r="S335">
        <v>0</v>
      </c>
      <c r="T335" t="s">
        <v>1621</v>
      </c>
      <c r="U335" t="s">
        <v>3</v>
      </c>
      <c r="V335">
        <v>30</v>
      </c>
      <c r="W335">
        <v>6</v>
      </c>
      <c r="X335" t="s">
        <v>303</v>
      </c>
      <c r="Y335">
        <v>228</v>
      </c>
      <c r="Z335" t="b">
        <v>0</v>
      </c>
      <c r="AA335" s="11">
        <v>414.4</v>
      </c>
      <c r="AB335">
        <v>0</v>
      </c>
      <c r="AC335">
        <v>0</v>
      </c>
      <c r="AD335">
        <v>0</v>
      </c>
      <c r="AE335">
        <v>0</v>
      </c>
      <c r="AF335">
        <v>1920</v>
      </c>
      <c r="AH335" s="9">
        <v>80</v>
      </c>
      <c r="AI335">
        <v>0</v>
      </c>
      <c r="AJ335">
        <v>0</v>
      </c>
      <c r="AK335">
        <v>0</v>
      </c>
      <c r="AL335" t="s">
        <v>45</v>
      </c>
      <c r="AM335" t="s">
        <v>431</v>
      </c>
      <c r="AN335">
        <v>0</v>
      </c>
      <c r="AO335">
        <v>0</v>
      </c>
      <c r="AP335" t="s">
        <v>1718</v>
      </c>
      <c r="AQ335" t="s">
        <v>11</v>
      </c>
      <c r="AR335" t="b">
        <v>0</v>
      </c>
      <c r="AS335">
        <v>7</v>
      </c>
      <c r="AT335" t="s">
        <v>1823</v>
      </c>
      <c r="AU335">
        <v>10</v>
      </c>
      <c r="AV335" s="11">
        <v>891</v>
      </c>
      <c r="AW335">
        <v>96</v>
      </c>
      <c r="AX335">
        <v>0</v>
      </c>
      <c r="AY335">
        <v>0</v>
      </c>
      <c r="AZ335">
        <v>0</v>
      </c>
      <c r="BA335">
        <v>0</v>
      </c>
      <c r="BB335" t="s">
        <v>3</v>
      </c>
      <c r="BC335" t="s">
        <v>3</v>
      </c>
      <c r="BD335" s="7" t="s">
        <v>1718</v>
      </c>
      <c r="BE335">
        <v>1</v>
      </c>
      <c r="BF335">
        <v>5.18</v>
      </c>
      <c r="BG335">
        <v>7.07</v>
      </c>
      <c r="BH335" t="str">
        <f t="shared" si="15"/>
        <v>midfielder</v>
      </c>
      <c r="BI335">
        <f t="shared" si="16"/>
        <v>2049.1999999999998</v>
      </c>
      <c r="BJ335">
        <f t="shared" si="17"/>
        <v>25.614999999999998</v>
      </c>
    </row>
    <row r="336" spans="1:62" hidden="1" x14ac:dyDescent="0.2">
      <c r="A336" s="1">
        <v>234</v>
      </c>
      <c r="B336">
        <v>10</v>
      </c>
      <c r="C336">
        <v>13</v>
      </c>
      <c r="D336">
        <v>551</v>
      </c>
      <c r="E336">
        <v>75</v>
      </c>
      <c r="G336">
        <v>8</v>
      </c>
      <c r="H336">
        <v>61366</v>
      </c>
      <c r="I336">
        <v>0</v>
      </c>
      <c r="J336">
        <v>0</v>
      </c>
      <c r="K336">
        <v>0</v>
      </c>
      <c r="L336">
        <v>0</v>
      </c>
      <c r="M336" s="11">
        <v>1238.7</v>
      </c>
      <c r="N336">
        <v>0</v>
      </c>
      <c r="O336">
        <v>546</v>
      </c>
      <c r="P336">
        <v>3</v>
      </c>
      <c r="Q336" t="s">
        <v>436</v>
      </c>
      <c r="S336">
        <v>0</v>
      </c>
      <c r="T336" t="s">
        <v>1378</v>
      </c>
      <c r="U336" t="s">
        <v>3</v>
      </c>
      <c r="V336">
        <v>26</v>
      </c>
      <c r="W336">
        <v>7</v>
      </c>
      <c r="X336" t="s">
        <v>397</v>
      </c>
      <c r="Y336">
        <v>235</v>
      </c>
      <c r="Z336" t="b">
        <v>0</v>
      </c>
      <c r="AA336" s="11">
        <v>700</v>
      </c>
      <c r="AB336">
        <v>0</v>
      </c>
      <c r="AC336">
        <v>0</v>
      </c>
      <c r="AD336">
        <v>0</v>
      </c>
      <c r="AE336">
        <v>0</v>
      </c>
      <c r="AF336">
        <v>2002</v>
      </c>
      <c r="AG336" t="s">
        <v>1413</v>
      </c>
      <c r="AH336" s="9">
        <v>105</v>
      </c>
      <c r="AI336">
        <v>0</v>
      </c>
      <c r="AJ336">
        <v>0</v>
      </c>
      <c r="AK336">
        <v>0</v>
      </c>
      <c r="AL336" t="s">
        <v>729</v>
      </c>
      <c r="AM336" t="s">
        <v>613</v>
      </c>
      <c r="AN336">
        <v>0</v>
      </c>
      <c r="AO336">
        <v>0</v>
      </c>
      <c r="AP336" t="s">
        <v>1129</v>
      </c>
      <c r="AQ336" t="s">
        <v>71</v>
      </c>
      <c r="AR336" t="b">
        <v>0</v>
      </c>
      <c r="AS336">
        <v>17</v>
      </c>
      <c r="AT336" t="s">
        <v>1837</v>
      </c>
      <c r="AU336">
        <v>10</v>
      </c>
      <c r="AV336" s="11">
        <v>600</v>
      </c>
      <c r="AW336">
        <v>131</v>
      </c>
      <c r="AX336">
        <v>0</v>
      </c>
      <c r="AY336">
        <v>0</v>
      </c>
      <c r="AZ336">
        <v>0</v>
      </c>
      <c r="BA336">
        <v>0</v>
      </c>
      <c r="BB336" t="s">
        <v>3</v>
      </c>
      <c r="BC336" t="s">
        <v>3</v>
      </c>
      <c r="BD336" s="7" t="s">
        <v>1129</v>
      </c>
      <c r="BE336">
        <v>2</v>
      </c>
      <c r="BF336">
        <v>6.666666666666667</v>
      </c>
      <c r="BG336">
        <v>11.797142857142857</v>
      </c>
      <c r="BH336" t="str">
        <f t="shared" si="15"/>
        <v>midfielder</v>
      </c>
      <c r="BI336">
        <f t="shared" si="16"/>
        <v>2658.7</v>
      </c>
      <c r="BJ336">
        <f t="shared" si="17"/>
        <v>25.320952380952381</v>
      </c>
    </row>
    <row r="337" spans="1:62" hidden="1" x14ac:dyDescent="0.2">
      <c r="A337" s="1">
        <v>416</v>
      </c>
      <c r="B337">
        <v>0</v>
      </c>
      <c r="C337">
        <v>3</v>
      </c>
      <c r="D337">
        <v>376</v>
      </c>
      <c r="E337">
        <v>0</v>
      </c>
      <c r="G337">
        <v>7</v>
      </c>
      <c r="H337">
        <v>41926</v>
      </c>
      <c r="I337">
        <v>0</v>
      </c>
      <c r="J337">
        <v>0</v>
      </c>
      <c r="K337">
        <v>0</v>
      </c>
      <c r="L337">
        <v>0</v>
      </c>
      <c r="M337" s="11">
        <v>547.9</v>
      </c>
      <c r="N337">
        <v>0</v>
      </c>
      <c r="O337">
        <v>250</v>
      </c>
      <c r="P337">
        <v>3</v>
      </c>
      <c r="Q337" t="s">
        <v>3</v>
      </c>
      <c r="S337">
        <v>0</v>
      </c>
      <c r="T337" t="s">
        <v>960</v>
      </c>
      <c r="U337" t="s">
        <v>3</v>
      </c>
      <c r="V337">
        <v>33</v>
      </c>
      <c r="W337">
        <v>2</v>
      </c>
      <c r="X337" t="s">
        <v>102</v>
      </c>
      <c r="Y337">
        <v>417</v>
      </c>
      <c r="Z337" t="b">
        <v>0</v>
      </c>
      <c r="AA337" s="11">
        <v>310</v>
      </c>
      <c r="AB337">
        <v>0</v>
      </c>
      <c r="AC337">
        <v>0</v>
      </c>
      <c r="AD337">
        <v>0</v>
      </c>
      <c r="AE337">
        <v>0</v>
      </c>
      <c r="AF337">
        <v>1975</v>
      </c>
      <c r="AG337" t="s">
        <v>1341</v>
      </c>
      <c r="AH337" s="9">
        <v>50</v>
      </c>
      <c r="AI337">
        <v>0</v>
      </c>
      <c r="AJ337">
        <v>0</v>
      </c>
      <c r="AK337">
        <v>0</v>
      </c>
      <c r="AL337" t="s">
        <v>551</v>
      </c>
      <c r="AM337" t="s">
        <v>339</v>
      </c>
      <c r="AN337">
        <v>0</v>
      </c>
      <c r="AO337">
        <v>0</v>
      </c>
      <c r="AP337" t="s">
        <v>929</v>
      </c>
      <c r="AQ337" t="s">
        <v>3</v>
      </c>
      <c r="AR337" t="b">
        <v>0</v>
      </c>
      <c r="AS337">
        <v>22</v>
      </c>
      <c r="AT337" t="s">
        <v>1888</v>
      </c>
      <c r="AU337">
        <v>18</v>
      </c>
      <c r="AV337" s="11">
        <v>323</v>
      </c>
      <c r="AW337">
        <v>71</v>
      </c>
      <c r="AX337">
        <v>0</v>
      </c>
      <c r="AY337">
        <v>0</v>
      </c>
      <c r="AZ337">
        <v>0</v>
      </c>
      <c r="BA337">
        <v>0</v>
      </c>
      <c r="BB337" t="s">
        <v>3</v>
      </c>
      <c r="BC337" t="s">
        <v>3</v>
      </c>
      <c r="BD337" s="7" t="s">
        <v>929</v>
      </c>
      <c r="BE337">
        <v>4</v>
      </c>
      <c r="BF337">
        <v>6.2</v>
      </c>
      <c r="BG337">
        <v>10.958</v>
      </c>
      <c r="BH337" t="str">
        <f t="shared" si="15"/>
        <v>midfielder</v>
      </c>
      <c r="BI337">
        <f t="shared" si="16"/>
        <v>1245.5</v>
      </c>
      <c r="BJ337">
        <f t="shared" si="17"/>
        <v>24.91</v>
      </c>
    </row>
    <row r="338" spans="1:62" hidden="1" x14ac:dyDescent="0.2">
      <c r="A338" s="1">
        <v>232</v>
      </c>
      <c r="B338">
        <v>3</v>
      </c>
      <c r="C338">
        <v>5</v>
      </c>
      <c r="D338">
        <v>510</v>
      </c>
      <c r="G338">
        <v>13</v>
      </c>
      <c r="H338">
        <v>27789</v>
      </c>
      <c r="I338">
        <v>0</v>
      </c>
      <c r="J338">
        <v>0</v>
      </c>
      <c r="K338">
        <v>0</v>
      </c>
      <c r="L338">
        <v>0</v>
      </c>
      <c r="M338" s="11">
        <v>469.1</v>
      </c>
      <c r="N338">
        <v>0</v>
      </c>
      <c r="O338">
        <v>417</v>
      </c>
      <c r="P338">
        <v>3</v>
      </c>
      <c r="Q338" t="s">
        <v>345</v>
      </c>
      <c r="S338">
        <v>0</v>
      </c>
      <c r="T338" t="s">
        <v>1189</v>
      </c>
      <c r="U338" t="s">
        <v>3</v>
      </c>
      <c r="V338">
        <v>31</v>
      </c>
      <c r="W338">
        <v>2</v>
      </c>
      <c r="X338" t="s">
        <v>149</v>
      </c>
      <c r="Y338">
        <v>233</v>
      </c>
      <c r="Z338" t="b">
        <v>0</v>
      </c>
      <c r="AA338" s="11">
        <v>524.6</v>
      </c>
      <c r="AB338">
        <v>0</v>
      </c>
      <c r="AC338">
        <v>0</v>
      </c>
      <c r="AD338">
        <v>0</v>
      </c>
      <c r="AE338">
        <v>0</v>
      </c>
      <c r="AF338">
        <v>2729</v>
      </c>
      <c r="AH338" s="9">
        <v>55</v>
      </c>
      <c r="AI338">
        <v>0</v>
      </c>
      <c r="AJ338">
        <v>0</v>
      </c>
      <c r="AK338">
        <v>0</v>
      </c>
      <c r="AL338" t="s">
        <v>416</v>
      </c>
      <c r="AM338" t="s">
        <v>344</v>
      </c>
      <c r="AN338">
        <v>0</v>
      </c>
      <c r="AO338">
        <v>0</v>
      </c>
      <c r="AP338" t="s">
        <v>1448</v>
      </c>
      <c r="AQ338" t="s">
        <v>337</v>
      </c>
      <c r="AR338" t="b">
        <v>0</v>
      </c>
      <c r="AS338">
        <v>25</v>
      </c>
      <c r="AT338" t="s">
        <v>1823</v>
      </c>
      <c r="AU338">
        <v>10</v>
      </c>
      <c r="AV338" s="11">
        <v>302</v>
      </c>
      <c r="AW338">
        <v>90</v>
      </c>
      <c r="AX338">
        <v>0</v>
      </c>
      <c r="AY338">
        <v>0</v>
      </c>
      <c r="AZ338">
        <v>0</v>
      </c>
      <c r="BA338">
        <v>0</v>
      </c>
      <c r="BB338" t="s">
        <v>3</v>
      </c>
      <c r="BC338" t="s">
        <v>3</v>
      </c>
      <c r="BD338" s="7" t="s">
        <v>1188</v>
      </c>
      <c r="BE338">
        <v>8</v>
      </c>
      <c r="BF338">
        <v>9.538181818181819</v>
      </c>
      <c r="BG338">
        <v>8.5290909090909093</v>
      </c>
      <c r="BH338" t="str">
        <f t="shared" si="15"/>
        <v>midfielder</v>
      </c>
      <c r="BI338">
        <f t="shared" si="16"/>
        <v>1356.1</v>
      </c>
      <c r="BJ338">
        <f t="shared" si="17"/>
        <v>24.656363636363636</v>
      </c>
    </row>
    <row r="339" spans="1:62" hidden="1" x14ac:dyDescent="0.2">
      <c r="A339" s="1">
        <v>389</v>
      </c>
      <c r="B339">
        <v>2</v>
      </c>
      <c r="C339">
        <v>3</v>
      </c>
      <c r="D339">
        <v>676</v>
      </c>
      <c r="G339">
        <v>12</v>
      </c>
      <c r="H339">
        <v>93264</v>
      </c>
      <c r="I339">
        <v>0</v>
      </c>
      <c r="J339">
        <v>0</v>
      </c>
      <c r="K339">
        <v>0</v>
      </c>
      <c r="L339">
        <v>0</v>
      </c>
      <c r="M339" s="11">
        <v>325.2</v>
      </c>
      <c r="N339">
        <v>0</v>
      </c>
      <c r="O339">
        <v>526</v>
      </c>
      <c r="P339">
        <v>3</v>
      </c>
      <c r="Q339" t="s">
        <v>345</v>
      </c>
      <c r="S339">
        <v>0</v>
      </c>
      <c r="T339" t="s">
        <v>1172</v>
      </c>
      <c r="U339" t="s">
        <v>3</v>
      </c>
      <c r="V339">
        <v>35</v>
      </c>
      <c r="W339">
        <v>3</v>
      </c>
      <c r="X339" t="s">
        <v>149</v>
      </c>
      <c r="Y339">
        <v>390</v>
      </c>
      <c r="Z339" t="b">
        <v>0</v>
      </c>
      <c r="AA339" s="11">
        <v>693.6</v>
      </c>
      <c r="AB339">
        <v>0</v>
      </c>
      <c r="AC339">
        <v>0</v>
      </c>
      <c r="AD339">
        <v>0</v>
      </c>
      <c r="AE339">
        <v>0</v>
      </c>
      <c r="AF339">
        <v>3263</v>
      </c>
      <c r="AH339" s="9">
        <v>55</v>
      </c>
      <c r="AI339">
        <v>0</v>
      </c>
      <c r="AJ339">
        <v>0</v>
      </c>
      <c r="AK339">
        <v>0</v>
      </c>
      <c r="AL339" t="s">
        <v>902</v>
      </c>
      <c r="AM339" t="s">
        <v>435</v>
      </c>
      <c r="AN339">
        <v>0</v>
      </c>
      <c r="AO339">
        <v>0</v>
      </c>
      <c r="AP339" t="s">
        <v>1147</v>
      </c>
      <c r="AQ339" t="s">
        <v>236</v>
      </c>
      <c r="AR339" t="b">
        <v>0</v>
      </c>
      <c r="AS339">
        <v>15</v>
      </c>
      <c r="AT339" t="s">
        <v>1823</v>
      </c>
      <c r="AU339">
        <v>17</v>
      </c>
      <c r="AV339" s="11">
        <v>277</v>
      </c>
      <c r="AW339">
        <v>130</v>
      </c>
      <c r="AX339">
        <v>0</v>
      </c>
      <c r="AY339">
        <v>0</v>
      </c>
      <c r="AZ339">
        <v>0</v>
      </c>
      <c r="BA339">
        <v>0</v>
      </c>
      <c r="BB339" t="s">
        <v>3</v>
      </c>
      <c r="BC339" t="s">
        <v>3</v>
      </c>
      <c r="BD339" s="7" t="s">
        <v>1147</v>
      </c>
      <c r="BE339">
        <v>10</v>
      </c>
      <c r="BF339">
        <v>12.610909090909091</v>
      </c>
      <c r="BG339">
        <v>5.9127272727272722</v>
      </c>
      <c r="BH339" t="str">
        <f t="shared" si="15"/>
        <v>midfielder</v>
      </c>
      <c r="BI339">
        <f t="shared" si="16"/>
        <v>1351.1999999999998</v>
      </c>
      <c r="BJ339">
        <f t="shared" si="17"/>
        <v>24.567272727272723</v>
      </c>
    </row>
    <row r="340" spans="1:62" hidden="1" x14ac:dyDescent="0.2">
      <c r="A340" s="1">
        <v>328</v>
      </c>
      <c r="B340">
        <v>1</v>
      </c>
      <c r="C340">
        <v>3</v>
      </c>
      <c r="D340">
        <v>588</v>
      </c>
      <c r="G340">
        <v>9</v>
      </c>
      <c r="H340">
        <v>12150</v>
      </c>
      <c r="I340">
        <v>0</v>
      </c>
      <c r="J340">
        <v>0</v>
      </c>
      <c r="K340">
        <v>0</v>
      </c>
      <c r="L340">
        <v>0</v>
      </c>
      <c r="M340" s="11">
        <v>397.6</v>
      </c>
      <c r="N340">
        <v>0</v>
      </c>
      <c r="O340">
        <v>432</v>
      </c>
      <c r="P340">
        <v>3</v>
      </c>
      <c r="Q340" t="s">
        <v>18</v>
      </c>
      <c r="S340">
        <v>0</v>
      </c>
      <c r="T340" t="s">
        <v>1235</v>
      </c>
      <c r="U340" t="s">
        <v>3</v>
      </c>
      <c r="V340">
        <v>48</v>
      </c>
      <c r="W340">
        <v>0</v>
      </c>
      <c r="X340" t="s">
        <v>65</v>
      </c>
      <c r="Y340">
        <v>329</v>
      </c>
      <c r="Z340" t="b">
        <v>0</v>
      </c>
      <c r="AA340" s="11">
        <v>624</v>
      </c>
      <c r="AB340">
        <v>0</v>
      </c>
      <c r="AC340">
        <v>0</v>
      </c>
      <c r="AD340">
        <v>0</v>
      </c>
      <c r="AE340">
        <v>0</v>
      </c>
      <c r="AF340">
        <v>3166</v>
      </c>
      <c r="AH340" s="9">
        <v>45</v>
      </c>
      <c r="AI340">
        <v>0</v>
      </c>
      <c r="AJ340">
        <v>0</v>
      </c>
      <c r="AK340">
        <v>0</v>
      </c>
      <c r="AL340" t="s">
        <v>121</v>
      </c>
      <c r="AM340" t="s">
        <v>339</v>
      </c>
      <c r="AN340">
        <v>0</v>
      </c>
      <c r="AO340">
        <v>0</v>
      </c>
      <c r="AP340" t="s">
        <v>1793</v>
      </c>
      <c r="AQ340" t="s">
        <v>13</v>
      </c>
      <c r="AR340" t="b">
        <v>0</v>
      </c>
      <c r="AS340">
        <v>6</v>
      </c>
      <c r="AT340" t="s">
        <v>1823</v>
      </c>
      <c r="AU340">
        <v>14</v>
      </c>
      <c r="AV340" s="11">
        <v>66</v>
      </c>
      <c r="AW340">
        <v>82</v>
      </c>
      <c r="AX340">
        <v>0</v>
      </c>
      <c r="AY340">
        <v>0</v>
      </c>
      <c r="AZ340">
        <v>0</v>
      </c>
      <c r="BA340">
        <v>0</v>
      </c>
      <c r="BB340" t="s">
        <v>3</v>
      </c>
      <c r="BC340" t="s">
        <v>3</v>
      </c>
      <c r="BD340" s="7" t="s">
        <v>1793</v>
      </c>
      <c r="BE340">
        <v>6</v>
      </c>
      <c r="BF340">
        <v>13.866666666666667</v>
      </c>
      <c r="BG340">
        <v>8.8355555555555565</v>
      </c>
      <c r="BH340" t="str">
        <f t="shared" si="15"/>
        <v>midfielder</v>
      </c>
      <c r="BI340">
        <f t="shared" si="16"/>
        <v>1100.8</v>
      </c>
      <c r="BJ340">
        <f t="shared" si="17"/>
        <v>24.46222222222222</v>
      </c>
    </row>
    <row r="341" spans="1:62" hidden="1" x14ac:dyDescent="0.2">
      <c r="A341" s="1">
        <v>41</v>
      </c>
      <c r="B341">
        <v>2</v>
      </c>
      <c r="C341">
        <v>5</v>
      </c>
      <c r="D341">
        <v>250</v>
      </c>
      <c r="E341">
        <v>25</v>
      </c>
      <c r="G341">
        <v>5</v>
      </c>
      <c r="H341">
        <v>56872</v>
      </c>
      <c r="I341">
        <v>0</v>
      </c>
      <c r="J341">
        <v>0</v>
      </c>
      <c r="K341">
        <v>0</v>
      </c>
      <c r="L341">
        <v>0</v>
      </c>
      <c r="M341" s="11">
        <v>517</v>
      </c>
      <c r="N341">
        <v>0</v>
      </c>
      <c r="O341">
        <v>217</v>
      </c>
      <c r="P341">
        <v>3</v>
      </c>
      <c r="Q341" t="s">
        <v>4</v>
      </c>
      <c r="S341">
        <v>0</v>
      </c>
      <c r="T341" t="s">
        <v>1363</v>
      </c>
      <c r="U341" t="s">
        <v>3</v>
      </c>
      <c r="V341">
        <v>22</v>
      </c>
      <c r="W341">
        <v>3</v>
      </c>
      <c r="X341" t="s">
        <v>129</v>
      </c>
      <c r="Y341">
        <v>42</v>
      </c>
      <c r="Z341" t="b">
        <v>0</v>
      </c>
      <c r="AA341" s="11">
        <v>295.39999999999998</v>
      </c>
      <c r="AB341">
        <v>0</v>
      </c>
      <c r="AC341">
        <v>0</v>
      </c>
      <c r="AD341">
        <v>0</v>
      </c>
      <c r="AE341">
        <v>0</v>
      </c>
      <c r="AF341">
        <v>1436</v>
      </c>
      <c r="AG341" t="s">
        <v>1275</v>
      </c>
      <c r="AH341" s="9">
        <v>55</v>
      </c>
      <c r="AI341">
        <v>0</v>
      </c>
      <c r="AJ341">
        <v>0</v>
      </c>
      <c r="AK341">
        <v>0</v>
      </c>
      <c r="AL341" t="s">
        <v>667</v>
      </c>
      <c r="AM341" t="s">
        <v>431</v>
      </c>
      <c r="AN341">
        <v>0</v>
      </c>
      <c r="AO341">
        <v>0</v>
      </c>
      <c r="AP341" t="s">
        <v>1715</v>
      </c>
      <c r="AQ341" t="s">
        <v>3</v>
      </c>
      <c r="AR341" t="b">
        <v>0</v>
      </c>
      <c r="AS341">
        <v>19</v>
      </c>
      <c r="AT341" t="s">
        <v>1837</v>
      </c>
      <c r="AU341">
        <v>2</v>
      </c>
      <c r="AV341" s="11">
        <v>423</v>
      </c>
      <c r="AW341">
        <v>65</v>
      </c>
      <c r="AX341">
        <v>0</v>
      </c>
      <c r="AY341">
        <v>0</v>
      </c>
      <c r="AZ341">
        <v>0</v>
      </c>
      <c r="BA341">
        <v>0</v>
      </c>
      <c r="BB341" t="s">
        <v>3</v>
      </c>
      <c r="BC341" t="s">
        <v>3</v>
      </c>
      <c r="BD341" s="7" t="s">
        <v>1715</v>
      </c>
      <c r="BE341">
        <v>1</v>
      </c>
      <c r="BF341">
        <v>5.3709090909090902</v>
      </c>
      <c r="BG341">
        <v>9.4</v>
      </c>
      <c r="BH341" t="str">
        <f t="shared" si="15"/>
        <v>midfielder</v>
      </c>
      <c r="BI341">
        <f t="shared" si="16"/>
        <v>1320</v>
      </c>
      <c r="BJ341">
        <f t="shared" si="17"/>
        <v>24</v>
      </c>
    </row>
    <row r="342" spans="1:62" hidden="1" x14ac:dyDescent="0.2">
      <c r="A342" s="1">
        <v>461</v>
      </c>
      <c r="B342">
        <v>3</v>
      </c>
      <c r="C342">
        <v>14</v>
      </c>
      <c r="D342">
        <v>441</v>
      </c>
      <c r="E342">
        <v>0</v>
      </c>
      <c r="G342">
        <v>4</v>
      </c>
      <c r="H342">
        <v>86934</v>
      </c>
      <c r="I342">
        <v>0</v>
      </c>
      <c r="J342">
        <v>0</v>
      </c>
      <c r="K342">
        <v>0</v>
      </c>
      <c r="L342">
        <v>0</v>
      </c>
      <c r="M342" s="11">
        <v>534.5</v>
      </c>
      <c r="N342">
        <v>0</v>
      </c>
      <c r="O342">
        <v>381</v>
      </c>
      <c r="P342">
        <v>3</v>
      </c>
      <c r="Q342" t="s">
        <v>3</v>
      </c>
      <c r="S342">
        <v>0</v>
      </c>
      <c r="T342" t="s">
        <v>1465</v>
      </c>
      <c r="U342" t="s">
        <v>3</v>
      </c>
      <c r="V342">
        <v>30</v>
      </c>
      <c r="W342">
        <v>6</v>
      </c>
      <c r="X342" t="s">
        <v>183</v>
      </c>
      <c r="Y342">
        <v>462</v>
      </c>
      <c r="Z342" t="b">
        <v>0</v>
      </c>
      <c r="AA342" s="11">
        <v>472.4</v>
      </c>
      <c r="AB342">
        <v>0</v>
      </c>
      <c r="AC342">
        <v>0</v>
      </c>
      <c r="AD342">
        <v>0</v>
      </c>
      <c r="AE342">
        <v>0</v>
      </c>
      <c r="AF342">
        <v>1910</v>
      </c>
      <c r="AG342" t="s">
        <v>1392</v>
      </c>
      <c r="AH342" s="9">
        <v>65</v>
      </c>
      <c r="AI342">
        <v>0</v>
      </c>
      <c r="AJ342">
        <v>0</v>
      </c>
      <c r="AK342">
        <v>0</v>
      </c>
      <c r="AL342" t="s">
        <v>869</v>
      </c>
      <c r="AM342" t="s">
        <v>438</v>
      </c>
      <c r="AN342">
        <v>0</v>
      </c>
      <c r="AO342">
        <v>0</v>
      </c>
      <c r="AP342" t="s">
        <v>1418</v>
      </c>
      <c r="AQ342" t="s">
        <v>4</v>
      </c>
      <c r="AR342" t="b">
        <v>0</v>
      </c>
      <c r="AS342">
        <v>10</v>
      </c>
      <c r="AT342" t="s">
        <v>1854</v>
      </c>
      <c r="AU342">
        <v>20</v>
      </c>
      <c r="AV342" s="11">
        <v>454</v>
      </c>
      <c r="AW342">
        <v>100</v>
      </c>
      <c r="AX342">
        <v>0</v>
      </c>
      <c r="AY342">
        <v>0</v>
      </c>
      <c r="AZ342">
        <v>0</v>
      </c>
      <c r="BA342">
        <v>0</v>
      </c>
      <c r="BB342" t="s">
        <v>3</v>
      </c>
      <c r="BC342" t="s">
        <v>3</v>
      </c>
      <c r="BD342" s="7" t="s">
        <v>1418</v>
      </c>
      <c r="BE342">
        <v>3</v>
      </c>
      <c r="BF342">
        <v>7.2676923076923075</v>
      </c>
      <c r="BG342">
        <v>8.2230769230769223</v>
      </c>
      <c r="BH342" t="str">
        <f t="shared" si="15"/>
        <v>midfielder</v>
      </c>
      <c r="BI342">
        <f t="shared" si="16"/>
        <v>1551.6999999999998</v>
      </c>
      <c r="BJ342">
        <f t="shared" si="17"/>
        <v>23.87230769230769</v>
      </c>
    </row>
    <row r="343" spans="1:62" hidden="1" x14ac:dyDescent="0.2">
      <c r="A343" s="1">
        <v>332</v>
      </c>
      <c r="B343">
        <v>6</v>
      </c>
      <c r="C343">
        <v>8</v>
      </c>
      <c r="D343">
        <v>323</v>
      </c>
      <c r="G343">
        <v>9</v>
      </c>
      <c r="H343">
        <v>68312</v>
      </c>
      <c r="I343">
        <v>0</v>
      </c>
      <c r="J343">
        <v>0</v>
      </c>
      <c r="K343">
        <v>0</v>
      </c>
      <c r="L343">
        <v>0</v>
      </c>
      <c r="M343" s="11">
        <v>794.1</v>
      </c>
      <c r="N343">
        <v>0</v>
      </c>
      <c r="O343">
        <v>302</v>
      </c>
      <c r="P343">
        <v>3</v>
      </c>
      <c r="Q343" t="s">
        <v>345</v>
      </c>
      <c r="S343">
        <v>0</v>
      </c>
      <c r="T343" t="s">
        <v>1806</v>
      </c>
      <c r="U343" t="s">
        <v>3</v>
      </c>
      <c r="V343">
        <v>29</v>
      </c>
      <c r="W343">
        <v>3</v>
      </c>
      <c r="X343" t="s">
        <v>187</v>
      </c>
      <c r="Y343">
        <v>333</v>
      </c>
      <c r="Z343" t="b">
        <v>0</v>
      </c>
      <c r="AA343" s="11">
        <v>344.4</v>
      </c>
      <c r="AB343">
        <v>0</v>
      </c>
      <c r="AC343">
        <v>0</v>
      </c>
      <c r="AD343">
        <v>0</v>
      </c>
      <c r="AE343">
        <v>0</v>
      </c>
      <c r="AF343">
        <v>2013</v>
      </c>
      <c r="AH343" s="9">
        <v>65</v>
      </c>
      <c r="AI343">
        <v>0</v>
      </c>
      <c r="AJ343">
        <v>0</v>
      </c>
      <c r="AK343">
        <v>0</v>
      </c>
      <c r="AL343" t="s">
        <v>758</v>
      </c>
      <c r="AM343" t="s">
        <v>436</v>
      </c>
      <c r="AN343">
        <v>0</v>
      </c>
      <c r="AO343">
        <v>0</v>
      </c>
      <c r="AP343" t="s">
        <v>1693</v>
      </c>
      <c r="AQ343" t="s">
        <v>815</v>
      </c>
      <c r="AR343" t="b">
        <v>0</v>
      </c>
      <c r="AS343">
        <v>22</v>
      </c>
      <c r="AT343" t="s">
        <v>1823</v>
      </c>
      <c r="AU343">
        <v>14</v>
      </c>
      <c r="AV343" s="11">
        <v>340</v>
      </c>
      <c r="AW343">
        <v>97</v>
      </c>
      <c r="AX343">
        <v>0</v>
      </c>
      <c r="AY343">
        <v>0</v>
      </c>
      <c r="AZ343">
        <v>0</v>
      </c>
      <c r="BA343">
        <v>0</v>
      </c>
      <c r="BB343" t="s">
        <v>3</v>
      </c>
      <c r="BC343" t="s">
        <v>3</v>
      </c>
      <c r="BD343" s="7" t="s">
        <v>1693</v>
      </c>
      <c r="BE343">
        <v>3</v>
      </c>
      <c r="BF343">
        <v>5.2984615384615381</v>
      </c>
      <c r="BG343">
        <v>12.216923076923077</v>
      </c>
      <c r="BH343" t="str">
        <f t="shared" si="15"/>
        <v>midfielder</v>
      </c>
      <c r="BI343">
        <f t="shared" si="16"/>
        <v>1546.5</v>
      </c>
      <c r="BJ343">
        <f t="shared" si="17"/>
        <v>23.792307692307691</v>
      </c>
    </row>
    <row r="344" spans="1:62" hidden="1" x14ac:dyDescent="0.2">
      <c r="A344" s="1">
        <v>329</v>
      </c>
      <c r="B344">
        <v>2</v>
      </c>
      <c r="C344">
        <v>6</v>
      </c>
      <c r="D344">
        <v>226</v>
      </c>
      <c r="G344">
        <v>7</v>
      </c>
      <c r="H344">
        <v>12813</v>
      </c>
      <c r="I344">
        <v>0</v>
      </c>
      <c r="J344">
        <v>0</v>
      </c>
      <c r="K344">
        <v>0</v>
      </c>
      <c r="L344">
        <v>0</v>
      </c>
      <c r="M344" s="11">
        <v>335.9</v>
      </c>
      <c r="N344">
        <v>0</v>
      </c>
      <c r="O344">
        <v>312</v>
      </c>
      <c r="P344">
        <v>3</v>
      </c>
      <c r="Q344" t="s">
        <v>343</v>
      </c>
      <c r="S344">
        <v>0</v>
      </c>
      <c r="T344" t="s">
        <v>1344</v>
      </c>
      <c r="U344" t="s">
        <v>3</v>
      </c>
      <c r="V344">
        <v>23</v>
      </c>
      <c r="W344">
        <v>5</v>
      </c>
      <c r="X344" t="s">
        <v>146</v>
      </c>
      <c r="Y344">
        <v>330</v>
      </c>
      <c r="Z344" t="b">
        <v>0</v>
      </c>
      <c r="AA344" s="11">
        <v>351</v>
      </c>
      <c r="AB344">
        <v>0</v>
      </c>
      <c r="AC344">
        <v>0</v>
      </c>
      <c r="AD344">
        <v>0</v>
      </c>
      <c r="AE344">
        <v>0</v>
      </c>
      <c r="AF344">
        <v>1728</v>
      </c>
      <c r="AH344" s="9">
        <v>60</v>
      </c>
      <c r="AI344">
        <v>0</v>
      </c>
      <c r="AJ344">
        <v>0</v>
      </c>
      <c r="AK344">
        <v>0</v>
      </c>
      <c r="AL344" t="s">
        <v>147</v>
      </c>
      <c r="AM344" t="s">
        <v>432</v>
      </c>
      <c r="AN344">
        <v>0</v>
      </c>
      <c r="AO344">
        <v>0</v>
      </c>
      <c r="AP344" t="s">
        <v>1783</v>
      </c>
      <c r="AQ344" t="s">
        <v>6</v>
      </c>
      <c r="AR344" t="b">
        <v>0</v>
      </c>
      <c r="AS344">
        <v>19</v>
      </c>
      <c r="AT344" t="s">
        <v>1823</v>
      </c>
      <c r="AU344">
        <v>14</v>
      </c>
      <c r="AV344" s="11">
        <v>594</v>
      </c>
      <c r="AW344">
        <v>87</v>
      </c>
      <c r="AX344">
        <v>0</v>
      </c>
      <c r="AY344">
        <v>0</v>
      </c>
      <c r="AZ344">
        <v>0</v>
      </c>
      <c r="BA344">
        <v>0</v>
      </c>
      <c r="BB344" t="s">
        <v>3</v>
      </c>
      <c r="BC344" t="s">
        <v>3</v>
      </c>
      <c r="BD344" s="7" t="s">
        <v>1783</v>
      </c>
      <c r="BE344">
        <v>1</v>
      </c>
      <c r="BF344">
        <v>5.85</v>
      </c>
      <c r="BG344">
        <v>5.5983333333333327</v>
      </c>
      <c r="BH344" t="str">
        <f t="shared" si="15"/>
        <v>midfielder</v>
      </c>
      <c r="BI344">
        <f t="shared" si="16"/>
        <v>1399.6999999999998</v>
      </c>
      <c r="BJ344">
        <f t="shared" si="17"/>
        <v>23.32833333333333</v>
      </c>
    </row>
    <row r="345" spans="1:62" hidden="1" x14ac:dyDescent="0.2">
      <c r="A345" s="1">
        <v>83</v>
      </c>
      <c r="B345">
        <v>4</v>
      </c>
      <c r="C345">
        <v>3</v>
      </c>
      <c r="D345">
        <v>352</v>
      </c>
      <c r="G345">
        <v>6</v>
      </c>
      <c r="H345">
        <v>61262</v>
      </c>
      <c r="I345">
        <v>0</v>
      </c>
      <c r="J345">
        <v>0</v>
      </c>
      <c r="K345">
        <v>0</v>
      </c>
      <c r="L345">
        <v>0</v>
      </c>
      <c r="M345" s="11">
        <v>493.1</v>
      </c>
      <c r="N345">
        <v>0</v>
      </c>
      <c r="O345">
        <v>321</v>
      </c>
      <c r="P345">
        <v>3</v>
      </c>
      <c r="Q345" t="s">
        <v>344</v>
      </c>
      <c r="S345">
        <v>0</v>
      </c>
      <c r="T345" t="s">
        <v>1583</v>
      </c>
      <c r="U345" t="s">
        <v>3</v>
      </c>
      <c r="V345">
        <v>23</v>
      </c>
      <c r="W345">
        <v>3</v>
      </c>
      <c r="X345" t="s">
        <v>229</v>
      </c>
      <c r="Y345">
        <v>84</v>
      </c>
      <c r="Z345" t="b">
        <v>0</v>
      </c>
      <c r="AA345" s="11">
        <v>410</v>
      </c>
      <c r="AB345">
        <v>0</v>
      </c>
      <c r="AC345">
        <v>0</v>
      </c>
      <c r="AD345">
        <v>0</v>
      </c>
      <c r="AE345">
        <v>0</v>
      </c>
      <c r="AF345">
        <v>1770</v>
      </c>
      <c r="AH345" s="9">
        <v>75</v>
      </c>
      <c r="AI345">
        <v>0</v>
      </c>
      <c r="AJ345">
        <v>1</v>
      </c>
      <c r="AK345">
        <v>0</v>
      </c>
      <c r="AL345" t="s">
        <v>727</v>
      </c>
      <c r="AM345" t="s">
        <v>344</v>
      </c>
      <c r="AN345">
        <v>0</v>
      </c>
      <c r="AO345">
        <v>0</v>
      </c>
      <c r="AP345" t="s">
        <v>1843</v>
      </c>
      <c r="AQ345" t="s">
        <v>15</v>
      </c>
      <c r="AR345" t="b">
        <v>0</v>
      </c>
      <c r="AS345">
        <v>8</v>
      </c>
      <c r="AT345" t="s">
        <v>1823</v>
      </c>
      <c r="AU345">
        <v>4</v>
      </c>
      <c r="AV345" s="11">
        <v>695</v>
      </c>
      <c r="AW345">
        <v>74</v>
      </c>
      <c r="AX345">
        <v>0</v>
      </c>
      <c r="AY345">
        <v>0</v>
      </c>
      <c r="AZ345">
        <v>0</v>
      </c>
      <c r="BA345">
        <v>0</v>
      </c>
      <c r="BB345" t="s">
        <v>3</v>
      </c>
      <c r="BC345" t="s">
        <v>3</v>
      </c>
      <c r="BD345" s="7" t="s">
        <v>1583</v>
      </c>
      <c r="BE345">
        <v>4</v>
      </c>
      <c r="BF345">
        <v>5.4666666666666668</v>
      </c>
      <c r="BG345">
        <v>6.5746666666666673</v>
      </c>
      <c r="BH345" t="str">
        <f t="shared" si="15"/>
        <v>midfielder</v>
      </c>
      <c r="BI345">
        <f t="shared" si="16"/>
        <v>1737.1</v>
      </c>
      <c r="BJ345">
        <f t="shared" si="17"/>
        <v>23.161333333333332</v>
      </c>
    </row>
    <row r="346" spans="1:62" hidden="1" x14ac:dyDescent="0.2">
      <c r="A346" s="1">
        <v>390</v>
      </c>
      <c r="B346">
        <v>1</v>
      </c>
      <c r="C346">
        <v>8</v>
      </c>
      <c r="D346">
        <v>558</v>
      </c>
      <c r="E346">
        <v>0</v>
      </c>
      <c r="G346">
        <v>12</v>
      </c>
      <c r="H346">
        <v>39104</v>
      </c>
      <c r="I346">
        <v>0</v>
      </c>
      <c r="J346">
        <v>0</v>
      </c>
      <c r="K346">
        <v>0</v>
      </c>
      <c r="L346">
        <v>0</v>
      </c>
      <c r="M346" s="11">
        <v>427.2</v>
      </c>
      <c r="N346">
        <v>0</v>
      </c>
      <c r="O346">
        <v>473</v>
      </c>
      <c r="P346">
        <v>3</v>
      </c>
      <c r="Q346" t="s">
        <v>3</v>
      </c>
      <c r="S346">
        <v>0</v>
      </c>
      <c r="T346" t="s">
        <v>1531</v>
      </c>
      <c r="U346" t="s">
        <v>3</v>
      </c>
      <c r="V346">
        <v>18</v>
      </c>
      <c r="W346">
        <v>3</v>
      </c>
      <c r="X346" t="s">
        <v>128</v>
      </c>
      <c r="Y346">
        <v>391</v>
      </c>
      <c r="Z346" t="b">
        <v>0</v>
      </c>
      <c r="AA346" s="11">
        <v>605.6</v>
      </c>
      <c r="AB346">
        <v>0</v>
      </c>
      <c r="AC346">
        <v>0</v>
      </c>
      <c r="AD346">
        <v>0</v>
      </c>
      <c r="AE346">
        <v>0</v>
      </c>
      <c r="AF346">
        <v>2265</v>
      </c>
      <c r="AG346" t="s">
        <v>1729</v>
      </c>
      <c r="AH346" s="9">
        <v>55</v>
      </c>
      <c r="AI346">
        <v>0</v>
      </c>
      <c r="AJ346">
        <v>0</v>
      </c>
      <c r="AK346">
        <v>0</v>
      </c>
      <c r="AL346" t="s">
        <v>498</v>
      </c>
      <c r="AM346" t="s">
        <v>431</v>
      </c>
      <c r="AN346">
        <v>0</v>
      </c>
      <c r="AO346">
        <v>0</v>
      </c>
      <c r="AP346" t="s">
        <v>1140</v>
      </c>
      <c r="AQ346" t="s">
        <v>4</v>
      </c>
      <c r="AR346" t="b">
        <v>0</v>
      </c>
      <c r="AS346">
        <v>19</v>
      </c>
      <c r="AT346" t="s">
        <v>1874</v>
      </c>
      <c r="AU346">
        <v>17</v>
      </c>
      <c r="AV346" s="11">
        <v>198</v>
      </c>
      <c r="AW346">
        <v>89</v>
      </c>
      <c r="AX346">
        <v>0</v>
      </c>
      <c r="AY346">
        <v>0</v>
      </c>
      <c r="AZ346">
        <v>0</v>
      </c>
      <c r="BA346">
        <v>0</v>
      </c>
      <c r="BB346" t="s">
        <v>3</v>
      </c>
      <c r="BC346" t="s">
        <v>3</v>
      </c>
      <c r="BD346" s="7" t="s">
        <v>1140</v>
      </c>
      <c r="BE346">
        <v>3</v>
      </c>
      <c r="BF346">
        <v>11.010909090909092</v>
      </c>
      <c r="BG346">
        <v>7.7672727272727267</v>
      </c>
      <c r="BH346" t="str">
        <f t="shared" si="15"/>
        <v>midfielder</v>
      </c>
      <c r="BI346">
        <f t="shared" si="16"/>
        <v>1270.3999999999999</v>
      </c>
      <c r="BJ346">
        <f t="shared" si="17"/>
        <v>23.098181818181814</v>
      </c>
    </row>
    <row r="347" spans="1:62" hidden="1" x14ac:dyDescent="0.2">
      <c r="A347" s="1">
        <v>229</v>
      </c>
      <c r="B347">
        <v>11</v>
      </c>
      <c r="C347">
        <v>3</v>
      </c>
      <c r="D347">
        <v>431</v>
      </c>
      <c r="G347">
        <v>11</v>
      </c>
      <c r="H347">
        <v>20664</v>
      </c>
      <c r="I347">
        <v>0</v>
      </c>
      <c r="J347">
        <v>0</v>
      </c>
      <c r="K347">
        <v>0</v>
      </c>
      <c r="L347">
        <v>0</v>
      </c>
      <c r="M347" s="11">
        <v>1065</v>
      </c>
      <c r="N347">
        <v>0</v>
      </c>
      <c r="O347">
        <v>351</v>
      </c>
      <c r="P347">
        <v>3</v>
      </c>
      <c r="Q347" t="s">
        <v>510</v>
      </c>
      <c r="S347">
        <v>0</v>
      </c>
      <c r="T347" t="s">
        <v>1125</v>
      </c>
      <c r="U347" t="s">
        <v>3</v>
      </c>
      <c r="V347">
        <v>18</v>
      </c>
      <c r="W347">
        <v>1</v>
      </c>
      <c r="X347" t="s">
        <v>334</v>
      </c>
      <c r="Y347">
        <v>230</v>
      </c>
      <c r="Z347" t="b">
        <v>0</v>
      </c>
      <c r="AA347" s="11">
        <v>495.2</v>
      </c>
      <c r="AB347">
        <v>0</v>
      </c>
      <c r="AC347">
        <v>0</v>
      </c>
      <c r="AD347">
        <v>0</v>
      </c>
      <c r="AE347">
        <v>0</v>
      </c>
      <c r="AF347">
        <v>1791</v>
      </c>
      <c r="AH347" s="9">
        <v>90</v>
      </c>
      <c r="AI347">
        <v>0</v>
      </c>
      <c r="AJ347">
        <v>0</v>
      </c>
      <c r="AK347">
        <v>0</v>
      </c>
      <c r="AL347" t="s">
        <v>365</v>
      </c>
      <c r="AM347" t="s">
        <v>508</v>
      </c>
      <c r="AN347">
        <v>0</v>
      </c>
      <c r="AO347">
        <v>0</v>
      </c>
      <c r="AP347" t="s">
        <v>1702</v>
      </c>
      <c r="AQ347" t="s">
        <v>512</v>
      </c>
      <c r="AR347" t="b">
        <v>0</v>
      </c>
      <c r="AS347">
        <v>21</v>
      </c>
      <c r="AT347" t="s">
        <v>1823</v>
      </c>
      <c r="AU347">
        <v>10</v>
      </c>
      <c r="AV347" s="11">
        <v>413</v>
      </c>
      <c r="AW347">
        <v>96</v>
      </c>
      <c r="AX347">
        <v>0</v>
      </c>
      <c r="AY347">
        <v>0</v>
      </c>
      <c r="AZ347">
        <v>0</v>
      </c>
      <c r="BA347">
        <v>0</v>
      </c>
      <c r="BB347" t="s">
        <v>3</v>
      </c>
      <c r="BC347" t="s">
        <v>3</v>
      </c>
      <c r="BD347" s="7" t="s">
        <v>1702</v>
      </c>
      <c r="BE347">
        <v>1</v>
      </c>
      <c r="BF347">
        <v>5.5022222222222217</v>
      </c>
      <c r="BG347">
        <v>11.833333333333334</v>
      </c>
      <c r="BH347" t="str">
        <f t="shared" si="15"/>
        <v>midfielder</v>
      </c>
      <c r="BI347">
        <f t="shared" si="16"/>
        <v>2055.8000000000002</v>
      </c>
      <c r="BJ347">
        <f t="shared" si="17"/>
        <v>22.842222222222226</v>
      </c>
    </row>
    <row r="348" spans="1:62" hidden="1" x14ac:dyDescent="0.2">
      <c r="A348" s="1">
        <v>81</v>
      </c>
      <c r="B348">
        <v>4</v>
      </c>
      <c r="C348">
        <v>11</v>
      </c>
      <c r="D348">
        <v>481</v>
      </c>
      <c r="G348">
        <v>5</v>
      </c>
      <c r="H348">
        <v>42786</v>
      </c>
      <c r="I348">
        <v>0</v>
      </c>
      <c r="J348">
        <v>0</v>
      </c>
      <c r="K348">
        <v>0</v>
      </c>
      <c r="L348">
        <v>0</v>
      </c>
      <c r="M348" s="11">
        <v>972.5</v>
      </c>
      <c r="N348">
        <v>0</v>
      </c>
      <c r="O348">
        <v>476</v>
      </c>
      <c r="P348">
        <v>3</v>
      </c>
      <c r="Q348" t="s">
        <v>436</v>
      </c>
      <c r="S348">
        <v>0</v>
      </c>
      <c r="T348" t="s">
        <v>1162</v>
      </c>
      <c r="U348" t="s">
        <v>3</v>
      </c>
      <c r="V348">
        <v>32</v>
      </c>
      <c r="W348">
        <v>5</v>
      </c>
      <c r="X348" t="s">
        <v>374</v>
      </c>
      <c r="Y348">
        <v>82</v>
      </c>
      <c r="Z348" t="b">
        <v>0</v>
      </c>
      <c r="AA348" s="11">
        <v>579</v>
      </c>
      <c r="AB348">
        <v>0</v>
      </c>
      <c r="AC348">
        <v>0</v>
      </c>
      <c r="AD348">
        <v>0</v>
      </c>
      <c r="AE348">
        <v>0</v>
      </c>
      <c r="AF348">
        <v>2193</v>
      </c>
      <c r="AH348" s="9">
        <v>100</v>
      </c>
      <c r="AI348">
        <v>0</v>
      </c>
      <c r="AJ348">
        <v>0</v>
      </c>
      <c r="AK348">
        <v>0</v>
      </c>
      <c r="AL348" t="s">
        <v>561</v>
      </c>
      <c r="AM348" t="s">
        <v>434</v>
      </c>
      <c r="AN348">
        <v>0</v>
      </c>
      <c r="AO348">
        <v>0</v>
      </c>
      <c r="AP348" t="s">
        <v>1267</v>
      </c>
      <c r="AQ348" t="s">
        <v>197</v>
      </c>
      <c r="AR348" t="b">
        <v>0</v>
      </c>
      <c r="AS348">
        <v>10</v>
      </c>
      <c r="AT348" t="s">
        <v>1823</v>
      </c>
      <c r="AU348">
        <v>4</v>
      </c>
      <c r="AV348" s="11">
        <v>577</v>
      </c>
      <c r="AW348">
        <v>104</v>
      </c>
      <c r="AX348">
        <v>0</v>
      </c>
      <c r="AY348">
        <v>0</v>
      </c>
      <c r="AZ348">
        <v>0</v>
      </c>
      <c r="BA348">
        <v>0</v>
      </c>
      <c r="BB348" t="s">
        <v>3</v>
      </c>
      <c r="BC348" t="s">
        <v>3</v>
      </c>
      <c r="BD348" s="7" t="s">
        <v>1267</v>
      </c>
      <c r="BE348">
        <v>2</v>
      </c>
      <c r="BF348">
        <v>5.79</v>
      </c>
      <c r="BG348">
        <v>9.7249999999999996</v>
      </c>
      <c r="BH348" t="str">
        <f t="shared" si="15"/>
        <v>midfielder</v>
      </c>
      <c r="BI348">
        <f t="shared" si="16"/>
        <v>2243.9</v>
      </c>
      <c r="BJ348">
        <f t="shared" si="17"/>
        <v>22.439</v>
      </c>
    </row>
    <row r="349" spans="1:62" hidden="1" x14ac:dyDescent="0.2">
      <c r="A349" s="1">
        <v>334</v>
      </c>
      <c r="B349">
        <v>2</v>
      </c>
      <c r="C349">
        <v>17</v>
      </c>
      <c r="D349">
        <v>389</v>
      </c>
      <c r="G349">
        <v>9</v>
      </c>
      <c r="H349">
        <v>40276</v>
      </c>
      <c r="I349">
        <v>0</v>
      </c>
      <c r="J349">
        <v>0</v>
      </c>
      <c r="K349">
        <v>0</v>
      </c>
      <c r="L349">
        <v>0</v>
      </c>
      <c r="M349" s="11">
        <v>438.3</v>
      </c>
      <c r="N349">
        <v>0</v>
      </c>
      <c r="O349">
        <v>360</v>
      </c>
      <c r="P349">
        <v>3</v>
      </c>
      <c r="Q349" t="s">
        <v>343</v>
      </c>
      <c r="S349">
        <v>0</v>
      </c>
      <c r="T349" t="s">
        <v>1029</v>
      </c>
      <c r="U349" t="s">
        <v>3</v>
      </c>
      <c r="V349">
        <v>24</v>
      </c>
      <c r="W349">
        <v>7</v>
      </c>
      <c r="X349" t="s">
        <v>133</v>
      </c>
      <c r="Y349">
        <v>335</v>
      </c>
      <c r="Z349" t="b">
        <v>0</v>
      </c>
      <c r="AA349" s="11">
        <v>366.2</v>
      </c>
      <c r="AB349">
        <v>0</v>
      </c>
      <c r="AC349">
        <v>0</v>
      </c>
      <c r="AD349">
        <v>0</v>
      </c>
      <c r="AE349">
        <v>0</v>
      </c>
      <c r="AF349">
        <v>1697</v>
      </c>
      <c r="AH349" s="9">
        <v>60</v>
      </c>
      <c r="AI349">
        <v>0</v>
      </c>
      <c r="AJ349">
        <v>0</v>
      </c>
      <c r="AK349">
        <v>0</v>
      </c>
      <c r="AL349" t="s">
        <v>524</v>
      </c>
      <c r="AM349" t="s">
        <v>435</v>
      </c>
      <c r="AN349">
        <v>0</v>
      </c>
      <c r="AO349">
        <v>0</v>
      </c>
      <c r="AP349" t="s">
        <v>1408</v>
      </c>
      <c r="AQ349" t="s">
        <v>341</v>
      </c>
      <c r="AR349" t="b">
        <v>0</v>
      </c>
      <c r="AS349">
        <v>27</v>
      </c>
      <c r="AT349" t="s">
        <v>1823</v>
      </c>
      <c r="AU349">
        <v>14</v>
      </c>
      <c r="AV349" s="11">
        <v>440</v>
      </c>
      <c r="AW349">
        <v>94</v>
      </c>
      <c r="AX349">
        <v>0</v>
      </c>
      <c r="AY349">
        <v>0</v>
      </c>
      <c r="AZ349">
        <v>0</v>
      </c>
      <c r="BA349">
        <v>0</v>
      </c>
      <c r="BB349" t="s">
        <v>3</v>
      </c>
      <c r="BC349" t="s">
        <v>3</v>
      </c>
      <c r="BD349" s="7" t="s">
        <v>1029</v>
      </c>
      <c r="BE349">
        <v>2</v>
      </c>
      <c r="BF349">
        <v>6.1033333333333335</v>
      </c>
      <c r="BG349">
        <v>7.3050000000000006</v>
      </c>
      <c r="BH349" t="str">
        <f t="shared" si="15"/>
        <v>midfielder</v>
      </c>
      <c r="BI349">
        <f t="shared" si="16"/>
        <v>1332.5</v>
      </c>
      <c r="BJ349">
        <f t="shared" si="17"/>
        <v>22.208333333333332</v>
      </c>
    </row>
    <row r="350" spans="1:62" hidden="1" x14ac:dyDescent="0.2">
      <c r="A350" s="1">
        <v>368</v>
      </c>
      <c r="B350">
        <v>1</v>
      </c>
      <c r="C350">
        <v>1</v>
      </c>
      <c r="D350">
        <v>214</v>
      </c>
      <c r="G350">
        <v>4</v>
      </c>
      <c r="H350">
        <v>11829</v>
      </c>
      <c r="I350">
        <v>0</v>
      </c>
      <c r="J350">
        <v>0</v>
      </c>
      <c r="K350">
        <v>0</v>
      </c>
      <c r="L350">
        <v>0</v>
      </c>
      <c r="M350" s="11">
        <v>474</v>
      </c>
      <c r="N350">
        <v>0</v>
      </c>
      <c r="O350">
        <v>269</v>
      </c>
      <c r="P350">
        <v>3</v>
      </c>
      <c r="Q350" t="s">
        <v>22</v>
      </c>
      <c r="S350">
        <v>0</v>
      </c>
      <c r="T350" t="s">
        <v>1790</v>
      </c>
      <c r="U350" t="s">
        <v>3</v>
      </c>
      <c r="V350">
        <v>28</v>
      </c>
      <c r="W350">
        <v>2</v>
      </c>
      <c r="X350" t="s">
        <v>46</v>
      </c>
      <c r="Y350">
        <v>369</v>
      </c>
      <c r="Z350" t="b">
        <v>0</v>
      </c>
      <c r="AA350" s="11">
        <v>230</v>
      </c>
      <c r="AB350">
        <v>0</v>
      </c>
      <c r="AC350">
        <v>0</v>
      </c>
      <c r="AD350">
        <v>0</v>
      </c>
      <c r="AE350">
        <v>0</v>
      </c>
      <c r="AF350">
        <v>1673</v>
      </c>
      <c r="AH350" s="9">
        <v>50</v>
      </c>
      <c r="AI350">
        <v>0</v>
      </c>
      <c r="AJ350">
        <v>0</v>
      </c>
      <c r="AK350">
        <v>0</v>
      </c>
      <c r="AL350" t="s">
        <v>103</v>
      </c>
      <c r="AM350" t="s">
        <v>338</v>
      </c>
      <c r="AN350">
        <v>0</v>
      </c>
      <c r="AO350">
        <v>0</v>
      </c>
      <c r="AP350" t="s">
        <v>1661</v>
      </c>
      <c r="AQ350" t="s">
        <v>8</v>
      </c>
      <c r="AR350" t="b">
        <v>0</v>
      </c>
      <c r="AS350">
        <v>15</v>
      </c>
      <c r="AT350" t="s">
        <v>1823</v>
      </c>
      <c r="AU350">
        <v>16</v>
      </c>
      <c r="AV350" s="11">
        <v>338</v>
      </c>
      <c r="AW350">
        <v>59</v>
      </c>
      <c r="AX350">
        <v>0</v>
      </c>
      <c r="AY350">
        <v>0</v>
      </c>
      <c r="AZ350">
        <v>0</v>
      </c>
      <c r="BA350">
        <v>0</v>
      </c>
      <c r="BB350" t="s">
        <v>3</v>
      </c>
      <c r="BC350" t="s">
        <v>3</v>
      </c>
      <c r="BD350" s="7" t="s">
        <v>1661</v>
      </c>
      <c r="BE350">
        <v>3</v>
      </c>
      <c r="BF350">
        <v>4.5999999999999996</v>
      </c>
      <c r="BG350">
        <v>9.48</v>
      </c>
      <c r="BH350" t="str">
        <f t="shared" si="15"/>
        <v>midfielder</v>
      </c>
      <c r="BI350">
        <f t="shared" si="16"/>
        <v>1109.5999999999999</v>
      </c>
      <c r="BJ350">
        <f t="shared" si="17"/>
        <v>22.191999999999997</v>
      </c>
    </row>
    <row r="351" spans="1:62" hidden="1" x14ac:dyDescent="0.2">
      <c r="A351" s="1">
        <v>439</v>
      </c>
      <c r="B351">
        <v>3</v>
      </c>
      <c r="C351">
        <v>5</v>
      </c>
      <c r="D351">
        <v>281</v>
      </c>
      <c r="G351">
        <v>7</v>
      </c>
      <c r="H351">
        <v>28468</v>
      </c>
      <c r="I351">
        <v>0</v>
      </c>
      <c r="J351">
        <v>0</v>
      </c>
      <c r="K351">
        <v>0</v>
      </c>
      <c r="L351">
        <v>0</v>
      </c>
      <c r="M351" s="11">
        <v>413.7</v>
      </c>
      <c r="N351">
        <v>0</v>
      </c>
      <c r="O351">
        <v>244</v>
      </c>
      <c r="P351">
        <v>3</v>
      </c>
      <c r="Q351" t="s">
        <v>21</v>
      </c>
      <c r="S351">
        <v>0</v>
      </c>
      <c r="T351" t="s">
        <v>1101</v>
      </c>
      <c r="U351" t="s">
        <v>3</v>
      </c>
      <c r="V351">
        <v>30</v>
      </c>
      <c r="W351">
        <v>3</v>
      </c>
      <c r="X351" t="s">
        <v>79</v>
      </c>
      <c r="Y351">
        <v>440</v>
      </c>
      <c r="Z351" t="b">
        <v>0</v>
      </c>
      <c r="AA351" s="11">
        <v>303.8</v>
      </c>
      <c r="AB351">
        <v>0</v>
      </c>
      <c r="AC351">
        <v>0</v>
      </c>
      <c r="AD351">
        <v>0</v>
      </c>
      <c r="AE351">
        <v>0</v>
      </c>
      <c r="AF351">
        <v>2039</v>
      </c>
      <c r="AH351" s="9">
        <v>55</v>
      </c>
      <c r="AI351">
        <v>0</v>
      </c>
      <c r="AJ351">
        <v>1</v>
      </c>
      <c r="AK351">
        <v>0</v>
      </c>
      <c r="AL351" t="s">
        <v>423</v>
      </c>
      <c r="AM351" t="s">
        <v>341</v>
      </c>
      <c r="AN351">
        <v>0</v>
      </c>
      <c r="AO351">
        <v>0</v>
      </c>
      <c r="AP351" t="s">
        <v>1218</v>
      </c>
      <c r="AQ351" t="s">
        <v>4</v>
      </c>
      <c r="AR351" t="b">
        <v>0</v>
      </c>
      <c r="AS351">
        <v>8</v>
      </c>
      <c r="AT351" t="s">
        <v>1823</v>
      </c>
      <c r="AU351">
        <v>19</v>
      </c>
      <c r="AV351" s="11">
        <v>389</v>
      </c>
      <c r="AW351">
        <v>83</v>
      </c>
      <c r="AX351">
        <v>0</v>
      </c>
      <c r="AY351">
        <v>0</v>
      </c>
      <c r="AZ351">
        <v>0</v>
      </c>
      <c r="BA351">
        <v>0</v>
      </c>
      <c r="BB351" t="s">
        <v>3</v>
      </c>
      <c r="BC351" t="s">
        <v>3</v>
      </c>
      <c r="BD351" s="7" t="s">
        <v>1218</v>
      </c>
      <c r="BE351">
        <v>5</v>
      </c>
      <c r="BF351">
        <v>5.5236363636363635</v>
      </c>
      <c r="BG351">
        <v>7.5218181818181815</v>
      </c>
      <c r="BH351" t="str">
        <f t="shared" si="15"/>
        <v>midfielder</v>
      </c>
      <c r="BI351">
        <f t="shared" si="16"/>
        <v>1184.3</v>
      </c>
      <c r="BJ351">
        <f t="shared" si="17"/>
        <v>21.532727272727271</v>
      </c>
    </row>
    <row r="352" spans="1:62" hidden="1" x14ac:dyDescent="0.2">
      <c r="A352" s="1">
        <v>305</v>
      </c>
      <c r="B352">
        <v>4</v>
      </c>
      <c r="C352">
        <v>9</v>
      </c>
      <c r="D352">
        <v>325</v>
      </c>
      <c r="G352">
        <v>7</v>
      </c>
      <c r="H352">
        <v>101178</v>
      </c>
      <c r="I352">
        <v>0</v>
      </c>
      <c r="J352">
        <v>0</v>
      </c>
      <c r="K352">
        <v>0</v>
      </c>
      <c r="L352">
        <v>0</v>
      </c>
      <c r="M352" s="11">
        <v>512.70000000000005</v>
      </c>
      <c r="N352">
        <v>0</v>
      </c>
      <c r="O352">
        <v>266</v>
      </c>
      <c r="P352">
        <v>3</v>
      </c>
      <c r="Q352" t="s">
        <v>340</v>
      </c>
      <c r="S352">
        <v>0</v>
      </c>
      <c r="T352" t="s">
        <v>1314</v>
      </c>
      <c r="U352" t="s">
        <v>3</v>
      </c>
      <c r="V352">
        <v>18</v>
      </c>
      <c r="W352">
        <v>2</v>
      </c>
      <c r="X352" t="s">
        <v>63</v>
      </c>
      <c r="Y352">
        <v>306</v>
      </c>
      <c r="Z352" t="b">
        <v>0</v>
      </c>
      <c r="AA352" s="11">
        <v>347.6</v>
      </c>
      <c r="AB352">
        <v>0</v>
      </c>
      <c r="AC352">
        <v>0</v>
      </c>
      <c r="AD352">
        <v>0</v>
      </c>
      <c r="AE352">
        <v>0</v>
      </c>
      <c r="AF352">
        <v>1545</v>
      </c>
      <c r="AH352" s="9">
        <v>55</v>
      </c>
      <c r="AI352">
        <v>0</v>
      </c>
      <c r="AJ352">
        <v>0</v>
      </c>
      <c r="AK352">
        <v>0</v>
      </c>
      <c r="AL352" t="s">
        <v>33</v>
      </c>
      <c r="AM352" t="s">
        <v>341</v>
      </c>
      <c r="AN352">
        <v>0</v>
      </c>
      <c r="AO352">
        <v>0</v>
      </c>
      <c r="AP352" t="s">
        <v>1786</v>
      </c>
      <c r="AQ352" t="s">
        <v>8</v>
      </c>
      <c r="AR352" t="b">
        <v>0</v>
      </c>
      <c r="AS352">
        <v>16</v>
      </c>
      <c r="AT352" t="s">
        <v>1823</v>
      </c>
      <c r="AU352">
        <v>13</v>
      </c>
      <c r="AV352" s="11">
        <v>214</v>
      </c>
      <c r="AW352">
        <v>80</v>
      </c>
      <c r="AX352">
        <v>0</v>
      </c>
      <c r="AY352">
        <v>0</v>
      </c>
      <c r="AZ352">
        <v>0</v>
      </c>
      <c r="BA352">
        <v>0</v>
      </c>
      <c r="BB352" t="s">
        <v>3</v>
      </c>
      <c r="BC352" t="s">
        <v>3</v>
      </c>
      <c r="BD352" s="7" t="s">
        <v>1786</v>
      </c>
      <c r="BE352">
        <v>5</v>
      </c>
      <c r="BF352">
        <v>6.32</v>
      </c>
      <c r="BG352">
        <v>9.3218181818181822</v>
      </c>
      <c r="BH352" t="str">
        <f t="shared" si="15"/>
        <v>midfielder</v>
      </c>
      <c r="BI352">
        <f t="shared" si="16"/>
        <v>1117.1000000000001</v>
      </c>
      <c r="BJ352">
        <f t="shared" si="17"/>
        <v>20.310909090909092</v>
      </c>
    </row>
    <row r="353" spans="1:62" hidden="1" x14ac:dyDescent="0.2">
      <c r="A353" s="1">
        <v>199</v>
      </c>
      <c r="B353">
        <v>1</v>
      </c>
      <c r="C353">
        <v>2</v>
      </c>
      <c r="D353">
        <v>417</v>
      </c>
      <c r="E353">
        <v>25</v>
      </c>
      <c r="G353">
        <v>4</v>
      </c>
      <c r="H353">
        <v>43191</v>
      </c>
      <c r="I353">
        <v>0</v>
      </c>
      <c r="J353">
        <v>0</v>
      </c>
      <c r="K353">
        <v>0</v>
      </c>
      <c r="L353">
        <v>0</v>
      </c>
      <c r="M353" s="11">
        <v>323</v>
      </c>
      <c r="N353">
        <v>0</v>
      </c>
      <c r="O353">
        <v>253</v>
      </c>
      <c r="P353">
        <v>3</v>
      </c>
      <c r="Q353" t="s">
        <v>4</v>
      </c>
      <c r="S353">
        <v>0</v>
      </c>
      <c r="T353" t="s">
        <v>1427</v>
      </c>
      <c r="U353" t="s">
        <v>3</v>
      </c>
      <c r="V353">
        <v>33</v>
      </c>
      <c r="W353">
        <v>0</v>
      </c>
      <c r="X353" t="s">
        <v>871</v>
      </c>
      <c r="Y353">
        <v>200</v>
      </c>
      <c r="Z353" t="b">
        <v>0</v>
      </c>
      <c r="AA353" s="11">
        <v>441.4</v>
      </c>
      <c r="AB353">
        <v>0</v>
      </c>
      <c r="AC353">
        <v>0</v>
      </c>
      <c r="AD353">
        <v>0</v>
      </c>
      <c r="AE353">
        <v>0</v>
      </c>
      <c r="AF353">
        <v>1954</v>
      </c>
      <c r="AG353" t="s">
        <v>1258</v>
      </c>
      <c r="AH353" s="9">
        <v>45</v>
      </c>
      <c r="AI353">
        <v>0</v>
      </c>
      <c r="AJ353">
        <v>0</v>
      </c>
      <c r="AK353">
        <v>0</v>
      </c>
      <c r="AL353" t="s">
        <v>569</v>
      </c>
      <c r="AM353" t="s">
        <v>21</v>
      </c>
      <c r="AN353">
        <v>0</v>
      </c>
      <c r="AO353">
        <v>0</v>
      </c>
      <c r="AP353" t="s">
        <v>1446</v>
      </c>
      <c r="AQ353" t="s">
        <v>4</v>
      </c>
      <c r="AR353" t="b">
        <v>0</v>
      </c>
      <c r="AS353">
        <v>21</v>
      </c>
      <c r="AT353" t="s">
        <v>1837</v>
      </c>
      <c r="AU353">
        <v>9</v>
      </c>
      <c r="AV353" s="11">
        <v>117</v>
      </c>
      <c r="AW353">
        <v>49</v>
      </c>
      <c r="AX353">
        <v>0</v>
      </c>
      <c r="AY353">
        <v>0</v>
      </c>
      <c r="AZ353">
        <v>0</v>
      </c>
      <c r="BA353">
        <v>0</v>
      </c>
      <c r="BB353" t="s">
        <v>3</v>
      </c>
      <c r="BC353" t="s">
        <v>3</v>
      </c>
      <c r="BD353" s="7" t="s">
        <v>1446</v>
      </c>
      <c r="BE353">
        <v>8</v>
      </c>
      <c r="BF353">
        <v>9.8088888888888892</v>
      </c>
      <c r="BG353">
        <v>7.177777777777778</v>
      </c>
      <c r="BH353" t="str">
        <f t="shared" si="15"/>
        <v>midfielder</v>
      </c>
      <c r="BI353">
        <f t="shared" si="16"/>
        <v>904.8</v>
      </c>
      <c r="BJ353">
        <f t="shared" si="17"/>
        <v>20.106666666666666</v>
      </c>
    </row>
    <row r="354" spans="1:62" hidden="1" x14ac:dyDescent="0.2">
      <c r="A354" s="1">
        <v>37</v>
      </c>
      <c r="B354">
        <v>4</v>
      </c>
      <c r="C354">
        <v>1</v>
      </c>
      <c r="D354">
        <v>236</v>
      </c>
      <c r="G354">
        <v>3</v>
      </c>
      <c r="H354">
        <v>20037</v>
      </c>
      <c r="I354">
        <v>0</v>
      </c>
      <c r="J354">
        <v>0</v>
      </c>
      <c r="K354">
        <v>0</v>
      </c>
      <c r="L354">
        <v>0</v>
      </c>
      <c r="M354" s="11">
        <v>236.9</v>
      </c>
      <c r="N354">
        <v>0</v>
      </c>
      <c r="O354">
        <v>245</v>
      </c>
      <c r="P354">
        <v>3</v>
      </c>
      <c r="Q354" t="s">
        <v>0</v>
      </c>
      <c r="S354">
        <v>0</v>
      </c>
      <c r="T354" t="s">
        <v>1467</v>
      </c>
      <c r="U354" t="s">
        <v>3</v>
      </c>
      <c r="V354">
        <v>31</v>
      </c>
      <c r="W354">
        <v>3</v>
      </c>
      <c r="X354" t="s">
        <v>888</v>
      </c>
      <c r="Y354">
        <v>38</v>
      </c>
      <c r="Z354" t="b">
        <v>0</v>
      </c>
      <c r="AA354" s="11">
        <v>285.2</v>
      </c>
      <c r="AB354">
        <v>0</v>
      </c>
      <c r="AC354">
        <v>0</v>
      </c>
      <c r="AD354">
        <v>0</v>
      </c>
      <c r="AE354">
        <v>0</v>
      </c>
      <c r="AF354">
        <v>1337</v>
      </c>
      <c r="AH354" s="9">
        <v>50</v>
      </c>
      <c r="AI354">
        <v>0</v>
      </c>
      <c r="AJ354">
        <v>0</v>
      </c>
      <c r="AK354">
        <v>0</v>
      </c>
      <c r="AL354" t="s">
        <v>349</v>
      </c>
      <c r="AM354" t="s">
        <v>342</v>
      </c>
      <c r="AN354">
        <v>0</v>
      </c>
      <c r="AO354">
        <v>0</v>
      </c>
      <c r="AP354" t="s">
        <v>1618</v>
      </c>
      <c r="AQ354" t="s">
        <v>4</v>
      </c>
      <c r="AR354" t="b">
        <v>0</v>
      </c>
      <c r="AS354">
        <v>7</v>
      </c>
      <c r="AT354" t="s">
        <v>1823</v>
      </c>
      <c r="AU354">
        <v>2</v>
      </c>
      <c r="AV354" s="11">
        <v>383</v>
      </c>
      <c r="AW354">
        <v>66</v>
      </c>
      <c r="AX354">
        <v>0</v>
      </c>
      <c r="AY354">
        <v>0</v>
      </c>
      <c r="AZ354">
        <v>0</v>
      </c>
      <c r="BA354">
        <v>0</v>
      </c>
      <c r="BB354" t="s">
        <v>3</v>
      </c>
      <c r="BC354" t="s">
        <v>3</v>
      </c>
      <c r="BD354" s="7" t="s">
        <v>1618</v>
      </c>
      <c r="BE354">
        <v>1</v>
      </c>
      <c r="BF354">
        <v>5.7039999999999997</v>
      </c>
      <c r="BG354">
        <v>4.7380000000000004</v>
      </c>
      <c r="BH354" t="str">
        <f t="shared" si="15"/>
        <v>midfielder</v>
      </c>
      <c r="BI354">
        <f t="shared" si="16"/>
        <v>981.7</v>
      </c>
      <c r="BJ354">
        <f t="shared" si="17"/>
        <v>19.634</v>
      </c>
    </row>
    <row r="355" spans="1:62" hidden="1" x14ac:dyDescent="0.2">
      <c r="A355" s="1">
        <v>440</v>
      </c>
      <c r="B355">
        <v>3</v>
      </c>
      <c r="C355">
        <v>4</v>
      </c>
      <c r="D355">
        <v>305</v>
      </c>
      <c r="G355">
        <v>4</v>
      </c>
      <c r="H355">
        <v>18008</v>
      </c>
      <c r="I355">
        <v>0</v>
      </c>
      <c r="J355">
        <v>0</v>
      </c>
      <c r="K355">
        <v>0</v>
      </c>
      <c r="L355">
        <v>0</v>
      </c>
      <c r="M355" s="11">
        <v>261.3</v>
      </c>
      <c r="N355">
        <v>0</v>
      </c>
      <c r="O355">
        <v>266</v>
      </c>
      <c r="P355">
        <v>3</v>
      </c>
      <c r="Q355" t="s">
        <v>17</v>
      </c>
      <c r="S355">
        <v>0</v>
      </c>
      <c r="T355" t="s">
        <v>1314</v>
      </c>
      <c r="U355" t="s">
        <v>3</v>
      </c>
      <c r="V355">
        <v>19</v>
      </c>
      <c r="W355">
        <v>3</v>
      </c>
      <c r="X355" t="s">
        <v>897</v>
      </c>
      <c r="Y355">
        <v>441</v>
      </c>
      <c r="Z355" t="b">
        <v>0</v>
      </c>
      <c r="AA355" s="11">
        <v>354.8</v>
      </c>
      <c r="AB355">
        <v>0</v>
      </c>
      <c r="AC355">
        <v>0</v>
      </c>
      <c r="AD355">
        <v>0</v>
      </c>
      <c r="AE355">
        <v>0</v>
      </c>
      <c r="AF355">
        <v>1338</v>
      </c>
      <c r="AH355" s="9">
        <v>50</v>
      </c>
      <c r="AI355">
        <v>0</v>
      </c>
      <c r="AJ355">
        <v>1</v>
      </c>
      <c r="AK355">
        <v>0</v>
      </c>
      <c r="AL355" t="s">
        <v>292</v>
      </c>
      <c r="AM355" t="s">
        <v>433</v>
      </c>
      <c r="AN355">
        <v>0</v>
      </c>
      <c r="AO355">
        <v>0</v>
      </c>
      <c r="AP355" t="s">
        <v>1529</v>
      </c>
      <c r="AQ355" t="s">
        <v>5</v>
      </c>
      <c r="AR355" t="b">
        <v>0</v>
      </c>
      <c r="AS355">
        <v>7</v>
      </c>
      <c r="AT355" t="s">
        <v>1823</v>
      </c>
      <c r="AU355">
        <v>19</v>
      </c>
      <c r="AV355" s="11">
        <v>304</v>
      </c>
      <c r="AW355">
        <v>60</v>
      </c>
      <c r="AX355">
        <v>0</v>
      </c>
      <c r="AY355">
        <v>0</v>
      </c>
      <c r="AZ355">
        <v>0</v>
      </c>
      <c r="BA355">
        <v>0</v>
      </c>
      <c r="BB355" t="s">
        <v>3</v>
      </c>
      <c r="BC355" t="s">
        <v>3</v>
      </c>
      <c r="BD355" s="7" t="s">
        <v>1529</v>
      </c>
      <c r="BE355">
        <v>3</v>
      </c>
      <c r="BF355">
        <v>7.0960000000000001</v>
      </c>
      <c r="BG355">
        <v>5.226</v>
      </c>
      <c r="BH355" t="str">
        <f t="shared" si="15"/>
        <v>midfielder</v>
      </c>
      <c r="BI355">
        <f t="shared" si="16"/>
        <v>980.90000000000009</v>
      </c>
      <c r="BJ355">
        <f t="shared" si="17"/>
        <v>19.618000000000002</v>
      </c>
    </row>
    <row r="356" spans="1:62" hidden="1" x14ac:dyDescent="0.2">
      <c r="A356" s="1">
        <v>140</v>
      </c>
      <c r="B356">
        <v>9</v>
      </c>
      <c r="C356">
        <v>3</v>
      </c>
      <c r="D356">
        <v>349</v>
      </c>
      <c r="G356">
        <v>3</v>
      </c>
      <c r="H356">
        <v>94924</v>
      </c>
      <c r="I356">
        <v>0</v>
      </c>
      <c r="J356">
        <v>0</v>
      </c>
      <c r="K356">
        <v>0</v>
      </c>
      <c r="L356">
        <v>0</v>
      </c>
      <c r="M356" s="11">
        <v>530</v>
      </c>
      <c r="N356">
        <v>0</v>
      </c>
      <c r="O356">
        <v>283</v>
      </c>
      <c r="P356">
        <v>3</v>
      </c>
      <c r="Q356" t="s">
        <v>16</v>
      </c>
      <c r="S356">
        <v>0</v>
      </c>
      <c r="T356" t="s">
        <v>1228</v>
      </c>
      <c r="U356" t="s">
        <v>3</v>
      </c>
      <c r="V356">
        <v>24</v>
      </c>
      <c r="W356">
        <v>2</v>
      </c>
      <c r="X356" t="s">
        <v>118</v>
      </c>
      <c r="Y356">
        <v>141</v>
      </c>
      <c r="Z356" t="b">
        <v>0</v>
      </c>
      <c r="AA356" s="11">
        <v>391.6</v>
      </c>
      <c r="AB356">
        <v>0</v>
      </c>
      <c r="AC356">
        <v>0</v>
      </c>
      <c r="AD356">
        <v>0</v>
      </c>
      <c r="AE356">
        <v>0</v>
      </c>
      <c r="AF356">
        <v>1383</v>
      </c>
      <c r="AH356" s="9">
        <v>65</v>
      </c>
      <c r="AI356">
        <v>0</v>
      </c>
      <c r="AJ356">
        <v>0</v>
      </c>
      <c r="AK356">
        <v>0</v>
      </c>
      <c r="AL356" t="s">
        <v>907</v>
      </c>
      <c r="AM356" t="s">
        <v>432</v>
      </c>
      <c r="AN356">
        <v>0</v>
      </c>
      <c r="AO356">
        <v>0</v>
      </c>
      <c r="AP356" t="s">
        <v>1143</v>
      </c>
      <c r="AQ356" t="s">
        <v>510</v>
      </c>
      <c r="AR356" t="b">
        <v>0</v>
      </c>
      <c r="AS356">
        <v>7</v>
      </c>
      <c r="AT356" t="s">
        <v>1823</v>
      </c>
      <c r="AU356">
        <v>6</v>
      </c>
      <c r="AV356" s="11">
        <v>288</v>
      </c>
      <c r="AW356">
        <v>82</v>
      </c>
      <c r="AX356">
        <v>0</v>
      </c>
      <c r="AY356">
        <v>0</v>
      </c>
      <c r="AZ356">
        <v>0</v>
      </c>
      <c r="BA356">
        <v>0</v>
      </c>
      <c r="BB356" t="s">
        <v>3</v>
      </c>
      <c r="BC356" t="s">
        <v>3</v>
      </c>
      <c r="BD356" s="7" t="s">
        <v>1143</v>
      </c>
      <c r="BE356">
        <v>2</v>
      </c>
      <c r="BF356">
        <v>6.0246153846153847</v>
      </c>
      <c r="BG356">
        <v>8.1538461538461533</v>
      </c>
      <c r="BH356" t="str">
        <f t="shared" si="15"/>
        <v>midfielder</v>
      </c>
      <c r="BI356">
        <f t="shared" si="16"/>
        <v>1267.2</v>
      </c>
      <c r="BJ356">
        <f t="shared" si="17"/>
        <v>19.495384615384616</v>
      </c>
    </row>
    <row r="357" spans="1:62" hidden="1" x14ac:dyDescent="0.2">
      <c r="A357" s="1">
        <v>134</v>
      </c>
      <c r="B357">
        <v>5</v>
      </c>
      <c r="C357">
        <v>11</v>
      </c>
      <c r="D357">
        <v>357</v>
      </c>
      <c r="G357">
        <v>4</v>
      </c>
      <c r="H357">
        <v>43250</v>
      </c>
      <c r="I357">
        <v>0</v>
      </c>
      <c r="J357">
        <v>0</v>
      </c>
      <c r="K357">
        <v>0</v>
      </c>
      <c r="L357">
        <v>0</v>
      </c>
      <c r="M357" s="11">
        <v>389.5</v>
      </c>
      <c r="N357">
        <v>0</v>
      </c>
      <c r="O357">
        <v>241</v>
      </c>
      <c r="P357">
        <v>3</v>
      </c>
      <c r="Q357" t="s">
        <v>11</v>
      </c>
      <c r="S357">
        <v>0</v>
      </c>
      <c r="T357" t="s">
        <v>1751</v>
      </c>
      <c r="U357" t="s">
        <v>3</v>
      </c>
      <c r="V357">
        <v>27</v>
      </c>
      <c r="W357">
        <v>2</v>
      </c>
      <c r="X357" t="s">
        <v>30</v>
      </c>
      <c r="Y357">
        <v>135</v>
      </c>
      <c r="Z357" t="b">
        <v>0</v>
      </c>
      <c r="AA357" s="11">
        <v>318.8</v>
      </c>
      <c r="AB357">
        <v>0</v>
      </c>
      <c r="AC357">
        <v>0</v>
      </c>
      <c r="AD357">
        <v>0</v>
      </c>
      <c r="AE357">
        <v>0</v>
      </c>
      <c r="AF357">
        <v>1613</v>
      </c>
      <c r="AH357" s="9">
        <v>55</v>
      </c>
      <c r="AI357">
        <v>0</v>
      </c>
      <c r="AJ357">
        <v>0</v>
      </c>
      <c r="AK357">
        <v>0</v>
      </c>
      <c r="AL357" t="s">
        <v>570</v>
      </c>
      <c r="AM357" t="s">
        <v>435</v>
      </c>
      <c r="AN357">
        <v>0</v>
      </c>
      <c r="AO357">
        <v>0</v>
      </c>
      <c r="AP357" t="s">
        <v>1086</v>
      </c>
      <c r="AQ357" t="s">
        <v>6</v>
      </c>
      <c r="AR357" t="b">
        <v>0</v>
      </c>
      <c r="AS357">
        <v>15</v>
      </c>
      <c r="AT357" t="s">
        <v>1823</v>
      </c>
      <c r="AU357">
        <v>6</v>
      </c>
      <c r="AV357" s="11">
        <v>296</v>
      </c>
      <c r="AW357">
        <v>77</v>
      </c>
      <c r="AX357">
        <v>0</v>
      </c>
      <c r="AY357">
        <v>0</v>
      </c>
      <c r="AZ357">
        <v>0</v>
      </c>
      <c r="BA357">
        <v>0</v>
      </c>
      <c r="BB357" t="s">
        <v>3</v>
      </c>
      <c r="BC357" t="s">
        <v>3</v>
      </c>
      <c r="BD357" s="7" t="s">
        <v>1086</v>
      </c>
      <c r="BE357">
        <v>1</v>
      </c>
      <c r="BF357">
        <v>5.7963636363636368</v>
      </c>
      <c r="BG357">
        <v>7.081818181818182</v>
      </c>
      <c r="BH357" t="str">
        <f t="shared" si="15"/>
        <v>midfielder</v>
      </c>
      <c r="BI357">
        <f t="shared" si="16"/>
        <v>1063.5</v>
      </c>
      <c r="BJ357">
        <f t="shared" si="17"/>
        <v>19.336363636363636</v>
      </c>
    </row>
    <row r="358" spans="1:62" hidden="1" x14ac:dyDescent="0.2">
      <c r="A358" s="1">
        <v>135</v>
      </c>
      <c r="B358">
        <v>2</v>
      </c>
      <c r="C358">
        <v>3</v>
      </c>
      <c r="D358">
        <v>438</v>
      </c>
      <c r="G358">
        <v>7</v>
      </c>
      <c r="H358">
        <v>50472</v>
      </c>
      <c r="I358">
        <v>0</v>
      </c>
      <c r="J358">
        <v>0</v>
      </c>
      <c r="K358">
        <v>0</v>
      </c>
      <c r="L358">
        <v>0</v>
      </c>
      <c r="M358" s="11">
        <v>278.5</v>
      </c>
      <c r="N358">
        <v>0</v>
      </c>
      <c r="O358">
        <v>365</v>
      </c>
      <c r="P358">
        <v>3</v>
      </c>
      <c r="Q358" t="s">
        <v>7</v>
      </c>
      <c r="S358">
        <v>0</v>
      </c>
      <c r="T358" t="s">
        <v>1314</v>
      </c>
      <c r="U358" t="s">
        <v>3</v>
      </c>
      <c r="V358">
        <v>37</v>
      </c>
      <c r="W358">
        <v>2</v>
      </c>
      <c r="X358" t="s">
        <v>900</v>
      </c>
      <c r="Y358">
        <v>136</v>
      </c>
      <c r="Z358" t="b">
        <v>0</v>
      </c>
      <c r="AA358" s="11">
        <v>492</v>
      </c>
      <c r="AB358">
        <v>0</v>
      </c>
      <c r="AC358">
        <v>0</v>
      </c>
      <c r="AD358">
        <v>0</v>
      </c>
      <c r="AE358">
        <v>0</v>
      </c>
      <c r="AF358">
        <v>2428</v>
      </c>
      <c r="AH358" s="9">
        <v>50</v>
      </c>
      <c r="AI358">
        <v>0</v>
      </c>
      <c r="AJ358">
        <v>0</v>
      </c>
      <c r="AK358">
        <v>0</v>
      </c>
      <c r="AL358" t="s">
        <v>629</v>
      </c>
      <c r="AM358" t="s">
        <v>342</v>
      </c>
      <c r="AN358">
        <v>1</v>
      </c>
      <c r="AO358">
        <v>0</v>
      </c>
      <c r="AP358" t="s">
        <v>1498</v>
      </c>
      <c r="AQ358" t="s">
        <v>6</v>
      </c>
      <c r="AR358" t="b">
        <v>0</v>
      </c>
      <c r="AS358">
        <v>16</v>
      </c>
      <c r="AT358" t="s">
        <v>1823</v>
      </c>
      <c r="AU358">
        <v>6</v>
      </c>
      <c r="AV358" s="11">
        <v>152</v>
      </c>
      <c r="AW358">
        <v>73</v>
      </c>
      <c r="AX358">
        <v>0</v>
      </c>
      <c r="AY358">
        <v>0</v>
      </c>
      <c r="AZ358">
        <v>0</v>
      </c>
      <c r="BA358">
        <v>0</v>
      </c>
      <c r="BB358" t="s">
        <v>3</v>
      </c>
      <c r="BC358" t="s">
        <v>3</v>
      </c>
      <c r="BD358" s="7" t="s">
        <v>1498</v>
      </c>
      <c r="BE358">
        <v>5</v>
      </c>
      <c r="BF358">
        <v>9.84</v>
      </c>
      <c r="BG358">
        <v>5.57</v>
      </c>
      <c r="BH358" t="str">
        <f t="shared" si="15"/>
        <v>midfielder</v>
      </c>
      <c r="BI358">
        <f t="shared" si="16"/>
        <v>952.9</v>
      </c>
      <c r="BJ358">
        <f t="shared" si="17"/>
        <v>19.058</v>
      </c>
    </row>
    <row r="359" spans="1:62" hidden="1" x14ac:dyDescent="0.2">
      <c r="A359" s="1">
        <v>399</v>
      </c>
      <c r="B359">
        <v>1</v>
      </c>
      <c r="C359">
        <v>0</v>
      </c>
      <c r="D359">
        <v>417</v>
      </c>
      <c r="G359">
        <v>7</v>
      </c>
      <c r="H359">
        <v>54756</v>
      </c>
      <c r="I359">
        <v>0</v>
      </c>
      <c r="J359">
        <v>0</v>
      </c>
      <c r="K359">
        <v>0</v>
      </c>
      <c r="L359">
        <v>0</v>
      </c>
      <c r="M359" s="11">
        <v>223.8</v>
      </c>
      <c r="N359">
        <v>0</v>
      </c>
      <c r="O359">
        <v>268</v>
      </c>
      <c r="P359">
        <v>3</v>
      </c>
      <c r="Q359" t="s">
        <v>341</v>
      </c>
      <c r="S359">
        <v>0</v>
      </c>
      <c r="T359" t="s">
        <v>1771</v>
      </c>
      <c r="U359" t="s">
        <v>3</v>
      </c>
      <c r="V359">
        <v>32</v>
      </c>
      <c r="W359">
        <v>1</v>
      </c>
      <c r="X359" t="s">
        <v>872</v>
      </c>
      <c r="Y359">
        <v>400</v>
      </c>
      <c r="Z359" t="b">
        <v>0</v>
      </c>
      <c r="AA359" s="11">
        <v>408.8</v>
      </c>
      <c r="AB359">
        <v>0</v>
      </c>
      <c r="AC359">
        <v>0</v>
      </c>
      <c r="AD359">
        <v>0</v>
      </c>
      <c r="AE359">
        <v>0</v>
      </c>
      <c r="AF359">
        <v>2495</v>
      </c>
      <c r="AH359" s="9">
        <v>50</v>
      </c>
      <c r="AI359">
        <v>0</v>
      </c>
      <c r="AJ359">
        <v>0</v>
      </c>
      <c r="AK359">
        <v>0</v>
      </c>
      <c r="AL359" t="s">
        <v>649</v>
      </c>
      <c r="AM359" t="s">
        <v>337</v>
      </c>
      <c r="AN359">
        <v>3</v>
      </c>
      <c r="AO359">
        <v>0</v>
      </c>
      <c r="AP359" t="s">
        <v>1784</v>
      </c>
      <c r="AQ359" t="s">
        <v>17</v>
      </c>
      <c r="AR359" t="b">
        <v>0</v>
      </c>
      <c r="AS359">
        <v>12</v>
      </c>
      <c r="AT359" t="s">
        <v>1823</v>
      </c>
      <c r="AU359">
        <v>17</v>
      </c>
      <c r="AV359" s="11">
        <v>252</v>
      </c>
      <c r="AW359">
        <v>59</v>
      </c>
      <c r="AX359">
        <v>0</v>
      </c>
      <c r="AY359">
        <v>0</v>
      </c>
      <c r="AZ359">
        <v>0</v>
      </c>
      <c r="BA359">
        <v>0</v>
      </c>
      <c r="BB359" t="s">
        <v>3</v>
      </c>
      <c r="BC359" t="s">
        <v>3</v>
      </c>
      <c r="BD359" s="7" t="s">
        <v>1784</v>
      </c>
      <c r="BE359">
        <v>4</v>
      </c>
      <c r="BF359">
        <v>8.1760000000000002</v>
      </c>
      <c r="BG359">
        <v>4.476</v>
      </c>
      <c r="BH359" t="str">
        <f t="shared" si="15"/>
        <v>midfielder</v>
      </c>
      <c r="BI359">
        <f t="shared" si="16"/>
        <v>935</v>
      </c>
      <c r="BJ359">
        <f t="shared" si="17"/>
        <v>18.7</v>
      </c>
    </row>
    <row r="360" spans="1:62" hidden="1" x14ac:dyDescent="0.2">
      <c r="A360" s="1">
        <v>372</v>
      </c>
      <c r="B360">
        <v>2</v>
      </c>
      <c r="C360">
        <v>0</v>
      </c>
      <c r="D360">
        <v>175</v>
      </c>
      <c r="G360">
        <v>4</v>
      </c>
      <c r="H360">
        <v>49195</v>
      </c>
      <c r="I360">
        <v>0</v>
      </c>
      <c r="J360">
        <v>0</v>
      </c>
      <c r="K360">
        <v>0</v>
      </c>
      <c r="L360">
        <v>0</v>
      </c>
      <c r="M360" s="11">
        <v>398.3</v>
      </c>
      <c r="N360">
        <v>0</v>
      </c>
      <c r="O360">
        <v>202</v>
      </c>
      <c r="P360">
        <v>3</v>
      </c>
      <c r="Q360" t="s">
        <v>340</v>
      </c>
      <c r="S360">
        <v>0</v>
      </c>
      <c r="T360" t="s">
        <v>1322</v>
      </c>
      <c r="U360" t="s">
        <v>3</v>
      </c>
      <c r="V360">
        <v>21</v>
      </c>
      <c r="W360">
        <v>0</v>
      </c>
      <c r="X360" t="s">
        <v>905</v>
      </c>
      <c r="Y360">
        <v>373</v>
      </c>
      <c r="Z360" t="b">
        <v>0</v>
      </c>
      <c r="AA360" s="11">
        <v>195.4</v>
      </c>
      <c r="AB360">
        <v>0</v>
      </c>
      <c r="AC360">
        <v>0</v>
      </c>
      <c r="AD360">
        <v>0</v>
      </c>
      <c r="AE360">
        <v>0</v>
      </c>
      <c r="AF360">
        <v>1355</v>
      </c>
      <c r="AH360" s="9">
        <v>55</v>
      </c>
      <c r="AI360">
        <v>0</v>
      </c>
      <c r="AJ360">
        <v>0</v>
      </c>
      <c r="AK360">
        <v>0</v>
      </c>
      <c r="AL360" t="s">
        <v>601</v>
      </c>
      <c r="AM360" t="s">
        <v>337</v>
      </c>
      <c r="AN360">
        <v>0</v>
      </c>
      <c r="AO360">
        <v>0</v>
      </c>
      <c r="AP360" t="s">
        <v>1526</v>
      </c>
      <c r="AQ360" t="s">
        <v>5</v>
      </c>
      <c r="AR360" t="b">
        <v>0</v>
      </c>
      <c r="AS360">
        <v>20</v>
      </c>
      <c r="AT360" t="s">
        <v>1823</v>
      </c>
      <c r="AU360">
        <v>16</v>
      </c>
      <c r="AV360" s="11">
        <v>353</v>
      </c>
      <c r="AW360">
        <v>46</v>
      </c>
      <c r="AX360">
        <v>0</v>
      </c>
      <c r="AY360">
        <v>0</v>
      </c>
      <c r="AZ360">
        <v>0</v>
      </c>
      <c r="BA360">
        <v>0</v>
      </c>
      <c r="BB360" t="s">
        <v>3</v>
      </c>
      <c r="BC360" t="s">
        <v>3</v>
      </c>
      <c r="BD360" s="7" t="s">
        <v>1526</v>
      </c>
      <c r="BE360">
        <v>0</v>
      </c>
      <c r="BF360">
        <v>3.5527272727272727</v>
      </c>
      <c r="BG360">
        <v>7.2418181818181822</v>
      </c>
      <c r="BH360" t="str">
        <f t="shared" si="15"/>
        <v>midfielder</v>
      </c>
      <c r="BI360">
        <f t="shared" si="16"/>
        <v>1017.3</v>
      </c>
      <c r="BJ360">
        <f t="shared" si="17"/>
        <v>18.496363636363636</v>
      </c>
    </row>
    <row r="361" spans="1:62" hidden="1" x14ac:dyDescent="0.2">
      <c r="A361" s="1">
        <v>331</v>
      </c>
      <c r="B361">
        <v>3</v>
      </c>
      <c r="C361">
        <v>9</v>
      </c>
      <c r="D361">
        <v>379</v>
      </c>
      <c r="E361">
        <v>0</v>
      </c>
      <c r="G361">
        <v>8</v>
      </c>
      <c r="H361">
        <v>19568</v>
      </c>
      <c r="I361">
        <v>0</v>
      </c>
      <c r="J361">
        <v>0</v>
      </c>
      <c r="K361">
        <v>0</v>
      </c>
      <c r="L361">
        <v>0</v>
      </c>
      <c r="M361" s="11">
        <v>400.3</v>
      </c>
      <c r="N361">
        <v>0</v>
      </c>
      <c r="O361">
        <v>270</v>
      </c>
      <c r="P361">
        <v>3</v>
      </c>
      <c r="Q361" t="s">
        <v>3</v>
      </c>
      <c r="S361">
        <v>0</v>
      </c>
      <c r="T361" t="s">
        <v>1295</v>
      </c>
      <c r="U361" t="s">
        <v>3</v>
      </c>
      <c r="V361">
        <v>36</v>
      </c>
      <c r="W361">
        <v>2</v>
      </c>
      <c r="X361" t="s">
        <v>908</v>
      </c>
      <c r="Y361">
        <v>332</v>
      </c>
      <c r="Z361" t="b">
        <v>0</v>
      </c>
      <c r="AA361" s="11">
        <v>272</v>
      </c>
      <c r="AB361">
        <v>0</v>
      </c>
      <c r="AC361">
        <v>0</v>
      </c>
      <c r="AD361">
        <v>0</v>
      </c>
      <c r="AE361">
        <v>0</v>
      </c>
      <c r="AF361">
        <v>2092</v>
      </c>
      <c r="AG361" t="s">
        <v>1394</v>
      </c>
      <c r="AH361" s="9">
        <v>55</v>
      </c>
      <c r="AI361">
        <v>0</v>
      </c>
      <c r="AJ361">
        <v>0</v>
      </c>
      <c r="AK361">
        <v>0</v>
      </c>
      <c r="AL361" t="s">
        <v>332</v>
      </c>
      <c r="AM361" t="s">
        <v>344</v>
      </c>
      <c r="AN361">
        <v>1</v>
      </c>
      <c r="AO361">
        <v>0</v>
      </c>
      <c r="AP361" t="s">
        <v>941</v>
      </c>
      <c r="AQ361" t="s">
        <v>3</v>
      </c>
      <c r="AR361" t="b">
        <v>0</v>
      </c>
      <c r="AS361">
        <v>14</v>
      </c>
      <c r="AT361" t="s">
        <v>1854</v>
      </c>
      <c r="AU361">
        <v>14</v>
      </c>
      <c r="AV361" s="11">
        <v>278</v>
      </c>
      <c r="AW361">
        <v>83</v>
      </c>
      <c r="AX361">
        <v>0</v>
      </c>
      <c r="AY361">
        <v>0</v>
      </c>
      <c r="AZ361">
        <v>0</v>
      </c>
      <c r="BA361">
        <v>0</v>
      </c>
      <c r="BB361" t="s">
        <v>3</v>
      </c>
      <c r="BC361" t="s">
        <v>3</v>
      </c>
      <c r="BD361" s="7" t="s">
        <v>941</v>
      </c>
      <c r="BE361">
        <v>3</v>
      </c>
      <c r="BF361">
        <v>4.9454545454545453</v>
      </c>
      <c r="BG361">
        <v>7.2781818181818183</v>
      </c>
      <c r="BH361" t="str">
        <f t="shared" si="15"/>
        <v>midfielder</v>
      </c>
      <c r="BI361">
        <f t="shared" si="16"/>
        <v>1005.8999999999999</v>
      </c>
      <c r="BJ361">
        <f t="shared" si="17"/>
        <v>18.289090909090906</v>
      </c>
    </row>
    <row r="362" spans="1:62" hidden="1" x14ac:dyDescent="0.2">
      <c r="A362" s="1">
        <v>12</v>
      </c>
      <c r="B362">
        <v>3</v>
      </c>
      <c r="C362">
        <v>0</v>
      </c>
      <c r="D362">
        <v>206</v>
      </c>
      <c r="G362">
        <v>8</v>
      </c>
      <c r="H362">
        <v>20467</v>
      </c>
      <c r="I362">
        <v>0</v>
      </c>
      <c r="J362">
        <v>0</v>
      </c>
      <c r="K362">
        <v>0</v>
      </c>
      <c r="L362">
        <v>0</v>
      </c>
      <c r="M362" s="11">
        <v>249.8</v>
      </c>
      <c r="N362">
        <v>0</v>
      </c>
      <c r="O362">
        <v>316</v>
      </c>
      <c r="P362">
        <v>3</v>
      </c>
      <c r="Q362" t="s">
        <v>432</v>
      </c>
      <c r="S362">
        <v>0</v>
      </c>
      <c r="T362" t="s">
        <v>1744</v>
      </c>
      <c r="U362" t="s">
        <v>3</v>
      </c>
      <c r="V362">
        <v>12</v>
      </c>
      <c r="W362">
        <v>5</v>
      </c>
      <c r="X362" t="s">
        <v>124</v>
      </c>
      <c r="Y362">
        <v>13</v>
      </c>
      <c r="Z362" t="b">
        <v>0</v>
      </c>
      <c r="AA362" s="11">
        <v>309.39999999999998</v>
      </c>
      <c r="AB362">
        <v>0</v>
      </c>
      <c r="AC362">
        <v>0</v>
      </c>
      <c r="AD362">
        <v>0</v>
      </c>
      <c r="AE362">
        <v>0</v>
      </c>
      <c r="AF362">
        <v>1373</v>
      </c>
      <c r="AH362" s="9">
        <v>75</v>
      </c>
      <c r="AI362">
        <v>0</v>
      </c>
      <c r="AJ362">
        <v>0</v>
      </c>
      <c r="AK362">
        <v>0</v>
      </c>
      <c r="AL362" t="s">
        <v>358</v>
      </c>
      <c r="AM362" t="s">
        <v>430</v>
      </c>
      <c r="AN362">
        <v>0</v>
      </c>
      <c r="AO362">
        <v>0</v>
      </c>
      <c r="AP362" t="s">
        <v>1781</v>
      </c>
      <c r="AQ362" t="s">
        <v>15</v>
      </c>
      <c r="AR362" t="b">
        <v>0</v>
      </c>
      <c r="AS362">
        <v>14</v>
      </c>
      <c r="AT362" t="s">
        <v>1823</v>
      </c>
      <c r="AU362">
        <v>1</v>
      </c>
      <c r="AV362" s="11">
        <v>667</v>
      </c>
      <c r="AW362">
        <v>85</v>
      </c>
      <c r="AX362">
        <v>0</v>
      </c>
      <c r="AY362">
        <v>0</v>
      </c>
      <c r="AZ362">
        <v>0</v>
      </c>
      <c r="BA362">
        <v>0</v>
      </c>
      <c r="BB362" t="s">
        <v>3</v>
      </c>
      <c r="BC362" t="s">
        <v>3</v>
      </c>
      <c r="BD362" s="7" t="s">
        <v>1781</v>
      </c>
      <c r="BE362">
        <v>0</v>
      </c>
      <c r="BF362">
        <v>4.1253333333333329</v>
      </c>
      <c r="BG362">
        <v>3.3306666666666667</v>
      </c>
      <c r="BH362" t="str">
        <f t="shared" si="15"/>
        <v>midfielder</v>
      </c>
      <c r="BI362">
        <f t="shared" si="16"/>
        <v>1359.6</v>
      </c>
      <c r="BJ362">
        <f t="shared" si="17"/>
        <v>18.128</v>
      </c>
    </row>
    <row r="363" spans="1:62" hidden="1" x14ac:dyDescent="0.2">
      <c r="A363" s="1">
        <v>132</v>
      </c>
      <c r="B363">
        <v>2</v>
      </c>
      <c r="C363">
        <v>6</v>
      </c>
      <c r="D363">
        <v>198</v>
      </c>
      <c r="G363">
        <v>2</v>
      </c>
      <c r="H363">
        <v>26901</v>
      </c>
      <c r="I363">
        <v>0</v>
      </c>
      <c r="J363">
        <v>0</v>
      </c>
      <c r="K363">
        <v>0</v>
      </c>
      <c r="L363">
        <v>0</v>
      </c>
      <c r="M363" s="11">
        <v>285.7</v>
      </c>
      <c r="N363">
        <v>0</v>
      </c>
      <c r="O363">
        <v>245</v>
      </c>
      <c r="P363">
        <v>3</v>
      </c>
      <c r="Q363" t="s">
        <v>16</v>
      </c>
      <c r="S363">
        <v>0</v>
      </c>
      <c r="T363" t="s">
        <v>1378</v>
      </c>
      <c r="U363" t="s">
        <v>3</v>
      </c>
      <c r="V363">
        <v>18</v>
      </c>
      <c r="W363">
        <v>4</v>
      </c>
      <c r="X363" t="s">
        <v>56</v>
      </c>
      <c r="Y363">
        <v>133</v>
      </c>
      <c r="Z363" t="b">
        <v>0</v>
      </c>
      <c r="AA363" s="11">
        <v>281.60000000000002</v>
      </c>
      <c r="AB363">
        <v>0</v>
      </c>
      <c r="AC363">
        <v>0</v>
      </c>
      <c r="AD363">
        <v>0</v>
      </c>
      <c r="AE363">
        <v>0</v>
      </c>
      <c r="AF363">
        <v>1012</v>
      </c>
      <c r="AH363" s="9">
        <v>65</v>
      </c>
      <c r="AI363">
        <v>0</v>
      </c>
      <c r="AJ363">
        <v>0</v>
      </c>
      <c r="AK363">
        <v>0</v>
      </c>
      <c r="AL363" t="s">
        <v>407</v>
      </c>
      <c r="AM363" t="s">
        <v>343</v>
      </c>
      <c r="AN363">
        <v>2</v>
      </c>
      <c r="AO363">
        <v>0</v>
      </c>
      <c r="AP363" t="s">
        <v>1521</v>
      </c>
      <c r="AQ363" t="s">
        <v>13</v>
      </c>
      <c r="AR363" t="b">
        <v>0</v>
      </c>
      <c r="AS363">
        <v>11</v>
      </c>
      <c r="AT363" t="s">
        <v>1823</v>
      </c>
      <c r="AU363">
        <v>6</v>
      </c>
      <c r="AV363" s="11">
        <v>502</v>
      </c>
      <c r="AW363">
        <v>59</v>
      </c>
      <c r="AX363">
        <v>0</v>
      </c>
      <c r="AY363">
        <v>0</v>
      </c>
      <c r="AZ363">
        <v>0</v>
      </c>
      <c r="BA363">
        <v>0</v>
      </c>
      <c r="BB363" t="s">
        <v>3</v>
      </c>
      <c r="BC363" t="s">
        <v>3</v>
      </c>
      <c r="BD363" s="7" t="s">
        <v>1521</v>
      </c>
      <c r="BE363">
        <v>0</v>
      </c>
      <c r="BF363">
        <v>4.3323076923076931</v>
      </c>
      <c r="BG363">
        <v>4.3953846153846152</v>
      </c>
      <c r="BH363" t="str">
        <f t="shared" si="15"/>
        <v>midfielder</v>
      </c>
      <c r="BI363">
        <f t="shared" si="16"/>
        <v>1169.6999999999998</v>
      </c>
      <c r="BJ363">
        <f t="shared" si="17"/>
        <v>17.995384615384612</v>
      </c>
    </row>
    <row r="364" spans="1:62" hidden="1" x14ac:dyDescent="0.2">
      <c r="A364" s="1">
        <v>36</v>
      </c>
      <c r="B364">
        <v>0</v>
      </c>
      <c r="C364">
        <v>1</v>
      </c>
      <c r="D364">
        <v>279</v>
      </c>
      <c r="E364">
        <v>100</v>
      </c>
      <c r="G364">
        <v>4</v>
      </c>
      <c r="H364">
        <v>48615</v>
      </c>
      <c r="I364">
        <v>0</v>
      </c>
      <c r="J364">
        <v>0</v>
      </c>
      <c r="K364">
        <v>0</v>
      </c>
      <c r="L364">
        <v>0</v>
      </c>
      <c r="M364" s="11">
        <v>402.6</v>
      </c>
      <c r="N364">
        <v>0</v>
      </c>
      <c r="O364">
        <v>188</v>
      </c>
      <c r="P364">
        <v>3</v>
      </c>
      <c r="Q364" t="s">
        <v>0</v>
      </c>
      <c r="S364">
        <v>0</v>
      </c>
      <c r="T364" t="s">
        <v>1264</v>
      </c>
      <c r="U364" t="s">
        <v>3</v>
      </c>
      <c r="V364">
        <v>25</v>
      </c>
      <c r="W364">
        <v>1</v>
      </c>
      <c r="X364" t="s">
        <v>858</v>
      </c>
      <c r="Y364">
        <v>37</v>
      </c>
      <c r="Z364" t="b">
        <v>0</v>
      </c>
      <c r="AA364" s="11">
        <v>245.8</v>
      </c>
      <c r="AB364">
        <v>0</v>
      </c>
      <c r="AC364">
        <v>0</v>
      </c>
      <c r="AD364">
        <v>0</v>
      </c>
      <c r="AE364">
        <v>0</v>
      </c>
      <c r="AF364">
        <v>1662</v>
      </c>
      <c r="AH364" s="9">
        <v>50</v>
      </c>
      <c r="AI364">
        <v>0</v>
      </c>
      <c r="AJ364">
        <v>0</v>
      </c>
      <c r="AK364">
        <v>0</v>
      </c>
      <c r="AL364" t="s">
        <v>594</v>
      </c>
      <c r="AM364" t="s">
        <v>337</v>
      </c>
      <c r="AN364">
        <v>0</v>
      </c>
      <c r="AO364">
        <v>0</v>
      </c>
      <c r="AP364" t="s">
        <v>982</v>
      </c>
      <c r="AQ364" t="s">
        <v>4</v>
      </c>
      <c r="AR364" t="b">
        <v>0</v>
      </c>
      <c r="AS364">
        <v>8</v>
      </c>
      <c r="AT364" t="s">
        <v>1823</v>
      </c>
      <c r="AU364">
        <v>2</v>
      </c>
      <c r="AV364" s="11">
        <v>204</v>
      </c>
      <c r="AW364">
        <v>42</v>
      </c>
      <c r="AX364">
        <v>0</v>
      </c>
      <c r="AY364">
        <v>0</v>
      </c>
      <c r="AZ364">
        <v>0</v>
      </c>
      <c r="BA364">
        <v>0</v>
      </c>
      <c r="BB364" t="s">
        <v>3</v>
      </c>
      <c r="BC364" t="s">
        <v>3</v>
      </c>
      <c r="BD364" s="7" t="s">
        <v>982</v>
      </c>
      <c r="BE364">
        <v>7</v>
      </c>
      <c r="BF364">
        <v>4.9160000000000004</v>
      </c>
      <c r="BG364">
        <v>8.0519999999999996</v>
      </c>
      <c r="BH364" t="str">
        <f t="shared" si="15"/>
        <v>midfielder</v>
      </c>
      <c r="BI364">
        <f t="shared" si="16"/>
        <v>893.2</v>
      </c>
      <c r="BJ364">
        <f t="shared" si="17"/>
        <v>17.864000000000001</v>
      </c>
    </row>
    <row r="365" spans="1:62" hidden="1" x14ac:dyDescent="0.2">
      <c r="A365" s="1">
        <v>141</v>
      </c>
      <c r="B365">
        <v>1</v>
      </c>
      <c r="C365">
        <v>7</v>
      </c>
      <c r="D365">
        <v>319</v>
      </c>
      <c r="G365">
        <v>5</v>
      </c>
      <c r="H365">
        <v>17349</v>
      </c>
      <c r="I365">
        <v>0</v>
      </c>
      <c r="J365">
        <v>0</v>
      </c>
      <c r="K365">
        <v>0</v>
      </c>
      <c r="L365">
        <v>0</v>
      </c>
      <c r="M365" s="11">
        <v>341.4</v>
      </c>
      <c r="N365">
        <v>0</v>
      </c>
      <c r="O365">
        <v>278</v>
      </c>
      <c r="P365">
        <v>3</v>
      </c>
      <c r="Q365" t="s">
        <v>14</v>
      </c>
      <c r="S365">
        <v>0</v>
      </c>
      <c r="T365" t="s">
        <v>928</v>
      </c>
      <c r="U365" t="s">
        <v>3</v>
      </c>
      <c r="V365">
        <v>25</v>
      </c>
      <c r="W365">
        <v>5</v>
      </c>
      <c r="X365" t="s">
        <v>30</v>
      </c>
      <c r="Y365">
        <v>142</v>
      </c>
      <c r="Z365" t="b">
        <v>0</v>
      </c>
      <c r="AA365" s="11">
        <v>355</v>
      </c>
      <c r="AB365">
        <v>0</v>
      </c>
      <c r="AC365">
        <v>0</v>
      </c>
      <c r="AD365">
        <v>0</v>
      </c>
      <c r="AE365">
        <v>0</v>
      </c>
      <c r="AF365">
        <v>1538</v>
      </c>
      <c r="AH365" s="9">
        <v>60</v>
      </c>
      <c r="AI365">
        <v>0</v>
      </c>
      <c r="AJ365">
        <v>0</v>
      </c>
      <c r="AK365">
        <v>0</v>
      </c>
      <c r="AL365" t="s">
        <v>268</v>
      </c>
      <c r="AM365" t="s">
        <v>432</v>
      </c>
      <c r="AN365">
        <v>0</v>
      </c>
      <c r="AO365">
        <v>0</v>
      </c>
      <c r="AP365" t="s">
        <v>1430</v>
      </c>
      <c r="AQ365" t="s">
        <v>8</v>
      </c>
      <c r="AR365" t="b">
        <v>0</v>
      </c>
      <c r="AS365">
        <v>12</v>
      </c>
      <c r="AT365" t="s">
        <v>1823</v>
      </c>
      <c r="AU365">
        <v>6</v>
      </c>
      <c r="AV365" s="11">
        <v>308</v>
      </c>
      <c r="AW365">
        <v>80</v>
      </c>
      <c r="AX365">
        <v>0</v>
      </c>
      <c r="AY365">
        <v>0</v>
      </c>
      <c r="AZ365">
        <v>0</v>
      </c>
      <c r="BA365">
        <v>0</v>
      </c>
      <c r="BB365" t="s">
        <v>3</v>
      </c>
      <c r="BC365" t="s">
        <v>3</v>
      </c>
      <c r="BD365" s="7" t="s">
        <v>1430</v>
      </c>
      <c r="BE365">
        <v>1</v>
      </c>
      <c r="BF365">
        <v>5.916666666666667</v>
      </c>
      <c r="BG365">
        <v>5.6899999999999995</v>
      </c>
      <c r="BH365" t="str">
        <f t="shared" si="15"/>
        <v>midfielder</v>
      </c>
      <c r="BI365">
        <f t="shared" si="16"/>
        <v>1066</v>
      </c>
      <c r="BJ365">
        <f t="shared" si="17"/>
        <v>17.766666666666666</v>
      </c>
    </row>
    <row r="366" spans="1:62" hidden="1" x14ac:dyDescent="0.2">
      <c r="A366" s="1">
        <v>119</v>
      </c>
      <c r="B366">
        <v>2</v>
      </c>
      <c r="C366">
        <v>6</v>
      </c>
      <c r="D366">
        <v>266</v>
      </c>
      <c r="G366">
        <v>4</v>
      </c>
      <c r="H366">
        <v>60252</v>
      </c>
      <c r="I366">
        <v>0</v>
      </c>
      <c r="J366">
        <v>0</v>
      </c>
      <c r="K366">
        <v>0</v>
      </c>
      <c r="L366">
        <v>0</v>
      </c>
      <c r="M366" s="11">
        <v>412.4</v>
      </c>
      <c r="N366">
        <v>0</v>
      </c>
      <c r="O366">
        <v>315</v>
      </c>
      <c r="P366">
        <v>3</v>
      </c>
      <c r="Q366" t="s">
        <v>340</v>
      </c>
      <c r="S366">
        <v>0</v>
      </c>
      <c r="T366" t="s">
        <v>968</v>
      </c>
      <c r="U366" t="s">
        <v>3</v>
      </c>
      <c r="V366">
        <v>19</v>
      </c>
      <c r="W366">
        <v>4</v>
      </c>
      <c r="X366" t="s">
        <v>64</v>
      </c>
      <c r="Y366">
        <v>120</v>
      </c>
      <c r="Z366" t="b">
        <v>0</v>
      </c>
      <c r="AA366" s="11">
        <v>368</v>
      </c>
      <c r="AB366">
        <v>0</v>
      </c>
      <c r="AC366">
        <v>0</v>
      </c>
      <c r="AD366">
        <v>0</v>
      </c>
      <c r="AE366">
        <v>0</v>
      </c>
      <c r="AF366">
        <v>1154</v>
      </c>
      <c r="AH366" s="9">
        <v>65</v>
      </c>
      <c r="AI366">
        <v>0</v>
      </c>
      <c r="AJ366">
        <v>0</v>
      </c>
      <c r="AK366">
        <v>0</v>
      </c>
      <c r="AL366" t="s">
        <v>717</v>
      </c>
      <c r="AM366" t="s">
        <v>508</v>
      </c>
      <c r="AN366">
        <v>0</v>
      </c>
      <c r="AO366">
        <v>0</v>
      </c>
      <c r="AP366" t="s">
        <v>1755</v>
      </c>
      <c r="AQ366" t="s">
        <v>706</v>
      </c>
      <c r="AR366" t="b">
        <v>0</v>
      </c>
      <c r="AS366">
        <v>17</v>
      </c>
      <c r="AT366" t="s">
        <v>1823</v>
      </c>
      <c r="AU366">
        <v>5</v>
      </c>
      <c r="AV366" s="11">
        <v>302</v>
      </c>
      <c r="AW366">
        <v>64</v>
      </c>
      <c r="AX366">
        <v>0</v>
      </c>
      <c r="AY366">
        <v>0</v>
      </c>
      <c r="AZ366">
        <v>0</v>
      </c>
      <c r="BA366">
        <v>0</v>
      </c>
      <c r="BB366" t="s">
        <v>3</v>
      </c>
      <c r="BC366" t="s">
        <v>3</v>
      </c>
      <c r="BD366" s="7" t="s">
        <v>1755</v>
      </c>
      <c r="BE366">
        <v>0</v>
      </c>
      <c r="BF366">
        <v>5.6615384615384619</v>
      </c>
      <c r="BG366">
        <v>6.3446153846153841</v>
      </c>
      <c r="BH366" t="str">
        <f t="shared" si="15"/>
        <v>midfielder</v>
      </c>
      <c r="BI366">
        <f t="shared" si="16"/>
        <v>1142.8</v>
      </c>
      <c r="BJ366">
        <f t="shared" si="17"/>
        <v>17.581538461538461</v>
      </c>
    </row>
    <row r="367" spans="1:62" hidden="1" x14ac:dyDescent="0.2">
      <c r="A367" s="1">
        <v>113</v>
      </c>
      <c r="B367">
        <v>2</v>
      </c>
      <c r="C367">
        <v>2</v>
      </c>
      <c r="D367">
        <v>385</v>
      </c>
      <c r="E367">
        <v>75</v>
      </c>
      <c r="G367">
        <v>5</v>
      </c>
      <c r="H367">
        <v>50471</v>
      </c>
      <c r="I367">
        <v>0</v>
      </c>
      <c r="J367">
        <v>0</v>
      </c>
      <c r="K367">
        <v>0</v>
      </c>
      <c r="L367">
        <v>0</v>
      </c>
      <c r="M367" s="11">
        <v>309.39999999999998</v>
      </c>
      <c r="N367">
        <v>0</v>
      </c>
      <c r="O367">
        <v>282</v>
      </c>
      <c r="P367">
        <v>3</v>
      </c>
      <c r="Q367" t="s">
        <v>14</v>
      </c>
      <c r="S367">
        <v>0</v>
      </c>
      <c r="T367" t="s">
        <v>1314</v>
      </c>
      <c r="U367" t="s">
        <v>3</v>
      </c>
      <c r="V367">
        <v>28</v>
      </c>
      <c r="W367">
        <v>2</v>
      </c>
      <c r="X367" t="s">
        <v>851</v>
      </c>
      <c r="Y367">
        <v>114</v>
      </c>
      <c r="Z367" t="b">
        <v>0</v>
      </c>
      <c r="AA367" s="11">
        <v>363.2</v>
      </c>
      <c r="AB367">
        <v>0</v>
      </c>
      <c r="AC367">
        <v>0</v>
      </c>
      <c r="AD367">
        <v>0</v>
      </c>
      <c r="AE367">
        <v>0</v>
      </c>
      <c r="AF367">
        <v>2185</v>
      </c>
      <c r="AG367" t="s">
        <v>1390</v>
      </c>
      <c r="AH367" s="9">
        <v>50</v>
      </c>
      <c r="AI367">
        <v>0</v>
      </c>
      <c r="AJ367">
        <v>0</v>
      </c>
      <c r="AK367">
        <v>0</v>
      </c>
      <c r="AL367" t="s">
        <v>628</v>
      </c>
      <c r="AM367" t="s">
        <v>342</v>
      </c>
      <c r="AN367">
        <v>0</v>
      </c>
      <c r="AO367">
        <v>0</v>
      </c>
      <c r="AP367" t="s">
        <v>1496</v>
      </c>
      <c r="AQ367" t="s">
        <v>4</v>
      </c>
      <c r="AR367" t="b">
        <v>0</v>
      </c>
      <c r="AS367">
        <v>18</v>
      </c>
      <c r="AT367" t="s">
        <v>1837</v>
      </c>
      <c r="AU367">
        <v>5</v>
      </c>
      <c r="AV367" s="11">
        <v>171</v>
      </c>
      <c r="AW367">
        <v>71</v>
      </c>
      <c r="AX367">
        <v>0</v>
      </c>
      <c r="AY367">
        <v>0</v>
      </c>
      <c r="AZ367">
        <v>0</v>
      </c>
      <c r="BA367">
        <v>0</v>
      </c>
      <c r="BB367" t="s">
        <v>3</v>
      </c>
      <c r="BC367" t="s">
        <v>3</v>
      </c>
      <c r="BD367" s="7" t="s">
        <v>1496</v>
      </c>
      <c r="BE367">
        <v>5</v>
      </c>
      <c r="BF367">
        <v>7.2639999999999993</v>
      </c>
      <c r="BG367">
        <v>6.1879999999999997</v>
      </c>
      <c r="BH367" t="str">
        <f t="shared" si="15"/>
        <v>midfielder</v>
      </c>
      <c r="BI367">
        <f t="shared" si="16"/>
        <v>877.8</v>
      </c>
      <c r="BJ367">
        <f t="shared" si="17"/>
        <v>17.555999999999997</v>
      </c>
    </row>
    <row r="368" spans="1:62" hidden="1" x14ac:dyDescent="0.2">
      <c r="A368" s="1">
        <v>371</v>
      </c>
      <c r="B368">
        <v>1</v>
      </c>
      <c r="C368">
        <v>4</v>
      </c>
      <c r="D368">
        <v>338</v>
      </c>
      <c r="G368">
        <v>3</v>
      </c>
      <c r="H368">
        <v>76542</v>
      </c>
      <c r="I368">
        <v>0</v>
      </c>
      <c r="J368">
        <v>0</v>
      </c>
      <c r="K368">
        <v>0</v>
      </c>
      <c r="L368">
        <v>0</v>
      </c>
      <c r="M368" s="11">
        <v>355.5</v>
      </c>
      <c r="N368">
        <v>0</v>
      </c>
      <c r="O368">
        <v>241</v>
      </c>
      <c r="P368">
        <v>3</v>
      </c>
      <c r="Q368" t="s">
        <v>340</v>
      </c>
      <c r="S368">
        <v>0</v>
      </c>
      <c r="T368" t="s">
        <v>1727</v>
      </c>
      <c r="U368" t="s">
        <v>3</v>
      </c>
      <c r="V368">
        <v>32</v>
      </c>
      <c r="W368">
        <v>2</v>
      </c>
      <c r="X368" t="s">
        <v>893</v>
      </c>
      <c r="Y368">
        <v>372</v>
      </c>
      <c r="Z368" t="b">
        <v>0</v>
      </c>
      <c r="AA368" s="11">
        <v>299.2</v>
      </c>
      <c r="AB368">
        <v>0</v>
      </c>
      <c r="AC368">
        <v>0</v>
      </c>
      <c r="AD368">
        <v>0</v>
      </c>
      <c r="AE368">
        <v>0</v>
      </c>
      <c r="AF368">
        <v>1851</v>
      </c>
      <c r="AH368" s="9">
        <v>55</v>
      </c>
      <c r="AI368">
        <v>0</v>
      </c>
      <c r="AJ368">
        <v>0</v>
      </c>
      <c r="AK368">
        <v>0</v>
      </c>
      <c r="AL368" t="s">
        <v>793</v>
      </c>
      <c r="AM368" t="s">
        <v>339</v>
      </c>
      <c r="AN368">
        <v>0</v>
      </c>
      <c r="AO368">
        <v>0</v>
      </c>
      <c r="AP368" t="s">
        <v>1380</v>
      </c>
      <c r="AQ368" t="s">
        <v>5</v>
      </c>
      <c r="AR368" t="b">
        <v>0</v>
      </c>
      <c r="AS368">
        <v>4</v>
      </c>
      <c r="AT368" t="s">
        <v>1823</v>
      </c>
      <c r="AU368">
        <v>16</v>
      </c>
      <c r="AV368" s="11">
        <v>258</v>
      </c>
      <c r="AW368">
        <v>61</v>
      </c>
      <c r="AX368">
        <v>0</v>
      </c>
      <c r="AY368">
        <v>0</v>
      </c>
      <c r="AZ368">
        <v>0</v>
      </c>
      <c r="BA368">
        <v>0</v>
      </c>
      <c r="BB368" t="s">
        <v>3</v>
      </c>
      <c r="BC368" t="s">
        <v>3</v>
      </c>
      <c r="BD368" s="7" t="s">
        <v>1381</v>
      </c>
      <c r="BE368">
        <v>4</v>
      </c>
      <c r="BF368">
        <v>5.4399999999999995</v>
      </c>
      <c r="BG368">
        <v>6.4636363636363638</v>
      </c>
      <c r="BH368" t="str">
        <f t="shared" si="15"/>
        <v>midfielder</v>
      </c>
      <c r="BI368">
        <f t="shared" si="16"/>
        <v>964.3</v>
      </c>
      <c r="BJ368">
        <f t="shared" si="17"/>
        <v>17.532727272727271</v>
      </c>
    </row>
    <row r="369" spans="1:62" hidden="1" x14ac:dyDescent="0.2">
      <c r="A369" s="1">
        <v>45</v>
      </c>
      <c r="B369">
        <v>3</v>
      </c>
      <c r="C369">
        <v>4</v>
      </c>
      <c r="D369">
        <v>223</v>
      </c>
      <c r="G369">
        <v>5</v>
      </c>
      <c r="H369">
        <v>103912</v>
      </c>
      <c r="I369">
        <v>0</v>
      </c>
      <c r="J369">
        <v>0</v>
      </c>
      <c r="K369">
        <v>0</v>
      </c>
      <c r="L369">
        <v>0</v>
      </c>
      <c r="M369" s="11">
        <v>329.8</v>
      </c>
      <c r="N369">
        <v>0</v>
      </c>
      <c r="O369">
        <v>184</v>
      </c>
      <c r="P369">
        <v>3</v>
      </c>
      <c r="Q369" t="s">
        <v>6</v>
      </c>
      <c r="S369">
        <v>0</v>
      </c>
      <c r="T369" t="s">
        <v>1349</v>
      </c>
      <c r="U369" t="s">
        <v>3</v>
      </c>
      <c r="V369">
        <v>24</v>
      </c>
      <c r="W369">
        <v>1</v>
      </c>
      <c r="X369" t="s">
        <v>873</v>
      </c>
      <c r="Y369">
        <v>46</v>
      </c>
      <c r="Z369" t="b">
        <v>0</v>
      </c>
      <c r="AA369" s="11">
        <v>183.6</v>
      </c>
      <c r="AB369">
        <v>0</v>
      </c>
      <c r="AC369">
        <v>0</v>
      </c>
      <c r="AD369">
        <v>0</v>
      </c>
      <c r="AE369">
        <v>0</v>
      </c>
      <c r="AF369">
        <v>1177</v>
      </c>
      <c r="AH369" s="9">
        <v>55</v>
      </c>
      <c r="AI369">
        <v>0</v>
      </c>
      <c r="AJ369">
        <v>0</v>
      </c>
      <c r="AK369">
        <v>0</v>
      </c>
      <c r="AL369" t="s">
        <v>44</v>
      </c>
      <c r="AM369" t="s">
        <v>340</v>
      </c>
      <c r="AN369">
        <v>0</v>
      </c>
      <c r="AO369">
        <v>0</v>
      </c>
      <c r="AP369" t="s">
        <v>1294</v>
      </c>
      <c r="AQ369" t="s">
        <v>707</v>
      </c>
      <c r="AR369" t="b">
        <v>0</v>
      </c>
      <c r="AT369" t="s">
        <v>1823</v>
      </c>
      <c r="AU369">
        <v>2</v>
      </c>
      <c r="AV369" s="11">
        <v>375</v>
      </c>
      <c r="AW369">
        <v>61</v>
      </c>
      <c r="AX369">
        <v>0</v>
      </c>
      <c r="AY369">
        <v>0</v>
      </c>
      <c r="AZ369">
        <v>0</v>
      </c>
      <c r="BA369">
        <v>0</v>
      </c>
      <c r="BB369" t="s">
        <v>3</v>
      </c>
      <c r="BC369" t="s">
        <v>3</v>
      </c>
      <c r="BD369" s="7" t="s">
        <v>1294</v>
      </c>
      <c r="BE369">
        <v>0</v>
      </c>
      <c r="BF369">
        <v>3.3381818181818179</v>
      </c>
      <c r="BG369">
        <v>5.996363636363637</v>
      </c>
      <c r="BH369" t="str">
        <f t="shared" si="15"/>
        <v>midfielder</v>
      </c>
      <c r="BI369">
        <f t="shared" si="16"/>
        <v>963.4</v>
      </c>
      <c r="BJ369">
        <f t="shared" si="17"/>
        <v>17.516363636363636</v>
      </c>
    </row>
    <row r="370" spans="1:62" hidden="1" x14ac:dyDescent="0.2">
      <c r="A370" s="1">
        <v>261</v>
      </c>
      <c r="B370">
        <v>2</v>
      </c>
      <c r="C370">
        <v>5</v>
      </c>
      <c r="D370">
        <v>356</v>
      </c>
      <c r="G370">
        <v>8</v>
      </c>
      <c r="H370">
        <v>59846</v>
      </c>
      <c r="I370">
        <v>0</v>
      </c>
      <c r="J370">
        <v>0</v>
      </c>
      <c r="K370">
        <v>0</v>
      </c>
      <c r="L370">
        <v>0</v>
      </c>
      <c r="M370" s="11">
        <v>434.5</v>
      </c>
      <c r="N370">
        <v>0</v>
      </c>
      <c r="O370">
        <v>307</v>
      </c>
      <c r="P370">
        <v>3</v>
      </c>
      <c r="Q370" t="s">
        <v>438</v>
      </c>
      <c r="S370">
        <v>0</v>
      </c>
      <c r="T370" t="s">
        <v>964</v>
      </c>
      <c r="U370" t="s">
        <v>3</v>
      </c>
      <c r="V370">
        <v>15</v>
      </c>
      <c r="W370">
        <v>3</v>
      </c>
      <c r="X370" t="s">
        <v>52</v>
      </c>
      <c r="Y370">
        <v>262</v>
      </c>
      <c r="Z370" t="b">
        <v>0</v>
      </c>
      <c r="AA370" s="11">
        <v>357</v>
      </c>
      <c r="AB370">
        <v>0</v>
      </c>
      <c r="AC370">
        <v>0</v>
      </c>
      <c r="AD370">
        <v>0</v>
      </c>
      <c r="AE370">
        <v>0</v>
      </c>
      <c r="AF370">
        <v>1534</v>
      </c>
      <c r="AH370" s="9">
        <v>65</v>
      </c>
      <c r="AI370">
        <v>0</v>
      </c>
      <c r="AJ370">
        <v>0</v>
      </c>
      <c r="AK370">
        <v>0</v>
      </c>
      <c r="AL370" t="s">
        <v>701</v>
      </c>
      <c r="AM370" t="s">
        <v>344</v>
      </c>
      <c r="AN370">
        <v>0</v>
      </c>
      <c r="AO370">
        <v>0</v>
      </c>
      <c r="AP370" t="s">
        <v>1278</v>
      </c>
      <c r="AQ370" t="s">
        <v>10</v>
      </c>
      <c r="AR370" t="b">
        <v>0</v>
      </c>
      <c r="AS370">
        <v>21</v>
      </c>
      <c r="AT370" t="s">
        <v>1823</v>
      </c>
      <c r="AU370">
        <v>11</v>
      </c>
      <c r="AV370" s="11">
        <v>271</v>
      </c>
      <c r="AW370">
        <v>73</v>
      </c>
      <c r="AX370">
        <v>0</v>
      </c>
      <c r="AY370">
        <v>0</v>
      </c>
      <c r="AZ370">
        <v>0</v>
      </c>
      <c r="BA370">
        <v>0</v>
      </c>
      <c r="BB370" t="s">
        <v>3</v>
      </c>
      <c r="BC370" t="s">
        <v>3</v>
      </c>
      <c r="BD370" s="7" t="s">
        <v>1278</v>
      </c>
      <c r="BE370">
        <v>4</v>
      </c>
      <c r="BF370">
        <v>5.4923076923076923</v>
      </c>
      <c r="BG370">
        <v>6.6846153846153848</v>
      </c>
      <c r="BH370" t="str">
        <f t="shared" si="15"/>
        <v>midfielder</v>
      </c>
      <c r="BI370">
        <f t="shared" si="16"/>
        <v>1116.7</v>
      </c>
      <c r="BJ370">
        <f t="shared" si="17"/>
        <v>17.18</v>
      </c>
    </row>
    <row r="371" spans="1:62" hidden="1" x14ac:dyDescent="0.2">
      <c r="A371" s="1">
        <v>265</v>
      </c>
      <c r="B371">
        <v>1</v>
      </c>
      <c r="C371">
        <v>5</v>
      </c>
      <c r="D371">
        <v>268</v>
      </c>
      <c r="E371">
        <v>75</v>
      </c>
      <c r="G371">
        <v>9</v>
      </c>
      <c r="H371">
        <v>109322</v>
      </c>
      <c r="I371">
        <v>0</v>
      </c>
      <c r="J371">
        <v>0</v>
      </c>
      <c r="K371">
        <v>0</v>
      </c>
      <c r="L371">
        <v>0</v>
      </c>
      <c r="M371" s="11">
        <v>288.89999999999998</v>
      </c>
      <c r="N371">
        <v>0</v>
      </c>
      <c r="O371">
        <v>318</v>
      </c>
      <c r="P371">
        <v>3</v>
      </c>
      <c r="Q371" t="s">
        <v>344</v>
      </c>
      <c r="S371">
        <v>0</v>
      </c>
      <c r="T371" t="s">
        <v>1328</v>
      </c>
      <c r="U371" t="s">
        <v>3</v>
      </c>
      <c r="V371">
        <v>13</v>
      </c>
      <c r="W371">
        <v>4</v>
      </c>
      <c r="X371" t="s">
        <v>904</v>
      </c>
      <c r="Y371">
        <v>266</v>
      </c>
      <c r="Z371" t="b">
        <v>0</v>
      </c>
      <c r="AA371" s="11">
        <v>273.2</v>
      </c>
      <c r="AB371">
        <v>0</v>
      </c>
      <c r="AC371">
        <v>0</v>
      </c>
      <c r="AD371">
        <v>0</v>
      </c>
      <c r="AE371">
        <v>0</v>
      </c>
      <c r="AF371">
        <v>1632</v>
      </c>
      <c r="AG371" t="s">
        <v>1198</v>
      </c>
      <c r="AH371" s="9">
        <v>60</v>
      </c>
      <c r="AI371">
        <v>0</v>
      </c>
      <c r="AJ371">
        <v>0</v>
      </c>
      <c r="AK371">
        <v>0</v>
      </c>
      <c r="AL371" t="s">
        <v>70</v>
      </c>
      <c r="AM371" t="s">
        <v>430</v>
      </c>
      <c r="AN371">
        <v>0</v>
      </c>
      <c r="AO371">
        <v>0</v>
      </c>
      <c r="AP371" t="s">
        <v>1436</v>
      </c>
      <c r="AQ371" t="s">
        <v>16</v>
      </c>
      <c r="AR371" t="b">
        <v>0</v>
      </c>
      <c r="AS371">
        <v>14</v>
      </c>
      <c r="AT371" t="s">
        <v>1837</v>
      </c>
      <c r="AU371">
        <v>11</v>
      </c>
      <c r="AV371" s="11">
        <v>383</v>
      </c>
      <c r="AW371">
        <v>76</v>
      </c>
      <c r="AX371">
        <v>0</v>
      </c>
      <c r="AY371">
        <v>0</v>
      </c>
      <c r="AZ371">
        <v>0</v>
      </c>
      <c r="BA371">
        <v>0</v>
      </c>
      <c r="BB371" t="s">
        <v>3</v>
      </c>
      <c r="BC371" t="s">
        <v>3</v>
      </c>
      <c r="BD371" s="7" t="s">
        <v>1436</v>
      </c>
      <c r="BE371">
        <v>4</v>
      </c>
      <c r="BF371">
        <v>4.5533333333333328</v>
      </c>
      <c r="BG371">
        <v>4.8149999999999995</v>
      </c>
      <c r="BH371" t="str">
        <f t="shared" si="15"/>
        <v>midfielder</v>
      </c>
      <c r="BI371">
        <f t="shared" si="16"/>
        <v>1021.6999999999998</v>
      </c>
      <c r="BJ371">
        <f t="shared" si="17"/>
        <v>17.028333333333329</v>
      </c>
    </row>
    <row r="372" spans="1:62" hidden="1" x14ac:dyDescent="0.2">
      <c r="A372" s="1">
        <v>309</v>
      </c>
      <c r="B372">
        <v>0</v>
      </c>
      <c r="C372">
        <v>0</v>
      </c>
      <c r="D372">
        <v>293</v>
      </c>
      <c r="G372">
        <v>5</v>
      </c>
      <c r="H372">
        <v>78056</v>
      </c>
      <c r="I372">
        <v>0</v>
      </c>
      <c r="J372">
        <v>0</v>
      </c>
      <c r="K372">
        <v>0</v>
      </c>
      <c r="L372">
        <v>0</v>
      </c>
      <c r="M372" s="11">
        <v>166.8</v>
      </c>
      <c r="N372">
        <v>0</v>
      </c>
      <c r="O372">
        <v>239</v>
      </c>
      <c r="P372">
        <v>3</v>
      </c>
      <c r="Q372" t="s">
        <v>18</v>
      </c>
      <c r="S372">
        <v>0</v>
      </c>
      <c r="T372" t="s">
        <v>1581</v>
      </c>
      <c r="U372" t="s">
        <v>3</v>
      </c>
      <c r="V372">
        <v>21</v>
      </c>
      <c r="W372">
        <v>1</v>
      </c>
      <c r="X372" t="s">
        <v>771</v>
      </c>
      <c r="Y372">
        <v>310</v>
      </c>
      <c r="Z372" t="b">
        <v>0</v>
      </c>
      <c r="AA372" s="11">
        <v>318.8</v>
      </c>
      <c r="AB372">
        <v>0</v>
      </c>
      <c r="AC372">
        <v>0</v>
      </c>
      <c r="AD372">
        <v>0</v>
      </c>
      <c r="AE372">
        <v>0</v>
      </c>
      <c r="AF372">
        <v>1612</v>
      </c>
      <c r="AH372" s="9">
        <v>45</v>
      </c>
      <c r="AI372">
        <v>0</v>
      </c>
      <c r="AJ372">
        <v>0</v>
      </c>
      <c r="AK372">
        <v>0</v>
      </c>
      <c r="AL372" t="s">
        <v>804</v>
      </c>
      <c r="AM372" t="s">
        <v>19</v>
      </c>
      <c r="AN372">
        <v>0</v>
      </c>
      <c r="AO372">
        <v>0</v>
      </c>
      <c r="AP372" t="s">
        <v>1655</v>
      </c>
      <c r="AQ372" t="s">
        <v>5</v>
      </c>
      <c r="AR372" t="b">
        <v>0</v>
      </c>
      <c r="AS372">
        <v>14</v>
      </c>
      <c r="AT372" t="s">
        <v>1823</v>
      </c>
      <c r="AU372">
        <v>13</v>
      </c>
      <c r="AV372" s="11">
        <v>227</v>
      </c>
      <c r="AW372">
        <v>45</v>
      </c>
      <c r="AX372">
        <v>0</v>
      </c>
      <c r="AY372">
        <v>0</v>
      </c>
      <c r="AZ372">
        <v>0</v>
      </c>
      <c r="BA372">
        <v>0</v>
      </c>
      <c r="BB372" t="s">
        <v>3</v>
      </c>
      <c r="BC372" t="s">
        <v>3</v>
      </c>
      <c r="BD372" s="7" t="s">
        <v>1582</v>
      </c>
      <c r="BE372">
        <v>7</v>
      </c>
      <c r="BF372">
        <v>7.0844444444444443</v>
      </c>
      <c r="BG372">
        <v>3.706666666666667</v>
      </c>
      <c r="BH372" t="str">
        <f t="shared" si="15"/>
        <v>midfielder</v>
      </c>
      <c r="BI372">
        <f t="shared" si="16"/>
        <v>758</v>
      </c>
      <c r="BJ372">
        <f t="shared" si="17"/>
        <v>16.844444444444445</v>
      </c>
    </row>
    <row r="373" spans="1:62" hidden="1" x14ac:dyDescent="0.2">
      <c r="A373" s="1">
        <v>14</v>
      </c>
      <c r="B373">
        <v>3</v>
      </c>
      <c r="C373">
        <v>6</v>
      </c>
      <c r="D373">
        <v>303</v>
      </c>
      <c r="E373">
        <v>100</v>
      </c>
      <c r="G373">
        <v>7</v>
      </c>
      <c r="H373">
        <v>19524</v>
      </c>
      <c r="I373">
        <v>0</v>
      </c>
      <c r="J373">
        <v>0</v>
      </c>
      <c r="K373">
        <v>0</v>
      </c>
      <c r="L373">
        <v>0</v>
      </c>
      <c r="M373" s="11">
        <v>615.20000000000005</v>
      </c>
      <c r="N373">
        <v>0</v>
      </c>
      <c r="O373">
        <v>259</v>
      </c>
      <c r="P373">
        <v>3</v>
      </c>
      <c r="Q373" t="s">
        <v>432</v>
      </c>
      <c r="S373">
        <v>0</v>
      </c>
      <c r="T373" t="s">
        <v>1675</v>
      </c>
      <c r="U373" t="s">
        <v>3</v>
      </c>
      <c r="V373">
        <v>12</v>
      </c>
      <c r="W373">
        <v>0</v>
      </c>
      <c r="X373" t="s">
        <v>114</v>
      </c>
      <c r="Y373">
        <v>15</v>
      </c>
      <c r="Z373" t="b">
        <v>0</v>
      </c>
      <c r="AA373" s="11">
        <v>328</v>
      </c>
      <c r="AB373">
        <v>0</v>
      </c>
      <c r="AC373">
        <v>0</v>
      </c>
      <c r="AD373">
        <v>0</v>
      </c>
      <c r="AE373">
        <v>0</v>
      </c>
      <c r="AF373">
        <v>1290</v>
      </c>
      <c r="AH373" s="9">
        <v>75</v>
      </c>
      <c r="AI373">
        <v>0</v>
      </c>
      <c r="AJ373">
        <v>1</v>
      </c>
      <c r="AK373">
        <v>0</v>
      </c>
      <c r="AL373" t="s">
        <v>330</v>
      </c>
      <c r="AM373" t="s">
        <v>346</v>
      </c>
      <c r="AN373">
        <v>1</v>
      </c>
      <c r="AO373">
        <v>0</v>
      </c>
      <c r="AP373" t="s">
        <v>1068</v>
      </c>
      <c r="AQ373" t="s">
        <v>13</v>
      </c>
      <c r="AR373" t="b">
        <v>0</v>
      </c>
      <c r="AS373">
        <v>19</v>
      </c>
      <c r="AT373" t="s">
        <v>1823</v>
      </c>
      <c r="AU373">
        <v>1</v>
      </c>
      <c r="AV373" s="11">
        <v>264</v>
      </c>
      <c r="AW373">
        <v>44</v>
      </c>
      <c r="AX373">
        <v>0</v>
      </c>
      <c r="AY373">
        <v>0</v>
      </c>
      <c r="AZ373">
        <v>0</v>
      </c>
      <c r="BA373">
        <v>0</v>
      </c>
      <c r="BB373" t="s">
        <v>3</v>
      </c>
      <c r="BC373" t="s">
        <v>3</v>
      </c>
      <c r="BD373" s="7" t="s">
        <v>1068</v>
      </c>
      <c r="BE373">
        <v>2</v>
      </c>
      <c r="BF373">
        <v>4.3733333333333331</v>
      </c>
      <c r="BG373">
        <v>8.2026666666666674</v>
      </c>
      <c r="BH373" t="str">
        <f t="shared" si="15"/>
        <v>midfielder</v>
      </c>
      <c r="BI373">
        <f t="shared" si="16"/>
        <v>1260</v>
      </c>
      <c r="BJ373">
        <f t="shared" si="17"/>
        <v>16.8</v>
      </c>
    </row>
    <row r="374" spans="1:62" hidden="1" x14ac:dyDescent="0.2">
      <c r="A374" s="1">
        <v>418</v>
      </c>
      <c r="B374">
        <v>2</v>
      </c>
      <c r="C374">
        <v>0</v>
      </c>
      <c r="D374">
        <v>274</v>
      </c>
      <c r="G374">
        <v>6</v>
      </c>
      <c r="H374">
        <v>19342</v>
      </c>
      <c r="I374">
        <v>0</v>
      </c>
      <c r="J374">
        <v>0</v>
      </c>
      <c r="K374">
        <v>0</v>
      </c>
      <c r="L374">
        <v>0</v>
      </c>
      <c r="M374" s="11">
        <v>308.89999999999998</v>
      </c>
      <c r="N374">
        <v>0</v>
      </c>
      <c r="O374">
        <v>176</v>
      </c>
      <c r="P374">
        <v>3</v>
      </c>
      <c r="Q374" t="s">
        <v>8</v>
      </c>
      <c r="S374">
        <v>0</v>
      </c>
      <c r="T374" t="s">
        <v>1300</v>
      </c>
      <c r="U374" t="s">
        <v>3</v>
      </c>
      <c r="V374">
        <v>26</v>
      </c>
      <c r="W374">
        <v>0</v>
      </c>
      <c r="X374" t="s">
        <v>772</v>
      </c>
      <c r="Y374">
        <v>419</v>
      </c>
      <c r="Z374" t="b">
        <v>0</v>
      </c>
      <c r="AA374" s="11">
        <v>242.2</v>
      </c>
      <c r="AB374">
        <v>0</v>
      </c>
      <c r="AC374">
        <v>0</v>
      </c>
      <c r="AD374">
        <v>0</v>
      </c>
      <c r="AE374">
        <v>0</v>
      </c>
      <c r="AF374">
        <v>1686</v>
      </c>
      <c r="AH374" s="9">
        <v>45</v>
      </c>
      <c r="AI374">
        <v>0</v>
      </c>
      <c r="AJ374">
        <v>0</v>
      </c>
      <c r="AK374">
        <v>0</v>
      </c>
      <c r="AL374" t="s">
        <v>325</v>
      </c>
      <c r="AM374" t="s">
        <v>337</v>
      </c>
      <c r="AN374">
        <v>0</v>
      </c>
      <c r="AO374">
        <v>0</v>
      </c>
      <c r="AP374" t="s">
        <v>978</v>
      </c>
      <c r="AQ374" t="s">
        <v>5</v>
      </c>
      <c r="AR374" t="b">
        <v>0</v>
      </c>
      <c r="AS374">
        <v>21</v>
      </c>
      <c r="AT374" t="s">
        <v>1823</v>
      </c>
      <c r="AU374">
        <v>18</v>
      </c>
      <c r="AV374" s="11">
        <v>167</v>
      </c>
      <c r="AW374">
        <v>57</v>
      </c>
      <c r="AX374">
        <v>0</v>
      </c>
      <c r="AY374">
        <v>0</v>
      </c>
      <c r="AZ374">
        <v>0</v>
      </c>
      <c r="BA374">
        <v>0</v>
      </c>
      <c r="BB374" t="s">
        <v>3</v>
      </c>
      <c r="BC374" t="s">
        <v>3</v>
      </c>
      <c r="BD374" s="7" t="s">
        <v>978</v>
      </c>
      <c r="BE374">
        <v>0</v>
      </c>
      <c r="BF374">
        <v>5.3822222222222216</v>
      </c>
      <c r="BG374">
        <v>6.8644444444444437</v>
      </c>
      <c r="BH374" t="str">
        <f t="shared" si="15"/>
        <v>midfielder</v>
      </c>
      <c r="BI374">
        <f t="shared" si="16"/>
        <v>751.49999999999989</v>
      </c>
      <c r="BJ374">
        <f t="shared" si="17"/>
        <v>16.699999999999996</v>
      </c>
    </row>
    <row r="375" spans="1:62" hidden="1" x14ac:dyDescent="0.2">
      <c r="A375" s="1">
        <v>118</v>
      </c>
      <c r="B375">
        <v>2</v>
      </c>
      <c r="C375">
        <v>6</v>
      </c>
      <c r="D375">
        <v>168</v>
      </c>
      <c r="E375">
        <v>0</v>
      </c>
      <c r="G375">
        <v>3</v>
      </c>
      <c r="H375">
        <v>44343</v>
      </c>
      <c r="I375">
        <v>0</v>
      </c>
      <c r="J375">
        <v>0</v>
      </c>
      <c r="K375">
        <v>0</v>
      </c>
      <c r="L375">
        <v>0</v>
      </c>
      <c r="M375" s="11">
        <v>198.7</v>
      </c>
      <c r="N375">
        <v>0</v>
      </c>
      <c r="O375">
        <v>220</v>
      </c>
      <c r="P375">
        <v>3</v>
      </c>
      <c r="Q375" t="s">
        <v>3</v>
      </c>
      <c r="S375">
        <v>0</v>
      </c>
      <c r="T375" t="s">
        <v>1000</v>
      </c>
      <c r="U375" t="s">
        <v>3</v>
      </c>
      <c r="V375">
        <v>14</v>
      </c>
      <c r="W375">
        <v>2</v>
      </c>
      <c r="X375" t="s">
        <v>840</v>
      </c>
      <c r="Y375">
        <v>119</v>
      </c>
      <c r="Z375" t="b">
        <v>0</v>
      </c>
      <c r="AA375" s="11">
        <v>215.6</v>
      </c>
      <c r="AB375">
        <v>0</v>
      </c>
      <c r="AC375">
        <v>0</v>
      </c>
      <c r="AD375">
        <v>0</v>
      </c>
      <c r="AE375">
        <v>0</v>
      </c>
      <c r="AF375">
        <v>1069</v>
      </c>
      <c r="AG375" t="s">
        <v>1248</v>
      </c>
      <c r="AH375" s="9">
        <v>55</v>
      </c>
      <c r="AI375">
        <v>0</v>
      </c>
      <c r="AJ375">
        <v>0</v>
      </c>
      <c r="AK375">
        <v>0</v>
      </c>
      <c r="AL375" t="s">
        <v>577</v>
      </c>
      <c r="AM375" t="s">
        <v>345</v>
      </c>
      <c r="AN375">
        <v>0</v>
      </c>
      <c r="AO375">
        <v>0</v>
      </c>
      <c r="AP375" t="s">
        <v>1669</v>
      </c>
      <c r="AQ375" t="s">
        <v>3</v>
      </c>
      <c r="AR375" t="b">
        <v>0</v>
      </c>
      <c r="AS375">
        <v>26</v>
      </c>
      <c r="AT375" t="s">
        <v>1854</v>
      </c>
      <c r="AU375">
        <v>5</v>
      </c>
      <c r="AV375" s="11">
        <v>414</v>
      </c>
      <c r="AW375">
        <v>55</v>
      </c>
      <c r="AX375">
        <v>0</v>
      </c>
      <c r="AY375">
        <v>0</v>
      </c>
      <c r="AZ375">
        <v>0</v>
      </c>
      <c r="BA375">
        <v>0</v>
      </c>
      <c r="BB375" t="s">
        <v>3</v>
      </c>
      <c r="BC375" t="s">
        <v>3</v>
      </c>
      <c r="BD375" s="7" t="s">
        <v>1669</v>
      </c>
      <c r="BE375">
        <v>1</v>
      </c>
      <c r="BF375">
        <v>3.92</v>
      </c>
      <c r="BG375">
        <v>3.6127272727272723</v>
      </c>
      <c r="BH375" t="str">
        <f t="shared" si="15"/>
        <v>midfielder</v>
      </c>
      <c r="BI375">
        <f t="shared" si="16"/>
        <v>911.09999999999991</v>
      </c>
      <c r="BJ375">
        <f t="shared" si="17"/>
        <v>16.565454545454543</v>
      </c>
    </row>
    <row r="376" spans="1:62" hidden="1" x14ac:dyDescent="0.2">
      <c r="A376" s="1">
        <v>233</v>
      </c>
      <c r="B376">
        <v>0</v>
      </c>
      <c r="C376">
        <v>4</v>
      </c>
      <c r="D376">
        <v>348</v>
      </c>
      <c r="G376">
        <v>8</v>
      </c>
      <c r="H376">
        <v>52538</v>
      </c>
      <c r="I376">
        <v>0</v>
      </c>
      <c r="J376">
        <v>0</v>
      </c>
      <c r="K376">
        <v>0</v>
      </c>
      <c r="L376">
        <v>0</v>
      </c>
      <c r="M376" s="11">
        <v>160</v>
      </c>
      <c r="N376">
        <v>0</v>
      </c>
      <c r="O376">
        <v>236</v>
      </c>
      <c r="P376">
        <v>3</v>
      </c>
      <c r="Q376" t="s">
        <v>341</v>
      </c>
      <c r="S376">
        <v>0</v>
      </c>
      <c r="T376" t="s">
        <v>1190</v>
      </c>
      <c r="U376" t="s">
        <v>3</v>
      </c>
      <c r="V376">
        <v>22</v>
      </c>
      <c r="W376">
        <v>2</v>
      </c>
      <c r="X376" t="s">
        <v>790</v>
      </c>
      <c r="Y376">
        <v>234</v>
      </c>
      <c r="Z376" t="b">
        <v>0</v>
      </c>
      <c r="AA376" s="11">
        <v>323.60000000000002</v>
      </c>
      <c r="AB376">
        <v>0</v>
      </c>
      <c r="AC376">
        <v>0</v>
      </c>
      <c r="AD376">
        <v>0</v>
      </c>
      <c r="AE376">
        <v>0</v>
      </c>
      <c r="AF376">
        <v>1715</v>
      </c>
      <c r="AH376" s="9">
        <v>50</v>
      </c>
      <c r="AI376">
        <v>0</v>
      </c>
      <c r="AJ376">
        <v>0</v>
      </c>
      <c r="AK376">
        <v>0</v>
      </c>
      <c r="AL376" t="s">
        <v>642</v>
      </c>
      <c r="AM376" t="s">
        <v>342</v>
      </c>
      <c r="AN376">
        <v>0</v>
      </c>
      <c r="AO376">
        <v>0</v>
      </c>
      <c r="AP376" t="s">
        <v>1635</v>
      </c>
      <c r="AQ376" t="s">
        <v>6</v>
      </c>
      <c r="AR376" t="b">
        <v>0</v>
      </c>
      <c r="AS376">
        <v>6</v>
      </c>
      <c r="AT376" t="s">
        <v>1823</v>
      </c>
      <c r="AU376">
        <v>10</v>
      </c>
      <c r="AV376" s="11">
        <v>280</v>
      </c>
      <c r="AW376">
        <v>60</v>
      </c>
      <c r="AX376">
        <v>0</v>
      </c>
      <c r="AY376">
        <v>0</v>
      </c>
      <c r="AZ376">
        <v>0</v>
      </c>
      <c r="BA376">
        <v>0</v>
      </c>
      <c r="BB376" t="s">
        <v>3</v>
      </c>
      <c r="BC376" t="s">
        <v>3</v>
      </c>
      <c r="BD376" s="7" t="s">
        <v>1189</v>
      </c>
      <c r="BE376">
        <v>4</v>
      </c>
      <c r="BF376">
        <v>6.4720000000000004</v>
      </c>
      <c r="BG376">
        <v>3.2</v>
      </c>
      <c r="BH376" t="str">
        <f t="shared" si="15"/>
        <v>midfielder</v>
      </c>
      <c r="BI376">
        <f t="shared" si="16"/>
        <v>819.6</v>
      </c>
      <c r="BJ376">
        <f t="shared" si="17"/>
        <v>16.391999999999999</v>
      </c>
    </row>
    <row r="377" spans="1:62" hidden="1" x14ac:dyDescent="0.2">
      <c r="A377" s="1">
        <v>257</v>
      </c>
      <c r="B377">
        <v>1</v>
      </c>
      <c r="C377">
        <v>2</v>
      </c>
      <c r="D377">
        <v>147</v>
      </c>
      <c r="G377">
        <v>7</v>
      </c>
      <c r="H377">
        <v>106824</v>
      </c>
      <c r="I377">
        <v>0</v>
      </c>
      <c r="J377">
        <v>0</v>
      </c>
      <c r="K377">
        <v>0</v>
      </c>
      <c r="L377">
        <v>0</v>
      </c>
      <c r="M377" s="11">
        <v>316.3</v>
      </c>
      <c r="N377">
        <v>0</v>
      </c>
      <c r="O377">
        <v>259</v>
      </c>
      <c r="P377">
        <v>3</v>
      </c>
      <c r="Q377" t="s">
        <v>510</v>
      </c>
      <c r="S377">
        <v>0</v>
      </c>
      <c r="T377" t="s">
        <v>1504</v>
      </c>
      <c r="U377" t="s">
        <v>3</v>
      </c>
      <c r="V377">
        <v>21</v>
      </c>
      <c r="W377">
        <v>2</v>
      </c>
      <c r="X377" t="s">
        <v>68</v>
      </c>
      <c r="Y377">
        <v>258</v>
      </c>
      <c r="Z377" t="b">
        <v>0</v>
      </c>
      <c r="AA377" s="11">
        <v>177.6</v>
      </c>
      <c r="AB377">
        <v>0</v>
      </c>
      <c r="AC377">
        <v>0</v>
      </c>
      <c r="AD377">
        <v>0</v>
      </c>
      <c r="AE377">
        <v>0</v>
      </c>
      <c r="AF377">
        <v>1484</v>
      </c>
      <c r="AH377" s="9">
        <v>75</v>
      </c>
      <c r="AI377">
        <v>0</v>
      </c>
      <c r="AJ377">
        <v>0</v>
      </c>
      <c r="AK377">
        <v>0</v>
      </c>
      <c r="AL377" t="s">
        <v>61</v>
      </c>
      <c r="AM377" t="s">
        <v>338</v>
      </c>
      <c r="AN377">
        <v>0</v>
      </c>
      <c r="AO377">
        <v>0</v>
      </c>
      <c r="AP377" t="s">
        <v>1142</v>
      </c>
      <c r="AQ377" t="s">
        <v>7</v>
      </c>
      <c r="AR377" t="b">
        <v>0</v>
      </c>
      <c r="AS377">
        <v>7</v>
      </c>
      <c r="AT377" t="s">
        <v>1823</v>
      </c>
      <c r="AU377">
        <v>11</v>
      </c>
      <c r="AV377" s="11">
        <v>600</v>
      </c>
      <c r="AW377">
        <v>62</v>
      </c>
      <c r="AX377">
        <v>0</v>
      </c>
      <c r="AY377">
        <v>0</v>
      </c>
      <c r="AZ377">
        <v>0</v>
      </c>
      <c r="BA377">
        <v>0</v>
      </c>
      <c r="BB377" t="s">
        <v>3</v>
      </c>
      <c r="BC377" t="s">
        <v>3</v>
      </c>
      <c r="BD377" s="7" t="s">
        <v>1142</v>
      </c>
      <c r="BE377">
        <v>2</v>
      </c>
      <c r="BF377">
        <v>2.3679999999999999</v>
      </c>
      <c r="BG377">
        <v>4.2173333333333334</v>
      </c>
      <c r="BH377" t="str">
        <f t="shared" si="15"/>
        <v>midfielder</v>
      </c>
      <c r="BI377">
        <f t="shared" si="16"/>
        <v>1213.9000000000001</v>
      </c>
      <c r="BJ377">
        <f t="shared" si="17"/>
        <v>16.185333333333336</v>
      </c>
    </row>
    <row r="378" spans="1:62" hidden="1" x14ac:dyDescent="0.2">
      <c r="A378" s="1">
        <v>111</v>
      </c>
      <c r="B378">
        <v>0</v>
      </c>
      <c r="C378">
        <v>0</v>
      </c>
      <c r="D378">
        <v>217</v>
      </c>
      <c r="G378">
        <v>3</v>
      </c>
      <c r="H378">
        <v>59115</v>
      </c>
      <c r="I378">
        <v>0</v>
      </c>
      <c r="J378">
        <v>0</v>
      </c>
      <c r="K378">
        <v>0</v>
      </c>
      <c r="L378">
        <v>0</v>
      </c>
      <c r="M378" s="11">
        <v>153.1</v>
      </c>
      <c r="N378">
        <v>0</v>
      </c>
      <c r="O378">
        <v>118</v>
      </c>
      <c r="P378">
        <v>3</v>
      </c>
      <c r="Q378" t="s">
        <v>13</v>
      </c>
      <c r="S378">
        <v>0</v>
      </c>
      <c r="T378" t="s">
        <v>1518</v>
      </c>
      <c r="U378" t="s">
        <v>3</v>
      </c>
      <c r="V378">
        <v>29</v>
      </c>
      <c r="W378">
        <v>0</v>
      </c>
      <c r="X378" t="s">
        <v>746</v>
      </c>
      <c r="Y378">
        <v>112</v>
      </c>
      <c r="Z378" t="b">
        <v>0</v>
      </c>
      <c r="AA378" s="11">
        <v>268.2</v>
      </c>
      <c r="AB378">
        <v>0</v>
      </c>
      <c r="AC378">
        <v>0</v>
      </c>
      <c r="AD378">
        <v>0</v>
      </c>
      <c r="AE378">
        <v>0</v>
      </c>
      <c r="AF378">
        <v>1540</v>
      </c>
      <c r="AH378" s="9">
        <v>45</v>
      </c>
      <c r="AI378">
        <v>0</v>
      </c>
      <c r="AJ378">
        <v>0</v>
      </c>
      <c r="AK378">
        <v>0</v>
      </c>
      <c r="AL378" t="s">
        <v>696</v>
      </c>
      <c r="AM378" t="s">
        <v>17</v>
      </c>
      <c r="AN378">
        <v>0</v>
      </c>
      <c r="AO378">
        <v>0</v>
      </c>
      <c r="AP378" t="s">
        <v>1321</v>
      </c>
      <c r="AQ378" t="s">
        <v>12</v>
      </c>
      <c r="AR378" t="b">
        <v>0</v>
      </c>
      <c r="AS378">
        <v>15</v>
      </c>
      <c r="AT378" t="s">
        <v>1823</v>
      </c>
      <c r="AU378">
        <v>5</v>
      </c>
      <c r="AV378" s="11">
        <v>234</v>
      </c>
      <c r="AW378">
        <v>39</v>
      </c>
      <c r="AX378">
        <v>0</v>
      </c>
      <c r="AY378">
        <v>0</v>
      </c>
      <c r="AZ378">
        <v>0</v>
      </c>
      <c r="BA378">
        <v>0</v>
      </c>
      <c r="BB378" t="s">
        <v>3</v>
      </c>
      <c r="BC378" t="s">
        <v>3</v>
      </c>
      <c r="BD378" s="7" t="s">
        <v>1321</v>
      </c>
      <c r="BE378">
        <v>6</v>
      </c>
      <c r="BF378">
        <v>5.96</v>
      </c>
      <c r="BG378">
        <v>3.402222222222222</v>
      </c>
      <c r="BH378" t="str">
        <f t="shared" si="15"/>
        <v>midfielder</v>
      </c>
      <c r="BI378">
        <f t="shared" si="16"/>
        <v>702.09999999999991</v>
      </c>
      <c r="BJ378">
        <f t="shared" si="17"/>
        <v>15.60222222222222</v>
      </c>
    </row>
    <row r="379" spans="1:62" hidden="1" x14ac:dyDescent="0.2">
      <c r="A379" s="1">
        <v>347</v>
      </c>
      <c r="B379">
        <v>0</v>
      </c>
      <c r="C379">
        <v>0</v>
      </c>
      <c r="D379">
        <v>293</v>
      </c>
      <c r="G379">
        <v>7</v>
      </c>
      <c r="H379">
        <v>28448</v>
      </c>
      <c r="I379">
        <v>0</v>
      </c>
      <c r="J379">
        <v>0</v>
      </c>
      <c r="K379">
        <v>0</v>
      </c>
      <c r="L379">
        <v>0</v>
      </c>
      <c r="M379" s="11">
        <v>337.8</v>
      </c>
      <c r="N379">
        <v>0</v>
      </c>
      <c r="O379">
        <v>246</v>
      </c>
      <c r="P379">
        <v>3</v>
      </c>
      <c r="Q379" t="s">
        <v>3</v>
      </c>
      <c r="S379">
        <v>0</v>
      </c>
      <c r="T379" t="s">
        <v>1424</v>
      </c>
      <c r="U379" t="s">
        <v>3</v>
      </c>
      <c r="V379">
        <v>35</v>
      </c>
      <c r="W379">
        <v>0</v>
      </c>
      <c r="X379" t="s">
        <v>757</v>
      </c>
      <c r="Y379">
        <v>348</v>
      </c>
      <c r="Z379" t="b">
        <v>0</v>
      </c>
      <c r="AA379" s="11">
        <v>275.60000000000002</v>
      </c>
      <c r="AB379">
        <v>0</v>
      </c>
      <c r="AC379">
        <v>0</v>
      </c>
      <c r="AD379">
        <v>0</v>
      </c>
      <c r="AE379">
        <v>0</v>
      </c>
      <c r="AF379">
        <v>2210</v>
      </c>
      <c r="AH379" s="9">
        <v>45</v>
      </c>
      <c r="AI379">
        <v>0</v>
      </c>
      <c r="AJ379">
        <v>0</v>
      </c>
      <c r="AK379">
        <v>0</v>
      </c>
      <c r="AL379" t="s">
        <v>422</v>
      </c>
      <c r="AM379" t="s">
        <v>20</v>
      </c>
      <c r="AN379">
        <v>0</v>
      </c>
      <c r="AO379">
        <v>0</v>
      </c>
      <c r="AP379" t="s">
        <v>1067</v>
      </c>
      <c r="AQ379" t="s">
        <v>6</v>
      </c>
      <c r="AR379" t="b">
        <v>0</v>
      </c>
      <c r="AS379">
        <v>6</v>
      </c>
      <c r="AT379" t="s">
        <v>1823</v>
      </c>
      <c r="AU379">
        <v>15</v>
      </c>
      <c r="AV379" s="11">
        <v>72</v>
      </c>
      <c r="AW379">
        <v>53</v>
      </c>
      <c r="AX379">
        <v>0</v>
      </c>
      <c r="AY379">
        <v>0</v>
      </c>
      <c r="AZ379">
        <v>0</v>
      </c>
      <c r="BA379">
        <v>0</v>
      </c>
      <c r="BB379" t="s">
        <v>3</v>
      </c>
      <c r="BC379" t="s">
        <v>3</v>
      </c>
      <c r="BD379" s="7" t="s">
        <v>1067</v>
      </c>
      <c r="BE379">
        <v>8</v>
      </c>
      <c r="BF379">
        <v>6.1244444444444452</v>
      </c>
      <c r="BG379">
        <v>7.5066666666666668</v>
      </c>
      <c r="BH379" t="str">
        <f t="shared" si="15"/>
        <v>midfielder</v>
      </c>
      <c r="BI379">
        <f t="shared" si="16"/>
        <v>699.80000000000007</v>
      </c>
      <c r="BJ379">
        <f t="shared" si="17"/>
        <v>15.551111111111112</v>
      </c>
    </row>
    <row r="380" spans="1:62" hidden="1" x14ac:dyDescent="0.2">
      <c r="A380" s="1">
        <v>401</v>
      </c>
      <c r="B380">
        <v>1</v>
      </c>
      <c r="C380">
        <v>11</v>
      </c>
      <c r="D380">
        <v>230</v>
      </c>
      <c r="E380">
        <v>0</v>
      </c>
      <c r="G380">
        <v>6</v>
      </c>
      <c r="H380">
        <v>85971</v>
      </c>
      <c r="I380">
        <v>0</v>
      </c>
      <c r="J380">
        <v>0</v>
      </c>
      <c r="K380">
        <v>0</v>
      </c>
      <c r="L380">
        <v>0</v>
      </c>
      <c r="M380" s="11">
        <v>288</v>
      </c>
      <c r="N380">
        <v>0</v>
      </c>
      <c r="O380">
        <v>244</v>
      </c>
      <c r="P380">
        <v>3</v>
      </c>
      <c r="Q380" t="s">
        <v>3</v>
      </c>
      <c r="S380">
        <v>0</v>
      </c>
      <c r="T380" t="s">
        <v>1279</v>
      </c>
      <c r="U380" t="s">
        <v>3</v>
      </c>
      <c r="V380">
        <v>12</v>
      </c>
      <c r="W380">
        <v>4</v>
      </c>
      <c r="X380" t="s">
        <v>49</v>
      </c>
      <c r="Y380">
        <v>402</v>
      </c>
      <c r="Z380" t="b">
        <v>0</v>
      </c>
      <c r="AA380" s="11">
        <v>254.2</v>
      </c>
      <c r="AB380">
        <v>0</v>
      </c>
      <c r="AC380">
        <v>0</v>
      </c>
      <c r="AD380">
        <v>0</v>
      </c>
      <c r="AE380">
        <v>0</v>
      </c>
      <c r="AF380">
        <v>1107</v>
      </c>
      <c r="AG380" t="s">
        <v>1691</v>
      </c>
      <c r="AH380" s="9">
        <v>75</v>
      </c>
      <c r="AI380">
        <v>0</v>
      </c>
      <c r="AJ380">
        <v>0</v>
      </c>
      <c r="AK380">
        <v>0</v>
      </c>
      <c r="AL380" t="s">
        <v>863</v>
      </c>
      <c r="AM380" t="s">
        <v>342</v>
      </c>
      <c r="AN380">
        <v>0</v>
      </c>
      <c r="AO380">
        <v>0</v>
      </c>
      <c r="AP380" t="s">
        <v>1712</v>
      </c>
      <c r="AQ380" t="s">
        <v>4</v>
      </c>
      <c r="AR380" t="b">
        <v>0</v>
      </c>
      <c r="AS380">
        <v>7</v>
      </c>
      <c r="AT380" t="s">
        <v>1865</v>
      </c>
      <c r="AU380">
        <v>17</v>
      </c>
      <c r="AV380" s="11">
        <v>517</v>
      </c>
      <c r="AW380">
        <v>70</v>
      </c>
      <c r="AX380">
        <v>0</v>
      </c>
      <c r="AY380">
        <v>0</v>
      </c>
      <c r="AZ380">
        <v>0</v>
      </c>
      <c r="BA380">
        <v>0</v>
      </c>
      <c r="BB380" t="s">
        <v>3</v>
      </c>
      <c r="BC380" t="s">
        <v>3</v>
      </c>
      <c r="BD380" s="7" t="s">
        <v>1712</v>
      </c>
      <c r="BE380">
        <v>0</v>
      </c>
      <c r="BF380">
        <v>3.3893333333333331</v>
      </c>
      <c r="BG380">
        <v>3.84</v>
      </c>
      <c r="BH380" t="str">
        <f t="shared" si="15"/>
        <v>midfielder</v>
      </c>
      <c r="BI380">
        <f t="shared" si="16"/>
        <v>1162.5999999999999</v>
      </c>
      <c r="BJ380">
        <f t="shared" si="17"/>
        <v>15.501333333333331</v>
      </c>
    </row>
    <row r="381" spans="1:62" hidden="1" x14ac:dyDescent="0.2">
      <c r="A381" s="1">
        <v>263</v>
      </c>
      <c r="B381">
        <v>0</v>
      </c>
      <c r="C381">
        <v>1</v>
      </c>
      <c r="D381">
        <v>394</v>
      </c>
      <c r="G381">
        <v>14</v>
      </c>
      <c r="H381">
        <v>42774</v>
      </c>
      <c r="I381">
        <v>0</v>
      </c>
      <c r="J381">
        <v>0</v>
      </c>
      <c r="K381">
        <v>0</v>
      </c>
      <c r="L381">
        <v>0</v>
      </c>
      <c r="M381" s="11">
        <v>223.9</v>
      </c>
      <c r="N381">
        <v>0</v>
      </c>
      <c r="O381">
        <v>317</v>
      </c>
      <c r="P381">
        <v>3</v>
      </c>
      <c r="Q381" t="s">
        <v>346</v>
      </c>
      <c r="S381">
        <v>0</v>
      </c>
      <c r="T381" t="s">
        <v>1528</v>
      </c>
      <c r="U381" t="s">
        <v>3</v>
      </c>
      <c r="V381">
        <v>21</v>
      </c>
      <c r="W381">
        <v>1</v>
      </c>
      <c r="X381" t="s">
        <v>776</v>
      </c>
      <c r="Y381">
        <v>264</v>
      </c>
      <c r="Z381" t="b">
        <v>0</v>
      </c>
      <c r="AA381" s="11">
        <v>359.6</v>
      </c>
      <c r="AB381">
        <v>0</v>
      </c>
      <c r="AC381">
        <v>0</v>
      </c>
      <c r="AD381">
        <v>0</v>
      </c>
      <c r="AE381">
        <v>0</v>
      </c>
      <c r="AF381">
        <v>2205</v>
      </c>
      <c r="AH381" s="9">
        <v>50</v>
      </c>
      <c r="AI381">
        <v>0</v>
      </c>
      <c r="AJ381">
        <v>0</v>
      </c>
      <c r="AK381">
        <v>0</v>
      </c>
      <c r="AL381" t="s">
        <v>560</v>
      </c>
      <c r="AM381" t="s">
        <v>341</v>
      </c>
      <c r="AN381">
        <v>0</v>
      </c>
      <c r="AO381">
        <v>0</v>
      </c>
      <c r="AP381" t="s">
        <v>1679</v>
      </c>
      <c r="AQ381" t="s">
        <v>8</v>
      </c>
      <c r="AR381" t="b">
        <v>0</v>
      </c>
      <c r="AS381">
        <v>28</v>
      </c>
      <c r="AT381" t="s">
        <v>1823</v>
      </c>
      <c r="AU381">
        <v>11</v>
      </c>
      <c r="AV381" s="11">
        <v>147</v>
      </c>
      <c r="AW381">
        <v>69</v>
      </c>
      <c r="AX381">
        <v>0</v>
      </c>
      <c r="AY381">
        <v>0</v>
      </c>
      <c r="AZ381">
        <v>0</v>
      </c>
      <c r="BA381">
        <v>0</v>
      </c>
      <c r="BB381" t="s">
        <v>3</v>
      </c>
      <c r="BC381" t="s">
        <v>3</v>
      </c>
      <c r="BD381" s="7" t="s">
        <v>1679</v>
      </c>
      <c r="BE381">
        <v>3</v>
      </c>
      <c r="BF381">
        <v>7.1920000000000002</v>
      </c>
      <c r="BG381">
        <v>4.4779999999999998</v>
      </c>
      <c r="BH381" t="str">
        <f t="shared" si="15"/>
        <v>midfielder</v>
      </c>
      <c r="BI381">
        <f t="shared" si="16"/>
        <v>759.9</v>
      </c>
      <c r="BJ381">
        <f t="shared" si="17"/>
        <v>15.198</v>
      </c>
    </row>
    <row r="382" spans="1:62" hidden="1" x14ac:dyDescent="0.2">
      <c r="A382" s="1">
        <v>177</v>
      </c>
      <c r="B382">
        <v>2</v>
      </c>
      <c r="C382">
        <v>6</v>
      </c>
      <c r="D382">
        <v>235</v>
      </c>
      <c r="G382">
        <v>0</v>
      </c>
      <c r="H382">
        <v>13152</v>
      </c>
      <c r="I382">
        <v>0</v>
      </c>
      <c r="J382">
        <v>0</v>
      </c>
      <c r="K382">
        <v>0</v>
      </c>
      <c r="L382">
        <v>0</v>
      </c>
      <c r="M382" s="11">
        <v>150.80000000000001</v>
      </c>
      <c r="N382">
        <v>0</v>
      </c>
      <c r="O382">
        <v>174</v>
      </c>
      <c r="P382">
        <v>3</v>
      </c>
      <c r="Q382" t="s">
        <v>346</v>
      </c>
      <c r="S382">
        <v>0</v>
      </c>
      <c r="T382" t="s">
        <v>970</v>
      </c>
      <c r="U382" t="s">
        <v>3</v>
      </c>
      <c r="V382">
        <v>17</v>
      </c>
      <c r="W382">
        <v>2</v>
      </c>
      <c r="X382" t="s">
        <v>761</v>
      </c>
      <c r="Y382">
        <v>178</v>
      </c>
      <c r="Z382" t="b">
        <v>0</v>
      </c>
      <c r="AA382" s="11">
        <v>263.39999999999998</v>
      </c>
      <c r="AB382">
        <v>0</v>
      </c>
      <c r="AC382">
        <v>0</v>
      </c>
      <c r="AD382">
        <v>0</v>
      </c>
      <c r="AE382">
        <v>0</v>
      </c>
      <c r="AF382">
        <v>1062</v>
      </c>
      <c r="AH382" s="9">
        <v>50</v>
      </c>
      <c r="AI382">
        <v>0</v>
      </c>
      <c r="AJ382">
        <v>0</v>
      </c>
      <c r="AK382">
        <v>0</v>
      </c>
      <c r="AL382" t="s">
        <v>159</v>
      </c>
      <c r="AM382" t="s">
        <v>339</v>
      </c>
      <c r="AN382">
        <v>0</v>
      </c>
      <c r="AO382">
        <v>0</v>
      </c>
      <c r="AP382" t="s">
        <v>1384</v>
      </c>
      <c r="AQ382" t="s">
        <v>6</v>
      </c>
      <c r="AR382" t="b">
        <v>0</v>
      </c>
      <c r="AS382">
        <v>10</v>
      </c>
      <c r="AT382" t="s">
        <v>1823</v>
      </c>
      <c r="AU382">
        <v>8</v>
      </c>
      <c r="AV382" s="11">
        <v>283</v>
      </c>
      <c r="AW382">
        <v>54</v>
      </c>
      <c r="AX382">
        <v>0</v>
      </c>
      <c r="AY382">
        <v>0</v>
      </c>
      <c r="AZ382">
        <v>0</v>
      </c>
      <c r="BA382">
        <v>0</v>
      </c>
      <c r="BB382" t="s">
        <v>3</v>
      </c>
      <c r="BC382" t="s">
        <v>3</v>
      </c>
      <c r="BD382" s="7" t="s">
        <v>1384</v>
      </c>
      <c r="BE382">
        <v>2</v>
      </c>
      <c r="BF382">
        <v>5.2679999999999998</v>
      </c>
      <c r="BG382">
        <v>3.016</v>
      </c>
      <c r="BH382" t="str">
        <f t="shared" si="15"/>
        <v>midfielder</v>
      </c>
      <c r="BI382">
        <f t="shared" si="16"/>
        <v>753.8</v>
      </c>
      <c r="BJ382">
        <f t="shared" si="17"/>
        <v>15.075999999999999</v>
      </c>
    </row>
    <row r="383" spans="1:62" hidden="1" x14ac:dyDescent="0.2">
      <c r="A383" s="1">
        <v>200</v>
      </c>
      <c r="B383">
        <v>3</v>
      </c>
      <c r="C383">
        <v>3</v>
      </c>
      <c r="D383">
        <v>276</v>
      </c>
      <c r="G383">
        <v>5</v>
      </c>
      <c r="H383">
        <v>56979</v>
      </c>
      <c r="I383">
        <v>0</v>
      </c>
      <c r="J383">
        <v>0</v>
      </c>
      <c r="K383">
        <v>0</v>
      </c>
      <c r="L383">
        <v>0</v>
      </c>
      <c r="M383" s="11">
        <v>322.89999999999998</v>
      </c>
      <c r="N383">
        <v>0</v>
      </c>
      <c r="O383">
        <v>250</v>
      </c>
      <c r="P383">
        <v>3</v>
      </c>
      <c r="Q383" t="s">
        <v>21</v>
      </c>
      <c r="S383">
        <v>0</v>
      </c>
      <c r="T383" t="s">
        <v>1347</v>
      </c>
      <c r="U383" t="s">
        <v>3</v>
      </c>
      <c r="V383">
        <v>16</v>
      </c>
      <c r="W383">
        <v>2</v>
      </c>
      <c r="X383" t="s">
        <v>899</v>
      </c>
      <c r="Y383">
        <v>201</v>
      </c>
      <c r="Z383" t="b">
        <v>0</v>
      </c>
      <c r="AA383" s="11">
        <v>319.39999999999998</v>
      </c>
      <c r="AB383">
        <v>0</v>
      </c>
      <c r="AC383">
        <v>0</v>
      </c>
      <c r="AD383">
        <v>0</v>
      </c>
      <c r="AE383">
        <v>0</v>
      </c>
      <c r="AF383">
        <v>1290</v>
      </c>
      <c r="AH383" s="9">
        <v>65</v>
      </c>
      <c r="AI383">
        <v>0</v>
      </c>
      <c r="AJ383">
        <v>0</v>
      </c>
      <c r="AK383">
        <v>0</v>
      </c>
      <c r="AL383" t="s">
        <v>669</v>
      </c>
      <c r="AM383" t="s">
        <v>434</v>
      </c>
      <c r="AN383">
        <v>0</v>
      </c>
      <c r="AO383">
        <v>0</v>
      </c>
      <c r="AP383" t="s">
        <v>1271</v>
      </c>
      <c r="AQ383" t="s">
        <v>14</v>
      </c>
      <c r="AR383" t="b">
        <v>0</v>
      </c>
      <c r="AS383">
        <v>14</v>
      </c>
      <c r="AT383" t="s">
        <v>1823</v>
      </c>
      <c r="AU383">
        <v>9</v>
      </c>
      <c r="AV383" s="11">
        <v>280</v>
      </c>
      <c r="AW383">
        <v>57</v>
      </c>
      <c r="AX383">
        <v>0</v>
      </c>
      <c r="AY383">
        <v>0</v>
      </c>
      <c r="AZ383">
        <v>0</v>
      </c>
      <c r="BA383">
        <v>0</v>
      </c>
      <c r="BB383" t="s">
        <v>3</v>
      </c>
      <c r="BC383" t="s">
        <v>3</v>
      </c>
      <c r="BD383" s="7" t="s">
        <v>1271</v>
      </c>
      <c r="BE383">
        <v>1</v>
      </c>
      <c r="BF383">
        <v>4.9138461538461531</v>
      </c>
      <c r="BG383">
        <v>4.9676923076923076</v>
      </c>
      <c r="BH383" t="str">
        <f t="shared" si="15"/>
        <v>midfielder</v>
      </c>
      <c r="BI383">
        <f t="shared" si="16"/>
        <v>978.3</v>
      </c>
      <c r="BJ383">
        <f t="shared" si="17"/>
        <v>15.05076923076923</v>
      </c>
    </row>
    <row r="384" spans="1:62" hidden="1" x14ac:dyDescent="0.2">
      <c r="A384" s="1">
        <v>391</v>
      </c>
      <c r="B384">
        <v>2</v>
      </c>
      <c r="C384">
        <v>3</v>
      </c>
      <c r="D384">
        <v>214</v>
      </c>
      <c r="G384">
        <v>4</v>
      </c>
      <c r="H384">
        <v>54908</v>
      </c>
      <c r="I384">
        <v>0</v>
      </c>
      <c r="J384">
        <v>0</v>
      </c>
      <c r="K384">
        <v>0</v>
      </c>
      <c r="L384">
        <v>0</v>
      </c>
      <c r="M384" s="11">
        <v>328.5</v>
      </c>
      <c r="N384">
        <v>0</v>
      </c>
      <c r="O384">
        <v>173</v>
      </c>
      <c r="P384">
        <v>3</v>
      </c>
      <c r="Q384" t="s">
        <v>433</v>
      </c>
      <c r="S384">
        <v>0</v>
      </c>
      <c r="T384" t="s">
        <v>1542</v>
      </c>
      <c r="U384" t="s">
        <v>3</v>
      </c>
      <c r="V384">
        <v>11</v>
      </c>
      <c r="W384">
        <v>3</v>
      </c>
      <c r="X384" t="s">
        <v>879</v>
      </c>
      <c r="Y384">
        <v>392</v>
      </c>
      <c r="Z384" t="b">
        <v>0</v>
      </c>
      <c r="AA384" s="11">
        <v>236.8</v>
      </c>
      <c r="AB384">
        <v>0</v>
      </c>
      <c r="AC384">
        <v>0</v>
      </c>
      <c r="AD384">
        <v>0</v>
      </c>
      <c r="AE384">
        <v>0</v>
      </c>
      <c r="AF384">
        <v>947</v>
      </c>
      <c r="AH384" s="9">
        <v>65</v>
      </c>
      <c r="AI384">
        <v>0</v>
      </c>
      <c r="AJ384">
        <v>0</v>
      </c>
      <c r="AK384">
        <v>0</v>
      </c>
      <c r="AL384" t="s">
        <v>651</v>
      </c>
      <c r="AM384" t="s">
        <v>339</v>
      </c>
      <c r="AN384">
        <v>0</v>
      </c>
      <c r="AO384">
        <v>0</v>
      </c>
      <c r="AP384" t="s">
        <v>1071</v>
      </c>
      <c r="AQ384" t="s">
        <v>8</v>
      </c>
      <c r="AR384" t="b">
        <v>0</v>
      </c>
      <c r="AS384">
        <v>22</v>
      </c>
      <c r="AT384" t="s">
        <v>1823</v>
      </c>
      <c r="AU384">
        <v>17</v>
      </c>
      <c r="AV384" s="11">
        <v>329</v>
      </c>
      <c r="AW384">
        <v>65</v>
      </c>
      <c r="AX384">
        <v>0</v>
      </c>
      <c r="AY384">
        <v>0</v>
      </c>
      <c r="AZ384">
        <v>0</v>
      </c>
      <c r="BA384">
        <v>0</v>
      </c>
      <c r="BB384" t="s">
        <v>3</v>
      </c>
      <c r="BC384" t="s">
        <v>3</v>
      </c>
      <c r="BD384" s="7" t="s">
        <v>1071</v>
      </c>
      <c r="BE384">
        <v>1</v>
      </c>
      <c r="BF384">
        <v>3.6430769230769231</v>
      </c>
      <c r="BG384">
        <v>5.0538461538461537</v>
      </c>
      <c r="BH384" t="str">
        <f t="shared" si="15"/>
        <v>midfielder</v>
      </c>
      <c r="BI384">
        <f t="shared" si="16"/>
        <v>960.09999999999991</v>
      </c>
      <c r="BJ384">
        <f t="shared" si="17"/>
        <v>14.770769230769229</v>
      </c>
    </row>
    <row r="385" spans="1:62" hidden="1" x14ac:dyDescent="0.2">
      <c r="A385" s="1">
        <v>256</v>
      </c>
      <c r="B385">
        <v>2</v>
      </c>
      <c r="C385">
        <v>2</v>
      </c>
      <c r="D385">
        <v>157</v>
      </c>
      <c r="G385">
        <v>5</v>
      </c>
      <c r="H385">
        <v>41184</v>
      </c>
      <c r="I385">
        <v>0</v>
      </c>
      <c r="J385">
        <v>0</v>
      </c>
      <c r="K385">
        <v>0</v>
      </c>
      <c r="L385">
        <v>0</v>
      </c>
      <c r="M385" s="11">
        <v>188</v>
      </c>
      <c r="N385">
        <v>0</v>
      </c>
      <c r="O385">
        <v>164</v>
      </c>
      <c r="P385">
        <v>3</v>
      </c>
      <c r="Q385" t="s">
        <v>436</v>
      </c>
      <c r="S385">
        <v>0</v>
      </c>
      <c r="T385" t="s">
        <v>1477</v>
      </c>
      <c r="U385" t="s">
        <v>3</v>
      </c>
      <c r="V385">
        <v>11</v>
      </c>
      <c r="W385">
        <v>1</v>
      </c>
      <c r="X385" t="s">
        <v>810</v>
      </c>
      <c r="Y385">
        <v>257</v>
      </c>
      <c r="Z385" t="b">
        <v>0</v>
      </c>
      <c r="AA385" s="11">
        <v>168.8</v>
      </c>
      <c r="AB385">
        <v>0</v>
      </c>
      <c r="AC385">
        <v>0</v>
      </c>
      <c r="AD385">
        <v>0</v>
      </c>
      <c r="AE385">
        <v>0</v>
      </c>
      <c r="AF385">
        <v>1068</v>
      </c>
      <c r="AH385" s="9">
        <v>60</v>
      </c>
      <c r="AI385">
        <v>0</v>
      </c>
      <c r="AJ385">
        <v>0</v>
      </c>
      <c r="AK385">
        <v>0</v>
      </c>
      <c r="AL385" t="s">
        <v>540</v>
      </c>
      <c r="AM385" t="s">
        <v>341</v>
      </c>
      <c r="AN385">
        <v>0</v>
      </c>
      <c r="AO385">
        <v>0</v>
      </c>
      <c r="AP385" t="s">
        <v>1186</v>
      </c>
      <c r="AQ385" t="s">
        <v>5</v>
      </c>
      <c r="AR385" t="b">
        <v>0</v>
      </c>
      <c r="AS385">
        <v>27</v>
      </c>
      <c r="AT385" t="s">
        <v>1823</v>
      </c>
      <c r="AU385">
        <v>11</v>
      </c>
      <c r="AV385" s="11">
        <v>440</v>
      </c>
      <c r="AW385">
        <v>44</v>
      </c>
      <c r="AX385">
        <v>0</v>
      </c>
      <c r="AY385">
        <v>0</v>
      </c>
      <c r="AZ385">
        <v>0</v>
      </c>
      <c r="BA385">
        <v>0</v>
      </c>
      <c r="BB385" t="s">
        <v>3</v>
      </c>
      <c r="BC385" t="s">
        <v>3</v>
      </c>
      <c r="BD385" s="7" t="s">
        <v>1186</v>
      </c>
      <c r="BE385">
        <v>2</v>
      </c>
      <c r="BF385">
        <v>2.8133333333333335</v>
      </c>
      <c r="BG385">
        <v>3.1333333333333333</v>
      </c>
      <c r="BH385" t="str">
        <f t="shared" si="15"/>
        <v>midfielder</v>
      </c>
      <c r="BI385">
        <f t="shared" si="16"/>
        <v>884.8</v>
      </c>
      <c r="BJ385">
        <f t="shared" si="17"/>
        <v>14.746666666666666</v>
      </c>
    </row>
    <row r="386" spans="1:62" hidden="1" x14ac:dyDescent="0.2">
      <c r="A386" s="1">
        <v>349</v>
      </c>
      <c r="B386">
        <v>0</v>
      </c>
      <c r="C386">
        <v>2</v>
      </c>
      <c r="D386">
        <v>153</v>
      </c>
      <c r="G386">
        <v>1</v>
      </c>
      <c r="H386">
        <v>49384</v>
      </c>
      <c r="I386">
        <v>0</v>
      </c>
      <c r="J386">
        <v>0</v>
      </c>
      <c r="K386">
        <v>0</v>
      </c>
      <c r="L386">
        <v>0</v>
      </c>
      <c r="M386" s="11">
        <v>193.4</v>
      </c>
      <c r="N386">
        <v>0</v>
      </c>
      <c r="O386">
        <v>112</v>
      </c>
      <c r="P386">
        <v>3</v>
      </c>
      <c r="Q386" t="s">
        <v>3</v>
      </c>
      <c r="S386">
        <v>0</v>
      </c>
      <c r="T386" t="s">
        <v>1309</v>
      </c>
      <c r="U386" t="s">
        <v>3</v>
      </c>
      <c r="V386">
        <v>28</v>
      </c>
      <c r="W386">
        <v>1</v>
      </c>
      <c r="X386" t="s">
        <v>725</v>
      </c>
      <c r="Y386">
        <v>350</v>
      </c>
      <c r="Z386" t="b">
        <v>0</v>
      </c>
      <c r="AA386" s="11">
        <v>176.8</v>
      </c>
      <c r="AB386">
        <v>0</v>
      </c>
      <c r="AC386">
        <v>0</v>
      </c>
      <c r="AD386">
        <v>0</v>
      </c>
      <c r="AE386">
        <v>0</v>
      </c>
      <c r="AF386">
        <v>1169</v>
      </c>
      <c r="AH386" s="9">
        <v>45</v>
      </c>
      <c r="AI386">
        <v>0</v>
      </c>
      <c r="AJ386">
        <v>0</v>
      </c>
      <c r="AK386">
        <v>0</v>
      </c>
      <c r="AL386" t="s">
        <v>603</v>
      </c>
      <c r="AM386" t="s">
        <v>19</v>
      </c>
      <c r="AN386">
        <v>0</v>
      </c>
      <c r="AO386">
        <v>0</v>
      </c>
      <c r="AP386" t="s">
        <v>1651</v>
      </c>
      <c r="AQ386" t="s">
        <v>8</v>
      </c>
      <c r="AR386" t="b">
        <v>0</v>
      </c>
      <c r="AS386">
        <v>8</v>
      </c>
      <c r="AT386" t="s">
        <v>1823</v>
      </c>
      <c r="AU386">
        <v>15</v>
      </c>
      <c r="AV386" s="11">
        <v>244</v>
      </c>
      <c r="AW386">
        <v>35</v>
      </c>
      <c r="AX386">
        <v>0</v>
      </c>
      <c r="AY386">
        <v>0</v>
      </c>
      <c r="AZ386">
        <v>0</v>
      </c>
      <c r="BA386">
        <v>0</v>
      </c>
      <c r="BB386" t="s">
        <v>3</v>
      </c>
      <c r="BC386" t="s">
        <v>3</v>
      </c>
      <c r="BD386" s="7" t="s">
        <v>1651</v>
      </c>
      <c r="BE386">
        <v>5</v>
      </c>
      <c r="BF386">
        <v>3.9288888888888893</v>
      </c>
      <c r="BG386">
        <v>4.2977777777777781</v>
      </c>
      <c r="BH386" t="str">
        <f t="shared" ref="BH386:BH449" si="18">IF(P386=1,"keeper",IF(P386=2,"defender",IF(P386=3,"midfielder",IF(P386=4,"forward",""))))</f>
        <v>midfielder</v>
      </c>
      <c r="BI386">
        <f t="shared" ref="BI386:BI449" si="19">IF(P386=1,creativity+influence*1.2+threat,IF(P386=2,creativity+influence+threat*1.2,IF(P386=3,creativity+influence+threat*1.2,creativity*1.2+influence+threat)))</f>
        <v>663</v>
      </c>
      <c r="BJ386">
        <f t="shared" ref="BJ386:BJ449" si="20">BI386/AH386</f>
        <v>14.733333333333333</v>
      </c>
    </row>
    <row r="387" spans="1:62" hidden="1" x14ac:dyDescent="0.2">
      <c r="A387" s="1">
        <v>258</v>
      </c>
      <c r="B387">
        <v>0</v>
      </c>
      <c r="C387">
        <v>0</v>
      </c>
      <c r="D387">
        <v>337</v>
      </c>
      <c r="G387">
        <v>6</v>
      </c>
      <c r="H387">
        <v>2404</v>
      </c>
      <c r="I387">
        <v>0</v>
      </c>
      <c r="J387">
        <v>0</v>
      </c>
      <c r="K387">
        <v>0</v>
      </c>
      <c r="L387">
        <v>0</v>
      </c>
      <c r="M387" s="11">
        <v>232.6</v>
      </c>
      <c r="N387">
        <v>0</v>
      </c>
      <c r="O387">
        <v>275</v>
      </c>
      <c r="P387">
        <v>3</v>
      </c>
      <c r="Q387" t="s">
        <v>342</v>
      </c>
      <c r="S387">
        <v>0</v>
      </c>
      <c r="T387" t="s">
        <v>1510</v>
      </c>
      <c r="U387" t="s">
        <v>3</v>
      </c>
      <c r="V387">
        <v>24</v>
      </c>
      <c r="W387">
        <v>0</v>
      </c>
      <c r="X387" t="s">
        <v>741</v>
      </c>
      <c r="Y387">
        <v>259</v>
      </c>
      <c r="Z387" t="b">
        <v>0</v>
      </c>
      <c r="AA387" s="11">
        <v>319.8</v>
      </c>
      <c r="AB387">
        <v>0</v>
      </c>
      <c r="AC387">
        <v>0</v>
      </c>
      <c r="AD387">
        <v>0</v>
      </c>
      <c r="AE387">
        <v>0</v>
      </c>
      <c r="AF387">
        <v>1972</v>
      </c>
      <c r="AH387" s="9">
        <v>45</v>
      </c>
      <c r="AI387">
        <v>0</v>
      </c>
      <c r="AJ387">
        <v>0</v>
      </c>
      <c r="AK387">
        <v>0</v>
      </c>
      <c r="AL387" t="s">
        <v>392</v>
      </c>
      <c r="AM387" t="s">
        <v>20</v>
      </c>
      <c r="AN387">
        <v>0</v>
      </c>
      <c r="AO387">
        <v>0</v>
      </c>
      <c r="AP387" t="s">
        <v>1063</v>
      </c>
      <c r="AQ387" t="s">
        <v>12</v>
      </c>
      <c r="AR387" t="b">
        <v>0</v>
      </c>
      <c r="AS387">
        <v>16</v>
      </c>
      <c r="AT387" t="s">
        <v>1823</v>
      </c>
      <c r="AU387">
        <v>11</v>
      </c>
      <c r="AV387" s="11">
        <v>81</v>
      </c>
      <c r="AW387">
        <v>48</v>
      </c>
      <c r="AX387">
        <v>0</v>
      </c>
      <c r="AY387">
        <v>0</v>
      </c>
      <c r="AZ387">
        <v>0</v>
      </c>
      <c r="BA387">
        <v>0</v>
      </c>
      <c r="BB387" t="s">
        <v>3</v>
      </c>
      <c r="BC387" t="s">
        <v>3</v>
      </c>
      <c r="BD387" s="7" t="s">
        <v>1063</v>
      </c>
      <c r="BE387">
        <v>4</v>
      </c>
      <c r="BF387">
        <v>7.1066666666666674</v>
      </c>
      <c r="BG387">
        <v>5.1688888888888886</v>
      </c>
      <c r="BH387" t="str">
        <f t="shared" si="18"/>
        <v>midfielder</v>
      </c>
      <c r="BI387">
        <f t="shared" si="19"/>
        <v>649.6</v>
      </c>
      <c r="BJ387">
        <f t="shared" si="20"/>
        <v>14.435555555555556</v>
      </c>
    </row>
    <row r="388" spans="1:62" hidden="1" x14ac:dyDescent="0.2">
      <c r="A388" s="1">
        <v>350</v>
      </c>
      <c r="B388">
        <v>4</v>
      </c>
      <c r="C388">
        <v>3</v>
      </c>
      <c r="D388">
        <v>189</v>
      </c>
      <c r="G388">
        <v>1</v>
      </c>
      <c r="H388">
        <v>39187</v>
      </c>
      <c r="I388">
        <v>0</v>
      </c>
      <c r="J388">
        <v>0</v>
      </c>
      <c r="K388">
        <v>0</v>
      </c>
      <c r="L388">
        <v>0</v>
      </c>
      <c r="M388" s="11">
        <v>304.39999999999998</v>
      </c>
      <c r="N388">
        <v>0</v>
      </c>
      <c r="O388">
        <v>180</v>
      </c>
      <c r="P388">
        <v>3</v>
      </c>
      <c r="Q388" t="s">
        <v>14</v>
      </c>
      <c r="S388">
        <v>0</v>
      </c>
      <c r="T388" t="s">
        <v>1325</v>
      </c>
      <c r="U388" t="s">
        <v>3</v>
      </c>
      <c r="V388">
        <v>29</v>
      </c>
      <c r="W388">
        <v>3</v>
      </c>
      <c r="X388" t="s">
        <v>823</v>
      </c>
      <c r="Y388">
        <v>351</v>
      </c>
      <c r="Z388" t="b">
        <v>0</v>
      </c>
      <c r="AA388" s="11">
        <v>243</v>
      </c>
      <c r="AB388">
        <v>0</v>
      </c>
      <c r="AC388">
        <v>0</v>
      </c>
      <c r="AD388">
        <v>0</v>
      </c>
      <c r="AE388">
        <v>0</v>
      </c>
      <c r="AF388">
        <v>1294</v>
      </c>
      <c r="AH388" s="9">
        <v>60</v>
      </c>
      <c r="AI388">
        <v>0</v>
      </c>
      <c r="AJ388">
        <v>0</v>
      </c>
      <c r="AK388">
        <v>0</v>
      </c>
      <c r="AL388" t="s">
        <v>501</v>
      </c>
      <c r="AM388" t="s">
        <v>346</v>
      </c>
      <c r="AN388">
        <v>1</v>
      </c>
      <c r="AO388">
        <v>0</v>
      </c>
      <c r="AP388" t="s">
        <v>1431</v>
      </c>
      <c r="AQ388" t="s">
        <v>4</v>
      </c>
      <c r="AR388" t="b">
        <v>0</v>
      </c>
      <c r="AS388">
        <v>17</v>
      </c>
      <c r="AT388" t="s">
        <v>1823</v>
      </c>
      <c r="AU388">
        <v>15</v>
      </c>
      <c r="AV388" s="11">
        <v>259</v>
      </c>
      <c r="AW388">
        <v>57</v>
      </c>
      <c r="AX388">
        <v>0</v>
      </c>
      <c r="AY388">
        <v>0</v>
      </c>
      <c r="AZ388">
        <v>0</v>
      </c>
      <c r="BA388">
        <v>0</v>
      </c>
      <c r="BB388" t="s">
        <v>3</v>
      </c>
      <c r="BC388" t="s">
        <v>3</v>
      </c>
      <c r="BD388" s="7" t="s">
        <v>1431</v>
      </c>
      <c r="BE388">
        <v>3</v>
      </c>
      <c r="BF388">
        <v>4.05</v>
      </c>
      <c r="BG388">
        <v>5.0733333333333333</v>
      </c>
      <c r="BH388" t="str">
        <f t="shared" si="18"/>
        <v>midfielder</v>
      </c>
      <c r="BI388">
        <f t="shared" si="19"/>
        <v>858.2</v>
      </c>
      <c r="BJ388">
        <f t="shared" si="20"/>
        <v>14.303333333333335</v>
      </c>
    </row>
    <row r="389" spans="1:62" hidden="1" x14ac:dyDescent="0.2">
      <c r="A389" s="1">
        <v>17</v>
      </c>
      <c r="B389">
        <v>1</v>
      </c>
      <c r="C389">
        <v>0</v>
      </c>
      <c r="D389">
        <v>198</v>
      </c>
      <c r="G389">
        <v>5</v>
      </c>
      <c r="H389">
        <v>81880</v>
      </c>
      <c r="I389">
        <v>0</v>
      </c>
      <c r="J389">
        <v>0</v>
      </c>
      <c r="K389">
        <v>0</v>
      </c>
      <c r="L389">
        <v>0</v>
      </c>
      <c r="M389" s="11">
        <v>309.3</v>
      </c>
      <c r="N389">
        <v>0</v>
      </c>
      <c r="O389">
        <v>186</v>
      </c>
      <c r="P389">
        <v>3</v>
      </c>
      <c r="Q389" t="s">
        <v>343</v>
      </c>
      <c r="S389">
        <v>0</v>
      </c>
      <c r="T389" t="s">
        <v>954</v>
      </c>
      <c r="U389" t="s">
        <v>3</v>
      </c>
      <c r="V389">
        <v>11</v>
      </c>
      <c r="W389">
        <v>1</v>
      </c>
      <c r="X389" t="s">
        <v>801</v>
      </c>
      <c r="Y389">
        <v>18</v>
      </c>
      <c r="Z389" t="b">
        <v>0</v>
      </c>
      <c r="AA389" s="11">
        <v>194</v>
      </c>
      <c r="AB389">
        <v>0</v>
      </c>
      <c r="AC389">
        <v>0</v>
      </c>
      <c r="AD389">
        <v>0</v>
      </c>
      <c r="AE389">
        <v>0</v>
      </c>
      <c r="AF389">
        <v>928</v>
      </c>
      <c r="AH389" s="9">
        <v>60</v>
      </c>
      <c r="AI389">
        <v>0</v>
      </c>
      <c r="AJ389">
        <v>0</v>
      </c>
      <c r="AK389">
        <v>0</v>
      </c>
      <c r="AL389" t="s">
        <v>838</v>
      </c>
      <c r="AM389" t="s">
        <v>337</v>
      </c>
      <c r="AN389">
        <v>0</v>
      </c>
      <c r="AO389">
        <v>0</v>
      </c>
      <c r="AP389" t="s">
        <v>1590</v>
      </c>
      <c r="AQ389" t="s">
        <v>15</v>
      </c>
      <c r="AR389" t="b">
        <v>0</v>
      </c>
      <c r="AS389">
        <v>15</v>
      </c>
      <c r="AT389" t="s">
        <v>1823</v>
      </c>
      <c r="AU389">
        <v>1</v>
      </c>
      <c r="AV389" s="11">
        <v>278</v>
      </c>
      <c r="AW389">
        <v>44</v>
      </c>
      <c r="AX389">
        <v>0</v>
      </c>
      <c r="AY389">
        <v>0</v>
      </c>
      <c r="AZ389">
        <v>0</v>
      </c>
      <c r="BA389">
        <v>0</v>
      </c>
      <c r="BB389" t="s">
        <v>3</v>
      </c>
      <c r="BC389" t="s">
        <v>3</v>
      </c>
      <c r="BD389" s="7" t="s">
        <v>1072</v>
      </c>
      <c r="BE389">
        <v>0</v>
      </c>
      <c r="BF389">
        <v>3.2333333333333334</v>
      </c>
      <c r="BG389">
        <v>5.1550000000000002</v>
      </c>
      <c r="BH389" t="str">
        <f t="shared" si="18"/>
        <v>midfielder</v>
      </c>
      <c r="BI389">
        <f t="shared" si="19"/>
        <v>836.9</v>
      </c>
      <c r="BJ389">
        <f t="shared" si="20"/>
        <v>13.948333333333332</v>
      </c>
    </row>
    <row r="390" spans="1:62" hidden="1" x14ac:dyDescent="0.2">
      <c r="A390" s="1">
        <v>352</v>
      </c>
      <c r="B390">
        <v>1</v>
      </c>
      <c r="C390">
        <v>0</v>
      </c>
      <c r="D390">
        <v>153</v>
      </c>
      <c r="G390">
        <v>1</v>
      </c>
      <c r="H390">
        <v>115854</v>
      </c>
      <c r="I390">
        <v>0</v>
      </c>
      <c r="J390">
        <v>0</v>
      </c>
      <c r="K390">
        <v>0</v>
      </c>
      <c r="L390">
        <v>0</v>
      </c>
      <c r="M390" s="11">
        <v>164.5</v>
      </c>
      <c r="N390">
        <v>0</v>
      </c>
      <c r="O390">
        <v>185</v>
      </c>
      <c r="P390">
        <v>3</v>
      </c>
      <c r="Q390" t="s">
        <v>7</v>
      </c>
      <c r="S390">
        <v>0</v>
      </c>
      <c r="T390" t="s">
        <v>1159</v>
      </c>
      <c r="U390" t="s">
        <v>3</v>
      </c>
      <c r="V390">
        <v>14</v>
      </c>
      <c r="W390">
        <v>3</v>
      </c>
      <c r="X390" t="s">
        <v>740</v>
      </c>
      <c r="Y390">
        <v>353</v>
      </c>
      <c r="Z390" t="b">
        <v>0</v>
      </c>
      <c r="AA390" s="11">
        <v>191.8</v>
      </c>
      <c r="AB390">
        <v>0</v>
      </c>
      <c r="AC390">
        <v>0</v>
      </c>
      <c r="AD390">
        <v>0</v>
      </c>
      <c r="AE390">
        <v>0</v>
      </c>
      <c r="AF390">
        <v>919</v>
      </c>
      <c r="AH390" s="9">
        <v>50</v>
      </c>
      <c r="AI390">
        <v>0</v>
      </c>
      <c r="AJ390">
        <v>0</v>
      </c>
      <c r="AK390">
        <v>0</v>
      </c>
      <c r="AL390" t="s">
        <v>98</v>
      </c>
      <c r="AM390" t="s">
        <v>337</v>
      </c>
      <c r="AN390">
        <v>0</v>
      </c>
      <c r="AO390">
        <v>0</v>
      </c>
      <c r="AP390" t="s">
        <v>1788</v>
      </c>
      <c r="AQ390" t="s">
        <v>5</v>
      </c>
      <c r="AR390" t="b">
        <v>0</v>
      </c>
      <c r="AS390">
        <v>41</v>
      </c>
      <c r="AT390" t="s">
        <v>1823</v>
      </c>
      <c r="AU390">
        <v>15</v>
      </c>
      <c r="AV390" s="11">
        <v>276</v>
      </c>
      <c r="AW390">
        <v>45</v>
      </c>
      <c r="AX390">
        <v>0</v>
      </c>
      <c r="AY390">
        <v>0</v>
      </c>
      <c r="AZ390">
        <v>0</v>
      </c>
      <c r="BA390">
        <v>0</v>
      </c>
      <c r="BB390" t="s">
        <v>3</v>
      </c>
      <c r="BC390" t="s">
        <v>3</v>
      </c>
      <c r="BD390" s="7" t="s">
        <v>1788</v>
      </c>
      <c r="BE390">
        <v>0</v>
      </c>
      <c r="BF390">
        <v>3.8360000000000003</v>
      </c>
      <c r="BG390">
        <v>3.29</v>
      </c>
      <c r="BH390" t="str">
        <f t="shared" si="18"/>
        <v>midfielder</v>
      </c>
      <c r="BI390">
        <f t="shared" si="19"/>
        <v>687.5</v>
      </c>
      <c r="BJ390">
        <f t="shared" si="20"/>
        <v>13.75</v>
      </c>
    </row>
    <row r="391" spans="1:62" hidden="1" x14ac:dyDescent="0.2">
      <c r="A391" s="1">
        <v>441</v>
      </c>
      <c r="B391">
        <v>1</v>
      </c>
      <c r="C391">
        <v>0</v>
      </c>
      <c r="D391">
        <v>399</v>
      </c>
      <c r="G391">
        <v>10</v>
      </c>
      <c r="H391">
        <v>55829</v>
      </c>
      <c r="I391">
        <v>0</v>
      </c>
      <c r="J391">
        <v>0</v>
      </c>
      <c r="K391">
        <v>0</v>
      </c>
      <c r="L391">
        <v>0</v>
      </c>
      <c r="M391" s="11">
        <v>143</v>
      </c>
      <c r="N391">
        <v>0</v>
      </c>
      <c r="O391">
        <v>286</v>
      </c>
      <c r="P391">
        <v>3</v>
      </c>
      <c r="Q391" t="s">
        <v>13</v>
      </c>
      <c r="S391">
        <v>0</v>
      </c>
      <c r="T391" t="s">
        <v>1084</v>
      </c>
      <c r="U391" t="s">
        <v>3</v>
      </c>
      <c r="V391">
        <v>36</v>
      </c>
      <c r="W391">
        <v>0</v>
      </c>
      <c r="X391" t="s">
        <v>714</v>
      </c>
      <c r="Y391">
        <v>442</v>
      </c>
      <c r="Z391" t="b">
        <v>0</v>
      </c>
      <c r="AA391" s="11">
        <v>416</v>
      </c>
      <c r="AB391">
        <v>0</v>
      </c>
      <c r="AC391">
        <v>0</v>
      </c>
      <c r="AD391">
        <v>0</v>
      </c>
      <c r="AE391">
        <v>0</v>
      </c>
      <c r="AF391">
        <v>2846</v>
      </c>
      <c r="AH391" s="9">
        <v>45</v>
      </c>
      <c r="AI391">
        <v>0</v>
      </c>
      <c r="AJ391">
        <v>0</v>
      </c>
      <c r="AK391">
        <v>0</v>
      </c>
      <c r="AL391" t="s">
        <v>660</v>
      </c>
      <c r="AM391" t="s">
        <v>337</v>
      </c>
      <c r="AN391">
        <v>0</v>
      </c>
      <c r="AO391">
        <v>0</v>
      </c>
      <c r="AP391" t="s">
        <v>1807</v>
      </c>
      <c r="AQ391" t="s">
        <v>5</v>
      </c>
      <c r="AR391" t="b">
        <v>0</v>
      </c>
      <c r="AS391">
        <v>5</v>
      </c>
      <c r="AT391" t="s">
        <v>1823</v>
      </c>
      <c r="AU391">
        <v>19</v>
      </c>
      <c r="AV391" s="11">
        <v>46</v>
      </c>
      <c r="AW391">
        <v>69</v>
      </c>
      <c r="AX391">
        <v>0</v>
      </c>
      <c r="AY391">
        <v>0</v>
      </c>
      <c r="AZ391">
        <v>0</v>
      </c>
      <c r="BA391">
        <v>0</v>
      </c>
      <c r="BB391" t="s">
        <v>3</v>
      </c>
      <c r="BC391" t="s">
        <v>3</v>
      </c>
      <c r="BD391" s="7" t="s">
        <v>1807</v>
      </c>
      <c r="BE391">
        <v>9</v>
      </c>
      <c r="BF391">
        <v>9.2444444444444436</v>
      </c>
      <c r="BG391">
        <v>3.1777777777777776</v>
      </c>
      <c r="BH391" t="str">
        <f t="shared" si="18"/>
        <v>midfielder</v>
      </c>
      <c r="BI391">
        <f t="shared" si="19"/>
        <v>614.20000000000005</v>
      </c>
      <c r="BJ391">
        <f t="shared" si="20"/>
        <v>13.648888888888889</v>
      </c>
    </row>
    <row r="392" spans="1:62" hidden="1" x14ac:dyDescent="0.2">
      <c r="A392" s="1">
        <v>351</v>
      </c>
      <c r="B392">
        <v>2</v>
      </c>
      <c r="C392">
        <v>4</v>
      </c>
      <c r="D392">
        <v>180</v>
      </c>
      <c r="G392">
        <v>5</v>
      </c>
      <c r="H392">
        <v>60165</v>
      </c>
      <c r="I392">
        <v>0</v>
      </c>
      <c r="J392">
        <v>0</v>
      </c>
      <c r="K392">
        <v>0</v>
      </c>
      <c r="L392">
        <v>0</v>
      </c>
      <c r="M392" s="11">
        <v>423.2</v>
      </c>
      <c r="N392">
        <v>0</v>
      </c>
      <c r="O392">
        <v>172</v>
      </c>
      <c r="P392">
        <v>3</v>
      </c>
      <c r="Q392" t="s">
        <v>16</v>
      </c>
      <c r="S392">
        <v>0</v>
      </c>
      <c r="T392" t="s">
        <v>1780</v>
      </c>
      <c r="U392" t="s">
        <v>3</v>
      </c>
      <c r="V392">
        <v>10</v>
      </c>
      <c r="W392">
        <v>2</v>
      </c>
      <c r="X392" t="s">
        <v>836</v>
      </c>
      <c r="Y392">
        <v>352</v>
      </c>
      <c r="Z392" t="b">
        <v>0</v>
      </c>
      <c r="AA392" s="11">
        <v>187.2</v>
      </c>
      <c r="AB392">
        <v>0</v>
      </c>
      <c r="AC392">
        <v>0</v>
      </c>
      <c r="AD392">
        <v>0</v>
      </c>
      <c r="AE392">
        <v>0</v>
      </c>
      <c r="AF392">
        <v>1071</v>
      </c>
      <c r="AH392" s="9">
        <v>65</v>
      </c>
      <c r="AI392">
        <v>0</v>
      </c>
      <c r="AJ392">
        <v>0</v>
      </c>
      <c r="AK392">
        <v>0</v>
      </c>
      <c r="AL392" t="s">
        <v>715</v>
      </c>
      <c r="AM392" t="s">
        <v>434</v>
      </c>
      <c r="AN392">
        <v>0</v>
      </c>
      <c r="AO392">
        <v>0</v>
      </c>
      <c r="AP392" t="s">
        <v>1379</v>
      </c>
      <c r="AQ392" t="s">
        <v>11</v>
      </c>
      <c r="AR392" t="b">
        <v>0</v>
      </c>
      <c r="AS392">
        <v>22</v>
      </c>
      <c r="AT392" t="s">
        <v>1823</v>
      </c>
      <c r="AU392">
        <v>15</v>
      </c>
      <c r="AV392" s="11">
        <v>206</v>
      </c>
      <c r="AW392">
        <v>47</v>
      </c>
      <c r="AX392">
        <v>0</v>
      </c>
      <c r="AY392">
        <v>0</v>
      </c>
      <c r="AZ392">
        <v>0</v>
      </c>
      <c r="BA392">
        <v>0</v>
      </c>
      <c r="BB392" t="s">
        <v>3</v>
      </c>
      <c r="BC392" t="s">
        <v>3</v>
      </c>
      <c r="BD392" s="7" t="s">
        <v>1379</v>
      </c>
      <c r="BE392">
        <v>3</v>
      </c>
      <c r="BF392">
        <v>2.88</v>
      </c>
      <c r="BG392">
        <v>6.5107692307692302</v>
      </c>
      <c r="BH392" t="str">
        <f t="shared" si="18"/>
        <v>midfielder</v>
      </c>
      <c r="BI392">
        <f t="shared" si="19"/>
        <v>857.59999999999991</v>
      </c>
      <c r="BJ392">
        <f t="shared" si="20"/>
        <v>13.193846153846152</v>
      </c>
    </row>
    <row r="393" spans="1:62" hidden="1" x14ac:dyDescent="0.2">
      <c r="A393" s="1">
        <v>19</v>
      </c>
      <c r="B393">
        <v>0</v>
      </c>
      <c r="C393">
        <v>2</v>
      </c>
      <c r="D393">
        <v>375</v>
      </c>
      <c r="G393">
        <v>9</v>
      </c>
      <c r="H393">
        <v>56864</v>
      </c>
      <c r="I393">
        <v>0</v>
      </c>
      <c r="J393">
        <v>0</v>
      </c>
      <c r="K393">
        <v>0</v>
      </c>
      <c r="L393">
        <v>0</v>
      </c>
      <c r="M393" s="11">
        <v>201.3</v>
      </c>
      <c r="N393">
        <v>0</v>
      </c>
      <c r="O393">
        <v>246</v>
      </c>
      <c r="P393">
        <v>3</v>
      </c>
      <c r="Q393" t="s">
        <v>18</v>
      </c>
      <c r="S393">
        <v>0</v>
      </c>
      <c r="T393" t="s">
        <v>1204</v>
      </c>
      <c r="U393" t="s">
        <v>3</v>
      </c>
      <c r="V393">
        <v>17</v>
      </c>
      <c r="W393">
        <v>0</v>
      </c>
      <c r="X393" t="s">
        <v>681</v>
      </c>
      <c r="Y393">
        <v>20</v>
      </c>
      <c r="Z393" t="b">
        <v>0</v>
      </c>
      <c r="AA393" s="11">
        <v>325</v>
      </c>
      <c r="AB393">
        <v>0</v>
      </c>
      <c r="AC393">
        <v>0</v>
      </c>
      <c r="AD393">
        <v>0</v>
      </c>
      <c r="AE393">
        <v>0</v>
      </c>
      <c r="AF393">
        <v>1643</v>
      </c>
      <c r="AH393" s="9">
        <v>45</v>
      </c>
      <c r="AI393">
        <v>0</v>
      </c>
      <c r="AJ393">
        <v>0</v>
      </c>
      <c r="AK393">
        <v>0</v>
      </c>
      <c r="AL393" t="s">
        <v>666</v>
      </c>
      <c r="AM393" t="s">
        <v>21</v>
      </c>
      <c r="AN393">
        <v>1</v>
      </c>
      <c r="AO393">
        <v>0</v>
      </c>
      <c r="AP393" t="s">
        <v>1095</v>
      </c>
      <c r="AQ393" t="s">
        <v>21</v>
      </c>
      <c r="AR393" t="b">
        <v>0</v>
      </c>
      <c r="AS393">
        <v>34</v>
      </c>
      <c r="AT393" t="s">
        <v>1823</v>
      </c>
      <c r="AU393">
        <v>1</v>
      </c>
      <c r="AV393" s="11">
        <v>54</v>
      </c>
      <c r="AW393">
        <v>46</v>
      </c>
      <c r="AX393">
        <v>0</v>
      </c>
      <c r="AY393">
        <v>0</v>
      </c>
      <c r="AZ393">
        <v>0</v>
      </c>
      <c r="BA393">
        <v>0</v>
      </c>
      <c r="BB393" t="s">
        <v>3</v>
      </c>
      <c r="BC393" t="s">
        <v>3</v>
      </c>
      <c r="BD393" s="7" t="s">
        <v>1095</v>
      </c>
      <c r="BE393">
        <v>5</v>
      </c>
      <c r="BF393">
        <v>7.2222222222222223</v>
      </c>
      <c r="BG393">
        <v>4.4733333333333336</v>
      </c>
      <c r="BH393" t="str">
        <f t="shared" si="18"/>
        <v>midfielder</v>
      </c>
      <c r="BI393">
        <f t="shared" si="19"/>
        <v>591.09999999999991</v>
      </c>
      <c r="BJ393">
        <f t="shared" si="20"/>
        <v>13.135555555555554</v>
      </c>
    </row>
    <row r="394" spans="1:62" hidden="1" x14ac:dyDescent="0.2">
      <c r="A394" s="1">
        <v>333</v>
      </c>
      <c r="B394">
        <v>0</v>
      </c>
      <c r="C394">
        <v>8</v>
      </c>
      <c r="D394">
        <v>245</v>
      </c>
      <c r="G394">
        <v>1</v>
      </c>
      <c r="H394">
        <v>102738</v>
      </c>
      <c r="I394">
        <v>0</v>
      </c>
      <c r="J394">
        <v>0</v>
      </c>
      <c r="K394">
        <v>0</v>
      </c>
      <c r="L394">
        <v>0</v>
      </c>
      <c r="M394" s="11">
        <v>230.2</v>
      </c>
      <c r="N394">
        <v>0</v>
      </c>
      <c r="O394">
        <v>194</v>
      </c>
      <c r="P394">
        <v>3</v>
      </c>
      <c r="Q394" t="s">
        <v>22</v>
      </c>
      <c r="S394">
        <v>0</v>
      </c>
      <c r="T394" t="s">
        <v>1229</v>
      </c>
      <c r="U394" t="s">
        <v>3</v>
      </c>
      <c r="V394">
        <v>27</v>
      </c>
      <c r="W394">
        <v>2</v>
      </c>
      <c r="X394" t="s">
        <v>693</v>
      </c>
      <c r="Y394">
        <v>334</v>
      </c>
      <c r="Z394" t="b">
        <v>0</v>
      </c>
      <c r="AA394" s="11">
        <v>216</v>
      </c>
      <c r="AB394">
        <v>0</v>
      </c>
      <c r="AC394">
        <v>0</v>
      </c>
      <c r="AD394">
        <v>0</v>
      </c>
      <c r="AE394">
        <v>0</v>
      </c>
      <c r="AF394">
        <v>1260</v>
      </c>
      <c r="AH394" s="9">
        <v>50</v>
      </c>
      <c r="AI394">
        <v>0</v>
      </c>
      <c r="AJ394">
        <v>0</v>
      </c>
      <c r="AK394">
        <v>0</v>
      </c>
      <c r="AL394" t="s">
        <v>36</v>
      </c>
      <c r="AM394" t="s">
        <v>431</v>
      </c>
      <c r="AN394">
        <v>0</v>
      </c>
      <c r="AO394">
        <v>0</v>
      </c>
      <c r="AP394" t="s">
        <v>1302</v>
      </c>
      <c r="AQ394" t="s">
        <v>7</v>
      </c>
      <c r="AR394" t="b">
        <v>0</v>
      </c>
      <c r="AS394">
        <v>21</v>
      </c>
      <c r="AT394" t="s">
        <v>1823</v>
      </c>
      <c r="AU394">
        <v>14</v>
      </c>
      <c r="AV394" s="11">
        <v>148</v>
      </c>
      <c r="AW394">
        <v>43</v>
      </c>
      <c r="AX394">
        <v>0</v>
      </c>
      <c r="AY394">
        <v>0</v>
      </c>
      <c r="AZ394">
        <v>0</v>
      </c>
      <c r="BA394">
        <v>0</v>
      </c>
      <c r="BB394" t="s">
        <v>3</v>
      </c>
      <c r="BC394" t="s">
        <v>3</v>
      </c>
      <c r="BD394" s="7" t="s">
        <v>1302</v>
      </c>
      <c r="BE394">
        <v>4</v>
      </c>
      <c r="BF394">
        <v>4.32</v>
      </c>
      <c r="BG394">
        <v>4.6040000000000001</v>
      </c>
      <c r="BH394" t="str">
        <f t="shared" si="18"/>
        <v>midfielder</v>
      </c>
      <c r="BI394">
        <f t="shared" si="19"/>
        <v>623.79999999999995</v>
      </c>
      <c r="BJ394">
        <f t="shared" si="20"/>
        <v>12.475999999999999</v>
      </c>
    </row>
    <row r="395" spans="1:62" hidden="1" x14ac:dyDescent="0.2">
      <c r="A395" s="1">
        <v>22</v>
      </c>
      <c r="B395">
        <v>2</v>
      </c>
      <c r="C395">
        <v>7</v>
      </c>
      <c r="D395">
        <v>223</v>
      </c>
      <c r="G395">
        <v>5</v>
      </c>
      <c r="H395">
        <v>99127</v>
      </c>
      <c r="I395">
        <v>0</v>
      </c>
      <c r="J395">
        <v>0</v>
      </c>
      <c r="K395">
        <v>0</v>
      </c>
      <c r="L395">
        <v>0</v>
      </c>
      <c r="M395" s="11">
        <v>226.1</v>
      </c>
      <c r="N395">
        <v>0</v>
      </c>
      <c r="O395">
        <v>175</v>
      </c>
      <c r="P395">
        <v>3</v>
      </c>
      <c r="Q395" t="s">
        <v>343</v>
      </c>
      <c r="S395">
        <v>0</v>
      </c>
      <c r="T395" t="s">
        <v>1331</v>
      </c>
      <c r="U395" t="s">
        <v>3</v>
      </c>
      <c r="V395">
        <v>8</v>
      </c>
      <c r="W395">
        <v>3</v>
      </c>
      <c r="X395" t="s">
        <v>761</v>
      </c>
      <c r="Y395">
        <v>23</v>
      </c>
      <c r="Z395" t="b">
        <v>0</v>
      </c>
      <c r="AA395" s="11">
        <v>217.8</v>
      </c>
      <c r="AB395">
        <v>0</v>
      </c>
      <c r="AC395">
        <v>0</v>
      </c>
      <c r="AD395">
        <v>0</v>
      </c>
      <c r="AE395">
        <v>0</v>
      </c>
      <c r="AF395">
        <v>884</v>
      </c>
      <c r="AH395" s="9">
        <v>60</v>
      </c>
      <c r="AI395">
        <v>0</v>
      </c>
      <c r="AJ395">
        <v>0</v>
      </c>
      <c r="AK395">
        <v>0</v>
      </c>
      <c r="AL395" t="s">
        <v>926</v>
      </c>
      <c r="AM395" t="s">
        <v>345</v>
      </c>
      <c r="AN395">
        <v>0</v>
      </c>
      <c r="AO395">
        <v>0</v>
      </c>
      <c r="AP395" t="s">
        <v>1058</v>
      </c>
      <c r="AQ395" t="s">
        <v>5</v>
      </c>
      <c r="AR395" t="b">
        <v>0</v>
      </c>
      <c r="AS395">
        <v>28</v>
      </c>
      <c r="AT395" t="s">
        <v>1823</v>
      </c>
      <c r="AU395">
        <v>1</v>
      </c>
      <c r="AV395" s="11">
        <v>253</v>
      </c>
      <c r="AW395">
        <v>54</v>
      </c>
      <c r="AX395">
        <v>0</v>
      </c>
      <c r="AY395">
        <v>0</v>
      </c>
      <c r="AZ395">
        <v>0</v>
      </c>
      <c r="BA395">
        <v>0</v>
      </c>
      <c r="BB395" t="s">
        <v>3</v>
      </c>
      <c r="BC395" t="s">
        <v>3</v>
      </c>
      <c r="BD395" s="7" t="s">
        <v>1058</v>
      </c>
      <c r="BE395">
        <v>0</v>
      </c>
      <c r="BF395">
        <v>3.6300000000000003</v>
      </c>
      <c r="BG395">
        <v>3.7683333333333331</v>
      </c>
      <c r="BH395" t="str">
        <f t="shared" si="18"/>
        <v>midfielder</v>
      </c>
      <c r="BI395">
        <f t="shared" si="19"/>
        <v>747.5</v>
      </c>
      <c r="BJ395">
        <f t="shared" si="20"/>
        <v>12.458333333333334</v>
      </c>
    </row>
    <row r="396" spans="1:62" hidden="1" x14ac:dyDescent="0.2">
      <c r="A396" s="1">
        <v>346</v>
      </c>
      <c r="B396">
        <v>0</v>
      </c>
      <c r="C396">
        <v>0</v>
      </c>
      <c r="D396">
        <v>283</v>
      </c>
      <c r="E396">
        <v>75</v>
      </c>
      <c r="G396">
        <v>5</v>
      </c>
      <c r="H396">
        <v>57736</v>
      </c>
      <c r="I396">
        <v>0</v>
      </c>
      <c r="J396">
        <v>0</v>
      </c>
      <c r="K396">
        <v>0</v>
      </c>
      <c r="L396">
        <v>0</v>
      </c>
      <c r="M396" s="11">
        <v>155.30000000000001</v>
      </c>
      <c r="N396">
        <v>0</v>
      </c>
      <c r="O396">
        <v>118</v>
      </c>
      <c r="P396">
        <v>3</v>
      </c>
      <c r="Q396" t="s">
        <v>3</v>
      </c>
      <c r="S396">
        <v>0</v>
      </c>
      <c r="T396" t="s">
        <v>1316</v>
      </c>
      <c r="U396" t="s">
        <v>3</v>
      </c>
      <c r="V396">
        <v>13</v>
      </c>
      <c r="W396">
        <v>0</v>
      </c>
      <c r="X396" t="s">
        <v>639</v>
      </c>
      <c r="Y396">
        <v>347</v>
      </c>
      <c r="Z396" t="b">
        <v>0</v>
      </c>
      <c r="AA396" s="11">
        <v>228.6</v>
      </c>
      <c r="AB396">
        <v>0</v>
      </c>
      <c r="AC396">
        <v>0</v>
      </c>
      <c r="AD396">
        <v>0</v>
      </c>
      <c r="AE396">
        <v>0</v>
      </c>
      <c r="AF396">
        <v>1076</v>
      </c>
      <c r="AG396" t="s">
        <v>1400</v>
      </c>
      <c r="AH396" s="9">
        <v>45</v>
      </c>
      <c r="AI396">
        <v>0</v>
      </c>
      <c r="AJ396">
        <v>0</v>
      </c>
      <c r="AK396">
        <v>0</v>
      </c>
      <c r="AL396" t="s">
        <v>680</v>
      </c>
      <c r="AM396" t="s">
        <v>430</v>
      </c>
      <c r="AN396">
        <v>0</v>
      </c>
      <c r="AO396">
        <v>0</v>
      </c>
      <c r="AP396" t="s">
        <v>1386</v>
      </c>
      <c r="AQ396" t="s">
        <v>5</v>
      </c>
      <c r="AR396" t="b">
        <v>0</v>
      </c>
      <c r="AS396">
        <v>27</v>
      </c>
      <c r="AT396" t="s">
        <v>1837</v>
      </c>
      <c r="AU396">
        <v>15</v>
      </c>
      <c r="AV396" s="11">
        <v>142</v>
      </c>
      <c r="AW396">
        <v>45</v>
      </c>
      <c r="AX396">
        <v>0</v>
      </c>
      <c r="AY396">
        <v>0</v>
      </c>
      <c r="AZ396">
        <v>0</v>
      </c>
      <c r="BA396">
        <v>0</v>
      </c>
      <c r="BB396" t="s">
        <v>3</v>
      </c>
      <c r="BC396" t="s">
        <v>3</v>
      </c>
      <c r="BD396" s="7" t="s">
        <v>1386</v>
      </c>
      <c r="BE396">
        <v>0</v>
      </c>
      <c r="BF396">
        <v>5.08</v>
      </c>
      <c r="BG396">
        <v>3.4511111111111115</v>
      </c>
      <c r="BH396" t="str">
        <f t="shared" si="18"/>
        <v>midfielder</v>
      </c>
      <c r="BI396">
        <f t="shared" si="19"/>
        <v>554.29999999999995</v>
      </c>
      <c r="BJ396">
        <f t="shared" si="20"/>
        <v>12.317777777777776</v>
      </c>
    </row>
    <row r="397" spans="1:62" hidden="1" x14ac:dyDescent="0.2">
      <c r="A397" s="1">
        <v>91</v>
      </c>
      <c r="B397">
        <v>4</v>
      </c>
      <c r="C397">
        <v>0</v>
      </c>
      <c r="D397">
        <v>127</v>
      </c>
      <c r="G397">
        <v>1</v>
      </c>
      <c r="H397">
        <v>49013</v>
      </c>
      <c r="I397">
        <v>0</v>
      </c>
      <c r="J397">
        <v>0</v>
      </c>
      <c r="K397">
        <v>0</v>
      </c>
      <c r="L397">
        <v>0</v>
      </c>
      <c r="M397" s="11">
        <v>253.4</v>
      </c>
      <c r="N397">
        <v>0</v>
      </c>
      <c r="O397">
        <v>127</v>
      </c>
      <c r="P397">
        <v>3</v>
      </c>
      <c r="Q397" t="s">
        <v>21</v>
      </c>
      <c r="S397">
        <v>0</v>
      </c>
      <c r="T397" t="s">
        <v>1771</v>
      </c>
      <c r="U397" t="s">
        <v>3</v>
      </c>
      <c r="V397">
        <v>19</v>
      </c>
      <c r="W397">
        <v>1</v>
      </c>
      <c r="X397" t="s">
        <v>735</v>
      </c>
      <c r="Y397">
        <v>92</v>
      </c>
      <c r="Z397" t="b">
        <v>0</v>
      </c>
      <c r="AA397" s="11">
        <v>137.6</v>
      </c>
      <c r="AB397">
        <v>0</v>
      </c>
      <c r="AC397">
        <v>0</v>
      </c>
      <c r="AD397">
        <v>0</v>
      </c>
      <c r="AE397">
        <v>0</v>
      </c>
      <c r="AF397">
        <v>979</v>
      </c>
      <c r="AH397" s="9">
        <v>55</v>
      </c>
      <c r="AI397">
        <v>0</v>
      </c>
      <c r="AJ397">
        <v>0</v>
      </c>
      <c r="AK397">
        <v>0</v>
      </c>
      <c r="AL397" t="s">
        <v>600</v>
      </c>
      <c r="AM397" t="s">
        <v>339</v>
      </c>
      <c r="AN397">
        <v>0</v>
      </c>
      <c r="AO397">
        <v>0</v>
      </c>
      <c r="AP397" t="s">
        <v>1530</v>
      </c>
      <c r="AQ397" t="s">
        <v>4</v>
      </c>
      <c r="AR397" t="b">
        <v>0</v>
      </c>
      <c r="AS397">
        <v>15</v>
      </c>
      <c r="AT397" t="s">
        <v>1823</v>
      </c>
      <c r="AU397">
        <v>4</v>
      </c>
      <c r="AV397" s="11">
        <v>238</v>
      </c>
      <c r="AW397">
        <v>46</v>
      </c>
      <c r="AX397">
        <v>0</v>
      </c>
      <c r="AY397">
        <v>0</v>
      </c>
      <c r="AZ397">
        <v>0</v>
      </c>
      <c r="BA397">
        <v>0</v>
      </c>
      <c r="BB397" t="s">
        <v>3</v>
      </c>
      <c r="BC397" t="s">
        <v>3</v>
      </c>
      <c r="BD397" s="7" t="s">
        <v>1530</v>
      </c>
      <c r="BE397">
        <v>0</v>
      </c>
      <c r="BF397">
        <v>2.5018181818181815</v>
      </c>
      <c r="BG397">
        <v>4.6072727272727274</v>
      </c>
      <c r="BH397" t="str">
        <f t="shared" si="18"/>
        <v>midfielder</v>
      </c>
      <c r="BI397">
        <f t="shared" si="19"/>
        <v>676.59999999999991</v>
      </c>
      <c r="BJ397">
        <f t="shared" si="20"/>
        <v>12.301818181818181</v>
      </c>
    </row>
    <row r="398" spans="1:62" hidden="1" x14ac:dyDescent="0.2">
      <c r="A398" s="1">
        <v>395</v>
      </c>
      <c r="B398">
        <v>0</v>
      </c>
      <c r="C398">
        <v>2</v>
      </c>
      <c r="D398">
        <v>147</v>
      </c>
      <c r="G398">
        <v>3</v>
      </c>
      <c r="H398">
        <v>58791</v>
      </c>
      <c r="I398">
        <v>0</v>
      </c>
      <c r="J398">
        <v>0</v>
      </c>
      <c r="K398">
        <v>0</v>
      </c>
      <c r="L398">
        <v>0</v>
      </c>
      <c r="M398" s="11">
        <v>162.5</v>
      </c>
      <c r="N398">
        <v>0</v>
      </c>
      <c r="O398">
        <v>147</v>
      </c>
      <c r="P398">
        <v>3</v>
      </c>
      <c r="Q398" t="s">
        <v>341</v>
      </c>
      <c r="S398">
        <v>0</v>
      </c>
      <c r="T398" t="s">
        <v>1664</v>
      </c>
      <c r="U398" t="s">
        <v>3</v>
      </c>
      <c r="V398">
        <v>10</v>
      </c>
      <c r="W398">
        <v>1</v>
      </c>
      <c r="X398" t="s">
        <v>663</v>
      </c>
      <c r="Y398">
        <v>396</v>
      </c>
      <c r="Z398" t="b">
        <v>0</v>
      </c>
      <c r="AA398" s="11">
        <v>157.6</v>
      </c>
      <c r="AB398">
        <v>0</v>
      </c>
      <c r="AC398">
        <v>0</v>
      </c>
      <c r="AD398">
        <v>0</v>
      </c>
      <c r="AE398">
        <v>0</v>
      </c>
      <c r="AF398">
        <v>805</v>
      </c>
      <c r="AH398" s="9">
        <v>50</v>
      </c>
      <c r="AI398">
        <v>0</v>
      </c>
      <c r="AJ398">
        <v>0</v>
      </c>
      <c r="AK398">
        <v>0</v>
      </c>
      <c r="AL398" t="s">
        <v>688</v>
      </c>
      <c r="AM398" t="s">
        <v>19</v>
      </c>
      <c r="AN398">
        <v>0</v>
      </c>
      <c r="AO398">
        <v>0</v>
      </c>
      <c r="AP398" t="s">
        <v>1483</v>
      </c>
      <c r="AQ398" t="s">
        <v>4</v>
      </c>
      <c r="AR398" t="b">
        <v>0</v>
      </c>
      <c r="AS398">
        <v>8</v>
      </c>
      <c r="AT398" t="s">
        <v>1823</v>
      </c>
      <c r="AU398">
        <v>17</v>
      </c>
      <c r="AV398" s="11">
        <v>245</v>
      </c>
      <c r="AW398">
        <v>35</v>
      </c>
      <c r="AX398">
        <v>0</v>
      </c>
      <c r="AY398">
        <v>0</v>
      </c>
      <c r="AZ398">
        <v>0</v>
      </c>
      <c r="BA398">
        <v>0</v>
      </c>
      <c r="BB398" t="s">
        <v>3</v>
      </c>
      <c r="BC398" t="s">
        <v>3</v>
      </c>
      <c r="BD398" s="7" t="s">
        <v>1483</v>
      </c>
      <c r="BE398">
        <v>3</v>
      </c>
      <c r="BF398">
        <v>3.1519999999999997</v>
      </c>
      <c r="BG398">
        <v>3.25</v>
      </c>
      <c r="BH398" t="str">
        <f t="shared" si="18"/>
        <v>midfielder</v>
      </c>
      <c r="BI398">
        <f t="shared" si="19"/>
        <v>614.1</v>
      </c>
      <c r="BJ398">
        <f t="shared" si="20"/>
        <v>12.282</v>
      </c>
    </row>
    <row r="399" spans="1:62" hidden="1" x14ac:dyDescent="0.2">
      <c r="A399" s="1">
        <v>43</v>
      </c>
      <c r="B399">
        <v>5</v>
      </c>
      <c r="C399">
        <v>1</v>
      </c>
      <c r="D399">
        <v>155</v>
      </c>
      <c r="G399">
        <v>4</v>
      </c>
      <c r="H399">
        <v>59741</v>
      </c>
      <c r="I399">
        <v>0</v>
      </c>
      <c r="J399">
        <v>0</v>
      </c>
      <c r="K399">
        <v>0</v>
      </c>
      <c r="L399">
        <v>0</v>
      </c>
      <c r="M399" s="11">
        <v>189.8</v>
      </c>
      <c r="N399">
        <v>0</v>
      </c>
      <c r="O399">
        <v>155</v>
      </c>
      <c r="P399">
        <v>3</v>
      </c>
      <c r="Q399" t="s">
        <v>6</v>
      </c>
      <c r="S399">
        <v>0</v>
      </c>
      <c r="T399" t="s">
        <v>1494</v>
      </c>
      <c r="U399" t="s">
        <v>3</v>
      </c>
      <c r="V399">
        <v>18</v>
      </c>
      <c r="W399">
        <v>1</v>
      </c>
      <c r="X399" t="s">
        <v>713</v>
      </c>
      <c r="Y399">
        <v>44</v>
      </c>
      <c r="Z399" t="b">
        <v>0</v>
      </c>
      <c r="AA399" s="11">
        <v>144.19999999999999</v>
      </c>
      <c r="AB399">
        <v>0</v>
      </c>
      <c r="AC399">
        <v>0</v>
      </c>
      <c r="AD399">
        <v>0</v>
      </c>
      <c r="AE399">
        <v>0</v>
      </c>
      <c r="AF399">
        <v>891</v>
      </c>
      <c r="AH399" s="9">
        <v>55</v>
      </c>
      <c r="AI399">
        <v>0</v>
      </c>
      <c r="AJ399">
        <v>0</v>
      </c>
      <c r="AK399">
        <v>0</v>
      </c>
      <c r="AL399" t="s">
        <v>698</v>
      </c>
      <c r="AM399" t="s">
        <v>434</v>
      </c>
      <c r="AN399">
        <v>0</v>
      </c>
      <c r="AO399">
        <v>0</v>
      </c>
      <c r="AP399" t="s">
        <v>1243</v>
      </c>
      <c r="AQ399" t="s">
        <v>9</v>
      </c>
      <c r="AR399" t="b">
        <v>0</v>
      </c>
      <c r="AS399">
        <v>10</v>
      </c>
      <c r="AT399" t="s">
        <v>1823</v>
      </c>
      <c r="AU399">
        <v>2</v>
      </c>
      <c r="AV399" s="11">
        <v>269</v>
      </c>
      <c r="AW399">
        <v>48</v>
      </c>
      <c r="AX399">
        <v>0</v>
      </c>
      <c r="AY399">
        <v>0</v>
      </c>
      <c r="AZ399">
        <v>0</v>
      </c>
      <c r="BA399">
        <v>0</v>
      </c>
      <c r="BB399" t="s">
        <v>3</v>
      </c>
      <c r="BC399" t="s">
        <v>3</v>
      </c>
      <c r="BD399" s="7" t="s">
        <v>1243</v>
      </c>
      <c r="BE399">
        <v>1</v>
      </c>
      <c r="BF399">
        <v>2.6218181818181816</v>
      </c>
      <c r="BG399">
        <v>3.4509090909090911</v>
      </c>
      <c r="BH399" t="str">
        <f t="shared" si="18"/>
        <v>midfielder</v>
      </c>
      <c r="BI399">
        <f t="shared" si="19"/>
        <v>656.8</v>
      </c>
      <c r="BJ399">
        <f t="shared" si="20"/>
        <v>11.941818181818181</v>
      </c>
    </row>
    <row r="400" spans="1:62" hidden="1" x14ac:dyDescent="0.2">
      <c r="A400" s="1">
        <v>139</v>
      </c>
      <c r="B400">
        <v>1</v>
      </c>
      <c r="C400">
        <v>1</v>
      </c>
      <c r="D400">
        <v>203</v>
      </c>
      <c r="G400">
        <v>3</v>
      </c>
      <c r="H400">
        <v>77762</v>
      </c>
      <c r="I400">
        <v>0</v>
      </c>
      <c r="J400">
        <v>0</v>
      </c>
      <c r="K400">
        <v>0</v>
      </c>
      <c r="L400">
        <v>0</v>
      </c>
      <c r="M400" s="11">
        <v>203</v>
      </c>
      <c r="N400">
        <v>0</v>
      </c>
      <c r="O400">
        <v>130</v>
      </c>
      <c r="P400">
        <v>3</v>
      </c>
      <c r="Q400" t="s">
        <v>3</v>
      </c>
      <c r="S400">
        <v>0</v>
      </c>
      <c r="T400" t="s">
        <v>1049</v>
      </c>
      <c r="U400" t="s">
        <v>3</v>
      </c>
      <c r="V400">
        <v>18</v>
      </c>
      <c r="W400">
        <v>0</v>
      </c>
      <c r="X400" t="s">
        <v>621</v>
      </c>
      <c r="Y400">
        <v>140</v>
      </c>
      <c r="Z400" t="b">
        <v>0</v>
      </c>
      <c r="AA400" s="11">
        <v>226.8</v>
      </c>
      <c r="AB400">
        <v>0</v>
      </c>
      <c r="AC400">
        <v>0</v>
      </c>
      <c r="AD400">
        <v>0</v>
      </c>
      <c r="AE400">
        <v>0</v>
      </c>
      <c r="AF400">
        <v>996</v>
      </c>
      <c r="AH400" s="9">
        <v>45</v>
      </c>
      <c r="AI400">
        <v>0</v>
      </c>
      <c r="AJ400">
        <v>0</v>
      </c>
      <c r="AK400">
        <v>0</v>
      </c>
      <c r="AL400" t="s">
        <v>799</v>
      </c>
      <c r="AM400" t="s">
        <v>340</v>
      </c>
      <c r="AN400">
        <v>0</v>
      </c>
      <c r="AO400">
        <v>0</v>
      </c>
      <c r="AP400" t="s">
        <v>1588</v>
      </c>
      <c r="AQ400" t="s">
        <v>5</v>
      </c>
      <c r="AR400" t="b">
        <v>0</v>
      </c>
      <c r="AS400">
        <v>20</v>
      </c>
      <c r="AT400" t="s">
        <v>1823</v>
      </c>
      <c r="AU400">
        <v>6</v>
      </c>
      <c r="AV400" s="11">
        <v>70</v>
      </c>
      <c r="AW400">
        <v>32</v>
      </c>
      <c r="AX400">
        <v>0</v>
      </c>
      <c r="AY400">
        <v>0</v>
      </c>
      <c r="AZ400">
        <v>0</v>
      </c>
      <c r="BA400">
        <v>0</v>
      </c>
      <c r="BB400" t="s">
        <v>3</v>
      </c>
      <c r="BC400" t="s">
        <v>3</v>
      </c>
      <c r="BD400" s="7" t="s">
        <v>1588</v>
      </c>
      <c r="BE400">
        <v>0</v>
      </c>
      <c r="BF400">
        <v>5.04</v>
      </c>
      <c r="BG400">
        <v>4.5111111111111111</v>
      </c>
      <c r="BH400" t="str">
        <f t="shared" si="18"/>
        <v>midfielder</v>
      </c>
      <c r="BI400">
        <f t="shared" si="19"/>
        <v>513.79999999999995</v>
      </c>
      <c r="BJ400">
        <f t="shared" si="20"/>
        <v>11.417777777777777</v>
      </c>
    </row>
    <row r="401" spans="1:62" hidden="1" x14ac:dyDescent="0.2">
      <c r="A401" s="1">
        <v>201</v>
      </c>
      <c r="B401">
        <v>1</v>
      </c>
      <c r="C401">
        <v>2</v>
      </c>
      <c r="D401">
        <v>192</v>
      </c>
      <c r="G401">
        <v>1</v>
      </c>
      <c r="H401">
        <v>40555</v>
      </c>
      <c r="I401">
        <v>0</v>
      </c>
      <c r="J401">
        <v>0</v>
      </c>
      <c r="K401">
        <v>0</v>
      </c>
      <c r="L401">
        <v>0</v>
      </c>
      <c r="M401" s="11">
        <v>181.1</v>
      </c>
      <c r="N401">
        <v>0</v>
      </c>
      <c r="O401">
        <v>132</v>
      </c>
      <c r="P401">
        <v>3</v>
      </c>
      <c r="Q401" t="s">
        <v>22</v>
      </c>
      <c r="S401">
        <v>0</v>
      </c>
      <c r="T401" t="s">
        <v>1330</v>
      </c>
      <c r="U401" t="s">
        <v>3</v>
      </c>
      <c r="V401">
        <v>10</v>
      </c>
      <c r="W401">
        <v>2</v>
      </c>
      <c r="X401" t="s">
        <v>637</v>
      </c>
      <c r="Y401">
        <v>202</v>
      </c>
      <c r="Z401" t="b">
        <v>0</v>
      </c>
      <c r="AA401" s="11">
        <v>183</v>
      </c>
      <c r="AB401">
        <v>0</v>
      </c>
      <c r="AC401">
        <v>0</v>
      </c>
      <c r="AD401">
        <v>0</v>
      </c>
      <c r="AE401">
        <v>0</v>
      </c>
      <c r="AF401">
        <v>736</v>
      </c>
      <c r="AH401" s="9">
        <v>50</v>
      </c>
      <c r="AI401">
        <v>0</v>
      </c>
      <c r="AJ401">
        <v>0</v>
      </c>
      <c r="AK401">
        <v>0</v>
      </c>
      <c r="AL401" t="s">
        <v>529</v>
      </c>
      <c r="AM401" t="s">
        <v>339</v>
      </c>
      <c r="AN401">
        <v>0</v>
      </c>
      <c r="AO401">
        <v>0</v>
      </c>
      <c r="AP401" t="s">
        <v>958</v>
      </c>
      <c r="AQ401" t="s">
        <v>337</v>
      </c>
      <c r="AR401" t="b">
        <v>0</v>
      </c>
      <c r="AT401" t="s">
        <v>1823</v>
      </c>
      <c r="AU401">
        <v>14</v>
      </c>
      <c r="AV401" s="11">
        <v>159</v>
      </c>
      <c r="AW401">
        <v>42</v>
      </c>
      <c r="AX401">
        <v>0</v>
      </c>
      <c r="AY401">
        <v>0</v>
      </c>
      <c r="AZ401">
        <v>0</v>
      </c>
      <c r="BA401">
        <v>0</v>
      </c>
      <c r="BB401" t="s">
        <v>3</v>
      </c>
      <c r="BC401" t="s">
        <v>3</v>
      </c>
      <c r="BD401" s="7" t="s">
        <v>958</v>
      </c>
      <c r="BE401">
        <v>0</v>
      </c>
      <c r="BF401">
        <v>3.66</v>
      </c>
      <c r="BG401">
        <v>3.6219999999999999</v>
      </c>
      <c r="BH401" t="str">
        <f t="shared" si="18"/>
        <v>midfielder</v>
      </c>
      <c r="BI401">
        <f t="shared" si="19"/>
        <v>554.9</v>
      </c>
      <c r="BJ401">
        <f t="shared" si="20"/>
        <v>11.097999999999999</v>
      </c>
    </row>
    <row r="402" spans="1:62" hidden="1" x14ac:dyDescent="0.2">
      <c r="A402" s="1">
        <v>264</v>
      </c>
      <c r="B402">
        <v>1</v>
      </c>
      <c r="C402">
        <v>2</v>
      </c>
      <c r="D402">
        <v>219</v>
      </c>
      <c r="G402">
        <v>6</v>
      </c>
      <c r="H402">
        <v>15208</v>
      </c>
      <c r="I402">
        <v>0</v>
      </c>
      <c r="J402">
        <v>0</v>
      </c>
      <c r="K402">
        <v>0</v>
      </c>
      <c r="L402">
        <v>0</v>
      </c>
      <c r="M402" s="11">
        <v>191.5</v>
      </c>
      <c r="N402">
        <v>0</v>
      </c>
      <c r="O402">
        <v>200</v>
      </c>
      <c r="P402">
        <v>3</v>
      </c>
      <c r="Q402" t="s">
        <v>433</v>
      </c>
      <c r="S402">
        <v>0</v>
      </c>
      <c r="T402" t="s">
        <v>1010</v>
      </c>
      <c r="U402" t="s">
        <v>3</v>
      </c>
      <c r="V402">
        <v>10</v>
      </c>
      <c r="W402">
        <v>1</v>
      </c>
      <c r="X402" t="s">
        <v>662</v>
      </c>
      <c r="Y402">
        <v>265</v>
      </c>
      <c r="Z402" t="b">
        <v>0</v>
      </c>
      <c r="AA402" s="11">
        <v>218</v>
      </c>
      <c r="AB402">
        <v>0</v>
      </c>
      <c r="AC402">
        <v>0</v>
      </c>
      <c r="AD402">
        <v>0</v>
      </c>
      <c r="AE402">
        <v>0</v>
      </c>
      <c r="AF402">
        <v>1202</v>
      </c>
      <c r="AH402" s="9">
        <v>55</v>
      </c>
      <c r="AI402">
        <v>0</v>
      </c>
      <c r="AJ402">
        <v>0</v>
      </c>
      <c r="AK402">
        <v>0</v>
      </c>
      <c r="AL402" t="s">
        <v>207</v>
      </c>
      <c r="AM402" t="s">
        <v>341</v>
      </c>
      <c r="AN402">
        <v>0</v>
      </c>
      <c r="AO402">
        <v>0</v>
      </c>
      <c r="AP402" t="s">
        <v>1680</v>
      </c>
      <c r="AQ402" t="s">
        <v>6</v>
      </c>
      <c r="AR402" t="b">
        <v>0</v>
      </c>
      <c r="AS402">
        <v>31</v>
      </c>
      <c r="AT402" t="s">
        <v>1823</v>
      </c>
      <c r="AU402">
        <v>11</v>
      </c>
      <c r="AV402" s="11">
        <v>151</v>
      </c>
      <c r="AW402">
        <v>43</v>
      </c>
      <c r="AX402">
        <v>0</v>
      </c>
      <c r="AY402">
        <v>0</v>
      </c>
      <c r="AZ402">
        <v>0</v>
      </c>
      <c r="BA402">
        <v>0</v>
      </c>
      <c r="BB402" t="s">
        <v>3</v>
      </c>
      <c r="BC402" t="s">
        <v>3</v>
      </c>
      <c r="BD402" s="7" t="s">
        <v>1680</v>
      </c>
      <c r="BE402">
        <v>3</v>
      </c>
      <c r="BF402">
        <v>3.9636363636363638</v>
      </c>
      <c r="BG402">
        <v>3.4818181818181819</v>
      </c>
      <c r="BH402" t="str">
        <f t="shared" si="18"/>
        <v>midfielder</v>
      </c>
      <c r="BI402">
        <f t="shared" si="19"/>
        <v>590.70000000000005</v>
      </c>
      <c r="BJ402">
        <f t="shared" si="20"/>
        <v>10.74</v>
      </c>
    </row>
    <row r="403" spans="1:62" hidden="1" x14ac:dyDescent="0.2">
      <c r="A403" s="1">
        <v>308</v>
      </c>
      <c r="B403">
        <v>0</v>
      </c>
      <c r="C403">
        <v>0</v>
      </c>
      <c r="D403">
        <v>275</v>
      </c>
      <c r="G403">
        <v>9</v>
      </c>
      <c r="H403">
        <v>85654</v>
      </c>
      <c r="I403">
        <v>0</v>
      </c>
      <c r="J403">
        <v>0</v>
      </c>
      <c r="K403">
        <v>0</v>
      </c>
      <c r="L403">
        <v>0</v>
      </c>
      <c r="M403" s="11">
        <v>225.5</v>
      </c>
      <c r="N403">
        <v>0</v>
      </c>
      <c r="O403">
        <v>183</v>
      </c>
      <c r="P403">
        <v>3</v>
      </c>
      <c r="Q403" t="s">
        <v>22</v>
      </c>
      <c r="S403">
        <v>0</v>
      </c>
      <c r="T403" t="s">
        <v>1350</v>
      </c>
      <c r="U403" t="s">
        <v>3</v>
      </c>
      <c r="V403">
        <v>17</v>
      </c>
      <c r="W403">
        <v>0</v>
      </c>
      <c r="X403" t="s">
        <v>631</v>
      </c>
      <c r="Y403">
        <v>309</v>
      </c>
      <c r="Z403" t="b">
        <v>0</v>
      </c>
      <c r="AA403" s="11">
        <v>200.4</v>
      </c>
      <c r="AB403">
        <v>0</v>
      </c>
      <c r="AC403">
        <v>0</v>
      </c>
      <c r="AD403">
        <v>0</v>
      </c>
      <c r="AE403">
        <v>0</v>
      </c>
      <c r="AF403">
        <v>1539</v>
      </c>
      <c r="AH403" s="9">
        <v>50</v>
      </c>
      <c r="AI403">
        <v>0</v>
      </c>
      <c r="AJ403">
        <v>0</v>
      </c>
      <c r="AK403">
        <v>0</v>
      </c>
      <c r="AL403" t="s">
        <v>862</v>
      </c>
      <c r="AM403" t="s">
        <v>337</v>
      </c>
      <c r="AN403">
        <v>0</v>
      </c>
      <c r="AO403">
        <v>0</v>
      </c>
      <c r="AP403" t="s">
        <v>1083</v>
      </c>
      <c r="AQ403" t="s">
        <v>4</v>
      </c>
      <c r="AR403" t="b">
        <v>0</v>
      </c>
      <c r="AS403">
        <v>4</v>
      </c>
      <c r="AT403" t="s">
        <v>1823</v>
      </c>
      <c r="AU403">
        <v>13</v>
      </c>
      <c r="AV403" s="11">
        <v>92</v>
      </c>
      <c r="AW403">
        <v>43</v>
      </c>
      <c r="AX403">
        <v>0</v>
      </c>
      <c r="AY403">
        <v>0</v>
      </c>
      <c r="AZ403">
        <v>0</v>
      </c>
      <c r="BA403">
        <v>0</v>
      </c>
      <c r="BB403" t="s">
        <v>3</v>
      </c>
      <c r="BC403" t="s">
        <v>3</v>
      </c>
      <c r="BD403" s="7" t="s">
        <v>1083</v>
      </c>
      <c r="BE403">
        <v>5</v>
      </c>
      <c r="BF403">
        <v>4.008</v>
      </c>
      <c r="BG403">
        <v>4.51</v>
      </c>
      <c r="BH403" t="str">
        <f t="shared" si="18"/>
        <v>midfielder</v>
      </c>
      <c r="BI403">
        <f t="shared" si="19"/>
        <v>536.29999999999995</v>
      </c>
      <c r="BJ403">
        <f t="shared" si="20"/>
        <v>10.725999999999999</v>
      </c>
    </row>
    <row r="404" spans="1:62" hidden="1" x14ac:dyDescent="0.2">
      <c r="A404" s="1">
        <v>20</v>
      </c>
      <c r="B404">
        <v>2</v>
      </c>
      <c r="C404">
        <v>2</v>
      </c>
      <c r="D404">
        <v>156</v>
      </c>
      <c r="G404">
        <v>5</v>
      </c>
      <c r="H404">
        <v>153133</v>
      </c>
      <c r="I404">
        <v>0</v>
      </c>
      <c r="J404">
        <v>0</v>
      </c>
      <c r="K404">
        <v>0</v>
      </c>
      <c r="L404">
        <v>0</v>
      </c>
      <c r="M404" s="11">
        <v>202.6</v>
      </c>
      <c r="N404">
        <v>0</v>
      </c>
      <c r="O404">
        <v>150</v>
      </c>
      <c r="P404">
        <v>3</v>
      </c>
      <c r="Q404" t="s">
        <v>343</v>
      </c>
      <c r="S404">
        <v>0</v>
      </c>
      <c r="T404" t="s">
        <v>954</v>
      </c>
      <c r="U404" t="s">
        <v>3</v>
      </c>
      <c r="V404">
        <v>6</v>
      </c>
      <c r="W404">
        <v>2</v>
      </c>
      <c r="X404" t="s">
        <v>692</v>
      </c>
      <c r="Y404">
        <v>21</v>
      </c>
      <c r="Z404" t="b">
        <v>0</v>
      </c>
      <c r="AA404" s="11">
        <v>166.2</v>
      </c>
      <c r="AB404">
        <v>0</v>
      </c>
      <c r="AC404">
        <v>0</v>
      </c>
      <c r="AD404">
        <v>0</v>
      </c>
      <c r="AE404">
        <v>0</v>
      </c>
      <c r="AF404">
        <v>628</v>
      </c>
      <c r="AH404" s="9">
        <v>60</v>
      </c>
      <c r="AI404">
        <v>0</v>
      </c>
      <c r="AJ404">
        <v>0</v>
      </c>
      <c r="AK404">
        <v>0</v>
      </c>
      <c r="AL404" t="s">
        <v>210</v>
      </c>
      <c r="AM404" t="s">
        <v>432</v>
      </c>
      <c r="AN404">
        <v>0</v>
      </c>
      <c r="AO404">
        <v>0</v>
      </c>
      <c r="AP404" t="s">
        <v>1308</v>
      </c>
      <c r="AQ404" t="s">
        <v>15</v>
      </c>
      <c r="AR404" t="b">
        <v>0</v>
      </c>
      <c r="AS404">
        <v>17</v>
      </c>
      <c r="AT404" t="s">
        <v>1823</v>
      </c>
      <c r="AU404">
        <v>1</v>
      </c>
      <c r="AV404" s="11">
        <v>221</v>
      </c>
      <c r="AW404">
        <v>42</v>
      </c>
      <c r="AX404">
        <v>0</v>
      </c>
      <c r="AY404">
        <v>0</v>
      </c>
      <c r="AZ404">
        <v>0</v>
      </c>
      <c r="BA404">
        <v>0</v>
      </c>
      <c r="BB404" t="s">
        <v>3</v>
      </c>
      <c r="BC404" t="s">
        <v>3</v>
      </c>
      <c r="BD404" s="7" t="s">
        <v>1308</v>
      </c>
      <c r="BE404">
        <v>0</v>
      </c>
      <c r="BF404">
        <v>2.77</v>
      </c>
      <c r="BG404">
        <v>3.3766666666666665</v>
      </c>
      <c r="BH404" t="str">
        <f t="shared" si="18"/>
        <v>midfielder</v>
      </c>
      <c r="BI404">
        <f t="shared" si="19"/>
        <v>634</v>
      </c>
      <c r="BJ404">
        <f t="shared" si="20"/>
        <v>10.566666666666666</v>
      </c>
    </row>
    <row r="405" spans="1:62" hidden="1" x14ac:dyDescent="0.2">
      <c r="A405" s="1">
        <v>327</v>
      </c>
      <c r="B405">
        <v>1</v>
      </c>
      <c r="C405">
        <v>2</v>
      </c>
      <c r="D405">
        <v>150</v>
      </c>
      <c r="G405">
        <v>8</v>
      </c>
      <c r="H405">
        <v>20208</v>
      </c>
      <c r="I405">
        <v>0</v>
      </c>
      <c r="J405">
        <v>0</v>
      </c>
      <c r="K405">
        <v>0</v>
      </c>
      <c r="L405">
        <v>0</v>
      </c>
      <c r="M405" s="11">
        <v>196.9</v>
      </c>
      <c r="N405">
        <v>0</v>
      </c>
      <c r="O405">
        <v>109</v>
      </c>
      <c r="P405">
        <v>3</v>
      </c>
      <c r="Q405" t="s">
        <v>22</v>
      </c>
      <c r="S405">
        <v>0</v>
      </c>
      <c r="T405" t="s">
        <v>1074</v>
      </c>
      <c r="U405" t="s">
        <v>3</v>
      </c>
      <c r="V405">
        <v>9</v>
      </c>
      <c r="W405">
        <v>1</v>
      </c>
      <c r="X405" t="s">
        <v>593</v>
      </c>
      <c r="Y405">
        <v>328</v>
      </c>
      <c r="Z405" t="b">
        <v>0</v>
      </c>
      <c r="AA405" s="11">
        <v>122.8</v>
      </c>
      <c r="AB405">
        <v>0</v>
      </c>
      <c r="AC405">
        <v>0</v>
      </c>
      <c r="AD405">
        <v>0</v>
      </c>
      <c r="AE405">
        <v>0</v>
      </c>
      <c r="AF405">
        <v>1043</v>
      </c>
      <c r="AH405" s="9">
        <v>50</v>
      </c>
      <c r="AI405">
        <v>0</v>
      </c>
      <c r="AJ405">
        <v>0</v>
      </c>
      <c r="AK405">
        <v>0</v>
      </c>
      <c r="AL405" t="s">
        <v>354</v>
      </c>
      <c r="AM405" t="s">
        <v>22</v>
      </c>
      <c r="AN405">
        <v>1</v>
      </c>
      <c r="AO405">
        <v>0</v>
      </c>
      <c r="AP405" t="s">
        <v>935</v>
      </c>
      <c r="AQ405" t="s">
        <v>4</v>
      </c>
      <c r="AR405" t="b">
        <v>0</v>
      </c>
      <c r="AS405">
        <v>16</v>
      </c>
      <c r="AT405" t="s">
        <v>1823</v>
      </c>
      <c r="AU405">
        <v>14</v>
      </c>
      <c r="AV405" s="11">
        <v>167</v>
      </c>
      <c r="AW405">
        <v>42</v>
      </c>
      <c r="AX405">
        <v>0</v>
      </c>
      <c r="AY405">
        <v>0</v>
      </c>
      <c r="AZ405">
        <v>0</v>
      </c>
      <c r="BA405">
        <v>0</v>
      </c>
      <c r="BB405" t="s">
        <v>3</v>
      </c>
      <c r="BC405" t="s">
        <v>3</v>
      </c>
      <c r="BD405" s="7" t="s">
        <v>935</v>
      </c>
      <c r="BE405">
        <v>6</v>
      </c>
      <c r="BF405">
        <v>2.456</v>
      </c>
      <c r="BG405">
        <v>3.9380000000000002</v>
      </c>
      <c r="BH405" t="str">
        <f t="shared" si="18"/>
        <v>midfielder</v>
      </c>
      <c r="BI405">
        <f t="shared" si="19"/>
        <v>520.1</v>
      </c>
      <c r="BJ405">
        <f t="shared" si="20"/>
        <v>10.402000000000001</v>
      </c>
    </row>
    <row r="406" spans="1:62" hidden="1" x14ac:dyDescent="0.2">
      <c r="A406" s="1">
        <v>114</v>
      </c>
      <c r="B406">
        <v>0</v>
      </c>
      <c r="C406">
        <v>0</v>
      </c>
      <c r="D406">
        <v>105</v>
      </c>
      <c r="G406">
        <v>0</v>
      </c>
      <c r="H406">
        <v>49438</v>
      </c>
      <c r="I406">
        <v>0</v>
      </c>
      <c r="J406">
        <v>0</v>
      </c>
      <c r="K406">
        <v>0</v>
      </c>
      <c r="L406">
        <v>0</v>
      </c>
      <c r="M406" s="11">
        <v>147.30000000000001</v>
      </c>
      <c r="N406">
        <v>0</v>
      </c>
      <c r="O406">
        <v>54</v>
      </c>
      <c r="P406">
        <v>3</v>
      </c>
      <c r="Q406" t="s">
        <v>13</v>
      </c>
      <c r="S406">
        <v>0</v>
      </c>
      <c r="T406" t="s">
        <v>1349</v>
      </c>
      <c r="U406" t="s">
        <v>3</v>
      </c>
      <c r="V406">
        <v>16</v>
      </c>
      <c r="W406">
        <v>0</v>
      </c>
      <c r="X406" t="s">
        <v>518</v>
      </c>
      <c r="Y406">
        <v>115</v>
      </c>
      <c r="Z406" t="b">
        <v>0</v>
      </c>
      <c r="AA406" s="11">
        <v>79.2</v>
      </c>
      <c r="AB406">
        <v>0</v>
      </c>
      <c r="AC406">
        <v>0</v>
      </c>
      <c r="AD406">
        <v>0</v>
      </c>
      <c r="AE406">
        <v>0</v>
      </c>
      <c r="AF406">
        <v>803</v>
      </c>
      <c r="AH406" s="9">
        <v>45</v>
      </c>
      <c r="AI406">
        <v>0</v>
      </c>
      <c r="AJ406">
        <v>0</v>
      </c>
      <c r="AK406">
        <v>0</v>
      </c>
      <c r="AL406" t="s">
        <v>605</v>
      </c>
      <c r="AM406" t="s">
        <v>16</v>
      </c>
      <c r="AN406">
        <v>0</v>
      </c>
      <c r="AO406">
        <v>0</v>
      </c>
      <c r="AP406" t="s">
        <v>1537</v>
      </c>
      <c r="AQ406" t="s">
        <v>4</v>
      </c>
      <c r="AR406" t="b">
        <v>0</v>
      </c>
      <c r="AS406">
        <v>22</v>
      </c>
      <c r="AT406" t="s">
        <v>1823</v>
      </c>
      <c r="AU406">
        <v>5</v>
      </c>
      <c r="AV406" s="11">
        <v>182</v>
      </c>
      <c r="AW406">
        <v>25</v>
      </c>
      <c r="AX406">
        <v>0</v>
      </c>
      <c r="AY406">
        <v>0</v>
      </c>
      <c r="AZ406">
        <v>0</v>
      </c>
      <c r="BA406">
        <v>0</v>
      </c>
      <c r="BB406" t="s">
        <v>3</v>
      </c>
      <c r="BC406" t="s">
        <v>3</v>
      </c>
      <c r="BD406" s="7" t="s">
        <v>1537</v>
      </c>
      <c r="BE406">
        <v>0</v>
      </c>
      <c r="BF406">
        <v>1.76</v>
      </c>
      <c r="BG406">
        <v>3.2733333333333334</v>
      </c>
      <c r="BH406" t="str">
        <f t="shared" si="18"/>
        <v>midfielder</v>
      </c>
      <c r="BI406">
        <f t="shared" si="19"/>
        <v>444.9</v>
      </c>
      <c r="BJ406">
        <f t="shared" si="20"/>
        <v>9.8866666666666667</v>
      </c>
    </row>
    <row r="407" spans="1:62" hidden="1" x14ac:dyDescent="0.2">
      <c r="A407" s="1">
        <v>88</v>
      </c>
      <c r="B407">
        <v>1</v>
      </c>
      <c r="C407">
        <v>0</v>
      </c>
      <c r="D407">
        <v>332</v>
      </c>
      <c r="E407">
        <v>0</v>
      </c>
      <c r="G407">
        <v>5</v>
      </c>
      <c r="H407">
        <v>28495</v>
      </c>
      <c r="I407">
        <v>0</v>
      </c>
      <c r="J407">
        <v>0</v>
      </c>
      <c r="K407">
        <v>0</v>
      </c>
      <c r="L407">
        <v>0</v>
      </c>
      <c r="M407" s="11">
        <v>119.8</v>
      </c>
      <c r="N407">
        <v>0</v>
      </c>
      <c r="O407">
        <v>209</v>
      </c>
      <c r="P407">
        <v>3</v>
      </c>
      <c r="Q407" t="s">
        <v>3</v>
      </c>
      <c r="S407">
        <v>0</v>
      </c>
      <c r="T407" t="s">
        <v>1334</v>
      </c>
      <c r="U407" t="s">
        <v>3</v>
      </c>
      <c r="V407">
        <v>26</v>
      </c>
      <c r="W407">
        <v>0</v>
      </c>
      <c r="X407" t="s">
        <v>567</v>
      </c>
      <c r="Y407">
        <v>89</v>
      </c>
      <c r="Z407" t="b">
        <v>0</v>
      </c>
      <c r="AA407" s="11">
        <v>275.60000000000002</v>
      </c>
      <c r="AB407">
        <v>0</v>
      </c>
      <c r="AC407">
        <v>0</v>
      </c>
      <c r="AD407">
        <v>0</v>
      </c>
      <c r="AE407">
        <v>0</v>
      </c>
      <c r="AF407">
        <v>1782</v>
      </c>
      <c r="AG407" t="s">
        <v>1690</v>
      </c>
      <c r="AH407" s="9">
        <v>45</v>
      </c>
      <c r="AI407">
        <v>0</v>
      </c>
      <c r="AJ407">
        <v>0</v>
      </c>
      <c r="AK407">
        <v>0</v>
      </c>
      <c r="AL407" t="s">
        <v>424</v>
      </c>
      <c r="AM407" t="s">
        <v>21</v>
      </c>
      <c r="AN407">
        <v>0</v>
      </c>
      <c r="AO407">
        <v>0</v>
      </c>
      <c r="AP407" t="s">
        <v>1517</v>
      </c>
      <c r="AQ407" t="s">
        <v>5</v>
      </c>
      <c r="AR407" t="b">
        <v>0</v>
      </c>
      <c r="AS407">
        <v>12</v>
      </c>
      <c r="AT407" t="s">
        <v>1865</v>
      </c>
      <c r="AU407">
        <v>4</v>
      </c>
      <c r="AV407" s="11">
        <v>40</v>
      </c>
      <c r="AW407">
        <v>45</v>
      </c>
      <c r="AX407">
        <v>0</v>
      </c>
      <c r="AY407">
        <v>0</v>
      </c>
      <c r="AZ407">
        <v>0</v>
      </c>
      <c r="BA407">
        <v>0</v>
      </c>
      <c r="BB407" t="s">
        <v>3</v>
      </c>
      <c r="BC407" t="s">
        <v>3</v>
      </c>
      <c r="BD407" s="7" t="s">
        <v>1517</v>
      </c>
      <c r="BE407">
        <v>6</v>
      </c>
      <c r="BF407">
        <v>6.1244444444444452</v>
      </c>
      <c r="BG407">
        <v>2.6622222222222223</v>
      </c>
      <c r="BH407" t="str">
        <f t="shared" si="18"/>
        <v>midfielder</v>
      </c>
      <c r="BI407">
        <f t="shared" si="19"/>
        <v>443.40000000000003</v>
      </c>
      <c r="BJ407">
        <f t="shared" si="20"/>
        <v>9.8533333333333335</v>
      </c>
    </row>
    <row r="408" spans="1:62" hidden="1" x14ac:dyDescent="0.2">
      <c r="A408" s="1">
        <v>259</v>
      </c>
      <c r="B408">
        <v>3</v>
      </c>
      <c r="C408">
        <v>0</v>
      </c>
      <c r="D408">
        <v>181</v>
      </c>
      <c r="G408">
        <v>3</v>
      </c>
      <c r="H408">
        <v>18892</v>
      </c>
      <c r="I408">
        <v>0</v>
      </c>
      <c r="J408">
        <v>0</v>
      </c>
      <c r="K408">
        <v>0</v>
      </c>
      <c r="L408">
        <v>0</v>
      </c>
      <c r="M408" s="11">
        <v>206.3</v>
      </c>
      <c r="N408">
        <v>0</v>
      </c>
      <c r="O408">
        <v>178</v>
      </c>
      <c r="P408">
        <v>3</v>
      </c>
      <c r="Q408" t="s">
        <v>433</v>
      </c>
      <c r="S408">
        <v>0</v>
      </c>
      <c r="T408" t="s">
        <v>985</v>
      </c>
      <c r="U408" t="s">
        <v>3</v>
      </c>
      <c r="V408">
        <v>18</v>
      </c>
      <c r="W408">
        <v>1</v>
      </c>
      <c r="X408" t="s">
        <v>624</v>
      </c>
      <c r="Y408">
        <v>260</v>
      </c>
      <c r="Z408" t="b">
        <v>0</v>
      </c>
      <c r="AA408" s="11">
        <v>191.4</v>
      </c>
      <c r="AB408">
        <v>0</v>
      </c>
      <c r="AC408">
        <v>0</v>
      </c>
      <c r="AD408">
        <v>0</v>
      </c>
      <c r="AE408">
        <v>0</v>
      </c>
      <c r="AF408">
        <v>1065</v>
      </c>
      <c r="AH408" s="9">
        <v>55</v>
      </c>
      <c r="AI408">
        <v>0</v>
      </c>
      <c r="AJ408">
        <v>0</v>
      </c>
      <c r="AK408">
        <v>0</v>
      </c>
      <c r="AL408" t="s">
        <v>309</v>
      </c>
      <c r="AM408" t="s">
        <v>339</v>
      </c>
      <c r="AN408">
        <v>0</v>
      </c>
      <c r="AO408">
        <v>0</v>
      </c>
      <c r="AP408" t="s">
        <v>1815</v>
      </c>
      <c r="AQ408" t="s">
        <v>4</v>
      </c>
      <c r="AR408" t="b">
        <v>0</v>
      </c>
      <c r="AS408">
        <v>18</v>
      </c>
      <c r="AT408" t="s">
        <v>1823</v>
      </c>
      <c r="AU408">
        <v>11</v>
      </c>
      <c r="AV408" s="11">
        <v>110</v>
      </c>
      <c r="AW408">
        <v>40</v>
      </c>
      <c r="AX408">
        <v>0</v>
      </c>
      <c r="AY408">
        <v>0</v>
      </c>
      <c r="AZ408">
        <v>0</v>
      </c>
      <c r="BA408">
        <v>0</v>
      </c>
      <c r="BB408" t="s">
        <v>3</v>
      </c>
      <c r="BC408" t="s">
        <v>3</v>
      </c>
      <c r="BD408" s="7" t="s">
        <v>1815</v>
      </c>
      <c r="BE408">
        <v>5</v>
      </c>
      <c r="BF408">
        <v>3.48</v>
      </c>
      <c r="BG408">
        <v>3.750909090909091</v>
      </c>
      <c r="BH408" t="str">
        <f t="shared" si="18"/>
        <v>midfielder</v>
      </c>
      <c r="BI408">
        <f t="shared" si="19"/>
        <v>529.70000000000005</v>
      </c>
      <c r="BJ408">
        <f t="shared" si="20"/>
        <v>9.6309090909090909</v>
      </c>
    </row>
    <row r="409" spans="1:62" hidden="1" x14ac:dyDescent="0.2">
      <c r="A409" s="1">
        <v>228</v>
      </c>
      <c r="B409">
        <v>3</v>
      </c>
      <c r="C409">
        <v>2</v>
      </c>
      <c r="D409">
        <v>144</v>
      </c>
      <c r="G409">
        <v>2</v>
      </c>
      <c r="H409">
        <v>28554</v>
      </c>
      <c r="I409">
        <v>0</v>
      </c>
      <c r="J409">
        <v>0</v>
      </c>
      <c r="K409">
        <v>0</v>
      </c>
      <c r="L409">
        <v>0</v>
      </c>
      <c r="M409" s="11">
        <v>216.7</v>
      </c>
      <c r="N409">
        <v>0</v>
      </c>
      <c r="O409">
        <v>164</v>
      </c>
      <c r="P409">
        <v>3</v>
      </c>
      <c r="Q409" t="s">
        <v>433</v>
      </c>
      <c r="S409">
        <v>0</v>
      </c>
      <c r="T409" t="s">
        <v>1672</v>
      </c>
      <c r="U409" t="s">
        <v>3</v>
      </c>
      <c r="V409">
        <v>6</v>
      </c>
      <c r="W409">
        <v>2</v>
      </c>
      <c r="X409" t="s">
        <v>670</v>
      </c>
      <c r="Y409">
        <v>229</v>
      </c>
      <c r="Z409" t="b">
        <v>0</v>
      </c>
      <c r="AA409" s="11">
        <v>165.2</v>
      </c>
      <c r="AB409">
        <v>0</v>
      </c>
      <c r="AC409">
        <v>0</v>
      </c>
      <c r="AD409">
        <v>0</v>
      </c>
      <c r="AE409">
        <v>0</v>
      </c>
      <c r="AF409">
        <v>542</v>
      </c>
      <c r="AH409" s="9">
        <v>65</v>
      </c>
      <c r="AI409">
        <v>0</v>
      </c>
      <c r="AJ409">
        <v>0</v>
      </c>
      <c r="AK409">
        <v>0</v>
      </c>
      <c r="AL409" t="s">
        <v>426</v>
      </c>
      <c r="AM409" t="s">
        <v>430</v>
      </c>
      <c r="AN409">
        <v>0</v>
      </c>
      <c r="AO409">
        <v>0</v>
      </c>
      <c r="AP409" t="s">
        <v>1545</v>
      </c>
      <c r="AQ409" t="s">
        <v>10</v>
      </c>
      <c r="AR409" t="b">
        <v>0</v>
      </c>
      <c r="AS409">
        <v>8</v>
      </c>
      <c r="AT409" t="s">
        <v>1823</v>
      </c>
      <c r="AU409">
        <v>10</v>
      </c>
      <c r="AV409" s="11">
        <v>194</v>
      </c>
      <c r="AW409">
        <v>36</v>
      </c>
      <c r="AX409">
        <v>0</v>
      </c>
      <c r="AY409">
        <v>0</v>
      </c>
      <c r="AZ409">
        <v>0</v>
      </c>
      <c r="BA409">
        <v>0</v>
      </c>
      <c r="BB409" t="s">
        <v>3</v>
      </c>
      <c r="BC409" t="s">
        <v>3</v>
      </c>
      <c r="BD409" s="7" t="s">
        <v>1545</v>
      </c>
      <c r="BE409">
        <v>3</v>
      </c>
      <c r="BF409">
        <v>2.5415384615384613</v>
      </c>
      <c r="BG409">
        <v>3.3338461538461535</v>
      </c>
      <c r="BH409" t="str">
        <f t="shared" si="18"/>
        <v>midfielder</v>
      </c>
      <c r="BI409">
        <f t="shared" si="19"/>
        <v>614.69999999999993</v>
      </c>
      <c r="BJ409">
        <f t="shared" si="20"/>
        <v>9.4569230769230757</v>
      </c>
    </row>
    <row r="410" spans="1:62" hidden="1" x14ac:dyDescent="0.2">
      <c r="A410" s="1">
        <v>90</v>
      </c>
      <c r="B410">
        <v>1</v>
      </c>
      <c r="C410">
        <v>1</v>
      </c>
      <c r="D410">
        <v>96</v>
      </c>
      <c r="G410">
        <v>2</v>
      </c>
      <c r="H410">
        <v>110504</v>
      </c>
      <c r="I410">
        <v>0</v>
      </c>
      <c r="J410">
        <v>0</v>
      </c>
      <c r="K410">
        <v>0</v>
      </c>
      <c r="L410">
        <v>0</v>
      </c>
      <c r="M410" s="11">
        <v>99.3</v>
      </c>
      <c r="N410">
        <v>0</v>
      </c>
      <c r="O410">
        <v>101</v>
      </c>
      <c r="P410">
        <v>3</v>
      </c>
      <c r="Q410" t="s">
        <v>21</v>
      </c>
      <c r="S410">
        <v>0</v>
      </c>
      <c r="T410" t="s">
        <v>1024</v>
      </c>
      <c r="U410" t="s">
        <v>3</v>
      </c>
      <c r="V410">
        <v>2</v>
      </c>
      <c r="W410">
        <v>2</v>
      </c>
      <c r="X410" t="s">
        <v>574</v>
      </c>
      <c r="Y410">
        <v>91</v>
      </c>
      <c r="Z410" t="b">
        <v>0</v>
      </c>
      <c r="AA410" s="11">
        <v>122.8</v>
      </c>
      <c r="AB410">
        <v>0</v>
      </c>
      <c r="AC410">
        <v>0</v>
      </c>
      <c r="AD410">
        <v>0</v>
      </c>
      <c r="AE410">
        <v>0</v>
      </c>
      <c r="AF410">
        <v>375</v>
      </c>
      <c r="AH410" s="9">
        <v>55</v>
      </c>
      <c r="AI410">
        <v>0</v>
      </c>
      <c r="AJ410">
        <v>0</v>
      </c>
      <c r="AK410">
        <v>0</v>
      </c>
      <c r="AL410" t="s">
        <v>81</v>
      </c>
      <c r="AM410" t="s">
        <v>345</v>
      </c>
      <c r="AN410">
        <v>0</v>
      </c>
      <c r="AO410">
        <v>0</v>
      </c>
      <c r="AP410" t="s">
        <v>1756</v>
      </c>
      <c r="AQ410" t="s">
        <v>4</v>
      </c>
      <c r="AR410" t="b">
        <v>0</v>
      </c>
      <c r="AS410">
        <v>14</v>
      </c>
      <c r="AT410" t="s">
        <v>1823</v>
      </c>
      <c r="AU410">
        <v>4</v>
      </c>
      <c r="AV410" s="11">
        <v>224</v>
      </c>
      <c r="AW410">
        <v>28</v>
      </c>
      <c r="AX410">
        <v>0</v>
      </c>
      <c r="AY410">
        <v>0</v>
      </c>
      <c r="AZ410">
        <v>0</v>
      </c>
      <c r="BA410">
        <v>0</v>
      </c>
      <c r="BB410" t="s">
        <v>3</v>
      </c>
      <c r="BC410" t="s">
        <v>3</v>
      </c>
      <c r="BD410" s="7" t="s">
        <v>1756</v>
      </c>
      <c r="BE410">
        <v>0</v>
      </c>
      <c r="BF410">
        <v>2.2327272727272729</v>
      </c>
      <c r="BG410">
        <v>1.8054545454545454</v>
      </c>
      <c r="BH410" t="str">
        <f t="shared" si="18"/>
        <v>midfielder</v>
      </c>
      <c r="BI410">
        <f t="shared" si="19"/>
        <v>490.9</v>
      </c>
      <c r="BJ410">
        <f t="shared" si="20"/>
        <v>8.9254545454545458</v>
      </c>
    </row>
    <row r="411" spans="1:62" hidden="1" x14ac:dyDescent="0.2">
      <c r="A411" s="1">
        <v>369</v>
      </c>
      <c r="B411">
        <v>1</v>
      </c>
      <c r="C411">
        <v>2</v>
      </c>
      <c r="D411">
        <v>290</v>
      </c>
      <c r="G411">
        <v>3</v>
      </c>
      <c r="H411">
        <v>15114</v>
      </c>
      <c r="I411">
        <v>0</v>
      </c>
      <c r="J411">
        <v>0</v>
      </c>
      <c r="K411">
        <v>0</v>
      </c>
      <c r="L411">
        <v>0</v>
      </c>
      <c r="M411" s="11">
        <v>111.1</v>
      </c>
      <c r="N411">
        <v>0</v>
      </c>
      <c r="O411">
        <v>166</v>
      </c>
      <c r="P411">
        <v>3</v>
      </c>
      <c r="Q411" t="s">
        <v>18</v>
      </c>
      <c r="S411">
        <v>0</v>
      </c>
      <c r="T411" t="s">
        <v>1432</v>
      </c>
      <c r="U411" t="s">
        <v>3</v>
      </c>
      <c r="V411">
        <v>21</v>
      </c>
      <c r="W411">
        <v>0</v>
      </c>
      <c r="X411" t="s">
        <v>469</v>
      </c>
      <c r="Y411">
        <v>370</v>
      </c>
      <c r="Z411" t="b">
        <v>0</v>
      </c>
      <c r="AA411" s="11">
        <v>221.2</v>
      </c>
      <c r="AB411">
        <v>0</v>
      </c>
      <c r="AC411">
        <v>0</v>
      </c>
      <c r="AD411">
        <v>0</v>
      </c>
      <c r="AE411">
        <v>0</v>
      </c>
      <c r="AF411">
        <v>1522</v>
      </c>
      <c r="AH411" s="9">
        <v>45</v>
      </c>
      <c r="AI411">
        <v>0</v>
      </c>
      <c r="AJ411">
        <v>0</v>
      </c>
      <c r="AK411">
        <v>0</v>
      </c>
      <c r="AL411" t="s">
        <v>202</v>
      </c>
      <c r="AM411" t="s">
        <v>21</v>
      </c>
      <c r="AN411">
        <v>0</v>
      </c>
      <c r="AO411">
        <v>0</v>
      </c>
      <c r="AP411" t="s">
        <v>1044</v>
      </c>
      <c r="AQ411" t="s">
        <v>4</v>
      </c>
      <c r="AR411" t="b">
        <v>0</v>
      </c>
      <c r="AS411">
        <v>7</v>
      </c>
      <c r="AT411" t="s">
        <v>1823</v>
      </c>
      <c r="AU411">
        <v>16</v>
      </c>
      <c r="AV411" s="11">
        <v>33</v>
      </c>
      <c r="AW411">
        <v>46</v>
      </c>
      <c r="AX411">
        <v>0</v>
      </c>
      <c r="AY411">
        <v>0</v>
      </c>
      <c r="AZ411">
        <v>0</v>
      </c>
      <c r="BA411">
        <v>0</v>
      </c>
      <c r="BB411" t="s">
        <v>3</v>
      </c>
      <c r="BC411" t="s">
        <v>3</v>
      </c>
      <c r="BD411" s="7" t="s">
        <v>1044</v>
      </c>
      <c r="BE411">
        <v>4</v>
      </c>
      <c r="BF411">
        <v>4.9155555555555557</v>
      </c>
      <c r="BG411">
        <v>2.4688888888888889</v>
      </c>
      <c r="BH411" t="str">
        <f t="shared" si="18"/>
        <v>midfielder</v>
      </c>
      <c r="BI411">
        <f t="shared" si="19"/>
        <v>371.9</v>
      </c>
      <c r="BJ411">
        <f t="shared" si="20"/>
        <v>8.2644444444444431</v>
      </c>
    </row>
    <row r="412" spans="1:62" hidden="1" x14ac:dyDescent="0.2">
      <c r="A412" s="1">
        <v>21</v>
      </c>
      <c r="B412">
        <v>1</v>
      </c>
      <c r="C412">
        <v>0</v>
      </c>
      <c r="D412">
        <v>145</v>
      </c>
      <c r="G412">
        <v>5</v>
      </c>
      <c r="H412">
        <v>153256</v>
      </c>
      <c r="I412">
        <v>0</v>
      </c>
      <c r="J412">
        <v>0</v>
      </c>
      <c r="K412">
        <v>0</v>
      </c>
      <c r="L412">
        <v>0</v>
      </c>
      <c r="M412" s="11">
        <v>131.80000000000001</v>
      </c>
      <c r="N412">
        <v>0</v>
      </c>
      <c r="O412">
        <v>134</v>
      </c>
      <c r="P412">
        <v>3</v>
      </c>
      <c r="Q412" t="s">
        <v>22</v>
      </c>
      <c r="S412">
        <v>0</v>
      </c>
      <c r="T412" t="s">
        <v>1524</v>
      </c>
      <c r="U412" t="s">
        <v>3</v>
      </c>
      <c r="V412">
        <v>8</v>
      </c>
      <c r="W412">
        <v>0</v>
      </c>
      <c r="X412" t="s">
        <v>490</v>
      </c>
      <c r="Y412">
        <v>22</v>
      </c>
      <c r="Z412" t="b">
        <v>0</v>
      </c>
      <c r="AA412" s="11">
        <v>133.6</v>
      </c>
      <c r="AB412">
        <v>0</v>
      </c>
      <c r="AC412">
        <v>0</v>
      </c>
      <c r="AD412">
        <v>0</v>
      </c>
      <c r="AE412">
        <v>0</v>
      </c>
      <c r="AF412">
        <v>792</v>
      </c>
      <c r="AH412" s="9">
        <v>50</v>
      </c>
      <c r="AI412">
        <v>0</v>
      </c>
      <c r="AJ412">
        <v>0</v>
      </c>
      <c r="AK412">
        <v>0</v>
      </c>
      <c r="AL412" t="s">
        <v>211</v>
      </c>
      <c r="AM412" t="s">
        <v>340</v>
      </c>
      <c r="AN412">
        <v>0</v>
      </c>
      <c r="AO412">
        <v>0</v>
      </c>
      <c r="AP412" t="s">
        <v>1166</v>
      </c>
      <c r="AQ412" t="s">
        <v>10</v>
      </c>
      <c r="AR412" t="b">
        <v>0</v>
      </c>
      <c r="AS412">
        <v>35</v>
      </c>
      <c r="AT412" t="s">
        <v>1823</v>
      </c>
      <c r="AU412">
        <v>1</v>
      </c>
      <c r="AV412" s="11">
        <v>117</v>
      </c>
      <c r="AW412">
        <v>25</v>
      </c>
      <c r="AX412">
        <v>0</v>
      </c>
      <c r="AY412">
        <v>0</v>
      </c>
      <c r="AZ412">
        <v>0</v>
      </c>
      <c r="BA412">
        <v>0</v>
      </c>
      <c r="BB412" t="s">
        <v>3</v>
      </c>
      <c r="BC412" t="s">
        <v>3</v>
      </c>
      <c r="BD412" s="7" t="s">
        <v>1166</v>
      </c>
      <c r="BE412">
        <v>3</v>
      </c>
      <c r="BF412">
        <v>2.6719999999999997</v>
      </c>
      <c r="BG412">
        <v>2.6360000000000001</v>
      </c>
      <c r="BH412" t="str">
        <f t="shared" si="18"/>
        <v>midfielder</v>
      </c>
      <c r="BI412">
        <f t="shared" si="19"/>
        <v>405.79999999999995</v>
      </c>
      <c r="BJ412">
        <f t="shared" si="20"/>
        <v>8.1159999999999997</v>
      </c>
    </row>
    <row r="413" spans="1:62" hidden="1" x14ac:dyDescent="0.2">
      <c r="A413" s="1">
        <v>414</v>
      </c>
      <c r="B413">
        <v>2</v>
      </c>
      <c r="C413">
        <v>0</v>
      </c>
      <c r="D413">
        <v>95</v>
      </c>
      <c r="G413">
        <v>1</v>
      </c>
      <c r="H413">
        <v>44302</v>
      </c>
      <c r="I413">
        <v>0</v>
      </c>
      <c r="J413">
        <v>0</v>
      </c>
      <c r="K413">
        <v>0</v>
      </c>
      <c r="L413">
        <v>0</v>
      </c>
      <c r="M413" s="11">
        <v>168.9</v>
      </c>
      <c r="N413">
        <v>0</v>
      </c>
      <c r="O413">
        <v>56</v>
      </c>
      <c r="P413">
        <v>3</v>
      </c>
      <c r="Q413" t="s">
        <v>8</v>
      </c>
      <c r="S413">
        <v>0</v>
      </c>
      <c r="T413" t="s">
        <v>937</v>
      </c>
      <c r="U413" t="s">
        <v>3</v>
      </c>
      <c r="V413">
        <v>10</v>
      </c>
      <c r="W413">
        <v>0</v>
      </c>
      <c r="X413" t="s">
        <v>459</v>
      </c>
      <c r="Y413">
        <v>415</v>
      </c>
      <c r="Z413" t="b">
        <v>0</v>
      </c>
      <c r="AA413" s="11">
        <v>100.6</v>
      </c>
      <c r="AB413">
        <v>0</v>
      </c>
      <c r="AC413">
        <v>0</v>
      </c>
      <c r="AD413">
        <v>0</v>
      </c>
      <c r="AE413">
        <v>0</v>
      </c>
      <c r="AF413">
        <v>430</v>
      </c>
      <c r="AH413" s="9">
        <v>45</v>
      </c>
      <c r="AI413">
        <v>0</v>
      </c>
      <c r="AJ413">
        <v>0</v>
      </c>
      <c r="AK413">
        <v>0</v>
      </c>
      <c r="AL413" t="s">
        <v>575</v>
      </c>
      <c r="AM413" t="s">
        <v>17</v>
      </c>
      <c r="AN413">
        <v>0</v>
      </c>
      <c r="AO413">
        <v>0</v>
      </c>
      <c r="AP413" t="s">
        <v>1254</v>
      </c>
      <c r="AQ413" t="s">
        <v>4</v>
      </c>
      <c r="AR413" t="b">
        <v>0</v>
      </c>
      <c r="AS413">
        <v>17</v>
      </c>
      <c r="AT413" t="s">
        <v>1823</v>
      </c>
      <c r="AU413">
        <v>18</v>
      </c>
      <c r="AV413" s="11">
        <v>72</v>
      </c>
      <c r="AW413">
        <v>25</v>
      </c>
      <c r="AX413">
        <v>0</v>
      </c>
      <c r="AY413">
        <v>0</v>
      </c>
      <c r="AZ413">
        <v>0</v>
      </c>
      <c r="BA413">
        <v>0</v>
      </c>
      <c r="BB413" t="s">
        <v>3</v>
      </c>
      <c r="BC413" t="s">
        <v>3</v>
      </c>
      <c r="BD413" s="7" t="s">
        <v>1254</v>
      </c>
      <c r="BE413">
        <v>2</v>
      </c>
      <c r="BF413">
        <v>2.2355555555555555</v>
      </c>
      <c r="BG413">
        <v>3.7533333333333334</v>
      </c>
      <c r="BH413" t="str">
        <f t="shared" si="18"/>
        <v>midfielder</v>
      </c>
      <c r="BI413">
        <f t="shared" si="19"/>
        <v>355.9</v>
      </c>
      <c r="BJ413">
        <f t="shared" si="20"/>
        <v>7.908888888888888</v>
      </c>
    </row>
    <row r="414" spans="1:62" hidden="1" x14ac:dyDescent="0.2">
      <c r="A414" s="1">
        <v>112</v>
      </c>
      <c r="B414">
        <v>0</v>
      </c>
      <c r="C414">
        <v>2</v>
      </c>
      <c r="D414">
        <v>170</v>
      </c>
      <c r="G414">
        <v>2</v>
      </c>
      <c r="H414">
        <v>18805</v>
      </c>
      <c r="I414">
        <v>0</v>
      </c>
      <c r="J414">
        <v>0</v>
      </c>
      <c r="K414">
        <v>0</v>
      </c>
      <c r="L414">
        <v>0</v>
      </c>
      <c r="M414" s="11">
        <v>56.8</v>
      </c>
      <c r="N414">
        <v>0</v>
      </c>
      <c r="O414">
        <v>121</v>
      </c>
      <c r="P414">
        <v>3</v>
      </c>
      <c r="Q414" t="s">
        <v>13</v>
      </c>
      <c r="S414">
        <v>0</v>
      </c>
      <c r="T414" t="s">
        <v>1330</v>
      </c>
      <c r="U414" t="s">
        <v>3</v>
      </c>
      <c r="V414">
        <v>19</v>
      </c>
      <c r="W414">
        <v>1</v>
      </c>
      <c r="X414" t="s">
        <v>451</v>
      </c>
      <c r="Y414">
        <v>113</v>
      </c>
      <c r="Z414" t="b">
        <v>0</v>
      </c>
      <c r="AA414" s="11">
        <v>173.8</v>
      </c>
      <c r="AB414">
        <v>0</v>
      </c>
      <c r="AC414">
        <v>0</v>
      </c>
      <c r="AD414">
        <v>0</v>
      </c>
      <c r="AE414">
        <v>0</v>
      </c>
      <c r="AF414">
        <v>981</v>
      </c>
      <c r="AH414" s="9">
        <v>45</v>
      </c>
      <c r="AI414">
        <v>0</v>
      </c>
      <c r="AJ414">
        <v>0</v>
      </c>
      <c r="AK414">
        <v>0</v>
      </c>
      <c r="AL414" t="s">
        <v>308</v>
      </c>
      <c r="AM414" t="s">
        <v>22</v>
      </c>
      <c r="AN414">
        <v>0</v>
      </c>
      <c r="AO414">
        <v>0</v>
      </c>
      <c r="AP414" t="s">
        <v>1423</v>
      </c>
      <c r="AQ414" t="s">
        <v>11</v>
      </c>
      <c r="AR414" t="b">
        <v>0</v>
      </c>
      <c r="AS414">
        <v>16</v>
      </c>
      <c r="AT414" t="s">
        <v>1823</v>
      </c>
      <c r="AU414">
        <v>5</v>
      </c>
      <c r="AV414" s="11">
        <v>97</v>
      </c>
      <c r="AW414">
        <v>37</v>
      </c>
      <c r="AX414">
        <v>0</v>
      </c>
      <c r="AY414">
        <v>0</v>
      </c>
      <c r="AZ414">
        <v>0</v>
      </c>
      <c r="BA414">
        <v>0</v>
      </c>
      <c r="BB414" t="s">
        <v>3</v>
      </c>
      <c r="BC414" t="s">
        <v>3</v>
      </c>
      <c r="BD414" s="7" t="s">
        <v>1423</v>
      </c>
      <c r="BE414">
        <v>1</v>
      </c>
      <c r="BF414">
        <v>3.8622222222222224</v>
      </c>
      <c r="BG414">
        <v>1.2622222222222221</v>
      </c>
      <c r="BH414" t="str">
        <f t="shared" si="18"/>
        <v>midfielder</v>
      </c>
      <c r="BI414">
        <f t="shared" si="19"/>
        <v>347</v>
      </c>
      <c r="BJ414">
        <f t="shared" si="20"/>
        <v>7.7111111111111112</v>
      </c>
    </row>
    <row r="415" spans="1:62" hidden="1" x14ac:dyDescent="0.2">
      <c r="A415" s="1">
        <v>459</v>
      </c>
      <c r="B415">
        <v>1</v>
      </c>
      <c r="C415">
        <v>0</v>
      </c>
      <c r="D415">
        <v>204</v>
      </c>
      <c r="G415">
        <v>2</v>
      </c>
      <c r="H415">
        <v>59779</v>
      </c>
      <c r="I415">
        <v>0</v>
      </c>
      <c r="J415">
        <v>0</v>
      </c>
      <c r="K415">
        <v>0</v>
      </c>
      <c r="L415">
        <v>0</v>
      </c>
      <c r="M415" s="11">
        <v>66.3</v>
      </c>
      <c r="N415">
        <v>0</v>
      </c>
      <c r="O415">
        <v>163</v>
      </c>
      <c r="P415">
        <v>3</v>
      </c>
      <c r="Q415" t="s">
        <v>13</v>
      </c>
      <c r="S415">
        <v>0</v>
      </c>
      <c r="T415" t="s">
        <v>1600</v>
      </c>
      <c r="U415" t="s">
        <v>3</v>
      </c>
      <c r="V415">
        <v>17</v>
      </c>
      <c r="W415">
        <v>0</v>
      </c>
      <c r="X415" t="s">
        <v>455</v>
      </c>
      <c r="Y415">
        <v>460</v>
      </c>
      <c r="Z415" t="b">
        <v>0</v>
      </c>
      <c r="AA415" s="11">
        <v>208.2</v>
      </c>
      <c r="AB415">
        <v>0</v>
      </c>
      <c r="AC415">
        <v>0</v>
      </c>
      <c r="AD415">
        <v>0</v>
      </c>
      <c r="AE415">
        <v>0</v>
      </c>
      <c r="AF415">
        <v>1088</v>
      </c>
      <c r="AH415" s="9">
        <v>45</v>
      </c>
      <c r="AI415">
        <v>0</v>
      </c>
      <c r="AJ415">
        <v>0</v>
      </c>
      <c r="AK415">
        <v>0</v>
      </c>
      <c r="AL415" t="s">
        <v>699</v>
      </c>
      <c r="AM415" t="s">
        <v>18</v>
      </c>
      <c r="AN415">
        <v>0</v>
      </c>
      <c r="AO415">
        <v>0</v>
      </c>
      <c r="AP415" t="s">
        <v>1568</v>
      </c>
      <c r="AQ415" t="s">
        <v>6</v>
      </c>
      <c r="AR415" t="b">
        <v>0</v>
      </c>
      <c r="AS415">
        <v>14</v>
      </c>
      <c r="AT415" t="s">
        <v>1823</v>
      </c>
      <c r="AU415">
        <v>20</v>
      </c>
      <c r="AV415" s="11">
        <v>58</v>
      </c>
      <c r="AW415">
        <v>36</v>
      </c>
      <c r="AX415">
        <v>0</v>
      </c>
      <c r="AY415">
        <v>0</v>
      </c>
      <c r="AZ415">
        <v>0</v>
      </c>
      <c r="BA415">
        <v>0</v>
      </c>
      <c r="BB415" t="s">
        <v>3</v>
      </c>
      <c r="BC415" t="s">
        <v>3</v>
      </c>
      <c r="BD415" s="7" t="s">
        <v>1568</v>
      </c>
      <c r="BE415">
        <v>2</v>
      </c>
      <c r="BF415">
        <v>4.626666666666666</v>
      </c>
      <c r="BG415">
        <v>1.4733333333333332</v>
      </c>
      <c r="BH415" t="str">
        <f t="shared" si="18"/>
        <v>midfielder</v>
      </c>
      <c r="BI415">
        <f t="shared" si="19"/>
        <v>344.1</v>
      </c>
      <c r="BJ415">
        <f t="shared" si="20"/>
        <v>7.6466666666666674</v>
      </c>
    </row>
    <row r="416" spans="1:62" hidden="1" x14ac:dyDescent="0.2">
      <c r="A416" s="1">
        <v>226</v>
      </c>
      <c r="B416">
        <v>0</v>
      </c>
      <c r="C416">
        <v>4</v>
      </c>
      <c r="D416">
        <v>170</v>
      </c>
      <c r="G416">
        <v>1</v>
      </c>
      <c r="H416">
        <v>41823</v>
      </c>
      <c r="I416">
        <v>0</v>
      </c>
      <c r="J416">
        <v>0</v>
      </c>
      <c r="K416">
        <v>0</v>
      </c>
      <c r="L416">
        <v>0</v>
      </c>
      <c r="M416" s="11">
        <v>85.6</v>
      </c>
      <c r="N416">
        <v>0</v>
      </c>
      <c r="O416">
        <v>156</v>
      </c>
      <c r="P416">
        <v>3</v>
      </c>
      <c r="Q416" t="s">
        <v>341</v>
      </c>
      <c r="S416">
        <v>0</v>
      </c>
      <c r="T416" t="s">
        <v>1180</v>
      </c>
      <c r="U416" t="s">
        <v>3</v>
      </c>
      <c r="V416">
        <v>14</v>
      </c>
      <c r="W416">
        <v>2</v>
      </c>
      <c r="X416" t="s">
        <v>460</v>
      </c>
      <c r="Y416">
        <v>227</v>
      </c>
      <c r="Z416" t="b">
        <v>0</v>
      </c>
      <c r="AA416" s="11">
        <v>172.6</v>
      </c>
      <c r="AB416">
        <v>0</v>
      </c>
      <c r="AC416">
        <v>0</v>
      </c>
      <c r="AD416">
        <v>0</v>
      </c>
      <c r="AE416">
        <v>0</v>
      </c>
      <c r="AF416">
        <v>753</v>
      </c>
      <c r="AH416" s="9">
        <v>50</v>
      </c>
      <c r="AI416">
        <v>0</v>
      </c>
      <c r="AJ416">
        <v>0</v>
      </c>
      <c r="AK416">
        <v>0</v>
      </c>
      <c r="AL416" t="s">
        <v>550</v>
      </c>
      <c r="AM416" t="s">
        <v>339</v>
      </c>
      <c r="AN416">
        <v>0</v>
      </c>
      <c r="AO416">
        <v>0</v>
      </c>
      <c r="AP416" t="s">
        <v>1138</v>
      </c>
      <c r="AQ416" t="s">
        <v>5</v>
      </c>
      <c r="AR416" t="b">
        <v>0</v>
      </c>
      <c r="AS416">
        <v>18</v>
      </c>
      <c r="AT416" t="s">
        <v>1823</v>
      </c>
      <c r="AU416">
        <v>10</v>
      </c>
      <c r="AV416" s="11">
        <v>88</v>
      </c>
      <c r="AW416">
        <v>37</v>
      </c>
      <c r="AX416">
        <v>0</v>
      </c>
      <c r="AY416">
        <v>0</v>
      </c>
      <c r="AZ416">
        <v>0</v>
      </c>
      <c r="BA416">
        <v>0</v>
      </c>
      <c r="BB416" t="s">
        <v>3</v>
      </c>
      <c r="BC416" t="s">
        <v>3</v>
      </c>
      <c r="BD416" s="7" t="s">
        <v>1138</v>
      </c>
      <c r="BE416">
        <v>0</v>
      </c>
      <c r="BF416">
        <v>3.452</v>
      </c>
      <c r="BG416">
        <v>1.712</v>
      </c>
      <c r="BH416" t="str">
        <f t="shared" si="18"/>
        <v>midfielder</v>
      </c>
      <c r="BI416">
        <f t="shared" si="19"/>
        <v>363.79999999999995</v>
      </c>
      <c r="BJ416">
        <f t="shared" si="20"/>
        <v>7.2759999999999989</v>
      </c>
    </row>
    <row r="417" spans="1:62" hidden="1" x14ac:dyDescent="0.2">
      <c r="A417" s="1">
        <v>206</v>
      </c>
      <c r="B417">
        <v>4</v>
      </c>
      <c r="C417">
        <v>2</v>
      </c>
      <c r="D417">
        <v>110</v>
      </c>
      <c r="E417">
        <v>75</v>
      </c>
      <c r="G417">
        <v>1</v>
      </c>
      <c r="H417">
        <v>141921</v>
      </c>
      <c r="I417">
        <v>0</v>
      </c>
      <c r="J417">
        <v>0</v>
      </c>
      <c r="K417">
        <v>0</v>
      </c>
      <c r="L417">
        <v>0</v>
      </c>
      <c r="M417" s="11">
        <v>157.80000000000001</v>
      </c>
      <c r="N417">
        <v>0</v>
      </c>
      <c r="O417">
        <v>81</v>
      </c>
      <c r="P417">
        <v>3</v>
      </c>
      <c r="Q417" t="s">
        <v>10</v>
      </c>
      <c r="S417">
        <v>0</v>
      </c>
      <c r="T417" t="s">
        <v>1578</v>
      </c>
      <c r="U417" t="s">
        <v>3</v>
      </c>
      <c r="V417">
        <v>6</v>
      </c>
      <c r="W417">
        <v>0</v>
      </c>
      <c r="X417" t="s">
        <v>459</v>
      </c>
      <c r="Y417">
        <v>207</v>
      </c>
      <c r="Z417" t="b">
        <v>0</v>
      </c>
      <c r="AA417" s="11">
        <v>100.8</v>
      </c>
      <c r="AB417">
        <v>0</v>
      </c>
      <c r="AC417">
        <v>0</v>
      </c>
      <c r="AD417">
        <v>0</v>
      </c>
      <c r="AE417">
        <v>0</v>
      </c>
      <c r="AF417">
        <v>397</v>
      </c>
      <c r="AG417" t="s">
        <v>995</v>
      </c>
      <c r="AH417" s="9">
        <v>50</v>
      </c>
      <c r="AI417">
        <v>0</v>
      </c>
      <c r="AJ417">
        <v>0</v>
      </c>
      <c r="AK417">
        <v>0</v>
      </c>
      <c r="AL417" t="s">
        <v>179</v>
      </c>
      <c r="AM417" t="s">
        <v>434</v>
      </c>
      <c r="AN417">
        <v>0</v>
      </c>
      <c r="AO417">
        <v>0</v>
      </c>
      <c r="AP417" t="s">
        <v>1572</v>
      </c>
      <c r="AQ417" t="s">
        <v>4</v>
      </c>
      <c r="AR417" t="b">
        <v>0</v>
      </c>
      <c r="AS417">
        <v>54</v>
      </c>
      <c r="AT417" t="s">
        <v>1837</v>
      </c>
      <c r="AU417">
        <v>9</v>
      </c>
      <c r="AV417" s="11">
        <v>83</v>
      </c>
      <c r="AW417">
        <v>27</v>
      </c>
      <c r="AX417">
        <v>0</v>
      </c>
      <c r="AY417">
        <v>0</v>
      </c>
      <c r="AZ417">
        <v>0</v>
      </c>
      <c r="BA417">
        <v>0</v>
      </c>
      <c r="BB417" t="s">
        <v>3</v>
      </c>
      <c r="BC417" t="s">
        <v>3</v>
      </c>
      <c r="BD417" s="7" t="s">
        <v>1698</v>
      </c>
      <c r="BE417">
        <v>0</v>
      </c>
      <c r="BF417">
        <v>2.016</v>
      </c>
      <c r="BG417">
        <v>3.1560000000000001</v>
      </c>
      <c r="BH417" t="str">
        <f t="shared" si="18"/>
        <v>midfielder</v>
      </c>
      <c r="BI417">
        <f t="shared" si="19"/>
        <v>358.20000000000005</v>
      </c>
      <c r="BJ417">
        <f t="shared" si="20"/>
        <v>7.1640000000000006</v>
      </c>
    </row>
    <row r="418" spans="1:62" hidden="1" x14ac:dyDescent="0.2">
      <c r="A418" s="1">
        <v>92</v>
      </c>
      <c r="B418">
        <v>0</v>
      </c>
      <c r="C418">
        <v>0</v>
      </c>
      <c r="D418">
        <v>114</v>
      </c>
      <c r="G418">
        <v>0</v>
      </c>
      <c r="H418">
        <v>82660</v>
      </c>
      <c r="I418">
        <v>0</v>
      </c>
      <c r="J418">
        <v>0</v>
      </c>
      <c r="K418">
        <v>0</v>
      </c>
      <c r="L418">
        <v>0</v>
      </c>
      <c r="M418" s="11">
        <v>97.5</v>
      </c>
      <c r="N418">
        <v>0</v>
      </c>
      <c r="O418">
        <v>81</v>
      </c>
      <c r="P418">
        <v>3</v>
      </c>
      <c r="Q418" t="s">
        <v>17</v>
      </c>
      <c r="S418">
        <v>0</v>
      </c>
      <c r="T418" t="s">
        <v>1469</v>
      </c>
      <c r="U418" t="s">
        <v>3</v>
      </c>
      <c r="V418">
        <v>11</v>
      </c>
      <c r="W418">
        <v>0</v>
      </c>
      <c r="X418" t="s">
        <v>449</v>
      </c>
      <c r="Y418">
        <v>93</v>
      </c>
      <c r="Z418" t="b">
        <v>0</v>
      </c>
      <c r="AA418" s="11">
        <v>94</v>
      </c>
      <c r="AB418">
        <v>0</v>
      </c>
      <c r="AC418">
        <v>0</v>
      </c>
      <c r="AD418">
        <v>0</v>
      </c>
      <c r="AE418">
        <v>0</v>
      </c>
      <c r="AF418">
        <v>755</v>
      </c>
      <c r="AH418" s="9">
        <v>50</v>
      </c>
      <c r="AI418">
        <v>0</v>
      </c>
      <c r="AJ418">
        <v>0</v>
      </c>
      <c r="AK418">
        <v>0</v>
      </c>
      <c r="AL418" t="s">
        <v>843</v>
      </c>
      <c r="AM418" t="s">
        <v>17</v>
      </c>
      <c r="AN418">
        <v>0</v>
      </c>
      <c r="AO418">
        <v>0</v>
      </c>
      <c r="AP418" t="s">
        <v>1767</v>
      </c>
      <c r="AQ418" t="s">
        <v>3</v>
      </c>
      <c r="AR418" t="b">
        <v>0</v>
      </c>
      <c r="AT418" t="s">
        <v>1823</v>
      </c>
      <c r="AU418">
        <v>4</v>
      </c>
      <c r="AV418" s="11">
        <v>131</v>
      </c>
      <c r="AW418">
        <v>23</v>
      </c>
      <c r="AX418">
        <v>0</v>
      </c>
      <c r="AY418">
        <v>0</v>
      </c>
      <c r="AZ418">
        <v>0</v>
      </c>
      <c r="BA418">
        <v>0</v>
      </c>
      <c r="BB418" t="s">
        <v>3</v>
      </c>
      <c r="BC418" t="s">
        <v>3</v>
      </c>
      <c r="BD418" s="7" t="s">
        <v>1767</v>
      </c>
      <c r="BE418">
        <v>0</v>
      </c>
      <c r="BF418">
        <v>1.88</v>
      </c>
      <c r="BG418">
        <v>1.95</v>
      </c>
      <c r="BH418" t="str">
        <f t="shared" si="18"/>
        <v>midfielder</v>
      </c>
      <c r="BI418">
        <f t="shared" si="19"/>
        <v>348.7</v>
      </c>
      <c r="BJ418">
        <f t="shared" si="20"/>
        <v>6.9740000000000002</v>
      </c>
    </row>
    <row r="419" spans="1:62" hidden="1" x14ac:dyDescent="0.2">
      <c r="A419" s="1">
        <v>396</v>
      </c>
      <c r="B419">
        <v>0</v>
      </c>
      <c r="C419">
        <v>0</v>
      </c>
      <c r="D419">
        <v>109</v>
      </c>
      <c r="G419">
        <v>2</v>
      </c>
      <c r="H419">
        <v>93464</v>
      </c>
      <c r="I419">
        <v>0</v>
      </c>
      <c r="J419">
        <v>0</v>
      </c>
      <c r="K419">
        <v>0</v>
      </c>
      <c r="L419">
        <v>0</v>
      </c>
      <c r="M419" s="11">
        <v>147</v>
      </c>
      <c r="N419">
        <v>0</v>
      </c>
      <c r="O419">
        <v>93</v>
      </c>
      <c r="P419">
        <v>3</v>
      </c>
      <c r="Q419" t="s">
        <v>337</v>
      </c>
      <c r="S419">
        <v>0</v>
      </c>
      <c r="T419" t="s">
        <v>1751</v>
      </c>
      <c r="U419" t="s">
        <v>3</v>
      </c>
      <c r="V419">
        <v>7</v>
      </c>
      <c r="W419">
        <v>1</v>
      </c>
      <c r="X419" t="s">
        <v>429</v>
      </c>
      <c r="Y419">
        <v>397</v>
      </c>
      <c r="Z419" t="b">
        <v>0</v>
      </c>
      <c r="AA419" s="11">
        <v>109.2</v>
      </c>
      <c r="AB419">
        <v>0</v>
      </c>
      <c r="AC419">
        <v>0</v>
      </c>
      <c r="AD419">
        <v>0</v>
      </c>
      <c r="AE419">
        <v>0</v>
      </c>
      <c r="AF419">
        <v>515</v>
      </c>
      <c r="AH419" s="9">
        <v>45</v>
      </c>
      <c r="AI419">
        <v>0</v>
      </c>
      <c r="AJ419">
        <v>0</v>
      </c>
      <c r="AK419">
        <v>0</v>
      </c>
      <c r="AL419" t="s">
        <v>903</v>
      </c>
      <c r="AM419" t="s">
        <v>17</v>
      </c>
      <c r="AN419">
        <v>0</v>
      </c>
      <c r="AO419">
        <v>0</v>
      </c>
      <c r="AP419" t="s">
        <v>1064</v>
      </c>
      <c r="AQ419" t="s">
        <v>4</v>
      </c>
      <c r="AR419" t="b">
        <v>0</v>
      </c>
      <c r="AS419">
        <v>28</v>
      </c>
      <c r="AT419" t="s">
        <v>1823</v>
      </c>
      <c r="AU419">
        <v>17</v>
      </c>
      <c r="AV419" s="11">
        <v>43</v>
      </c>
      <c r="AW419">
        <v>27</v>
      </c>
      <c r="AX419">
        <v>0</v>
      </c>
      <c r="AY419">
        <v>0</v>
      </c>
      <c r="AZ419">
        <v>0</v>
      </c>
      <c r="BA419">
        <v>0</v>
      </c>
      <c r="BB419" t="s">
        <v>3</v>
      </c>
      <c r="BC419" t="s">
        <v>3</v>
      </c>
      <c r="BD419" s="7" t="s">
        <v>1064</v>
      </c>
      <c r="BE419">
        <v>3</v>
      </c>
      <c r="BF419">
        <v>2.4266666666666667</v>
      </c>
      <c r="BG419">
        <v>3.2666666666666666</v>
      </c>
      <c r="BH419" t="str">
        <f t="shared" si="18"/>
        <v>midfielder</v>
      </c>
      <c r="BI419">
        <f t="shared" si="19"/>
        <v>307.8</v>
      </c>
      <c r="BJ419">
        <f t="shared" si="20"/>
        <v>6.84</v>
      </c>
    </row>
    <row r="420" spans="1:62" hidden="1" x14ac:dyDescent="0.2">
      <c r="A420" s="1">
        <v>419</v>
      </c>
      <c r="B420">
        <v>1</v>
      </c>
      <c r="C420">
        <v>2</v>
      </c>
      <c r="D420">
        <v>202</v>
      </c>
      <c r="G420">
        <v>5</v>
      </c>
      <c r="H420">
        <v>21123</v>
      </c>
      <c r="I420">
        <v>0</v>
      </c>
      <c r="J420">
        <v>0</v>
      </c>
      <c r="K420">
        <v>0</v>
      </c>
      <c r="L420">
        <v>0</v>
      </c>
      <c r="M420" s="11">
        <v>102</v>
      </c>
      <c r="N420">
        <v>0</v>
      </c>
      <c r="O420">
        <v>127</v>
      </c>
      <c r="P420">
        <v>3</v>
      </c>
      <c r="Q420" t="s">
        <v>8</v>
      </c>
      <c r="S420">
        <v>0</v>
      </c>
      <c r="T420" t="s">
        <v>1766</v>
      </c>
      <c r="U420" t="s">
        <v>3</v>
      </c>
      <c r="V420">
        <v>15</v>
      </c>
      <c r="W420">
        <v>0</v>
      </c>
      <c r="X420" t="s">
        <v>427</v>
      </c>
      <c r="Y420">
        <v>420</v>
      </c>
      <c r="Z420" t="b">
        <v>0</v>
      </c>
      <c r="AA420" s="11">
        <v>170</v>
      </c>
      <c r="AB420">
        <v>0</v>
      </c>
      <c r="AC420">
        <v>0</v>
      </c>
      <c r="AD420">
        <v>0</v>
      </c>
      <c r="AE420">
        <v>0</v>
      </c>
      <c r="AF420">
        <v>1278</v>
      </c>
      <c r="AH420" s="9">
        <v>45</v>
      </c>
      <c r="AI420">
        <v>0</v>
      </c>
      <c r="AJ420">
        <v>0</v>
      </c>
      <c r="AK420">
        <v>0</v>
      </c>
      <c r="AL420" t="s">
        <v>373</v>
      </c>
      <c r="AM420" t="s">
        <v>21</v>
      </c>
      <c r="AN420">
        <v>1</v>
      </c>
      <c r="AO420">
        <v>0</v>
      </c>
      <c r="AP420" t="s">
        <v>1013</v>
      </c>
      <c r="AQ420" t="s">
        <v>6</v>
      </c>
      <c r="AR420" t="b">
        <v>0</v>
      </c>
      <c r="AS420">
        <v>8</v>
      </c>
      <c r="AT420" t="s">
        <v>1823</v>
      </c>
      <c r="AU420">
        <v>18</v>
      </c>
      <c r="AV420" s="11">
        <v>20</v>
      </c>
      <c r="AW420">
        <v>37</v>
      </c>
      <c r="AX420">
        <v>0</v>
      </c>
      <c r="AY420">
        <v>0</v>
      </c>
      <c r="AZ420">
        <v>0</v>
      </c>
      <c r="BA420">
        <v>0</v>
      </c>
      <c r="BB420" t="s">
        <v>3</v>
      </c>
      <c r="BC420" t="s">
        <v>3</v>
      </c>
      <c r="BD420" s="7" t="s">
        <v>1013</v>
      </c>
      <c r="BE420">
        <v>3</v>
      </c>
      <c r="BF420">
        <v>3.7777777777777777</v>
      </c>
      <c r="BG420">
        <v>2.2666666666666666</v>
      </c>
      <c r="BH420" t="str">
        <f t="shared" si="18"/>
        <v>midfielder</v>
      </c>
      <c r="BI420">
        <f t="shared" si="19"/>
        <v>296</v>
      </c>
      <c r="BJ420">
        <f t="shared" si="20"/>
        <v>6.5777777777777775</v>
      </c>
    </row>
    <row r="421" spans="1:62" hidden="1" x14ac:dyDescent="0.2">
      <c r="A421" s="1">
        <v>374</v>
      </c>
      <c r="B421">
        <v>2</v>
      </c>
      <c r="C421">
        <v>0</v>
      </c>
      <c r="D421">
        <v>151</v>
      </c>
      <c r="G421">
        <v>2</v>
      </c>
      <c r="H421">
        <v>49277</v>
      </c>
      <c r="I421">
        <v>0</v>
      </c>
      <c r="J421">
        <v>0</v>
      </c>
      <c r="K421">
        <v>0</v>
      </c>
      <c r="L421">
        <v>0</v>
      </c>
      <c r="M421" s="11">
        <v>136.30000000000001</v>
      </c>
      <c r="N421">
        <v>0</v>
      </c>
      <c r="O421">
        <v>107</v>
      </c>
      <c r="P421">
        <v>3</v>
      </c>
      <c r="Q421" t="s">
        <v>22</v>
      </c>
      <c r="S421">
        <v>0</v>
      </c>
      <c r="T421" t="s">
        <v>1434</v>
      </c>
      <c r="U421" t="s">
        <v>3</v>
      </c>
      <c r="V421">
        <v>12</v>
      </c>
      <c r="W421">
        <v>0</v>
      </c>
      <c r="X421" t="s">
        <v>445</v>
      </c>
      <c r="Y421">
        <v>375</v>
      </c>
      <c r="Z421" t="b">
        <v>0</v>
      </c>
      <c r="AA421" s="11">
        <v>130.80000000000001</v>
      </c>
      <c r="AB421">
        <v>0</v>
      </c>
      <c r="AC421">
        <v>0</v>
      </c>
      <c r="AD421">
        <v>0</v>
      </c>
      <c r="AE421">
        <v>0</v>
      </c>
      <c r="AF421">
        <v>756</v>
      </c>
      <c r="AH421" s="9">
        <v>50</v>
      </c>
      <c r="AI421">
        <v>0</v>
      </c>
      <c r="AJ421">
        <v>0</v>
      </c>
      <c r="AK421">
        <v>0</v>
      </c>
      <c r="AL421" t="s">
        <v>602</v>
      </c>
      <c r="AM421" t="s">
        <v>339</v>
      </c>
      <c r="AN421">
        <v>0</v>
      </c>
      <c r="AO421">
        <v>0</v>
      </c>
      <c r="AP421" t="s">
        <v>1187</v>
      </c>
      <c r="AQ421" t="s">
        <v>6</v>
      </c>
      <c r="AR421" t="b">
        <v>0</v>
      </c>
      <c r="AS421">
        <v>8</v>
      </c>
      <c r="AT421" t="s">
        <v>1823</v>
      </c>
      <c r="AU421">
        <v>16</v>
      </c>
      <c r="AV421" s="11">
        <v>48</v>
      </c>
      <c r="AW421">
        <v>24</v>
      </c>
      <c r="AX421">
        <v>0</v>
      </c>
      <c r="AY421">
        <v>0</v>
      </c>
      <c r="AZ421">
        <v>0</v>
      </c>
      <c r="BA421">
        <v>0</v>
      </c>
      <c r="BB421" t="s">
        <v>3</v>
      </c>
      <c r="BC421" t="s">
        <v>3</v>
      </c>
      <c r="BD421" s="7" t="s">
        <v>1187</v>
      </c>
      <c r="BE421">
        <v>2</v>
      </c>
      <c r="BF421">
        <v>2.6160000000000001</v>
      </c>
      <c r="BG421">
        <v>2.7260000000000004</v>
      </c>
      <c r="BH421" t="str">
        <f t="shared" si="18"/>
        <v>midfielder</v>
      </c>
      <c r="BI421">
        <f t="shared" si="19"/>
        <v>324.70000000000005</v>
      </c>
      <c r="BJ421">
        <f t="shared" si="20"/>
        <v>6.4940000000000007</v>
      </c>
    </row>
    <row r="422" spans="1:62" hidden="1" x14ac:dyDescent="0.2">
      <c r="A422" s="1">
        <v>421</v>
      </c>
      <c r="B422">
        <v>0</v>
      </c>
      <c r="C422">
        <v>0</v>
      </c>
      <c r="D422">
        <v>26</v>
      </c>
      <c r="G422">
        <v>1</v>
      </c>
      <c r="H422">
        <v>44604</v>
      </c>
      <c r="I422">
        <v>0</v>
      </c>
      <c r="J422">
        <v>0</v>
      </c>
      <c r="K422">
        <v>0</v>
      </c>
      <c r="L422">
        <v>0</v>
      </c>
      <c r="M422" s="11">
        <v>118.6</v>
      </c>
      <c r="N422">
        <v>0</v>
      </c>
      <c r="O422">
        <v>74</v>
      </c>
      <c r="P422">
        <v>3</v>
      </c>
      <c r="Q422" t="s">
        <v>12</v>
      </c>
      <c r="S422">
        <v>0</v>
      </c>
      <c r="T422" t="s">
        <v>1559</v>
      </c>
      <c r="U422" t="s">
        <v>3</v>
      </c>
      <c r="V422">
        <v>9</v>
      </c>
      <c r="W422">
        <v>0</v>
      </c>
      <c r="X422" t="s">
        <v>428</v>
      </c>
      <c r="Y422">
        <v>422</v>
      </c>
      <c r="Z422" t="b">
        <v>0</v>
      </c>
      <c r="AA422" s="11">
        <v>31.8</v>
      </c>
      <c r="AB422">
        <v>0</v>
      </c>
      <c r="AC422">
        <v>0</v>
      </c>
      <c r="AD422">
        <v>0</v>
      </c>
      <c r="AE422">
        <v>0</v>
      </c>
      <c r="AF422">
        <v>506</v>
      </c>
      <c r="AH422" s="9">
        <v>50</v>
      </c>
      <c r="AI422">
        <v>0</v>
      </c>
      <c r="AJ422">
        <v>0</v>
      </c>
      <c r="AK422">
        <v>0</v>
      </c>
      <c r="AL422" t="s">
        <v>580</v>
      </c>
      <c r="AM422" t="s">
        <v>13</v>
      </c>
      <c r="AN422">
        <v>1</v>
      </c>
      <c r="AO422">
        <v>0</v>
      </c>
      <c r="AP422" t="s">
        <v>963</v>
      </c>
      <c r="AQ422" t="s">
        <v>4</v>
      </c>
      <c r="AR422" t="b">
        <v>0</v>
      </c>
      <c r="AS422">
        <v>11</v>
      </c>
      <c r="AT422" t="s">
        <v>1823</v>
      </c>
      <c r="AU422">
        <v>18</v>
      </c>
      <c r="AV422" s="11">
        <v>143</v>
      </c>
      <c r="AW422">
        <v>12</v>
      </c>
      <c r="AX422">
        <v>0</v>
      </c>
      <c r="AY422">
        <v>0</v>
      </c>
      <c r="AZ422">
        <v>0</v>
      </c>
      <c r="BA422">
        <v>0</v>
      </c>
      <c r="BB422" t="s">
        <v>3</v>
      </c>
      <c r="BC422" t="s">
        <v>3</v>
      </c>
      <c r="BD422" s="7" t="s">
        <v>963</v>
      </c>
      <c r="BE422">
        <v>2</v>
      </c>
      <c r="BF422">
        <v>0.63600000000000001</v>
      </c>
      <c r="BG422">
        <v>2.3719999999999999</v>
      </c>
      <c r="BH422" t="str">
        <f t="shared" si="18"/>
        <v>midfielder</v>
      </c>
      <c r="BI422">
        <f t="shared" si="19"/>
        <v>322</v>
      </c>
      <c r="BJ422">
        <f t="shared" si="20"/>
        <v>6.44</v>
      </c>
    </row>
    <row r="423" spans="1:62" hidden="1" x14ac:dyDescent="0.2">
      <c r="A423" s="1">
        <v>87</v>
      </c>
      <c r="B423">
        <v>1</v>
      </c>
      <c r="C423">
        <v>0</v>
      </c>
      <c r="D423">
        <v>98</v>
      </c>
      <c r="G423">
        <v>1</v>
      </c>
      <c r="H423">
        <v>126187</v>
      </c>
      <c r="I423">
        <v>0</v>
      </c>
      <c r="J423">
        <v>0</v>
      </c>
      <c r="K423">
        <v>0</v>
      </c>
      <c r="L423">
        <v>0</v>
      </c>
      <c r="M423" s="11">
        <v>79</v>
      </c>
      <c r="N423">
        <v>0</v>
      </c>
      <c r="O423">
        <v>68</v>
      </c>
      <c r="P423">
        <v>3</v>
      </c>
      <c r="Q423" t="s">
        <v>21</v>
      </c>
      <c r="S423">
        <v>0</v>
      </c>
      <c r="T423" t="s">
        <v>1663</v>
      </c>
      <c r="U423" t="s">
        <v>3</v>
      </c>
      <c r="V423">
        <v>8</v>
      </c>
      <c r="W423">
        <v>1</v>
      </c>
      <c r="X423" t="s">
        <v>449</v>
      </c>
      <c r="Y423">
        <v>88</v>
      </c>
      <c r="Z423" t="b">
        <v>0</v>
      </c>
      <c r="AA423" s="11">
        <v>86.6</v>
      </c>
      <c r="AB423">
        <v>0</v>
      </c>
      <c r="AC423">
        <v>0</v>
      </c>
      <c r="AD423">
        <v>0</v>
      </c>
      <c r="AE423">
        <v>0</v>
      </c>
      <c r="AF423">
        <v>412</v>
      </c>
      <c r="AH423" s="9">
        <v>55</v>
      </c>
      <c r="AI423">
        <v>0</v>
      </c>
      <c r="AJ423">
        <v>0</v>
      </c>
      <c r="AK423">
        <v>0</v>
      </c>
      <c r="AL423" t="s">
        <v>140</v>
      </c>
      <c r="AM423" t="s">
        <v>22</v>
      </c>
      <c r="AN423">
        <v>0</v>
      </c>
      <c r="AO423">
        <v>0</v>
      </c>
      <c r="AP423" t="s">
        <v>1440</v>
      </c>
      <c r="AQ423" t="s">
        <v>5</v>
      </c>
      <c r="AR423" t="b">
        <v>0</v>
      </c>
      <c r="AS423">
        <v>36</v>
      </c>
      <c r="AT423" t="s">
        <v>1823</v>
      </c>
      <c r="AU423">
        <v>4</v>
      </c>
      <c r="AV423" s="11">
        <v>157</v>
      </c>
      <c r="AW423">
        <v>25</v>
      </c>
      <c r="AX423">
        <v>0</v>
      </c>
      <c r="AY423">
        <v>0</v>
      </c>
      <c r="AZ423">
        <v>0</v>
      </c>
      <c r="BA423">
        <v>0</v>
      </c>
      <c r="BB423" t="s">
        <v>3</v>
      </c>
      <c r="BC423" t="s">
        <v>3</v>
      </c>
      <c r="BD423" s="7" t="s">
        <v>1440</v>
      </c>
      <c r="BE423">
        <v>0</v>
      </c>
      <c r="BF423">
        <v>1.5745454545454545</v>
      </c>
      <c r="BG423">
        <v>1.4363636363636363</v>
      </c>
      <c r="BH423" t="str">
        <f t="shared" si="18"/>
        <v>midfielder</v>
      </c>
      <c r="BI423">
        <f t="shared" si="19"/>
        <v>354</v>
      </c>
      <c r="BJ423">
        <f t="shared" si="20"/>
        <v>6.4363636363636365</v>
      </c>
    </row>
    <row r="424" spans="1:62" hidden="1" x14ac:dyDescent="0.2">
      <c r="A424" s="1">
        <v>422</v>
      </c>
      <c r="B424">
        <v>0</v>
      </c>
      <c r="C424">
        <v>0</v>
      </c>
      <c r="D424">
        <v>122</v>
      </c>
      <c r="G424">
        <v>0</v>
      </c>
      <c r="H424">
        <v>28160</v>
      </c>
      <c r="I424">
        <v>0</v>
      </c>
      <c r="J424">
        <v>0</v>
      </c>
      <c r="K424">
        <v>0</v>
      </c>
      <c r="L424">
        <v>0</v>
      </c>
      <c r="M424" s="11">
        <v>110.8</v>
      </c>
      <c r="N424">
        <v>0</v>
      </c>
      <c r="O424">
        <v>69</v>
      </c>
      <c r="P424">
        <v>3</v>
      </c>
      <c r="Q424" t="s">
        <v>8</v>
      </c>
      <c r="S424">
        <v>0</v>
      </c>
      <c r="T424" t="s">
        <v>1472</v>
      </c>
      <c r="U424" t="s">
        <v>3</v>
      </c>
      <c r="V424">
        <v>18</v>
      </c>
      <c r="W424">
        <v>0</v>
      </c>
      <c r="X424" t="s">
        <v>409</v>
      </c>
      <c r="Y424">
        <v>423</v>
      </c>
      <c r="Z424" t="b">
        <v>0</v>
      </c>
      <c r="AA424" s="11">
        <v>114.8</v>
      </c>
      <c r="AB424">
        <v>0</v>
      </c>
      <c r="AC424">
        <v>0</v>
      </c>
      <c r="AD424">
        <v>0</v>
      </c>
      <c r="AE424">
        <v>0</v>
      </c>
      <c r="AF424">
        <v>749</v>
      </c>
      <c r="AH424" s="9">
        <v>45</v>
      </c>
      <c r="AI424">
        <v>0</v>
      </c>
      <c r="AJ424">
        <v>0</v>
      </c>
      <c r="AK424">
        <v>0</v>
      </c>
      <c r="AL424" t="s">
        <v>420</v>
      </c>
      <c r="AM424" t="s">
        <v>16</v>
      </c>
      <c r="AN424">
        <v>0</v>
      </c>
      <c r="AO424">
        <v>0</v>
      </c>
      <c r="AP424" t="s">
        <v>1732</v>
      </c>
      <c r="AQ424" t="s">
        <v>6</v>
      </c>
      <c r="AR424" t="b">
        <v>0</v>
      </c>
      <c r="AS424">
        <v>4</v>
      </c>
      <c r="AT424" t="s">
        <v>1823</v>
      </c>
      <c r="AU424">
        <v>18</v>
      </c>
      <c r="AV424" s="11">
        <v>46</v>
      </c>
      <c r="AW424">
        <v>19</v>
      </c>
      <c r="AX424">
        <v>0</v>
      </c>
      <c r="AY424">
        <v>0</v>
      </c>
      <c r="AZ424">
        <v>0</v>
      </c>
      <c r="BA424">
        <v>0</v>
      </c>
      <c r="BB424" t="s">
        <v>3</v>
      </c>
      <c r="BC424" t="s">
        <v>3</v>
      </c>
      <c r="BD424" s="7" t="s">
        <v>1732</v>
      </c>
      <c r="BE424">
        <v>2</v>
      </c>
      <c r="BF424">
        <v>2.5511111111111111</v>
      </c>
      <c r="BG424">
        <v>2.4622222222222221</v>
      </c>
      <c r="BH424" t="str">
        <f t="shared" si="18"/>
        <v>midfielder</v>
      </c>
      <c r="BI424">
        <f t="shared" si="19"/>
        <v>280.8</v>
      </c>
      <c r="BJ424">
        <f t="shared" si="20"/>
        <v>6.24</v>
      </c>
    </row>
    <row r="425" spans="1:62" hidden="1" x14ac:dyDescent="0.2">
      <c r="A425" s="1">
        <v>442</v>
      </c>
      <c r="B425">
        <v>2</v>
      </c>
      <c r="C425">
        <v>0</v>
      </c>
      <c r="D425">
        <v>72</v>
      </c>
      <c r="G425">
        <v>1</v>
      </c>
      <c r="H425">
        <v>61538</v>
      </c>
      <c r="I425">
        <v>0</v>
      </c>
      <c r="J425">
        <v>0</v>
      </c>
      <c r="K425">
        <v>0</v>
      </c>
      <c r="L425">
        <v>0</v>
      </c>
      <c r="M425" s="11">
        <v>107</v>
      </c>
      <c r="N425">
        <v>0</v>
      </c>
      <c r="O425">
        <v>27</v>
      </c>
      <c r="P425">
        <v>3</v>
      </c>
      <c r="Q425" t="s">
        <v>13</v>
      </c>
      <c r="S425">
        <v>0</v>
      </c>
      <c r="T425" t="s">
        <v>1055</v>
      </c>
      <c r="U425" t="s">
        <v>3</v>
      </c>
      <c r="V425">
        <v>5</v>
      </c>
      <c r="W425">
        <v>0</v>
      </c>
      <c r="X425" t="s">
        <v>401</v>
      </c>
      <c r="Y425">
        <v>443</v>
      </c>
      <c r="Z425" t="b">
        <v>0</v>
      </c>
      <c r="AA425" s="11">
        <v>57.6</v>
      </c>
      <c r="AB425">
        <v>0</v>
      </c>
      <c r="AC425">
        <v>0</v>
      </c>
      <c r="AD425">
        <v>0</v>
      </c>
      <c r="AE425">
        <v>0</v>
      </c>
      <c r="AF425">
        <v>281</v>
      </c>
      <c r="AH425" s="9">
        <v>45</v>
      </c>
      <c r="AI425">
        <v>0</v>
      </c>
      <c r="AJ425">
        <v>0</v>
      </c>
      <c r="AK425">
        <v>0</v>
      </c>
      <c r="AL425" t="s">
        <v>730</v>
      </c>
      <c r="AM425" t="s">
        <v>19</v>
      </c>
      <c r="AN425">
        <v>0</v>
      </c>
      <c r="AO425">
        <v>0</v>
      </c>
      <c r="AP425" t="s">
        <v>1501</v>
      </c>
      <c r="AQ425" t="s">
        <v>5</v>
      </c>
      <c r="AR425" t="b">
        <v>0</v>
      </c>
      <c r="AS425">
        <v>19</v>
      </c>
      <c r="AT425" t="s">
        <v>1823</v>
      </c>
      <c r="AU425">
        <v>19</v>
      </c>
      <c r="AV425" s="11">
        <v>95</v>
      </c>
      <c r="AW425">
        <v>19</v>
      </c>
      <c r="AX425">
        <v>0</v>
      </c>
      <c r="AY425">
        <v>0</v>
      </c>
      <c r="AZ425">
        <v>0</v>
      </c>
      <c r="BA425">
        <v>0</v>
      </c>
      <c r="BB425" t="s">
        <v>3</v>
      </c>
      <c r="BC425" t="s">
        <v>3</v>
      </c>
      <c r="BD425" s="7" t="s">
        <v>1501</v>
      </c>
      <c r="BE425">
        <v>2</v>
      </c>
      <c r="BF425">
        <v>1.28</v>
      </c>
      <c r="BG425">
        <v>2.3777777777777778</v>
      </c>
      <c r="BH425" t="str">
        <f t="shared" si="18"/>
        <v>midfielder</v>
      </c>
      <c r="BI425">
        <f t="shared" si="19"/>
        <v>278.60000000000002</v>
      </c>
      <c r="BJ425">
        <f t="shared" si="20"/>
        <v>6.1911111111111117</v>
      </c>
    </row>
    <row r="426" spans="1:62" hidden="1" x14ac:dyDescent="0.2">
      <c r="A426" s="1">
        <v>39</v>
      </c>
      <c r="B426">
        <v>1</v>
      </c>
      <c r="C426">
        <v>0</v>
      </c>
      <c r="D426">
        <v>93</v>
      </c>
      <c r="G426">
        <v>0</v>
      </c>
      <c r="H426">
        <v>80498</v>
      </c>
      <c r="I426">
        <v>0</v>
      </c>
      <c r="J426">
        <v>0</v>
      </c>
      <c r="K426">
        <v>0</v>
      </c>
      <c r="L426">
        <v>0</v>
      </c>
      <c r="M426" s="11">
        <v>116</v>
      </c>
      <c r="N426">
        <v>0</v>
      </c>
      <c r="O426">
        <v>84</v>
      </c>
      <c r="P426">
        <v>3</v>
      </c>
      <c r="Q426" t="s">
        <v>2</v>
      </c>
      <c r="S426">
        <v>0</v>
      </c>
      <c r="T426" t="s">
        <v>1178</v>
      </c>
      <c r="U426" t="s">
        <v>3</v>
      </c>
      <c r="V426">
        <v>20</v>
      </c>
      <c r="W426">
        <v>0</v>
      </c>
      <c r="X426" t="s">
        <v>402</v>
      </c>
      <c r="Y426">
        <v>40</v>
      </c>
      <c r="Z426" t="b">
        <v>0</v>
      </c>
      <c r="AA426" s="11">
        <v>86.2</v>
      </c>
      <c r="AB426">
        <v>0</v>
      </c>
      <c r="AC426">
        <v>0</v>
      </c>
      <c r="AD426">
        <v>0</v>
      </c>
      <c r="AE426">
        <v>0</v>
      </c>
      <c r="AF426">
        <v>756</v>
      </c>
      <c r="AH426" s="9">
        <v>45</v>
      </c>
      <c r="AI426">
        <v>0</v>
      </c>
      <c r="AJ426">
        <v>0</v>
      </c>
      <c r="AK426">
        <v>0</v>
      </c>
      <c r="AL426" t="s">
        <v>827</v>
      </c>
      <c r="AM426" t="s">
        <v>17</v>
      </c>
      <c r="AN426">
        <v>0</v>
      </c>
      <c r="AO426">
        <v>0</v>
      </c>
      <c r="AP426" t="s">
        <v>1566</v>
      </c>
      <c r="AQ426" t="s">
        <v>5</v>
      </c>
      <c r="AR426" t="b">
        <v>0</v>
      </c>
      <c r="AS426">
        <v>32</v>
      </c>
      <c r="AT426" t="s">
        <v>1823</v>
      </c>
      <c r="AU426">
        <v>2</v>
      </c>
      <c r="AV426" s="11">
        <v>60</v>
      </c>
      <c r="AW426">
        <v>23</v>
      </c>
      <c r="AX426">
        <v>0</v>
      </c>
      <c r="AY426">
        <v>0</v>
      </c>
      <c r="AZ426">
        <v>0</v>
      </c>
      <c r="BA426">
        <v>0</v>
      </c>
      <c r="BB426" t="s">
        <v>3</v>
      </c>
      <c r="BC426" t="s">
        <v>3</v>
      </c>
      <c r="BD426" s="7" t="s">
        <v>1566</v>
      </c>
      <c r="BE426">
        <v>2</v>
      </c>
      <c r="BF426">
        <v>1.9155555555555557</v>
      </c>
      <c r="BG426">
        <v>2.5777777777777779</v>
      </c>
      <c r="BH426" t="str">
        <f t="shared" si="18"/>
        <v>midfielder</v>
      </c>
      <c r="BI426">
        <f t="shared" si="19"/>
        <v>274.2</v>
      </c>
      <c r="BJ426">
        <f t="shared" si="20"/>
        <v>6.0933333333333328</v>
      </c>
    </row>
    <row r="427" spans="1:62" hidden="1" x14ac:dyDescent="0.2">
      <c r="A427" s="1">
        <v>420</v>
      </c>
      <c r="B427">
        <v>2</v>
      </c>
      <c r="C427">
        <v>0</v>
      </c>
      <c r="D427">
        <v>52</v>
      </c>
      <c r="G427">
        <v>0</v>
      </c>
      <c r="H427">
        <v>88935</v>
      </c>
      <c r="I427">
        <v>0</v>
      </c>
      <c r="J427">
        <v>0</v>
      </c>
      <c r="K427">
        <v>0</v>
      </c>
      <c r="L427">
        <v>0</v>
      </c>
      <c r="M427" s="11">
        <v>124</v>
      </c>
      <c r="N427">
        <v>0</v>
      </c>
      <c r="O427">
        <v>55</v>
      </c>
      <c r="P427">
        <v>3</v>
      </c>
      <c r="Q427" t="s">
        <v>12</v>
      </c>
      <c r="S427">
        <v>0</v>
      </c>
      <c r="T427" t="s">
        <v>1720</v>
      </c>
      <c r="U427" t="s">
        <v>3</v>
      </c>
      <c r="V427">
        <v>4</v>
      </c>
      <c r="W427">
        <v>0</v>
      </c>
      <c r="X427" t="s">
        <v>417</v>
      </c>
      <c r="Y427">
        <v>421</v>
      </c>
      <c r="Z427" t="b">
        <v>0</v>
      </c>
      <c r="AA427" s="11">
        <v>68.400000000000006</v>
      </c>
      <c r="AB427">
        <v>0</v>
      </c>
      <c r="AC427">
        <v>0</v>
      </c>
      <c r="AD427">
        <v>0</v>
      </c>
      <c r="AE427">
        <v>0</v>
      </c>
      <c r="AF427">
        <v>231</v>
      </c>
      <c r="AG427" t="s">
        <v>1685</v>
      </c>
      <c r="AH427" s="9">
        <v>50</v>
      </c>
      <c r="AI427">
        <v>0</v>
      </c>
      <c r="AJ427">
        <v>0</v>
      </c>
      <c r="AK427">
        <v>0</v>
      </c>
      <c r="AL427" t="s">
        <v>877</v>
      </c>
      <c r="AM427" t="s">
        <v>17</v>
      </c>
      <c r="AN427">
        <v>0</v>
      </c>
      <c r="AO427">
        <v>0</v>
      </c>
      <c r="AP427" t="s">
        <v>1022</v>
      </c>
      <c r="AQ427" t="s">
        <v>3</v>
      </c>
      <c r="AR427" t="b">
        <v>0</v>
      </c>
      <c r="AS427">
        <v>20</v>
      </c>
      <c r="AT427" t="s">
        <v>1888</v>
      </c>
      <c r="AU427">
        <v>18</v>
      </c>
      <c r="AV427" s="11">
        <v>93</v>
      </c>
      <c r="AW427">
        <v>13</v>
      </c>
      <c r="AX427">
        <v>0</v>
      </c>
      <c r="AY427">
        <v>0</v>
      </c>
      <c r="AZ427">
        <v>0</v>
      </c>
      <c r="BA427">
        <v>0</v>
      </c>
      <c r="BB427" t="s">
        <v>3</v>
      </c>
      <c r="BC427" t="s">
        <v>3</v>
      </c>
      <c r="BD427" s="7" t="s">
        <v>1022</v>
      </c>
      <c r="BE427">
        <v>2</v>
      </c>
      <c r="BF427">
        <v>1.3680000000000001</v>
      </c>
      <c r="BG427">
        <v>2.48</v>
      </c>
      <c r="BH427" t="str">
        <f t="shared" si="18"/>
        <v>midfielder</v>
      </c>
      <c r="BI427">
        <f t="shared" si="19"/>
        <v>304</v>
      </c>
      <c r="BJ427">
        <f t="shared" si="20"/>
        <v>6.08</v>
      </c>
    </row>
    <row r="428" spans="1:62" hidden="1" x14ac:dyDescent="0.2">
      <c r="A428" s="1">
        <v>116</v>
      </c>
      <c r="B428">
        <v>0</v>
      </c>
      <c r="C428">
        <v>2</v>
      </c>
      <c r="D428">
        <v>101</v>
      </c>
      <c r="G428">
        <v>0</v>
      </c>
      <c r="H428">
        <v>75773</v>
      </c>
      <c r="I428">
        <v>0</v>
      </c>
      <c r="J428">
        <v>0</v>
      </c>
      <c r="K428">
        <v>0</v>
      </c>
      <c r="L428">
        <v>0</v>
      </c>
      <c r="M428" s="11">
        <v>107.1</v>
      </c>
      <c r="N428">
        <v>0</v>
      </c>
      <c r="O428">
        <v>56</v>
      </c>
      <c r="P428">
        <v>3</v>
      </c>
      <c r="Q428" t="s">
        <v>13</v>
      </c>
      <c r="S428">
        <v>0</v>
      </c>
      <c r="T428" t="s">
        <v>1082</v>
      </c>
      <c r="U428" t="s">
        <v>3</v>
      </c>
      <c r="V428">
        <v>11</v>
      </c>
      <c r="W428">
        <v>1</v>
      </c>
      <c r="X428" t="s">
        <v>395</v>
      </c>
      <c r="Y428">
        <v>117</v>
      </c>
      <c r="Z428" t="b">
        <v>0</v>
      </c>
      <c r="AA428" s="11">
        <v>94.8</v>
      </c>
      <c r="AB428">
        <v>0</v>
      </c>
      <c r="AC428">
        <v>0</v>
      </c>
      <c r="AD428">
        <v>0</v>
      </c>
      <c r="AE428">
        <v>0</v>
      </c>
      <c r="AF428">
        <v>390</v>
      </c>
      <c r="AH428" s="9">
        <v>45</v>
      </c>
      <c r="AI428">
        <v>0</v>
      </c>
      <c r="AJ428">
        <v>0</v>
      </c>
      <c r="AK428">
        <v>0</v>
      </c>
      <c r="AL428" t="s">
        <v>788</v>
      </c>
      <c r="AM428" t="s">
        <v>20</v>
      </c>
      <c r="AN428">
        <v>0</v>
      </c>
      <c r="AO428">
        <v>0</v>
      </c>
      <c r="AP428" t="s">
        <v>1424</v>
      </c>
      <c r="AQ428" t="s">
        <v>4</v>
      </c>
      <c r="AR428" t="b">
        <v>0</v>
      </c>
      <c r="AS428">
        <v>14</v>
      </c>
      <c r="AT428" t="s">
        <v>1823</v>
      </c>
      <c r="AU428">
        <v>5</v>
      </c>
      <c r="AV428" s="11">
        <v>55</v>
      </c>
      <c r="AW428">
        <v>22</v>
      </c>
      <c r="AX428">
        <v>0</v>
      </c>
      <c r="AY428">
        <v>0</v>
      </c>
      <c r="AZ428">
        <v>0</v>
      </c>
      <c r="BA428">
        <v>0</v>
      </c>
      <c r="BB428" t="s">
        <v>3</v>
      </c>
      <c r="BC428" t="s">
        <v>3</v>
      </c>
      <c r="BD428" s="7" t="s">
        <v>1425</v>
      </c>
      <c r="BE428">
        <v>0</v>
      </c>
      <c r="BF428">
        <v>2.1066666666666665</v>
      </c>
      <c r="BG428">
        <v>2.38</v>
      </c>
      <c r="BH428" t="str">
        <f t="shared" si="18"/>
        <v>midfielder</v>
      </c>
      <c r="BI428">
        <f t="shared" si="19"/>
        <v>267.89999999999998</v>
      </c>
      <c r="BJ428">
        <f t="shared" si="20"/>
        <v>5.9533333333333331</v>
      </c>
    </row>
    <row r="429" spans="1:62" hidden="1" x14ac:dyDescent="0.2">
      <c r="A429" s="1">
        <v>93</v>
      </c>
      <c r="B429">
        <v>0</v>
      </c>
      <c r="C429">
        <v>3</v>
      </c>
      <c r="D429">
        <v>101</v>
      </c>
      <c r="G429">
        <v>1</v>
      </c>
      <c r="H429">
        <v>167767</v>
      </c>
      <c r="I429">
        <v>0</v>
      </c>
      <c r="J429">
        <v>0</v>
      </c>
      <c r="K429">
        <v>0</v>
      </c>
      <c r="L429">
        <v>0</v>
      </c>
      <c r="M429" s="11">
        <v>99.9</v>
      </c>
      <c r="N429">
        <v>0</v>
      </c>
      <c r="O429">
        <v>86</v>
      </c>
      <c r="P429">
        <v>3</v>
      </c>
      <c r="Q429" t="s">
        <v>21</v>
      </c>
      <c r="S429">
        <v>0</v>
      </c>
      <c r="T429" t="s">
        <v>1644</v>
      </c>
      <c r="U429" t="s">
        <v>3</v>
      </c>
      <c r="V429">
        <v>10</v>
      </c>
      <c r="W429">
        <v>1</v>
      </c>
      <c r="X429" t="s">
        <v>428</v>
      </c>
      <c r="Y429">
        <v>94</v>
      </c>
      <c r="Z429" t="b">
        <v>0</v>
      </c>
      <c r="AA429" s="11">
        <v>101</v>
      </c>
      <c r="AB429">
        <v>0</v>
      </c>
      <c r="AC429">
        <v>0</v>
      </c>
      <c r="AD429">
        <v>0</v>
      </c>
      <c r="AE429">
        <v>0</v>
      </c>
      <c r="AF429">
        <v>556</v>
      </c>
      <c r="AH429" s="9">
        <v>55</v>
      </c>
      <c r="AI429">
        <v>0</v>
      </c>
      <c r="AJ429">
        <v>0</v>
      </c>
      <c r="AK429">
        <v>0</v>
      </c>
      <c r="AL429" t="s">
        <v>249</v>
      </c>
      <c r="AM429" t="s">
        <v>19</v>
      </c>
      <c r="AN429">
        <v>0</v>
      </c>
      <c r="AO429">
        <v>0</v>
      </c>
      <c r="AP429" t="s">
        <v>1564</v>
      </c>
      <c r="AQ429" t="s">
        <v>4</v>
      </c>
      <c r="AR429" t="b">
        <v>0</v>
      </c>
      <c r="AS429">
        <v>16</v>
      </c>
      <c r="AT429" t="s">
        <v>1823</v>
      </c>
      <c r="AU429">
        <v>4</v>
      </c>
      <c r="AV429" s="11">
        <v>92</v>
      </c>
      <c r="AW429">
        <v>23</v>
      </c>
      <c r="AX429">
        <v>0</v>
      </c>
      <c r="AY429">
        <v>0</v>
      </c>
      <c r="AZ429">
        <v>0</v>
      </c>
      <c r="BA429">
        <v>0</v>
      </c>
      <c r="BB429" t="s">
        <v>3</v>
      </c>
      <c r="BC429" t="s">
        <v>3</v>
      </c>
      <c r="BD429" s="7" t="s">
        <v>1377</v>
      </c>
      <c r="BE429">
        <v>0</v>
      </c>
      <c r="BF429">
        <v>1.8363636363636364</v>
      </c>
      <c r="BG429">
        <v>1.8163636363636364</v>
      </c>
      <c r="BH429" t="str">
        <f t="shared" si="18"/>
        <v>midfielder</v>
      </c>
      <c r="BI429">
        <f t="shared" si="19"/>
        <v>311.3</v>
      </c>
      <c r="BJ429">
        <f t="shared" si="20"/>
        <v>5.66</v>
      </c>
    </row>
    <row r="430" spans="1:62" hidden="1" x14ac:dyDescent="0.2">
      <c r="A430" s="1">
        <v>375</v>
      </c>
      <c r="B430">
        <v>1</v>
      </c>
      <c r="C430">
        <v>0</v>
      </c>
      <c r="D430">
        <v>64</v>
      </c>
      <c r="G430">
        <v>0</v>
      </c>
      <c r="H430">
        <v>21083</v>
      </c>
      <c r="I430">
        <v>0</v>
      </c>
      <c r="J430">
        <v>0</v>
      </c>
      <c r="K430">
        <v>0</v>
      </c>
      <c r="L430">
        <v>0</v>
      </c>
      <c r="M430" s="11">
        <v>73.8</v>
      </c>
      <c r="N430">
        <v>0</v>
      </c>
      <c r="O430">
        <v>64</v>
      </c>
      <c r="P430">
        <v>3</v>
      </c>
      <c r="Q430" t="s">
        <v>22</v>
      </c>
      <c r="S430">
        <v>0</v>
      </c>
      <c r="T430" t="s">
        <v>1546</v>
      </c>
      <c r="U430" t="s">
        <v>3</v>
      </c>
      <c r="V430">
        <v>4</v>
      </c>
      <c r="W430">
        <v>1</v>
      </c>
      <c r="X430" t="s">
        <v>391</v>
      </c>
      <c r="Y430">
        <v>376</v>
      </c>
      <c r="Z430" t="b">
        <v>0</v>
      </c>
      <c r="AA430" s="11">
        <v>62.2</v>
      </c>
      <c r="AB430">
        <v>0</v>
      </c>
      <c r="AC430">
        <v>0</v>
      </c>
      <c r="AD430">
        <v>0</v>
      </c>
      <c r="AE430">
        <v>0</v>
      </c>
      <c r="AF430">
        <v>239</v>
      </c>
      <c r="AH430" s="9">
        <v>50</v>
      </c>
      <c r="AI430">
        <v>0</v>
      </c>
      <c r="AJ430">
        <v>0</v>
      </c>
      <c r="AK430">
        <v>0</v>
      </c>
      <c r="AL430" t="s">
        <v>372</v>
      </c>
      <c r="AM430" t="s">
        <v>18</v>
      </c>
      <c r="AN430">
        <v>0</v>
      </c>
      <c r="AO430">
        <v>0</v>
      </c>
      <c r="AP430" t="s">
        <v>1161</v>
      </c>
      <c r="AQ430" t="s">
        <v>5</v>
      </c>
      <c r="AR430" t="b">
        <v>0</v>
      </c>
      <c r="AS430">
        <v>12</v>
      </c>
      <c r="AT430" t="s">
        <v>1823</v>
      </c>
      <c r="AU430">
        <v>16</v>
      </c>
      <c r="AV430" s="11">
        <v>112</v>
      </c>
      <c r="AW430">
        <v>20</v>
      </c>
      <c r="AX430">
        <v>0</v>
      </c>
      <c r="AY430">
        <v>0</v>
      </c>
      <c r="AZ430">
        <v>0</v>
      </c>
      <c r="BA430">
        <v>0</v>
      </c>
      <c r="BB430" t="s">
        <v>3</v>
      </c>
      <c r="BC430" t="s">
        <v>3</v>
      </c>
      <c r="BD430" s="7" t="s">
        <v>1161</v>
      </c>
      <c r="BE430">
        <v>1</v>
      </c>
      <c r="BF430">
        <v>1.244</v>
      </c>
      <c r="BG430">
        <v>1.476</v>
      </c>
      <c r="BH430" t="str">
        <f t="shared" si="18"/>
        <v>midfielder</v>
      </c>
      <c r="BI430">
        <f t="shared" si="19"/>
        <v>270.39999999999998</v>
      </c>
      <c r="BJ430">
        <f t="shared" si="20"/>
        <v>5.4079999999999995</v>
      </c>
    </row>
    <row r="431" spans="1:62" hidden="1" x14ac:dyDescent="0.2">
      <c r="A431" s="1">
        <v>138</v>
      </c>
      <c r="B431">
        <v>0</v>
      </c>
      <c r="C431">
        <v>0</v>
      </c>
      <c r="D431">
        <v>114</v>
      </c>
      <c r="E431">
        <v>0</v>
      </c>
      <c r="G431">
        <v>1</v>
      </c>
      <c r="H431">
        <v>87447</v>
      </c>
      <c r="I431">
        <v>0</v>
      </c>
      <c r="J431">
        <v>0</v>
      </c>
      <c r="K431">
        <v>0</v>
      </c>
      <c r="L431">
        <v>0</v>
      </c>
      <c r="M431" s="11">
        <v>85.7</v>
      </c>
      <c r="N431">
        <v>0</v>
      </c>
      <c r="O431">
        <v>75</v>
      </c>
      <c r="P431">
        <v>3</v>
      </c>
      <c r="Q431" t="s">
        <v>3</v>
      </c>
      <c r="S431">
        <v>0</v>
      </c>
      <c r="T431" t="s">
        <v>1533</v>
      </c>
      <c r="U431" t="s">
        <v>3</v>
      </c>
      <c r="V431">
        <v>13</v>
      </c>
      <c r="W431">
        <v>0</v>
      </c>
      <c r="X431" t="s">
        <v>383</v>
      </c>
      <c r="Y431">
        <v>139</v>
      </c>
      <c r="Z431" t="b">
        <v>0</v>
      </c>
      <c r="AA431" s="11">
        <v>123.8</v>
      </c>
      <c r="AB431">
        <v>0</v>
      </c>
      <c r="AC431">
        <v>0</v>
      </c>
      <c r="AD431">
        <v>0</v>
      </c>
      <c r="AE431">
        <v>0</v>
      </c>
      <c r="AF431">
        <v>558</v>
      </c>
      <c r="AG431" t="s">
        <v>1391</v>
      </c>
      <c r="AH431" s="9">
        <v>45</v>
      </c>
      <c r="AI431">
        <v>0</v>
      </c>
      <c r="AJ431">
        <v>0</v>
      </c>
      <c r="AK431">
        <v>0</v>
      </c>
      <c r="AL431" t="s">
        <v>870</v>
      </c>
      <c r="AM431" t="s">
        <v>16</v>
      </c>
      <c r="AN431">
        <v>0</v>
      </c>
      <c r="AO431">
        <v>0</v>
      </c>
      <c r="AP431" t="s">
        <v>1025</v>
      </c>
      <c r="AQ431" t="s">
        <v>4</v>
      </c>
      <c r="AR431" t="b">
        <v>0</v>
      </c>
      <c r="AS431">
        <v>21</v>
      </c>
      <c r="AT431" t="s">
        <v>1854</v>
      </c>
      <c r="AU431">
        <v>6</v>
      </c>
      <c r="AV431" s="11">
        <v>24</v>
      </c>
      <c r="AW431">
        <v>15</v>
      </c>
      <c r="AX431">
        <v>0</v>
      </c>
      <c r="AY431">
        <v>0</v>
      </c>
      <c r="AZ431">
        <v>0</v>
      </c>
      <c r="BA431">
        <v>0</v>
      </c>
      <c r="BB431" t="s">
        <v>3</v>
      </c>
      <c r="BC431" t="s">
        <v>3</v>
      </c>
      <c r="BD431" s="7" t="s">
        <v>1025</v>
      </c>
      <c r="BE431">
        <v>1</v>
      </c>
      <c r="BF431">
        <v>2.7511111111111108</v>
      </c>
      <c r="BG431">
        <v>1.9044444444444446</v>
      </c>
      <c r="BH431" t="str">
        <f t="shared" si="18"/>
        <v>midfielder</v>
      </c>
      <c r="BI431">
        <f t="shared" si="19"/>
        <v>238.3</v>
      </c>
      <c r="BJ431">
        <f t="shared" si="20"/>
        <v>5.2955555555555556</v>
      </c>
    </row>
    <row r="432" spans="1:62" hidden="1" x14ac:dyDescent="0.2">
      <c r="A432" s="1">
        <v>310</v>
      </c>
      <c r="B432">
        <v>0</v>
      </c>
      <c r="C432">
        <v>0</v>
      </c>
      <c r="D432">
        <v>32</v>
      </c>
      <c r="G432">
        <v>1</v>
      </c>
      <c r="H432">
        <v>44683</v>
      </c>
      <c r="I432">
        <v>0</v>
      </c>
      <c r="J432">
        <v>0</v>
      </c>
      <c r="K432">
        <v>0</v>
      </c>
      <c r="L432">
        <v>0</v>
      </c>
      <c r="M432" s="11">
        <v>59.1</v>
      </c>
      <c r="N432">
        <v>0</v>
      </c>
      <c r="O432">
        <v>56</v>
      </c>
      <c r="P432">
        <v>3</v>
      </c>
      <c r="Q432" t="s">
        <v>345</v>
      </c>
      <c r="S432">
        <v>0</v>
      </c>
      <c r="T432" t="s">
        <v>1320</v>
      </c>
      <c r="U432" t="s">
        <v>3</v>
      </c>
      <c r="V432">
        <v>6</v>
      </c>
      <c r="W432">
        <v>0</v>
      </c>
      <c r="X432" t="s">
        <v>418</v>
      </c>
      <c r="Y432">
        <v>311</v>
      </c>
      <c r="Z432" t="b">
        <v>0</v>
      </c>
      <c r="AA432" s="11">
        <v>38</v>
      </c>
      <c r="AB432">
        <v>0</v>
      </c>
      <c r="AC432">
        <v>0</v>
      </c>
      <c r="AD432">
        <v>0</v>
      </c>
      <c r="AE432">
        <v>0</v>
      </c>
      <c r="AF432">
        <v>351</v>
      </c>
      <c r="AH432" s="9">
        <v>65</v>
      </c>
      <c r="AI432">
        <v>0</v>
      </c>
      <c r="AJ432">
        <v>0</v>
      </c>
      <c r="AK432">
        <v>0</v>
      </c>
      <c r="AL432" t="s">
        <v>581</v>
      </c>
      <c r="AM432" t="s">
        <v>15</v>
      </c>
      <c r="AN432">
        <v>0</v>
      </c>
      <c r="AO432">
        <v>0</v>
      </c>
      <c r="AP432" t="s">
        <v>1649</v>
      </c>
      <c r="AQ432" t="s">
        <v>11</v>
      </c>
      <c r="AR432" t="b">
        <v>0</v>
      </c>
      <c r="AS432">
        <v>9</v>
      </c>
      <c r="AT432" t="s">
        <v>1823</v>
      </c>
      <c r="AU432">
        <v>13</v>
      </c>
      <c r="AV432" s="11">
        <v>191</v>
      </c>
      <c r="AW432">
        <v>14</v>
      </c>
      <c r="AX432">
        <v>0</v>
      </c>
      <c r="AY432">
        <v>0</v>
      </c>
      <c r="AZ432">
        <v>0</v>
      </c>
      <c r="BA432">
        <v>0</v>
      </c>
      <c r="BB432" t="s">
        <v>3</v>
      </c>
      <c r="BC432" t="s">
        <v>3</v>
      </c>
      <c r="BD432" s="7" t="s">
        <v>1649</v>
      </c>
      <c r="BE432">
        <v>1</v>
      </c>
      <c r="BF432">
        <v>0.58461538461538465</v>
      </c>
      <c r="BG432">
        <v>0.90923076923076929</v>
      </c>
      <c r="BH432" t="str">
        <f t="shared" si="18"/>
        <v>midfielder</v>
      </c>
      <c r="BI432">
        <f t="shared" si="19"/>
        <v>326.29999999999995</v>
      </c>
      <c r="BJ432">
        <f t="shared" si="20"/>
        <v>5.0199999999999996</v>
      </c>
    </row>
    <row r="433" spans="1:62" hidden="1" x14ac:dyDescent="0.2">
      <c r="A433" s="1">
        <v>348</v>
      </c>
      <c r="B433">
        <v>1</v>
      </c>
      <c r="C433">
        <v>0</v>
      </c>
      <c r="D433">
        <v>96</v>
      </c>
      <c r="E433">
        <v>75</v>
      </c>
      <c r="G433">
        <v>0</v>
      </c>
      <c r="H433">
        <v>19057</v>
      </c>
      <c r="I433">
        <v>0</v>
      </c>
      <c r="J433">
        <v>0</v>
      </c>
      <c r="K433">
        <v>0</v>
      </c>
      <c r="L433">
        <v>0</v>
      </c>
      <c r="M433" s="11">
        <v>123.5</v>
      </c>
      <c r="N433">
        <v>0</v>
      </c>
      <c r="O433">
        <v>58</v>
      </c>
      <c r="P433">
        <v>3</v>
      </c>
      <c r="Q433" t="s">
        <v>6</v>
      </c>
      <c r="S433">
        <v>0</v>
      </c>
      <c r="T433" t="s">
        <v>1686</v>
      </c>
      <c r="U433" t="s">
        <v>3</v>
      </c>
      <c r="V433">
        <v>12</v>
      </c>
      <c r="W433">
        <v>0</v>
      </c>
      <c r="X433" t="s">
        <v>384</v>
      </c>
      <c r="Y433">
        <v>349</v>
      </c>
      <c r="Z433" t="b">
        <v>0</v>
      </c>
      <c r="AA433" s="11">
        <v>53.4</v>
      </c>
      <c r="AB433">
        <v>0</v>
      </c>
      <c r="AC433">
        <v>0</v>
      </c>
      <c r="AD433">
        <v>0</v>
      </c>
      <c r="AE433">
        <v>0</v>
      </c>
      <c r="AF433">
        <v>554</v>
      </c>
      <c r="AG433" t="s">
        <v>1400</v>
      </c>
      <c r="AH433" s="9">
        <v>50</v>
      </c>
      <c r="AI433">
        <v>0</v>
      </c>
      <c r="AJ433">
        <v>0</v>
      </c>
      <c r="AK433">
        <v>0</v>
      </c>
      <c r="AL433" t="s">
        <v>315</v>
      </c>
      <c r="AM433" t="s">
        <v>15</v>
      </c>
      <c r="AN433">
        <v>0</v>
      </c>
      <c r="AO433">
        <v>0</v>
      </c>
      <c r="AP433" t="s">
        <v>1419</v>
      </c>
      <c r="AQ433" t="s">
        <v>4</v>
      </c>
      <c r="AR433" t="b">
        <v>0</v>
      </c>
      <c r="AS433">
        <v>7</v>
      </c>
      <c r="AT433" t="s">
        <v>1837</v>
      </c>
      <c r="AU433">
        <v>15</v>
      </c>
      <c r="AV433" s="11">
        <v>58</v>
      </c>
      <c r="AW433">
        <v>22</v>
      </c>
      <c r="AX433">
        <v>0</v>
      </c>
      <c r="AY433">
        <v>0</v>
      </c>
      <c r="AZ433">
        <v>0</v>
      </c>
      <c r="BA433">
        <v>0</v>
      </c>
      <c r="BB433" t="s">
        <v>3</v>
      </c>
      <c r="BC433" t="s">
        <v>3</v>
      </c>
      <c r="BD433" s="7" t="s">
        <v>1419</v>
      </c>
      <c r="BE433">
        <v>2</v>
      </c>
      <c r="BF433">
        <v>1.0680000000000001</v>
      </c>
      <c r="BG433">
        <v>2.4700000000000002</v>
      </c>
      <c r="BH433" t="str">
        <f t="shared" si="18"/>
        <v>midfielder</v>
      </c>
      <c r="BI433">
        <f t="shared" si="19"/>
        <v>246.5</v>
      </c>
      <c r="BJ433">
        <f t="shared" si="20"/>
        <v>4.93</v>
      </c>
    </row>
    <row r="434" spans="1:62" hidden="1" x14ac:dyDescent="0.2">
      <c r="A434" s="1">
        <v>180</v>
      </c>
      <c r="B434">
        <v>2</v>
      </c>
      <c r="C434">
        <v>0</v>
      </c>
      <c r="D434">
        <v>68</v>
      </c>
      <c r="G434">
        <v>0</v>
      </c>
      <c r="H434">
        <v>172632</v>
      </c>
      <c r="I434">
        <v>0</v>
      </c>
      <c r="J434">
        <v>0</v>
      </c>
      <c r="K434">
        <v>0</v>
      </c>
      <c r="L434">
        <v>0</v>
      </c>
      <c r="M434" s="11">
        <v>86.1</v>
      </c>
      <c r="N434">
        <v>0</v>
      </c>
      <c r="O434">
        <v>57</v>
      </c>
      <c r="P434">
        <v>3</v>
      </c>
      <c r="Q434" t="s">
        <v>346</v>
      </c>
      <c r="S434">
        <v>0</v>
      </c>
      <c r="T434" t="s">
        <v>1139</v>
      </c>
      <c r="U434" t="s">
        <v>3</v>
      </c>
      <c r="V434">
        <v>3</v>
      </c>
      <c r="W434">
        <v>0</v>
      </c>
      <c r="X434" t="s">
        <v>378</v>
      </c>
      <c r="Y434">
        <v>181</v>
      </c>
      <c r="Z434" t="b">
        <v>0</v>
      </c>
      <c r="AA434" s="11">
        <v>67.2</v>
      </c>
      <c r="AB434">
        <v>0</v>
      </c>
      <c r="AC434">
        <v>0</v>
      </c>
      <c r="AD434">
        <v>0</v>
      </c>
      <c r="AE434">
        <v>0</v>
      </c>
      <c r="AF434">
        <v>187</v>
      </c>
      <c r="AH434" s="9">
        <v>50</v>
      </c>
      <c r="AI434">
        <v>0</v>
      </c>
      <c r="AJ434">
        <v>0</v>
      </c>
      <c r="AK434">
        <v>0</v>
      </c>
      <c r="AL434" t="s">
        <v>264</v>
      </c>
      <c r="AM434" t="s">
        <v>18</v>
      </c>
      <c r="AN434">
        <v>0</v>
      </c>
      <c r="AO434">
        <v>0</v>
      </c>
      <c r="AP434" t="s">
        <v>1246</v>
      </c>
      <c r="AQ434" t="s">
        <v>9</v>
      </c>
      <c r="AR434" t="b">
        <v>0</v>
      </c>
      <c r="AS434">
        <v>22</v>
      </c>
      <c r="AT434" t="s">
        <v>1823</v>
      </c>
      <c r="AU434">
        <v>8</v>
      </c>
      <c r="AV434" s="11">
        <v>74</v>
      </c>
      <c r="AW434">
        <v>18</v>
      </c>
      <c r="AX434">
        <v>0</v>
      </c>
      <c r="AY434">
        <v>0</v>
      </c>
      <c r="AZ434">
        <v>0</v>
      </c>
      <c r="BA434">
        <v>0</v>
      </c>
      <c r="BB434" t="s">
        <v>3</v>
      </c>
      <c r="BC434" t="s">
        <v>3</v>
      </c>
      <c r="BD434" s="7" t="s">
        <v>1246</v>
      </c>
      <c r="BE434">
        <v>0</v>
      </c>
      <c r="BF434">
        <v>1.3440000000000001</v>
      </c>
      <c r="BG434">
        <v>1.722</v>
      </c>
      <c r="BH434" t="str">
        <f t="shared" si="18"/>
        <v>midfielder</v>
      </c>
      <c r="BI434">
        <f t="shared" si="19"/>
        <v>242.10000000000002</v>
      </c>
      <c r="BJ434">
        <f t="shared" si="20"/>
        <v>4.8420000000000005</v>
      </c>
    </row>
    <row r="435" spans="1:62" hidden="1" x14ac:dyDescent="0.2">
      <c r="A435" s="1">
        <v>326</v>
      </c>
      <c r="B435">
        <v>1</v>
      </c>
      <c r="C435">
        <v>0</v>
      </c>
      <c r="D435">
        <v>67</v>
      </c>
      <c r="E435">
        <v>0</v>
      </c>
      <c r="G435">
        <v>0</v>
      </c>
      <c r="H435">
        <v>20481</v>
      </c>
      <c r="I435">
        <v>0</v>
      </c>
      <c r="J435">
        <v>0</v>
      </c>
      <c r="K435">
        <v>0</v>
      </c>
      <c r="L435">
        <v>0</v>
      </c>
      <c r="M435" s="11">
        <v>128.6</v>
      </c>
      <c r="N435">
        <v>0</v>
      </c>
      <c r="O435">
        <v>18</v>
      </c>
      <c r="P435">
        <v>3</v>
      </c>
      <c r="Q435" t="s">
        <v>3</v>
      </c>
      <c r="S435">
        <v>0</v>
      </c>
      <c r="T435" t="s">
        <v>1717</v>
      </c>
      <c r="U435" t="s">
        <v>3</v>
      </c>
      <c r="V435">
        <v>3</v>
      </c>
      <c r="W435">
        <v>0</v>
      </c>
      <c r="X435" t="s">
        <v>347</v>
      </c>
      <c r="Y435">
        <v>327</v>
      </c>
      <c r="Z435" t="b">
        <v>0</v>
      </c>
      <c r="AA435" s="11">
        <v>52</v>
      </c>
      <c r="AB435">
        <v>0</v>
      </c>
      <c r="AC435">
        <v>0</v>
      </c>
      <c r="AD435">
        <v>0</v>
      </c>
      <c r="AE435">
        <v>0</v>
      </c>
      <c r="AF435">
        <v>243</v>
      </c>
      <c r="AG435" t="s">
        <v>1045</v>
      </c>
      <c r="AH435" s="9">
        <v>45</v>
      </c>
      <c r="AI435">
        <v>0</v>
      </c>
      <c r="AJ435">
        <v>0</v>
      </c>
      <c r="AK435">
        <v>0</v>
      </c>
      <c r="AL435" t="s">
        <v>359</v>
      </c>
      <c r="AM435" t="s">
        <v>14</v>
      </c>
      <c r="AN435">
        <v>0</v>
      </c>
      <c r="AO435">
        <v>0</v>
      </c>
      <c r="AP435" t="s">
        <v>1305</v>
      </c>
      <c r="AQ435" t="s">
        <v>3</v>
      </c>
      <c r="AR435" t="b">
        <v>0</v>
      </c>
      <c r="AS435">
        <v>7</v>
      </c>
      <c r="AT435" t="s">
        <v>1854</v>
      </c>
      <c r="AU435">
        <v>14</v>
      </c>
      <c r="AV435" s="11">
        <v>19</v>
      </c>
      <c r="AW435">
        <v>14</v>
      </c>
      <c r="AX435">
        <v>0</v>
      </c>
      <c r="AY435">
        <v>0</v>
      </c>
      <c r="AZ435">
        <v>0</v>
      </c>
      <c r="BA435">
        <v>0</v>
      </c>
      <c r="BB435" t="s">
        <v>3</v>
      </c>
      <c r="BC435" t="s">
        <v>3</v>
      </c>
      <c r="BD435" s="7" t="s">
        <v>1305</v>
      </c>
      <c r="BE435">
        <v>2</v>
      </c>
      <c r="BF435">
        <v>1.1555555555555554</v>
      </c>
      <c r="BG435">
        <v>2.8577777777777778</v>
      </c>
      <c r="BH435" t="str">
        <f t="shared" si="18"/>
        <v>midfielder</v>
      </c>
      <c r="BI435">
        <f t="shared" si="19"/>
        <v>203.4</v>
      </c>
      <c r="BJ435">
        <f t="shared" si="20"/>
        <v>4.5200000000000005</v>
      </c>
    </row>
    <row r="436" spans="1:62" hidden="1" x14ac:dyDescent="0.2">
      <c r="A436" s="1">
        <v>137</v>
      </c>
      <c r="B436">
        <v>1</v>
      </c>
      <c r="C436">
        <v>0</v>
      </c>
      <c r="D436">
        <v>44</v>
      </c>
      <c r="G436">
        <v>0</v>
      </c>
      <c r="H436">
        <v>27707</v>
      </c>
      <c r="I436">
        <v>0</v>
      </c>
      <c r="J436">
        <v>0</v>
      </c>
      <c r="K436">
        <v>0</v>
      </c>
      <c r="L436">
        <v>0</v>
      </c>
      <c r="M436" s="11">
        <v>48</v>
      </c>
      <c r="N436">
        <v>0</v>
      </c>
      <c r="O436">
        <v>44</v>
      </c>
      <c r="P436">
        <v>3</v>
      </c>
      <c r="Q436" t="s">
        <v>3</v>
      </c>
      <c r="S436">
        <v>0</v>
      </c>
      <c r="T436" t="s">
        <v>1124</v>
      </c>
      <c r="U436" t="s">
        <v>3</v>
      </c>
      <c r="V436">
        <v>4</v>
      </c>
      <c r="W436">
        <v>0</v>
      </c>
      <c r="X436" t="s">
        <v>110</v>
      </c>
      <c r="Y436">
        <v>138</v>
      </c>
      <c r="Z436" t="b">
        <v>0</v>
      </c>
      <c r="AA436" s="11">
        <v>67.8</v>
      </c>
      <c r="AB436">
        <v>0</v>
      </c>
      <c r="AC436">
        <v>0</v>
      </c>
      <c r="AD436">
        <v>0</v>
      </c>
      <c r="AE436">
        <v>0</v>
      </c>
      <c r="AF436">
        <v>242</v>
      </c>
      <c r="AH436" s="9">
        <v>45</v>
      </c>
      <c r="AI436">
        <v>0</v>
      </c>
      <c r="AJ436">
        <v>0</v>
      </c>
      <c r="AK436">
        <v>0</v>
      </c>
      <c r="AL436" t="s">
        <v>415</v>
      </c>
      <c r="AM436" t="s">
        <v>16</v>
      </c>
      <c r="AN436">
        <v>0</v>
      </c>
      <c r="AO436">
        <v>0</v>
      </c>
      <c r="AP436" t="s">
        <v>1231</v>
      </c>
      <c r="AQ436" t="s">
        <v>4</v>
      </c>
      <c r="AR436" t="b">
        <v>0</v>
      </c>
      <c r="AS436">
        <v>4</v>
      </c>
      <c r="AT436" t="s">
        <v>1823</v>
      </c>
      <c r="AU436">
        <v>6</v>
      </c>
      <c r="AV436" s="11">
        <v>8</v>
      </c>
      <c r="AW436">
        <v>9</v>
      </c>
      <c r="AX436">
        <v>0</v>
      </c>
      <c r="AY436">
        <v>0</v>
      </c>
      <c r="AZ436">
        <v>0</v>
      </c>
      <c r="BA436">
        <v>0</v>
      </c>
      <c r="BB436" t="s">
        <v>3</v>
      </c>
      <c r="BC436" t="s">
        <v>3</v>
      </c>
      <c r="BD436" s="7" t="s">
        <v>1231</v>
      </c>
      <c r="BE436">
        <v>3</v>
      </c>
      <c r="BF436">
        <v>1.5066666666666666</v>
      </c>
      <c r="BG436">
        <v>1.0666666666666667</v>
      </c>
      <c r="BH436" t="str">
        <f t="shared" si="18"/>
        <v>midfielder</v>
      </c>
      <c r="BI436">
        <f t="shared" si="19"/>
        <v>125.39999999999999</v>
      </c>
      <c r="BJ436">
        <f t="shared" si="20"/>
        <v>2.7866666666666666</v>
      </c>
    </row>
    <row r="437" spans="1:62" hidden="1" x14ac:dyDescent="0.2">
      <c r="A437" s="1">
        <v>209</v>
      </c>
      <c r="B437">
        <v>0</v>
      </c>
      <c r="C437">
        <v>0</v>
      </c>
      <c r="D437">
        <v>31</v>
      </c>
      <c r="G437">
        <v>0</v>
      </c>
      <c r="H437">
        <v>147668</v>
      </c>
      <c r="I437">
        <v>0</v>
      </c>
      <c r="J437">
        <v>0</v>
      </c>
      <c r="K437">
        <v>0</v>
      </c>
      <c r="L437">
        <v>0</v>
      </c>
      <c r="M437" s="11">
        <v>53.5</v>
      </c>
      <c r="N437">
        <v>0</v>
      </c>
      <c r="O437">
        <v>27</v>
      </c>
      <c r="P437">
        <v>3</v>
      </c>
      <c r="Q437" t="s">
        <v>8</v>
      </c>
      <c r="S437">
        <v>0</v>
      </c>
      <c r="T437" t="s">
        <v>1057</v>
      </c>
      <c r="U437" t="s">
        <v>3</v>
      </c>
      <c r="V437">
        <v>1</v>
      </c>
      <c r="W437">
        <v>0</v>
      </c>
      <c r="X437" t="s">
        <v>25</v>
      </c>
      <c r="Y437">
        <v>210</v>
      </c>
      <c r="Z437" t="b">
        <v>0</v>
      </c>
      <c r="AA437" s="11">
        <v>28.6</v>
      </c>
      <c r="AB437">
        <v>0</v>
      </c>
      <c r="AC437">
        <v>0</v>
      </c>
      <c r="AD437">
        <v>0</v>
      </c>
      <c r="AE437">
        <v>0</v>
      </c>
      <c r="AF437">
        <v>114</v>
      </c>
      <c r="AH437" s="9">
        <v>45</v>
      </c>
      <c r="AI437">
        <v>0</v>
      </c>
      <c r="AJ437">
        <v>0</v>
      </c>
      <c r="AK437">
        <v>0</v>
      </c>
      <c r="AL437" t="s">
        <v>188</v>
      </c>
      <c r="AM437" t="s">
        <v>16</v>
      </c>
      <c r="AN437">
        <v>0</v>
      </c>
      <c r="AO437">
        <v>0</v>
      </c>
      <c r="AP437" t="s">
        <v>1039</v>
      </c>
      <c r="AQ437" t="s">
        <v>3</v>
      </c>
      <c r="AR437" t="b">
        <v>0</v>
      </c>
      <c r="AS437">
        <v>25</v>
      </c>
      <c r="AT437" t="s">
        <v>1823</v>
      </c>
      <c r="AU437">
        <v>9</v>
      </c>
      <c r="AV437" s="11">
        <v>21</v>
      </c>
      <c r="AW437">
        <v>4</v>
      </c>
      <c r="AX437">
        <v>0</v>
      </c>
      <c r="AY437">
        <v>0</v>
      </c>
      <c r="AZ437">
        <v>0</v>
      </c>
      <c r="BA437">
        <v>0</v>
      </c>
      <c r="BB437" t="s">
        <v>3</v>
      </c>
      <c r="BC437" t="s">
        <v>3</v>
      </c>
      <c r="BD437" s="7" t="s">
        <v>1039</v>
      </c>
      <c r="BE437">
        <v>0</v>
      </c>
      <c r="BF437">
        <v>0.63555555555555554</v>
      </c>
      <c r="BG437">
        <v>1.1888888888888889</v>
      </c>
      <c r="BH437" t="str">
        <f t="shared" si="18"/>
        <v>midfielder</v>
      </c>
      <c r="BI437">
        <f t="shared" si="19"/>
        <v>107.3</v>
      </c>
      <c r="BJ437">
        <f t="shared" si="20"/>
        <v>2.3844444444444446</v>
      </c>
    </row>
    <row r="438" spans="1:62" hidden="1" x14ac:dyDescent="0.2">
      <c r="A438" s="1">
        <v>260</v>
      </c>
      <c r="B438">
        <v>0</v>
      </c>
      <c r="C438">
        <v>0</v>
      </c>
      <c r="D438">
        <v>32</v>
      </c>
      <c r="G438">
        <v>1</v>
      </c>
      <c r="H438">
        <v>154976</v>
      </c>
      <c r="I438">
        <v>0</v>
      </c>
      <c r="J438">
        <v>0</v>
      </c>
      <c r="K438">
        <v>0</v>
      </c>
      <c r="L438">
        <v>0</v>
      </c>
      <c r="M438" s="11">
        <v>24.8</v>
      </c>
      <c r="N438">
        <v>0</v>
      </c>
      <c r="O438">
        <v>33</v>
      </c>
      <c r="P438">
        <v>3</v>
      </c>
      <c r="Q438" t="s">
        <v>433</v>
      </c>
      <c r="S438">
        <v>0</v>
      </c>
      <c r="T438" t="s">
        <v>938</v>
      </c>
      <c r="U438" t="s">
        <v>3</v>
      </c>
      <c r="V438">
        <v>1</v>
      </c>
      <c r="W438">
        <v>1</v>
      </c>
      <c r="X438" t="s">
        <v>73</v>
      </c>
      <c r="Y438">
        <v>261</v>
      </c>
      <c r="Z438" t="b">
        <v>0</v>
      </c>
      <c r="AA438" s="11">
        <v>32.4</v>
      </c>
      <c r="AB438">
        <v>0</v>
      </c>
      <c r="AC438">
        <v>0</v>
      </c>
      <c r="AD438">
        <v>0</v>
      </c>
      <c r="AE438">
        <v>0</v>
      </c>
      <c r="AF438">
        <v>145</v>
      </c>
      <c r="AH438" s="9">
        <v>55</v>
      </c>
      <c r="AI438">
        <v>0</v>
      </c>
      <c r="AJ438">
        <v>0</v>
      </c>
      <c r="AK438">
        <v>0</v>
      </c>
      <c r="AL438" t="s">
        <v>216</v>
      </c>
      <c r="AM438" t="s">
        <v>339</v>
      </c>
      <c r="AN438">
        <v>0</v>
      </c>
      <c r="AO438">
        <v>0</v>
      </c>
      <c r="AP438" t="s">
        <v>1318</v>
      </c>
      <c r="AQ438" t="s">
        <v>4</v>
      </c>
      <c r="AR438" t="b">
        <v>0</v>
      </c>
      <c r="AS438">
        <v>15</v>
      </c>
      <c r="AT438" t="s">
        <v>1823</v>
      </c>
      <c r="AU438">
        <v>11</v>
      </c>
      <c r="AV438" s="11">
        <v>55</v>
      </c>
      <c r="AW438">
        <v>11</v>
      </c>
      <c r="AX438">
        <v>0</v>
      </c>
      <c r="AY438">
        <v>0</v>
      </c>
      <c r="AZ438">
        <v>0</v>
      </c>
      <c r="BA438">
        <v>0</v>
      </c>
      <c r="BB438" t="s">
        <v>3</v>
      </c>
      <c r="BC438" t="s">
        <v>3</v>
      </c>
      <c r="BD438" s="7" t="s">
        <v>1318</v>
      </c>
      <c r="BE438">
        <v>1</v>
      </c>
      <c r="BF438">
        <v>0.58909090909090911</v>
      </c>
      <c r="BG438">
        <v>0.45090909090909093</v>
      </c>
      <c r="BH438" t="str">
        <f t="shared" si="18"/>
        <v>midfielder</v>
      </c>
      <c r="BI438">
        <f t="shared" si="19"/>
        <v>123.2</v>
      </c>
      <c r="BJ438">
        <f t="shared" si="20"/>
        <v>2.2400000000000002</v>
      </c>
    </row>
    <row r="439" spans="1:62" hidden="1" x14ac:dyDescent="0.2">
      <c r="A439" s="1">
        <v>394</v>
      </c>
      <c r="B439">
        <v>0</v>
      </c>
      <c r="C439">
        <v>0</v>
      </c>
      <c r="D439">
        <v>20</v>
      </c>
      <c r="G439">
        <v>1</v>
      </c>
      <c r="H439">
        <v>126407</v>
      </c>
      <c r="I439">
        <v>0</v>
      </c>
      <c r="J439">
        <v>0</v>
      </c>
      <c r="K439">
        <v>0</v>
      </c>
      <c r="L439">
        <v>0</v>
      </c>
      <c r="M439" s="11">
        <v>30.4</v>
      </c>
      <c r="N439">
        <v>0</v>
      </c>
      <c r="O439">
        <v>29</v>
      </c>
      <c r="P439">
        <v>3</v>
      </c>
      <c r="Q439" t="s">
        <v>337</v>
      </c>
      <c r="S439">
        <v>0</v>
      </c>
      <c r="T439" t="s">
        <v>1541</v>
      </c>
      <c r="U439" t="s">
        <v>3</v>
      </c>
      <c r="V439">
        <v>3</v>
      </c>
      <c r="W439">
        <v>0</v>
      </c>
      <c r="X439" t="s">
        <v>881</v>
      </c>
      <c r="Y439">
        <v>395</v>
      </c>
      <c r="Z439" t="b">
        <v>0</v>
      </c>
      <c r="AA439" s="11">
        <v>25.2</v>
      </c>
      <c r="AB439">
        <v>0</v>
      </c>
      <c r="AC439">
        <v>0</v>
      </c>
      <c r="AD439">
        <v>0</v>
      </c>
      <c r="AE439">
        <v>0</v>
      </c>
      <c r="AF439">
        <v>170</v>
      </c>
      <c r="AH439" s="9">
        <v>45</v>
      </c>
      <c r="AI439">
        <v>0</v>
      </c>
      <c r="AJ439">
        <v>0</v>
      </c>
      <c r="AK439">
        <v>0</v>
      </c>
      <c r="AL439" t="s">
        <v>141</v>
      </c>
      <c r="AM439" t="s">
        <v>15</v>
      </c>
      <c r="AN439">
        <v>0</v>
      </c>
      <c r="AO439">
        <v>0</v>
      </c>
      <c r="AP439" t="s">
        <v>1019</v>
      </c>
      <c r="AQ439" t="s">
        <v>4</v>
      </c>
      <c r="AR439" t="b">
        <v>0</v>
      </c>
      <c r="AS439">
        <v>6</v>
      </c>
      <c r="AT439" t="s">
        <v>1823</v>
      </c>
      <c r="AU439">
        <v>17</v>
      </c>
      <c r="AV439" s="11">
        <v>36</v>
      </c>
      <c r="AW439">
        <v>6</v>
      </c>
      <c r="AX439">
        <v>0</v>
      </c>
      <c r="AY439">
        <v>0</v>
      </c>
      <c r="AZ439">
        <v>0</v>
      </c>
      <c r="BA439">
        <v>0</v>
      </c>
      <c r="BB439" t="s">
        <v>3</v>
      </c>
      <c r="BC439" t="s">
        <v>3</v>
      </c>
      <c r="BD439" s="7" t="s">
        <v>1019</v>
      </c>
      <c r="BE439">
        <v>1</v>
      </c>
      <c r="BF439">
        <v>0.55999999999999994</v>
      </c>
      <c r="BG439">
        <v>0.67555555555555558</v>
      </c>
      <c r="BH439" t="str">
        <f t="shared" si="18"/>
        <v>midfielder</v>
      </c>
      <c r="BI439">
        <f t="shared" si="19"/>
        <v>98.799999999999983</v>
      </c>
      <c r="BJ439">
        <f t="shared" si="20"/>
        <v>2.195555555555555</v>
      </c>
    </row>
    <row r="440" spans="1:62" hidden="1" x14ac:dyDescent="0.2">
      <c r="A440" s="1">
        <v>444</v>
      </c>
      <c r="B440">
        <v>1</v>
      </c>
      <c r="C440">
        <v>0</v>
      </c>
      <c r="D440">
        <v>47</v>
      </c>
      <c r="G440">
        <v>0</v>
      </c>
      <c r="H440">
        <v>173809</v>
      </c>
      <c r="I440">
        <v>0</v>
      </c>
      <c r="J440">
        <v>0</v>
      </c>
      <c r="K440">
        <v>0</v>
      </c>
      <c r="L440">
        <v>0</v>
      </c>
      <c r="M440" s="11">
        <v>26.6</v>
      </c>
      <c r="N440">
        <v>0</v>
      </c>
      <c r="O440">
        <v>28</v>
      </c>
      <c r="P440">
        <v>3</v>
      </c>
      <c r="Q440" t="s">
        <v>13</v>
      </c>
      <c r="S440">
        <v>0</v>
      </c>
      <c r="T440" t="s">
        <v>1344</v>
      </c>
      <c r="U440" t="s">
        <v>3</v>
      </c>
      <c r="V440">
        <v>5</v>
      </c>
      <c r="W440">
        <v>0</v>
      </c>
      <c r="X440" t="s">
        <v>769</v>
      </c>
      <c r="Y440">
        <v>445</v>
      </c>
      <c r="Z440" t="b">
        <v>0</v>
      </c>
      <c r="AA440" s="11">
        <v>44.2</v>
      </c>
      <c r="AB440">
        <v>0</v>
      </c>
      <c r="AC440">
        <v>0</v>
      </c>
      <c r="AD440">
        <v>0</v>
      </c>
      <c r="AE440">
        <v>0</v>
      </c>
      <c r="AF440">
        <v>271</v>
      </c>
      <c r="AH440" s="9">
        <v>45</v>
      </c>
      <c r="AI440">
        <v>0</v>
      </c>
      <c r="AJ440">
        <v>0</v>
      </c>
      <c r="AK440">
        <v>0</v>
      </c>
      <c r="AL440" t="s">
        <v>272</v>
      </c>
      <c r="AM440" t="s">
        <v>339</v>
      </c>
      <c r="AN440">
        <v>0</v>
      </c>
      <c r="AO440">
        <v>0</v>
      </c>
      <c r="AP440" t="s">
        <v>1428</v>
      </c>
      <c r="AQ440" t="s">
        <v>10</v>
      </c>
      <c r="AR440" t="b">
        <v>0</v>
      </c>
      <c r="AS440">
        <v>45</v>
      </c>
      <c r="AT440" t="s">
        <v>1823</v>
      </c>
      <c r="AU440">
        <v>19</v>
      </c>
      <c r="AV440" s="11">
        <v>8</v>
      </c>
      <c r="AW440">
        <v>11</v>
      </c>
      <c r="AX440">
        <v>0</v>
      </c>
      <c r="AY440">
        <v>0</v>
      </c>
      <c r="AZ440">
        <v>0</v>
      </c>
      <c r="BA440">
        <v>0</v>
      </c>
      <c r="BB440" t="s">
        <v>3</v>
      </c>
      <c r="BC440" t="s">
        <v>3</v>
      </c>
      <c r="BD440" s="7" t="s">
        <v>1428</v>
      </c>
      <c r="BE440">
        <v>0</v>
      </c>
      <c r="BF440">
        <v>0.98222222222222233</v>
      </c>
      <c r="BG440">
        <v>0.59111111111111114</v>
      </c>
      <c r="BH440" t="str">
        <f t="shared" si="18"/>
        <v>midfielder</v>
      </c>
      <c r="BI440">
        <f t="shared" si="19"/>
        <v>80.400000000000006</v>
      </c>
      <c r="BJ440">
        <f t="shared" si="20"/>
        <v>1.7866666666666668</v>
      </c>
    </row>
    <row r="441" spans="1:62" hidden="1" x14ac:dyDescent="0.2">
      <c r="A441" s="1">
        <v>398</v>
      </c>
      <c r="B441">
        <v>0</v>
      </c>
      <c r="C441">
        <v>0</v>
      </c>
      <c r="D441">
        <v>30</v>
      </c>
      <c r="G441">
        <v>0</v>
      </c>
      <c r="H441">
        <v>168765</v>
      </c>
      <c r="I441">
        <v>0</v>
      </c>
      <c r="J441">
        <v>0</v>
      </c>
      <c r="K441">
        <v>0</v>
      </c>
      <c r="L441">
        <v>0</v>
      </c>
      <c r="M441" s="11">
        <v>16.2</v>
      </c>
      <c r="N441">
        <v>0</v>
      </c>
      <c r="O441">
        <v>17</v>
      </c>
      <c r="P441">
        <v>3</v>
      </c>
      <c r="Q441" t="s">
        <v>337</v>
      </c>
      <c r="S441">
        <v>0</v>
      </c>
      <c r="T441" t="s">
        <v>1357</v>
      </c>
      <c r="U441" t="s">
        <v>3</v>
      </c>
      <c r="V441">
        <v>4</v>
      </c>
      <c r="W441">
        <v>0</v>
      </c>
      <c r="X441" t="s">
        <v>764</v>
      </c>
      <c r="Y441">
        <v>399</v>
      </c>
      <c r="Z441" t="b">
        <v>0</v>
      </c>
      <c r="AA441" s="11">
        <v>18</v>
      </c>
      <c r="AB441">
        <v>0</v>
      </c>
      <c r="AC441">
        <v>0</v>
      </c>
      <c r="AD441">
        <v>0</v>
      </c>
      <c r="AE441">
        <v>0</v>
      </c>
      <c r="AF441">
        <v>83</v>
      </c>
      <c r="AH441" s="9">
        <v>45</v>
      </c>
      <c r="AI441">
        <v>0</v>
      </c>
      <c r="AJ441">
        <v>0</v>
      </c>
      <c r="AK441">
        <v>0</v>
      </c>
      <c r="AL441" t="s">
        <v>251</v>
      </c>
      <c r="AM441" t="s">
        <v>13</v>
      </c>
      <c r="AN441">
        <v>0</v>
      </c>
      <c r="AO441">
        <v>0</v>
      </c>
      <c r="AP441" t="s">
        <v>1579</v>
      </c>
      <c r="AQ441" t="s">
        <v>4</v>
      </c>
      <c r="AR441" t="b">
        <v>0</v>
      </c>
      <c r="AS441">
        <v>25</v>
      </c>
      <c r="AT441" t="s">
        <v>1823</v>
      </c>
      <c r="AU441">
        <v>17</v>
      </c>
      <c r="AV441" s="11">
        <v>38</v>
      </c>
      <c r="AW441">
        <v>8</v>
      </c>
      <c r="AX441">
        <v>0</v>
      </c>
      <c r="AY441">
        <v>0</v>
      </c>
      <c r="AZ441">
        <v>0</v>
      </c>
      <c r="BA441">
        <v>0</v>
      </c>
      <c r="BB441" t="s">
        <v>3</v>
      </c>
      <c r="BC441" t="s">
        <v>3</v>
      </c>
      <c r="BD441" s="7" t="s">
        <v>1579</v>
      </c>
      <c r="BE441">
        <v>0</v>
      </c>
      <c r="BF441">
        <v>0.4</v>
      </c>
      <c r="BG441">
        <v>0.36</v>
      </c>
      <c r="BH441" t="str">
        <f t="shared" si="18"/>
        <v>midfielder</v>
      </c>
      <c r="BI441">
        <f t="shared" si="19"/>
        <v>79.800000000000011</v>
      </c>
      <c r="BJ441">
        <f t="shared" si="20"/>
        <v>1.7733333333333337</v>
      </c>
    </row>
    <row r="442" spans="1:62" hidden="1" x14ac:dyDescent="0.2">
      <c r="A442" s="1">
        <v>262</v>
      </c>
      <c r="B442">
        <v>0</v>
      </c>
      <c r="C442">
        <v>0</v>
      </c>
      <c r="D442">
        <v>16</v>
      </c>
      <c r="G442">
        <v>0</v>
      </c>
      <c r="H442">
        <v>156689</v>
      </c>
      <c r="I442">
        <v>0</v>
      </c>
      <c r="J442">
        <v>0</v>
      </c>
      <c r="K442">
        <v>0</v>
      </c>
      <c r="L442">
        <v>0</v>
      </c>
      <c r="M442" s="11">
        <v>51.6</v>
      </c>
      <c r="N442">
        <v>0</v>
      </c>
      <c r="O442">
        <v>12</v>
      </c>
      <c r="P442">
        <v>3</v>
      </c>
      <c r="Q442" t="s">
        <v>342</v>
      </c>
      <c r="S442">
        <v>0</v>
      </c>
      <c r="T442" t="s">
        <v>966</v>
      </c>
      <c r="U442" t="s">
        <v>3</v>
      </c>
      <c r="V442">
        <v>2</v>
      </c>
      <c r="W442">
        <v>0</v>
      </c>
      <c r="X442" t="s">
        <v>710</v>
      </c>
      <c r="Y442">
        <v>263</v>
      </c>
      <c r="Z442" t="b">
        <v>0</v>
      </c>
      <c r="AA442" s="11">
        <v>13</v>
      </c>
      <c r="AB442">
        <v>0</v>
      </c>
      <c r="AC442">
        <v>0</v>
      </c>
      <c r="AD442">
        <v>0</v>
      </c>
      <c r="AE442">
        <v>0</v>
      </c>
      <c r="AF442">
        <v>84</v>
      </c>
      <c r="AH442" s="9">
        <v>45</v>
      </c>
      <c r="AI442">
        <v>0</v>
      </c>
      <c r="AJ442">
        <v>0</v>
      </c>
      <c r="AK442">
        <v>0</v>
      </c>
      <c r="AL442" t="s">
        <v>222</v>
      </c>
      <c r="AM442" t="s">
        <v>11</v>
      </c>
      <c r="AN442">
        <v>0</v>
      </c>
      <c r="AO442">
        <v>0</v>
      </c>
      <c r="AP442" t="s">
        <v>1603</v>
      </c>
      <c r="AQ442" t="s">
        <v>4</v>
      </c>
      <c r="AR442" t="b">
        <v>0</v>
      </c>
      <c r="AS442">
        <v>44</v>
      </c>
      <c r="AT442" t="s">
        <v>1823</v>
      </c>
      <c r="AU442">
        <v>11</v>
      </c>
      <c r="AV442" s="11">
        <v>2</v>
      </c>
      <c r="AW442">
        <v>3</v>
      </c>
      <c r="AX442">
        <v>0</v>
      </c>
      <c r="AY442">
        <v>0</v>
      </c>
      <c r="AZ442">
        <v>0</v>
      </c>
      <c r="BA442">
        <v>0</v>
      </c>
      <c r="BB442" t="s">
        <v>3</v>
      </c>
      <c r="BC442" t="s">
        <v>3</v>
      </c>
      <c r="BD442" s="7" t="s">
        <v>1603</v>
      </c>
      <c r="BE442">
        <v>2</v>
      </c>
      <c r="BF442">
        <v>0.28888888888888886</v>
      </c>
      <c r="BG442">
        <v>1.1466666666666667</v>
      </c>
      <c r="BH442" t="str">
        <f t="shared" si="18"/>
        <v>midfielder</v>
      </c>
      <c r="BI442">
        <f t="shared" si="19"/>
        <v>67</v>
      </c>
      <c r="BJ442">
        <f t="shared" si="20"/>
        <v>1.4888888888888889</v>
      </c>
    </row>
    <row r="443" spans="1:62" hidden="1" x14ac:dyDescent="0.2">
      <c r="A443" s="1">
        <v>181</v>
      </c>
      <c r="B443">
        <v>0</v>
      </c>
      <c r="C443">
        <v>0</v>
      </c>
      <c r="D443">
        <v>23</v>
      </c>
      <c r="G443">
        <v>1</v>
      </c>
      <c r="H443">
        <v>155569</v>
      </c>
      <c r="I443">
        <v>0</v>
      </c>
      <c r="J443">
        <v>0</v>
      </c>
      <c r="K443">
        <v>0</v>
      </c>
      <c r="L443">
        <v>0</v>
      </c>
      <c r="M443" s="11">
        <v>15.8</v>
      </c>
      <c r="N443">
        <v>0</v>
      </c>
      <c r="O443">
        <v>23</v>
      </c>
      <c r="P443">
        <v>3</v>
      </c>
      <c r="Q443" t="s">
        <v>342</v>
      </c>
      <c r="S443">
        <v>0</v>
      </c>
      <c r="T443" t="s">
        <v>1117</v>
      </c>
      <c r="U443" t="s">
        <v>3</v>
      </c>
      <c r="V443">
        <v>2</v>
      </c>
      <c r="W443">
        <v>0</v>
      </c>
      <c r="X443" t="s">
        <v>515</v>
      </c>
      <c r="Y443">
        <v>182</v>
      </c>
      <c r="Z443" t="b">
        <v>0</v>
      </c>
      <c r="AA443" s="11">
        <v>12.4</v>
      </c>
      <c r="AB443">
        <v>0</v>
      </c>
      <c r="AC443">
        <v>0</v>
      </c>
      <c r="AD443">
        <v>0</v>
      </c>
      <c r="AE443">
        <v>0</v>
      </c>
      <c r="AF443">
        <v>104</v>
      </c>
      <c r="AH443" s="9">
        <v>45</v>
      </c>
      <c r="AI443">
        <v>0</v>
      </c>
      <c r="AJ443">
        <v>0</v>
      </c>
      <c r="AK443">
        <v>0</v>
      </c>
      <c r="AL443" t="s">
        <v>219</v>
      </c>
      <c r="AM443" t="s">
        <v>17</v>
      </c>
      <c r="AN443">
        <v>0</v>
      </c>
      <c r="AO443">
        <v>0</v>
      </c>
      <c r="AP443" t="s">
        <v>961</v>
      </c>
      <c r="AQ443" t="s">
        <v>4</v>
      </c>
      <c r="AR443" t="b">
        <v>0</v>
      </c>
      <c r="AS443">
        <v>13</v>
      </c>
      <c r="AT443" t="s">
        <v>1823</v>
      </c>
      <c r="AU443">
        <v>8</v>
      </c>
      <c r="AV443" s="11">
        <v>19</v>
      </c>
      <c r="AW443">
        <v>7</v>
      </c>
      <c r="AX443">
        <v>0</v>
      </c>
      <c r="AY443">
        <v>0</v>
      </c>
      <c r="AZ443">
        <v>0</v>
      </c>
      <c r="BA443">
        <v>0</v>
      </c>
      <c r="BB443" t="s">
        <v>3</v>
      </c>
      <c r="BC443" t="s">
        <v>3</v>
      </c>
      <c r="BD443" s="7" t="s">
        <v>961</v>
      </c>
      <c r="BE443">
        <v>0</v>
      </c>
      <c r="BF443">
        <v>0.27555555555555555</v>
      </c>
      <c r="BG443">
        <v>0.35111111111111115</v>
      </c>
      <c r="BH443" t="str">
        <f t="shared" si="18"/>
        <v>midfielder</v>
      </c>
      <c r="BI443">
        <f t="shared" si="19"/>
        <v>51</v>
      </c>
      <c r="BJ443">
        <f t="shared" si="20"/>
        <v>1.1333333333333333</v>
      </c>
    </row>
    <row r="444" spans="1:62" hidden="1" x14ac:dyDescent="0.2">
      <c r="A444" s="1">
        <v>179</v>
      </c>
      <c r="B444">
        <v>0</v>
      </c>
      <c r="C444">
        <v>0</v>
      </c>
      <c r="D444">
        <v>45</v>
      </c>
      <c r="G444">
        <v>1</v>
      </c>
      <c r="H444">
        <v>40772</v>
      </c>
      <c r="I444">
        <v>0</v>
      </c>
      <c r="J444">
        <v>0</v>
      </c>
      <c r="K444">
        <v>0</v>
      </c>
      <c r="L444">
        <v>0</v>
      </c>
      <c r="M444" s="11">
        <v>16.8</v>
      </c>
      <c r="N444">
        <v>0</v>
      </c>
      <c r="O444">
        <v>20</v>
      </c>
      <c r="P444">
        <v>3</v>
      </c>
      <c r="Q444" t="s">
        <v>342</v>
      </c>
      <c r="S444">
        <v>0</v>
      </c>
      <c r="T444" t="s">
        <v>1256</v>
      </c>
      <c r="U444" t="s">
        <v>3</v>
      </c>
      <c r="V444">
        <v>5</v>
      </c>
      <c r="W444">
        <v>0</v>
      </c>
      <c r="X444" t="s">
        <v>611</v>
      </c>
      <c r="Y444">
        <v>180</v>
      </c>
      <c r="Z444" t="b">
        <v>0</v>
      </c>
      <c r="AA444" s="11">
        <v>30.8</v>
      </c>
      <c r="AB444">
        <v>0</v>
      </c>
      <c r="AC444">
        <v>0</v>
      </c>
      <c r="AD444">
        <v>0</v>
      </c>
      <c r="AE444">
        <v>0</v>
      </c>
      <c r="AF444">
        <v>194</v>
      </c>
      <c r="AH444" s="9">
        <v>45</v>
      </c>
      <c r="AI444">
        <v>0</v>
      </c>
      <c r="AJ444">
        <v>0</v>
      </c>
      <c r="AK444">
        <v>0</v>
      </c>
      <c r="AL444" t="s">
        <v>534</v>
      </c>
      <c r="AM444" t="s">
        <v>19</v>
      </c>
      <c r="AN444">
        <v>0</v>
      </c>
      <c r="AO444">
        <v>0</v>
      </c>
      <c r="AP444" t="s">
        <v>1304</v>
      </c>
      <c r="AQ444" t="s">
        <v>5</v>
      </c>
      <c r="AR444" t="b">
        <v>0</v>
      </c>
      <c r="AS444">
        <v>33</v>
      </c>
      <c r="AT444" t="s">
        <v>1823</v>
      </c>
      <c r="AU444">
        <v>8</v>
      </c>
      <c r="AV444" s="11">
        <v>2</v>
      </c>
      <c r="AW444">
        <v>8</v>
      </c>
      <c r="AX444">
        <v>0</v>
      </c>
      <c r="AY444">
        <v>0</v>
      </c>
      <c r="AZ444">
        <v>0</v>
      </c>
      <c r="BA444">
        <v>0</v>
      </c>
      <c r="BB444" t="s">
        <v>3</v>
      </c>
      <c r="BC444" t="s">
        <v>3</v>
      </c>
      <c r="BD444" s="7" t="s">
        <v>1304</v>
      </c>
      <c r="BE444">
        <v>0</v>
      </c>
      <c r="BF444">
        <v>0.68444444444444441</v>
      </c>
      <c r="BG444">
        <v>0.37333333333333335</v>
      </c>
      <c r="BH444" t="str">
        <f t="shared" si="18"/>
        <v>midfielder</v>
      </c>
      <c r="BI444">
        <f t="shared" si="19"/>
        <v>50</v>
      </c>
      <c r="BJ444">
        <f t="shared" si="20"/>
        <v>1.1111111111111112</v>
      </c>
    </row>
    <row r="445" spans="1:62" hidden="1" x14ac:dyDescent="0.2">
      <c r="A445" s="1">
        <v>16</v>
      </c>
      <c r="B445">
        <v>0</v>
      </c>
      <c r="C445">
        <v>0</v>
      </c>
      <c r="D445">
        <v>23</v>
      </c>
      <c r="E445">
        <v>75</v>
      </c>
      <c r="G445">
        <v>1</v>
      </c>
      <c r="H445">
        <v>54102</v>
      </c>
      <c r="I445">
        <v>0</v>
      </c>
      <c r="J445">
        <v>0</v>
      </c>
      <c r="K445">
        <v>0</v>
      </c>
      <c r="L445">
        <v>0</v>
      </c>
      <c r="M445" s="11">
        <v>29.7</v>
      </c>
      <c r="N445">
        <v>0</v>
      </c>
      <c r="O445">
        <v>18</v>
      </c>
      <c r="P445">
        <v>3</v>
      </c>
      <c r="Q445" t="s">
        <v>337</v>
      </c>
      <c r="S445">
        <v>0</v>
      </c>
      <c r="T445" t="s">
        <v>1309</v>
      </c>
      <c r="U445" t="s">
        <v>3</v>
      </c>
      <c r="V445">
        <v>1</v>
      </c>
      <c r="W445">
        <v>0</v>
      </c>
      <c r="X445" t="s">
        <v>617</v>
      </c>
      <c r="Y445">
        <v>17</v>
      </c>
      <c r="Z445" t="b">
        <v>0</v>
      </c>
      <c r="AA445" s="11">
        <v>16.399999999999999</v>
      </c>
      <c r="AB445">
        <v>0</v>
      </c>
      <c r="AC445">
        <v>0</v>
      </c>
      <c r="AD445">
        <v>0</v>
      </c>
      <c r="AE445">
        <v>0</v>
      </c>
      <c r="AF445">
        <v>142</v>
      </c>
      <c r="AG445" t="s">
        <v>1390</v>
      </c>
      <c r="AH445" s="9">
        <v>60</v>
      </c>
      <c r="AI445">
        <v>0</v>
      </c>
      <c r="AJ445">
        <v>0</v>
      </c>
      <c r="AK445">
        <v>0</v>
      </c>
      <c r="AL445" t="s">
        <v>646</v>
      </c>
      <c r="AM445" t="s">
        <v>337</v>
      </c>
      <c r="AN445">
        <v>0</v>
      </c>
      <c r="AO445">
        <v>0</v>
      </c>
      <c r="AP445" t="s">
        <v>1800</v>
      </c>
      <c r="AQ445" t="s">
        <v>8</v>
      </c>
      <c r="AR445" t="b">
        <v>0</v>
      </c>
      <c r="AS445">
        <v>10</v>
      </c>
      <c r="AT445" t="s">
        <v>1837</v>
      </c>
      <c r="AU445">
        <v>1</v>
      </c>
      <c r="AV445" s="11">
        <v>10</v>
      </c>
      <c r="AW445">
        <v>6</v>
      </c>
      <c r="AX445">
        <v>0</v>
      </c>
      <c r="AY445">
        <v>0</v>
      </c>
      <c r="AZ445">
        <v>0</v>
      </c>
      <c r="BA445">
        <v>0</v>
      </c>
      <c r="BB445" t="s">
        <v>3</v>
      </c>
      <c r="BC445" t="s">
        <v>3</v>
      </c>
      <c r="BD445" s="7" t="s">
        <v>1800</v>
      </c>
      <c r="BE445">
        <v>0</v>
      </c>
      <c r="BF445">
        <v>0.27333333333333332</v>
      </c>
      <c r="BG445">
        <v>0.495</v>
      </c>
      <c r="BH445" t="str">
        <f t="shared" si="18"/>
        <v>midfielder</v>
      </c>
      <c r="BI445">
        <f t="shared" si="19"/>
        <v>58.099999999999994</v>
      </c>
      <c r="BJ445">
        <f t="shared" si="20"/>
        <v>0.96833333333333327</v>
      </c>
    </row>
    <row r="446" spans="1:62" hidden="1" x14ac:dyDescent="0.2">
      <c r="A446" s="1">
        <v>18</v>
      </c>
      <c r="B446">
        <v>0</v>
      </c>
      <c r="C446">
        <v>0</v>
      </c>
      <c r="D446">
        <v>2</v>
      </c>
      <c r="E446">
        <v>0</v>
      </c>
      <c r="G446">
        <v>0</v>
      </c>
      <c r="H446">
        <v>133798</v>
      </c>
      <c r="I446">
        <v>0</v>
      </c>
      <c r="J446">
        <v>0</v>
      </c>
      <c r="K446">
        <v>0</v>
      </c>
      <c r="L446">
        <v>0</v>
      </c>
      <c r="M446" s="11">
        <v>15.8</v>
      </c>
      <c r="N446">
        <v>0</v>
      </c>
      <c r="O446">
        <v>4</v>
      </c>
      <c r="P446">
        <v>3</v>
      </c>
      <c r="Q446" t="s">
        <v>3</v>
      </c>
      <c r="S446">
        <v>0</v>
      </c>
      <c r="T446" t="s">
        <v>1687</v>
      </c>
      <c r="U446" t="s">
        <v>3</v>
      </c>
      <c r="V446">
        <v>0</v>
      </c>
      <c r="W446">
        <v>0</v>
      </c>
      <c r="X446" t="s">
        <v>346</v>
      </c>
      <c r="Y446">
        <v>19</v>
      </c>
      <c r="Z446" t="b">
        <v>0</v>
      </c>
      <c r="AA446" s="11">
        <v>2</v>
      </c>
      <c r="AB446">
        <v>0</v>
      </c>
      <c r="AC446">
        <v>0</v>
      </c>
      <c r="AD446">
        <v>0</v>
      </c>
      <c r="AE446">
        <v>0</v>
      </c>
      <c r="AF446">
        <v>13</v>
      </c>
      <c r="AG446" t="s">
        <v>1689</v>
      </c>
      <c r="AH446" s="9">
        <v>50</v>
      </c>
      <c r="AI446">
        <v>0</v>
      </c>
      <c r="AJ446">
        <v>0</v>
      </c>
      <c r="AK446">
        <v>0</v>
      </c>
      <c r="AL446" t="s">
        <v>162</v>
      </c>
      <c r="AM446" t="s">
        <v>13</v>
      </c>
      <c r="AN446">
        <v>0</v>
      </c>
      <c r="AO446">
        <v>0</v>
      </c>
      <c r="AP446" t="s">
        <v>1236</v>
      </c>
      <c r="AQ446" t="s">
        <v>3</v>
      </c>
      <c r="AR446" t="b">
        <v>0</v>
      </c>
      <c r="AS446">
        <v>27</v>
      </c>
      <c r="AT446" t="s">
        <v>1865</v>
      </c>
      <c r="AU446">
        <v>1</v>
      </c>
      <c r="AV446" s="11">
        <v>11</v>
      </c>
      <c r="AW446">
        <v>1</v>
      </c>
      <c r="AX446">
        <v>0</v>
      </c>
      <c r="AY446">
        <v>0</v>
      </c>
      <c r="AZ446">
        <v>0</v>
      </c>
      <c r="BA446">
        <v>0</v>
      </c>
      <c r="BB446" t="s">
        <v>3</v>
      </c>
      <c r="BC446" t="s">
        <v>3</v>
      </c>
      <c r="BD446" s="7" t="s">
        <v>1236</v>
      </c>
      <c r="BE446">
        <v>0</v>
      </c>
      <c r="BF446">
        <v>0.04</v>
      </c>
      <c r="BG446">
        <v>0.316</v>
      </c>
      <c r="BH446" t="str">
        <f t="shared" si="18"/>
        <v>midfielder</v>
      </c>
      <c r="BI446">
        <f t="shared" si="19"/>
        <v>31</v>
      </c>
      <c r="BJ446">
        <f t="shared" si="20"/>
        <v>0.62</v>
      </c>
    </row>
    <row r="447" spans="1:62" hidden="1" x14ac:dyDescent="0.2">
      <c r="A447" s="1">
        <v>84</v>
      </c>
      <c r="B447">
        <v>0</v>
      </c>
      <c r="C447">
        <v>0</v>
      </c>
      <c r="D447">
        <v>5</v>
      </c>
      <c r="G447">
        <v>0</v>
      </c>
      <c r="H447">
        <v>66733</v>
      </c>
      <c r="I447">
        <v>0</v>
      </c>
      <c r="J447">
        <v>0</v>
      </c>
      <c r="K447">
        <v>0</v>
      </c>
      <c r="L447">
        <v>0</v>
      </c>
      <c r="M447" s="11">
        <v>1.3</v>
      </c>
      <c r="N447">
        <v>0</v>
      </c>
      <c r="O447">
        <v>8</v>
      </c>
      <c r="P447">
        <v>3</v>
      </c>
      <c r="Q447" t="s">
        <v>342</v>
      </c>
      <c r="S447">
        <v>0</v>
      </c>
      <c r="T447" t="s">
        <v>1359</v>
      </c>
      <c r="U447" t="s">
        <v>3</v>
      </c>
      <c r="V447">
        <v>2</v>
      </c>
      <c r="W447">
        <v>0</v>
      </c>
      <c r="X447" t="s">
        <v>342</v>
      </c>
      <c r="Y447">
        <v>85</v>
      </c>
      <c r="Z447" t="b">
        <v>0</v>
      </c>
      <c r="AA447" s="11">
        <v>6.6</v>
      </c>
      <c r="AB447">
        <v>0</v>
      </c>
      <c r="AC447">
        <v>0</v>
      </c>
      <c r="AD447">
        <v>0</v>
      </c>
      <c r="AE447">
        <v>0</v>
      </c>
      <c r="AF447">
        <v>27</v>
      </c>
      <c r="AH447" s="9">
        <v>70</v>
      </c>
      <c r="AI447">
        <v>0</v>
      </c>
      <c r="AJ447">
        <v>0</v>
      </c>
      <c r="AK447">
        <v>0</v>
      </c>
      <c r="AL447" t="s">
        <v>751</v>
      </c>
      <c r="AM447" t="s">
        <v>13</v>
      </c>
      <c r="AN447">
        <v>0</v>
      </c>
      <c r="AO447">
        <v>0</v>
      </c>
      <c r="AP447" t="s">
        <v>1106</v>
      </c>
      <c r="AQ447" t="s">
        <v>517</v>
      </c>
      <c r="AR447" t="b">
        <v>0</v>
      </c>
      <c r="AS447">
        <v>17</v>
      </c>
      <c r="AT447" t="s">
        <v>1823</v>
      </c>
      <c r="AU447">
        <v>4</v>
      </c>
      <c r="AV447" s="11">
        <v>17</v>
      </c>
      <c r="AW447">
        <v>1</v>
      </c>
      <c r="AX447">
        <v>0</v>
      </c>
      <c r="AY447">
        <v>0</v>
      </c>
      <c r="AZ447">
        <v>0</v>
      </c>
      <c r="BA447">
        <v>0</v>
      </c>
      <c r="BB447" t="s">
        <v>3</v>
      </c>
      <c r="BC447" t="s">
        <v>3</v>
      </c>
      <c r="BD447" s="7" t="s">
        <v>1106</v>
      </c>
      <c r="BE447">
        <v>0</v>
      </c>
      <c r="BF447">
        <v>9.4285714285714278E-2</v>
      </c>
      <c r="BG447">
        <v>1.8571428571428572E-2</v>
      </c>
      <c r="BH447" t="str">
        <f t="shared" si="18"/>
        <v>midfielder</v>
      </c>
      <c r="BI447">
        <f t="shared" si="19"/>
        <v>28.299999999999997</v>
      </c>
      <c r="BJ447">
        <f t="shared" si="20"/>
        <v>0.40428571428571425</v>
      </c>
    </row>
    <row r="448" spans="1:62" hidden="1" x14ac:dyDescent="0.2">
      <c r="A448" s="1">
        <v>400</v>
      </c>
      <c r="B448">
        <v>0</v>
      </c>
      <c r="C448">
        <v>0</v>
      </c>
      <c r="D448">
        <v>9</v>
      </c>
      <c r="E448">
        <v>0</v>
      </c>
      <c r="G448">
        <v>0</v>
      </c>
      <c r="H448">
        <v>106450</v>
      </c>
      <c r="I448">
        <v>0</v>
      </c>
      <c r="J448">
        <v>0</v>
      </c>
      <c r="K448">
        <v>0</v>
      </c>
      <c r="L448">
        <v>0</v>
      </c>
      <c r="M448" s="11">
        <v>7.2</v>
      </c>
      <c r="N448">
        <v>0</v>
      </c>
      <c r="O448">
        <v>-4</v>
      </c>
      <c r="P448">
        <v>3</v>
      </c>
      <c r="Q448" t="s">
        <v>3</v>
      </c>
      <c r="S448">
        <v>0</v>
      </c>
      <c r="T448" t="s">
        <v>954</v>
      </c>
      <c r="U448" t="s">
        <v>3</v>
      </c>
      <c r="V448">
        <v>0</v>
      </c>
      <c r="W448">
        <v>0</v>
      </c>
      <c r="X448" t="s">
        <v>18</v>
      </c>
      <c r="Y448">
        <v>401</v>
      </c>
      <c r="Z448" t="b">
        <v>0</v>
      </c>
      <c r="AA448" s="11">
        <v>3.8</v>
      </c>
      <c r="AB448">
        <v>0</v>
      </c>
      <c r="AC448">
        <v>0</v>
      </c>
      <c r="AD448">
        <v>0</v>
      </c>
      <c r="AE448">
        <v>0</v>
      </c>
      <c r="AF448">
        <v>69</v>
      </c>
      <c r="AG448" t="s">
        <v>1339</v>
      </c>
      <c r="AH448" s="9">
        <v>45</v>
      </c>
      <c r="AI448">
        <v>0</v>
      </c>
      <c r="AJ448">
        <v>0</v>
      </c>
      <c r="AK448">
        <v>0</v>
      </c>
      <c r="AL448" t="s">
        <v>58</v>
      </c>
      <c r="AM448" t="s">
        <v>13</v>
      </c>
      <c r="AN448">
        <v>0</v>
      </c>
      <c r="AO448">
        <v>0</v>
      </c>
      <c r="AP448" t="s">
        <v>1616</v>
      </c>
      <c r="AQ448" t="s">
        <v>3</v>
      </c>
      <c r="AR448" t="b">
        <v>0</v>
      </c>
      <c r="AS448">
        <v>24</v>
      </c>
      <c r="AT448" t="s">
        <v>1888</v>
      </c>
      <c r="AU448">
        <v>17</v>
      </c>
      <c r="AV448" s="11">
        <v>4</v>
      </c>
      <c r="AW448">
        <v>3</v>
      </c>
      <c r="AX448">
        <v>0</v>
      </c>
      <c r="AY448">
        <v>0</v>
      </c>
      <c r="AZ448">
        <v>0</v>
      </c>
      <c r="BA448">
        <v>0</v>
      </c>
      <c r="BB448" t="s">
        <v>3</v>
      </c>
      <c r="BC448" t="s">
        <v>3</v>
      </c>
      <c r="BD448" s="7" t="s">
        <v>1616</v>
      </c>
      <c r="BE448">
        <v>0</v>
      </c>
      <c r="BF448">
        <v>8.4444444444444447E-2</v>
      </c>
      <c r="BG448">
        <v>0.16</v>
      </c>
      <c r="BH448" t="str">
        <f t="shared" si="18"/>
        <v>midfielder</v>
      </c>
      <c r="BI448">
        <f t="shared" si="19"/>
        <v>15.8</v>
      </c>
      <c r="BJ448">
        <f t="shared" si="20"/>
        <v>0.35111111111111115</v>
      </c>
    </row>
    <row r="449" spans="1:62" hidden="1" x14ac:dyDescent="0.2">
      <c r="A449" s="1">
        <v>370</v>
      </c>
      <c r="B449">
        <v>0</v>
      </c>
      <c r="C449">
        <v>0</v>
      </c>
      <c r="D449">
        <v>11</v>
      </c>
      <c r="G449">
        <v>0</v>
      </c>
      <c r="H449">
        <v>96305</v>
      </c>
      <c r="I449">
        <v>0</v>
      </c>
      <c r="J449">
        <v>0</v>
      </c>
      <c r="K449">
        <v>0</v>
      </c>
      <c r="L449">
        <v>0</v>
      </c>
      <c r="M449" s="11">
        <v>0.3</v>
      </c>
      <c r="N449">
        <v>0</v>
      </c>
      <c r="O449">
        <v>4</v>
      </c>
      <c r="P449">
        <v>3</v>
      </c>
      <c r="Q449" t="s">
        <v>18</v>
      </c>
      <c r="S449">
        <v>0</v>
      </c>
      <c r="T449" t="s">
        <v>1320</v>
      </c>
      <c r="U449" t="s">
        <v>3</v>
      </c>
      <c r="V449">
        <v>0</v>
      </c>
      <c r="W449">
        <v>0</v>
      </c>
      <c r="X449" t="s">
        <v>11</v>
      </c>
      <c r="Y449">
        <v>371</v>
      </c>
      <c r="Z449" t="b">
        <v>0</v>
      </c>
      <c r="AA449" s="11">
        <v>7.4</v>
      </c>
      <c r="AB449">
        <v>0</v>
      </c>
      <c r="AC449">
        <v>0</v>
      </c>
      <c r="AD449">
        <v>0</v>
      </c>
      <c r="AE449">
        <v>0</v>
      </c>
      <c r="AF449">
        <v>21</v>
      </c>
      <c r="AH449" s="9">
        <v>45</v>
      </c>
      <c r="AI449">
        <v>0</v>
      </c>
      <c r="AJ449">
        <v>0</v>
      </c>
      <c r="AK449">
        <v>0</v>
      </c>
      <c r="AL449" t="s">
        <v>912</v>
      </c>
      <c r="AM449" t="s">
        <v>13</v>
      </c>
      <c r="AN449">
        <v>0</v>
      </c>
      <c r="AO449">
        <v>0</v>
      </c>
      <c r="AP449" t="s">
        <v>1211</v>
      </c>
      <c r="AQ449" t="s">
        <v>3</v>
      </c>
      <c r="AR449" t="b">
        <v>0</v>
      </c>
      <c r="AS449">
        <v>56</v>
      </c>
      <c r="AT449" t="s">
        <v>1823</v>
      </c>
      <c r="AU449">
        <v>16</v>
      </c>
      <c r="AV449" s="11">
        <v>0</v>
      </c>
      <c r="AW449">
        <v>2</v>
      </c>
      <c r="AX449">
        <v>0</v>
      </c>
      <c r="AY449">
        <v>0</v>
      </c>
      <c r="AZ449">
        <v>0</v>
      </c>
      <c r="BA449">
        <v>0</v>
      </c>
      <c r="BB449" t="s">
        <v>3</v>
      </c>
      <c r="BC449" t="s">
        <v>3</v>
      </c>
      <c r="BD449" s="7" t="s">
        <v>1211</v>
      </c>
      <c r="BE449">
        <v>0</v>
      </c>
      <c r="BF449">
        <v>0.16444444444444445</v>
      </c>
      <c r="BG449">
        <v>6.6666666666666662E-3</v>
      </c>
      <c r="BH449" t="str">
        <f t="shared" si="18"/>
        <v>midfielder</v>
      </c>
      <c r="BI449">
        <f t="shared" si="19"/>
        <v>7.7</v>
      </c>
      <c r="BJ449">
        <f t="shared" si="20"/>
        <v>0.1711111111111111</v>
      </c>
    </row>
    <row r="450" spans="1:62" hidden="1" x14ac:dyDescent="0.2">
      <c r="A450" s="1">
        <v>40</v>
      </c>
      <c r="B450">
        <v>0</v>
      </c>
      <c r="C450">
        <v>0</v>
      </c>
      <c r="D450">
        <v>9</v>
      </c>
      <c r="G450">
        <v>0</v>
      </c>
      <c r="H450">
        <v>20669</v>
      </c>
      <c r="I450">
        <v>0</v>
      </c>
      <c r="J450">
        <v>0</v>
      </c>
      <c r="K450">
        <v>0</v>
      </c>
      <c r="L450">
        <v>0</v>
      </c>
      <c r="M450" s="11">
        <v>2.2999999999999998</v>
      </c>
      <c r="N450">
        <v>0</v>
      </c>
      <c r="O450">
        <v>3</v>
      </c>
      <c r="P450">
        <v>3</v>
      </c>
      <c r="Q450" t="s">
        <v>2</v>
      </c>
      <c r="S450">
        <v>0</v>
      </c>
      <c r="T450" t="s">
        <v>1694</v>
      </c>
      <c r="U450" t="s">
        <v>3</v>
      </c>
      <c r="V450">
        <v>1</v>
      </c>
      <c r="W450">
        <v>0</v>
      </c>
      <c r="X450" t="s">
        <v>9</v>
      </c>
      <c r="Y450">
        <v>41</v>
      </c>
      <c r="Z450" t="b">
        <v>0</v>
      </c>
      <c r="AA450" s="11">
        <v>1.8</v>
      </c>
      <c r="AB450">
        <v>0</v>
      </c>
      <c r="AC450">
        <v>0</v>
      </c>
      <c r="AD450">
        <v>0</v>
      </c>
      <c r="AE450">
        <v>0</v>
      </c>
      <c r="AF450">
        <v>31</v>
      </c>
      <c r="AH450" s="9">
        <v>45</v>
      </c>
      <c r="AI450">
        <v>0</v>
      </c>
      <c r="AJ450">
        <v>0</v>
      </c>
      <c r="AK450">
        <v>0</v>
      </c>
      <c r="AL450" t="s">
        <v>366</v>
      </c>
      <c r="AM450" t="s">
        <v>13</v>
      </c>
      <c r="AN450">
        <v>0</v>
      </c>
      <c r="AO450">
        <v>0</v>
      </c>
      <c r="AP450" t="s">
        <v>1455</v>
      </c>
      <c r="AQ450" t="s">
        <v>4</v>
      </c>
      <c r="AR450" t="b">
        <v>0</v>
      </c>
      <c r="AS450">
        <v>16</v>
      </c>
      <c r="AT450" t="s">
        <v>1823</v>
      </c>
      <c r="AU450">
        <v>2</v>
      </c>
      <c r="AV450" s="11">
        <v>2</v>
      </c>
      <c r="AW450">
        <v>3</v>
      </c>
      <c r="AX450">
        <v>0</v>
      </c>
      <c r="AY450">
        <v>0</v>
      </c>
      <c r="AZ450">
        <v>0</v>
      </c>
      <c r="BA450">
        <v>0</v>
      </c>
      <c r="BB450" t="s">
        <v>3</v>
      </c>
      <c r="BC450" t="s">
        <v>3</v>
      </c>
      <c r="BD450" s="7" t="s">
        <v>1455</v>
      </c>
      <c r="BE450">
        <v>0</v>
      </c>
      <c r="BF450">
        <v>0.04</v>
      </c>
      <c r="BG450">
        <v>5.1111111111111107E-2</v>
      </c>
      <c r="BH450" t="str">
        <f t="shared" ref="BH450:BH502" si="21">IF(P450=1,"keeper",IF(P450=2,"defender",IF(P450=3,"midfielder",IF(P450=4,"forward",""))))</f>
        <v>midfielder</v>
      </c>
      <c r="BI450">
        <f t="shared" ref="BI450:BI502" si="22">IF(P450=1,creativity+influence*1.2+threat,IF(P450=2,creativity+influence+threat*1.2,IF(P450=3,creativity+influence+threat*1.2,creativity*1.2+influence+threat)))</f>
        <v>6.5</v>
      </c>
      <c r="BJ450">
        <f t="shared" ref="BJ450:BJ513" si="23">BI450/AH450</f>
        <v>0.14444444444444443</v>
      </c>
    </row>
    <row r="451" spans="1:62" hidden="1" x14ac:dyDescent="0.2">
      <c r="A451" s="1">
        <v>210</v>
      </c>
      <c r="B451">
        <v>0</v>
      </c>
      <c r="C451">
        <v>0</v>
      </c>
      <c r="D451">
        <v>3</v>
      </c>
      <c r="G451">
        <v>0</v>
      </c>
      <c r="H451">
        <v>174254</v>
      </c>
      <c r="I451">
        <v>0</v>
      </c>
      <c r="J451">
        <v>0</v>
      </c>
      <c r="K451">
        <v>0</v>
      </c>
      <c r="L451">
        <v>0</v>
      </c>
      <c r="M451" s="11">
        <v>4</v>
      </c>
      <c r="N451">
        <v>0</v>
      </c>
      <c r="O451">
        <v>2</v>
      </c>
      <c r="P451">
        <v>3</v>
      </c>
      <c r="Q451" t="s">
        <v>8</v>
      </c>
      <c r="S451">
        <v>0</v>
      </c>
      <c r="T451" t="s">
        <v>1600</v>
      </c>
      <c r="U451" t="s">
        <v>3</v>
      </c>
      <c r="V451">
        <v>2</v>
      </c>
      <c r="W451">
        <v>0</v>
      </c>
      <c r="X451" t="s">
        <v>6</v>
      </c>
      <c r="Y451">
        <v>211</v>
      </c>
      <c r="Z451" t="b">
        <v>0</v>
      </c>
      <c r="AA451" s="11">
        <v>0</v>
      </c>
      <c r="AB451">
        <v>0</v>
      </c>
      <c r="AC451">
        <v>0</v>
      </c>
      <c r="AD451">
        <v>0</v>
      </c>
      <c r="AE451">
        <v>0</v>
      </c>
      <c r="AF451">
        <v>45</v>
      </c>
      <c r="AH451" s="9">
        <v>45</v>
      </c>
      <c r="AI451">
        <v>0</v>
      </c>
      <c r="AJ451">
        <v>0</v>
      </c>
      <c r="AK451">
        <v>0</v>
      </c>
      <c r="AL451" t="s">
        <v>273</v>
      </c>
      <c r="AM451" t="s">
        <v>13</v>
      </c>
      <c r="AN451">
        <v>0</v>
      </c>
      <c r="AO451">
        <v>0</v>
      </c>
      <c r="AP451" t="s">
        <v>1078</v>
      </c>
      <c r="AQ451" t="s">
        <v>3</v>
      </c>
      <c r="AR451" t="b">
        <v>0</v>
      </c>
      <c r="AS451">
        <v>68</v>
      </c>
      <c r="AT451" t="s">
        <v>1823</v>
      </c>
      <c r="AU451">
        <v>9</v>
      </c>
      <c r="AV451" s="11">
        <v>0</v>
      </c>
      <c r="AW451">
        <v>1</v>
      </c>
      <c r="AX451">
        <v>0</v>
      </c>
      <c r="AY451">
        <v>0</v>
      </c>
      <c r="AZ451">
        <v>0</v>
      </c>
      <c r="BA451">
        <v>0</v>
      </c>
      <c r="BB451" t="s">
        <v>3</v>
      </c>
      <c r="BC451" t="s">
        <v>3</v>
      </c>
      <c r="BD451" s="7" t="s">
        <v>1078</v>
      </c>
      <c r="BE451">
        <v>0</v>
      </c>
      <c r="BF451">
        <v>0</v>
      </c>
      <c r="BG451">
        <v>8.8888888888888892E-2</v>
      </c>
      <c r="BH451" t="str">
        <f t="shared" si="21"/>
        <v>midfielder</v>
      </c>
      <c r="BI451">
        <f t="shared" si="22"/>
        <v>4</v>
      </c>
      <c r="BJ451">
        <f t="shared" si="23"/>
        <v>8.8888888888888892E-2</v>
      </c>
    </row>
    <row r="452" spans="1:62" hidden="1" x14ac:dyDescent="0.2">
      <c r="A452" s="1">
        <v>306</v>
      </c>
      <c r="B452">
        <v>0</v>
      </c>
      <c r="C452">
        <v>0</v>
      </c>
      <c r="D452">
        <v>2</v>
      </c>
      <c r="G452">
        <v>0</v>
      </c>
      <c r="H452">
        <v>153366</v>
      </c>
      <c r="I452">
        <v>0</v>
      </c>
      <c r="J452">
        <v>0</v>
      </c>
      <c r="K452">
        <v>0</v>
      </c>
      <c r="L452">
        <v>0</v>
      </c>
      <c r="M452" s="11">
        <v>1.4</v>
      </c>
      <c r="N452">
        <v>0</v>
      </c>
      <c r="O452">
        <v>1</v>
      </c>
      <c r="P452">
        <v>3</v>
      </c>
      <c r="Q452" t="s">
        <v>18</v>
      </c>
      <c r="S452">
        <v>0</v>
      </c>
      <c r="T452" t="s">
        <v>1263</v>
      </c>
      <c r="U452" t="s">
        <v>3</v>
      </c>
      <c r="V452">
        <v>0</v>
      </c>
      <c r="W452">
        <v>0</v>
      </c>
      <c r="X452" t="s">
        <v>7</v>
      </c>
      <c r="Y452">
        <v>307</v>
      </c>
      <c r="Z452" t="b">
        <v>0</v>
      </c>
      <c r="AA452" s="11">
        <v>2.6</v>
      </c>
      <c r="AB452">
        <v>0</v>
      </c>
      <c r="AC452">
        <v>0</v>
      </c>
      <c r="AD452">
        <v>0</v>
      </c>
      <c r="AE452">
        <v>0</v>
      </c>
      <c r="AF452">
        <v>11</v>
      </c>
      <c r="AH452" s="9">
        <v>45</v>
      </c>
      <c r="AI452">
        <v>0</v>
      </c>
      <c r="AJ452">
        <v>0</v>
      </c>
      <c r="AK452">
        <v>0</v>
      </c>
      <c r="AL452" t="s">
        <v>212</v>
      </c>
      <c r="AM452" t="s">
        <v>13</v>
      </c>
      <c r="AN452">
        <v>0</v>
      </c>
      <c r="AO452">
        <v>0</v>
      </c>
      <c r="AP452" t="s">
        <v>1634</v>
      </c>
      <c r="AQ452" t="s">
        <v>4</v>
      </c>
      <c r="AR452" t="b">
        <v>0</v>
      </c>
      <c r="AS452">
        <v>18</v>
      </c>
      <c r="AT452" t="s">
        <v>1823</v>
      </c>
      <c r="AU452">
        <v>13</v>
      </c>
      <c r="AV452" s="11">
        <v>0</v>
      </c>
      <c r="AW452">
        <v>1</v>
      </c>
      <c r="AX452">
        <v>0</v>
      </c>
      <c r="AY452">
        <v>0</v>
      </c>
      <c r="AZ452">
        <v>0</v>
      </c>
      <c r="BA452">
        <v>0</v>
      </c>
      <c r="BB452" t="s">
        <v>3</v>
      </c>
      <c r="BC452" t="s">
        <v>3</v>
      </c>
      <c r="BD452" s="7" t="s">
        <v>1634</v>
      </c>
      <c r="BE452">
        <v>0</v>
      </c>
      <c r="BF452">
        <v>5.7777777777777782E-2</v>
      </c>
      <c r="BG452">
        <v>3.111111111111111E-2</v>
      </c>
      <c r="BH452" t="str">
        <f t="shared" si="21"/>
        <v>midfielder</v>
      </c>
      <c r="BI452">
        <f t="shared" si="22"/>
        <v>4</v>
      </c>
      <c r="BJ452">
        <f t="shared" si="23"/>
        <v>8.8888888888888892E-2</v>
      </c>
    </row>
    <row r="453" spans="1:62" hidden="1" x14ac:dyDescent="0.2">
      <c r="A453" s="1">
        <v>115</v>
      </c>
      <c r="B453">
        <v>0</v>
      </c>
      <c r="C453">
        <v>0</v>
      </c>
      <c r="D453">
        <v>3</v>
      </c>
      <c r="G453">
        <v>0</v>
      </c>
      <c r="H453">
        <v>103100</v>
      </c>
      <c r="I453">
        <v>0</v>
      </c>
      <c r="J453">
        <v>0</v>
      </c>
      <c r="K453">
        <v>0</v>
      </c>
      <c r="L453">
        <v>0</v>
      </c>
      <c r="M453" s="11">
        <v>1.4</v>
      </c>
      <c r="N453">
        <v>0</v>
      </c>
      <c r="O453">
        <v>1</v>
      </c>
      <c r="P453">
        <v>3</v>
      </c>
      <c r="Q453" t="s">
        <v>13</v>
      </c>
      <c r="S453">
        <v>0</v>
      </c>
      <c r="T453" t="s">
        <v>1344</v>
      </c>
      <c r="U453" t="s">
        <v>3</v>
      </c>
      <c r="V453">
        <v>0</v>
      </c>
      <c r="W453">
        <v>0</v>
      </c>
      <c r="X453" t="s">
        <v>5</v>
      </c>
      <c r="Y453">
        <v>116</v>
      </c>
      <c r="Z453" t="b">
        <v>0</v>
      </c>
      <c r="AA453" s="11">
        <v>0.2</v>
      </c>
      <c r="AB453">
        <v>0</v>
      </c>
      <c r="AC453">
        <v>0</v>
      </c>
      <c r="AD453">
        <v>0</v>
      </c>
      <c r="AE453">
        <v>0</v>
      </c>
      <c r="AF453">
        <v>11</v>
      </c>
      <c r="AH453" s="9">
        <v>45</v>
      </c>
      <c r="AI453">
        <v>0</v>
      </c>
      <c r="AJ453">
        <v>0</v>
      </c>
      <c r="AK453">
        <v>0</v>
      </c>
      <c r="AL453" t="s">
        <v>41</v>
      </c>
      <c r="AM453" t="s">
        <v>13</v>
      </c>
      <c r="AN453">
        <v>0</v>
      </c>
      <c r="AO453">
        <v>0</v>
      </c>
      <c r="AP453" t="s">
        <v>1797</v>
      </c>
      <c r="AQ453" t="s">
        <v>4</v>
      </c>
      <c r="AR453" t="b">
        <v>0</v>
      </c>
      <c r="AS453">
        <v>20</v>
      </c>
      <c r="AT453" t="s">
        <v>1823</v>
      </c>
      <c r="AU453">
        <v>5</v>
      </c>
      <c r="AV453" s="11">
        <v>0</v>
      </c>
      <c r="AW453">
        <v>1</v>
      </c>
      <c r="AX453">
        <v>0</v>
      </c>
      <c r="AY453">
        <v>0</v>
      </c>
      <c r="AZ453">
        <v>0</v>
      </c>
      <c r="BA453">
        <v>0</v>
      </c>
      <c r="BB453" t="s">
        <v>3</v>
      </c>
      <c r="BC453" t="s">
        <v>3</v>
      </c>
      <c r="BD453" s="7" t="s">
        <v>1797</v>
      </c>
      <c r="BE453">
        <v>0</v>
      </c>
      <c r="BF453">
        <v>4.4444444444444444E-3</v>
      </c>
      <c r="BG453">
        <v>3.111111111111111E-2</v>
      </c>
      <c r="BH453" t="str">
        <f t="shared" si="21"/>
        <v>midfielder</v>
      </c>
      <c r="BI453">
        <f t="shared" si="22"/>
        <v>1.5999999999999999</v>
      </c>
      <c r="BJ453">
        <f t="shared" si="23"/>
        <v>3.5555555555555556E-2</v>
      </c>
    </row>
    <row r="454" spans="1:62" hidden="1" x14ac:dyDescent="0.2">
      <c r="A454" s="1">
        <v>462</v>
      </c>
      <c r="B454">
        <v>0</v>
      </c>
      <c r="C454">
        <v>0</v>
      </c>
      <c r="D454">
        <v>3</v>
      </c>
      <c r="G454">
        <v>0</v>
      </c>
      <c r="H454">
        <v>172567</v>
      </c>
      <c r="I454">
        <v>0</v>
      </c>
      <c r="J454">
        <v>0</v>
      </c>
      <c r="K454">
        <v>0</v>
      </c>
      <c r="L454">
        <v>0</v>
      </c>
      <c r="M454" s="11">
        <v>0</v>
      </c>
      <c r="N454">
        <v>0</v>
      </c>
      <c r="O454">
        <v>0</v>
      </c>
      <c r="P454">
        <v>3</v>
      </c>
      <c r="Q454" t="s">
        <v>13</v>
      </c>
      <c r="S454">
        <v>0</v>
      </c>
      <c r="T454" t="s">
        <v>1356</v>
      </c>
      <c r="U454" t="s">
        <v>3</v>
      </c>
      <c r="V454">
        <v>0</v>
      </c>
      <c r="W454">
        <v>0</v>
      </c>
      <c r="X454" t="s">
        <v>4</v>
      </c>
      <c r="Y454">
        <v>463</v>
      </c>
      <c r="Z454" t="b">
        <v>0</v>
      </c>
      <c r="AA454" s="11">
        <v>1</v>
      </c>
      <c r="AB454">
        <v>0</v>
      </c>
      <c r="AC454">
        <v>0</v>
      </c>
      <c r="AD454">
        <v>0</v>
      </c>
      <c r="AE454">
        <v>0</v>
      </c>
      <c r="AF454">
        <v>1</v>
      </c>
      <c r="AH454" s="9">
        <v>45</v>
      </c>
      <c r="AI454">
        <v>0</v>
      </c>
      <c r="AJ454">
        <v>0</v>
      </c>
      <c r="AK454">
        <v>0</v>
      </c>
      <c r="AL454" t="s">
        <v>263</v>
      </c>
      <c r="AM454" t="s">
        <v>13</v>
      </c>
      <c r="AN454">
        <v>0</v>
      </c>
      <c r="AO454">
        <v>0</v>
      </c>
      <c r="AP454" t="s">
        <v>1108</v>
      </c>
      <c r="AQ454" t="s">
        <v>5</v>
      </c>
      <c r="AR454" t="b">
        <v>0</v>
      </c>
      <c r="AS454">
        <v>39</v>
      </c>
      <c r="AT454" t="s">
        <v>1823</v>
      </c>
      <c r="AU454">
        <v>20</v>
      </c>
      <c r="AV454" s="11">
        <v>0</v>
      </c>
      <c r="AW454">
        <v>1</v>
      </c>
      <c r="AX454">
        <v>0</v>
      </c>
      <c r="AY454">
        <v>0</v>
      </c>
      <c r="AZ454">
        <v>0</v>
      </c>
      <c r="BA454">
        <v>0</v>
      </c>
      <c r="BB454" t="s">
        <v>3</v>
      </c>
      <c r="BC454" t="s">
        <v>3</v>
      </c>
      <c r="BD454" s="7" t="s">
        <v>1108</v>
      </c>
      <c r="BE454">
        <v>0</v>
      </c>
      <c r="BF454">
        <v>2.2222222222222223E-2</v>
      </c>
      <c r="BG454">
        <v>0</v>
      </c>
      <c r="BH454" t="str">
        <f t="shared" si="21"/>
        <v>midfielder</v>
      </c>
      <c r="BI454">
        <f t="shared" si="22"/>
        <v>1</v>
      </c>
      <c r="BJ454">
        <f t="shared" si="23"/>
        <v>2.2222222222222223E-2</v>
      </c>
    </row>
    <row r="455" spans="1:62" hidden="1" x14ac:dyDescent="0.2">
      <c r="A455" s="1">
        <v>23</v>
      </c>
      <c r="B455">
        <v>0</v>
      </c>
      <c r="C455">
        <v>0</v>
      </c>
      <c r="D455">
        <v>0</v>
      </c>
      <c r="G455">
        <v>0</v>
      </c>
      <c r="H455">
        <v>84450</v>
      </c>
      <c r="I455">
        <v>0</v>
      </c>
      <c r="J455">
        <v>0</v>
      </c>
      <c r="K455">
        <v>0</v>
      </c>
      <c r="L455">
        <v>0</v>
      </c>
      <c r="M455" s="11">
        <v>0</v>
      </c>
      <c r="N455">
        <v>0</v>
      </c>
      <c r="O455">
        <v>0</v>
      </c>
      <c r="P455">
        <v>3</v>
      </c>
      <c r="Q455" t="s">
        <v>340</v>
      </c>
      <c r="S455">
        <v>0</v>
      </c>
      <c r="T455" t="s">
        <v>1244</v>
      </c>
      <c r="U455" t="s">
        <v>3</v>
      </c>
      <c r="V455">
        <v>0</v>
      </c>
      <c r="W455">
        <v>0</v>
      </c>
      <c r="X455" t="s">
        <v>3</v>
      </c>
      <c r="Y455">
        <v>24</v>
      </c>
      <c r="Z455" t="b">
        <v>0</v>
      </c>
      <c r="AA455" s="11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H455" s="9">
        <v>55</v>
      </c>
      <c r="AI455">
        <v>0</v>
      </c>
      <c r="AJ455">
        <v>0</v>
      </c>
      <c r="AK455">
        <v>0</v>
      </c>
      <c r="AL455" t="s">
        <v>854</v>
      </c>
      <c r="AM455" t="s">
        <v>3</v>
      </c>
      <c r="AN455">
        <v>0</v>
      </c>
      <c r="AO455">
        <v>0</v>
      </c>
      <c r="AP455" t="s">
        <v>1805</v>
      </c>
      <c r="AQ455" t="s">
        <v>712</v>
      </c>
      <c r="AR455" t="b">
        <v>0</v>
      </c>
      <c r="AS455">
        <v>29</v>
      </c>
      <c r="AT455" t="s">
        <v>1823</v>
      </c>
      <c r="AU455">
        <v>1</v>
      </c>
      <c r="AV455" s="11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 t="s">
        <v>3</v>
      </c>
      <c r="BC455" t="s">
        <v>3</v>
      </c>
      <c r="BD455" s="7" t="s">
        <v>1805</v>
      </c>
      <c r="BE455">
        <v>0</v>
      </c>
      <c r="BF455">
        <v>0</v>
      </c>
      <c r="BG455">
        <v>0</v>
      </c>
      <c r="BH455" t="str">
        <f t="shared" si="21"/>
        <v>midfielder</v>
      </c>
      <c r="BI455">
        <f t="shared" si="22"/>
        <v>0</v>
      </c>
      <c r="BJ455">
        <f t="shared" si="23"/>
        <v>0</v>
      </c>
    </row>
    <row r="456" spans="1:62" hidden="1" x14ac:dyDescent="0.2">
      <c r="A456" s="1">
        <v>44</v>
      </c>
      <c r="B456">
        <v>0</v>
      </c>
      <c r="C456">
        <v>0</v>
      </c>
      <c r="D456">
        <v>0</v>
      </c>
      <c r="E456">
        <v>75</v>
      </c>
      <c r="G456">
        <v>0</v>
      </c>
      <c r="H456">
        <v>122342</v>
      </c>
      <c r="I456">
        <v>0</v>
      </c>
      <c r="J456">
        <v>0</v>
      </c>
      <c r="K456">
        <v>0</v>
      </c>
      <c r="L456">
        <v>0</v>
      </c>
      <c r="M456" s="11">
        <v>0</v>
      </c>
      <c r="N456">
        <v>0</v>
      </c>
      <c r="O456">
        <v>0</v>
      </c>
      <c r="P456">
        <v>3</v>
      </c>
      <c r="Q456" t="s">
        <v>1</v>
      </c>
      <c r="S456">
        <v>0</v>
      </c>
      <c r="T456" t="s">
        <v>1167</v>
      </c>
      <c r="U456" t="s">
        <v>3</v>
      </c>
      <c r="V456">
        <v>0</v>
      </c>
      <c r="W456">
        <v>0</v>
      </c>
      <c r="X456" t="s">
        <v>3</v>
      </c>
      <c r="Y456">
        <v>45</v>
      </c>
      <c r="Z456" t="b">
        <v>0</v>
      </c>
      <c r="AA456" s="11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 t="s">
        <v>975</v>
      </c>
      <c r="AH456" s="9">
        <v>45</v>
      </c>
      <c r="AI456">
        <v>0</v>
      </c>
      <c r="AJ456">
        <v>0</v>
      </c>
      <c r="AK456">
        <v>0</v>
      </c>
      <c r="AL456" t="s">
        <v>126</v>
      </c>
      <c r="AM456" t="s">
        <v>3</v>
      </c>
      <c r="AN456">
        <v>0</v>
      </c>
      <c r="AO456">
        <v>0</v>
      </c>
      <c r="AP456" t="s">
        <v>1290</v>
      </c>
      <c r="AQ456" t="s">
        <v>3</v>
      </c>
      <c r="AR456" t="b">
        <v>0</v>
      </c>
      <c r="AT456" t="s">
        <v>1837</v>
      </c>
      <c r="AU456">
        <v>2</v>
      </c>
      <c r="AV456" s="11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 t="s">
        <v>3</v>
      </c>
      <c r="BC456" t="s">
        <v>3</v>
      </c>
      <c r="BD456" s="7" t="s">
        <v>1290</v>
      </c>
      <c r="BE456">
        <v>0</v>
      </c>
      <c r="BF456">
        <v>0</v>
      </c>
      <c r="BG456">
        <v>0</v>
      </c>
      <c r="BH456" t="str">
        <f t="shared" si="21"/>
        <v>midfielder</v>
      </c>
      <c r="BI456">
        <f t="shared" si="22"/>
        <v>0</v>
      </c>
      <c r="BJ456">
        <f t="shared" si="23"/>
        <v>0</v>
      </c>
    </row>
    <row r="457" spans="1:62" hidden="1" x14ac:dyDescent="0.2">
      <c r="A457" s="1">
        <v>46</v>
      </c>
      <c r="B457">
        <v>0</v>
      </c>
      <c r="C457">
        <v>0</v>
      </c>
      <c r="D457">
        <v>0</v>
      </c>
      <c r="G457">
        <v>0</v>
      </c>
      <c r="H457">
        <v>155408</v>
      </c>
      <c r="I457">
        <v>0</v>
      </c>
      <c r="J457">
        <v>0</v>
      </c>
      <c r="K457">
        <v>0</v>
      </c>
      <c r="L457">
        <v>0</v>
      </c>
      <c r="M457" s="11">
        <v>0</v>
      </c>
      <c r="N457">
        <v>0</v>
      </c>
      <c r="O457">
        <v>0</v>
      </c>
      <c r="P457">
        <v>3</v>
      </c>
      <c r="Q457" t="s">
        <v>2</v>
      </c>
      <c r="S457">
        <v>0</v>
      </c>
      <c r="T457" t="s">
        <v>1435</v>
      </c>
      <c r="U457" t="s">
        <v>3</v>
      </c>
      <c r="V457">
        <v>0</v>
      </c>
      <c r="W457">
        <v>0</v>
      </c>
      <c r="X457" t="s">
        <v>3</v>
      </c>
      <c r="Y457">
        <v>47</v>
      </c>
      <c r="Z457" t="b">
        <v>0</v>
      </c>
      <c r="AA457" s="11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H457" s="9">
        <v>45</v>
      </c>
      <c r="AI457">
        <v>0</v>
      </c>
      <c r="AJ457">
        <v>0</v>
      </c>
      <c r="AK457">
        <v>0</v>
      </c>
      <c r="AL457" t="s">
        <v>218</v>
      </c>
      <c r="AM457" t="s">
        <v>3</v>
      </c>
      <c r="AN457">
        <v>0</v>
      </c>
      <c r="AO457">
        <v>0</v>
      </c>
      <c r="AP457" t="s">
        <v>1094</v>
      </c>
      <c r="AQ457" t="s">
        <v>8</v>
      </c>
      <c r="AR457" t="b">
        <v>0</v>
      </c>
      <c r="AT457" t="s">
        <v>1823</v>
      </c>
      <c r="AU457">
        <v>2</v>
      </c>
      <c r="AV457" s="11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 t="s">
        <v>3</v>
      </c>
      <c r="BC457" t="s">
        <v>3</v>
      </c>
      <c r="BD457" s="7" t="s">
        <v>1094</v>
      </c>
      <c r="BE457">
        <v>0</v>
      </c>
      <c r="BF457">
        <v>0</v>
      </c>
      <c r="BG457">
        <v>0</v>
      </c>
      <c r="BH457" t="str">
        <f t="shared" si="21"/>
        <v>midfielder</v>
      </c>
      <c r="BI457">
        <f t="shared" si="22"/>
        <v>0</v>
      </c>
      <c r="BJ457">
        <f t="shared" si="23"/>
        <v>0</v>
      </c>
    </row>
    <row r="458" spans="1:62" hidden="1" x14ac:dyDescent="0.2">
      <c r="A458" s="1">
        <v>60</v>
      </c>
      <c r="B458">
        <v>0</v>
      </c>
      <c r="C458">
        <v>0</v>
      </c>
      <c r="D458">
        <v>0</v>
      </c>
      <c r="G458">
        <v>0</v>
      </c>
      <c r="H458">
        <v>19556</v>
      </c>
      <c r="I458">
        <v>0</v>
      </c>
      <c r="J458">
        <v>0</v>
      </c>
      <c r="K458">
        <v>0</v>
      </c>
      <c r="L458">
        <v>0</v>
      </c>
      <c r="M458" s="11">
        <v>0</v>
      </c>
      <c r="N458">
        <v>0</v>
      </c>
      <c r="O458">
        <v>0</v>
      </c>
      <c r="P458">
        <v>3</v>
      </c>
      <c r="Q458" t="s">
        <v>12</v>
      </c>
      <c r="S458">
        <v>0</v>
      </c>
      <c r="T458" t="s">
        <v>1125</v>
      </c>
      <c r="U458" t="s">
        <v>3</v>
      </c>
      <c r="V458">
        <v>0</v>
      </c>
      <c r="W458">
        <v>0</v>
      </c>
      <c r="X458" t="s">
        <v>3</v>
      </c>
      <c r="Y458">
        <v>61</v>
      </c>
      <c r="Z458" t="b">
        <v>0</v>
      </c>
      <c r="AA458" s="11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H458" s="9">
        <v>50</v>
      </c>
      <c r="AI458">
        <v>0</v>
      </c>
      <c r="AJ458">
        <v>0</v>
      </c>
      <c r="AK458">
        <v>0</v>
      </c>
      <c r="AL458" t="s">
        <v>331</v>
      </c>
      <c r="AM458" t="s">
        <v>3</v>
      </c>
      <c r="AN458">
        <v>0</v>
      </c>
      <c r="AO458">
        <v>0</v>
      </c>
      <c r="AP458" t="s">
        <v>1345</v>
      </c>
      <c r="AQ458" t="s">
        <v>4</v>
      </c>
      <c r="AR458" t="b">
        <v>0</v>
      </c>
      <c r="AS458">
        <v>14</v>
      </c>
      <c r="AT458" t="s">
        <v>1823</v>
      </c>
      <c r="AU458">
        <v>3</v>
      </c>
      <c r="AV458" s="11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 t="s">
        <v>3</v>
      </c>
      <c r="BC458" t="s">
        <v>3</v>
      </c>
      <c r="BD458" s="7" t="s">
        <v>1345</v>
      </c>
      <c r="BE458">
        <v>0</v>
      </c>
      <c r="BF458">
        <v>0</v>
      </c>
      <c r="BG458">
        <v>0</v>
      </c>
      <c r="BH458" t="str">
        <f t="shared" si="21"/>
        <v>midfielder</v>
      </c>
      <c r="BI458">
        <f t="shared" si="22"/>
        <v>0</v>
      </c>
      <c r="BJ458">
        <f t="shared" si="23"/>
        <v>0</v>
      </c>
    </row>
    <row r="459" spans="1:62" hidden="1" x14ac:dyDescent="0.2">
      <c r="A459" s="1">
        <v>61</v>
      </c>
      <c r="B459">
        <v>0</v>
      </c>
      <c r="C459">
        <v>0</v>
      </c>
      <c r="D459">
        <v>0</v>
      </c>
      <c r="G459">
        <v>0</v>
      </c>
      <c r="H459">
        <v>28244</v>
      </c>
      <c r="I459">
        <v>0</v>
      </c>
      <c r="J459">
        <v>0</v>
      </c>
      <c r="K459">
        <v>0</v>
      </c>
      <c r="L459">
        <v>0</v>
      </c>
      <c r="M459" s="11">
        <v>0</v>
      </c>
      <c r="N459">
        <v>0</v>
      </c>
      <c r="O459">
        <v>0</v>
      </c>
      <c r="P459">
        <v>3</v>
      </c>
      <c r="Q459" t="s">
        <v>16</v>
      </c>
      <c r="S459">
        <v>0</v>
      </c>
      <c r="T459" t="s">
        <v>1226</v>
      </c>
      <c r="U459" t="s">
        <v>3</v>
      </c>
      <c r="V459">
        <v>0</v>
      </c>
      <c r="W459">
        <v>0</v>
      </c>
      <c r="X459" t="s">
        <v>3</v>
      </c>
      <c r="Y459">
        <v>62</v>
      </c>
      <c r="Z459" t="b">
        <v>0</v>
      </c>
      <c r="AA459" s="11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H459" s="9">
        <v>55</v>
      </c>
      <c r="AI459">
        <v>0</v>
      </c>
      <c r="AJ459">
        <v>0</v>
      </c>
      <c r="AK459">
        <v>0</v>
      </c>
      <c r="AL459" t="s">
        <v>421</v>
      </c>
      <c r="AM459" t="s">
        <v>3</v>
      </c>
      <c r="AN459">
        <v>0</v>
      </c>
      <c r="AO459">
        <v>0</v>
      </c>
      <c r="AP459" t="s">
        <v>1036</v>
      </c>
      <c r="AQ459" t="s">
        <v>6</v>
      </c>
      <c r="AR459" t="b">
        <v>0</v>
      </c>
      <c r="AS459">
        <v>21</v>
      </c>
      <c r="AT459" t="s">
        <v>1823</v>
      </c>
      <c r="AU459">
        <v>3</v>
      </c>
      <c r="AV459" s="11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 t="s">
        <v>3</v>
      </c>
      <c r="BC459" t="s">
        <v>3</v>
      </c>
      <c r="BD459" s="7" t="s">
        <v>1036</v>
      </c>
      <c r="BE459">
        <v>0</v>
      </c>
      <c r="BF459">
        <v>0</v>
      </c>
      <c r="BG459">
        <v>0</v>
      </c>
      <c r="BH459" t="str">
        <f t="shared" si="21"/>
        <v>midfielder</v>
      </c>
      <c r="BI459">
        <f t="shared" si="22"/>
        <v>0</v>
      </c>
      <c r="BJ459">
        <f t="shared" si="23"/>
        <v>0</v>
      </c>
    </row>
    <row r="460" spans="1:62" hidden="1" x14ac:dyDescent="0.2">
      <c r="A460" s="1">
        <v>62</v>
      </c>
      <c r="B460">
        <v>0</v>
      </c>
      <c r="C460">
        <v>0</v>
      </c>
      <c r="D460">
        <v>0</v>
      </c>
      <c r="G460">
        <v>0</v>
      </c>
      <c r="H460">
        <v>39158</v>
      </c>
      <c r="I460">
        <v>0</v>
      </c>
      <c r="J460">
        <v>0</v>
      </c>
      <c r="K460">
        <v>0</v>
      </c>
      <c r="L460">
        <v>0</v>
      </c>
      <c r="M460" s="11">
        <v>0</v>
      </c>
      <c r="N460">
        <v>0</v>
      </c>
      <c r="O460">
        <v>0</v>
      </c>
      <c r="P460">
        <v>3</v>
      </c>
      <c r="Q460" t="s">
        <v>16</v>
      </c>
      <c r="S460">
        <v>0</v>
      </c>
      <c r="T460" t="s">
        <v>1681</v>
      </c>
      <c r="U460" t="s">
        <v>3</v>
      </c>
      <c r="V460">
        <v>0</v>
      </c>
      <c r="W460">
        <v>0</v>
      </c>
      <c r="X460" t="s">
        <v>3</v>
      </c>
      <c r="Y460">
        <v>63</v>
      </c>
      <c r="Z460" t="b">
        <v>0</v>
      </c>
      <c r="AA460" s="11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H460" s="9">
        <v>55</v>
      </c>
      <c r="AI460">
        <v>0</v>
      </c>
      <c r="AJ460">
        <v>0</v>
      </c>
      <c r="AK460">
        <v>0</v>
      </c>
      <c r="AL460" t="s">
        <v>500</v>
      </c>
      <c r="AM460" t="s">
        <v>3</v>
      </c>
      <c r="AN460">
        <v>0</v>
      </c>
      <c r="AO460">
        <v>0</v>
      </c>
      <c r="AP460" t="s">
        <v>979</v>
      </c>
      <c r="AQ460" t="s">
        <v>5</v>
      </c>
      <c r="AR460" t="b">
        <v>0</v>
      </c>
      <c r="AS460">
        <v>37</v>
      </c>
      <c r="AT460" t="s">
        <v>1823</v>
      </c>
      <c r="AU460">
        <v>3</v>
      </c>
      <c r="AV460" s="11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 t="s">
        <v>3</v>
      </c>
      <c r="BC460" t="s">
        <v>3</v>
      </c>
      <c r="BD460" s="7" t="s">
        <v>979</v>
      </c>
      <c r="BE460">
        <v>0</v>
      </c>
      <c r="BF460">
        <v>0</v>
      </c>
      <c r="BG460">
        <v>0</v>
      </c>
      <c r="BH460" t="str">
        <f t="shared" si="21"/>
        <v>midfielder</v>
      </c>
      <c r="BI460">
        <f t="shared" si="22"/>
        <v>0</v>
      </c>
      <c r="BJ460">
        <f t="shared" si="23"/>
        <v>0</v>
      </c>
    </row>
    <row r="461" spans="1:62" hidden="1" x14ac:dyDescent="0.2">
      <c r="A461" s="1">
        <v>63</v>
      </c>
      <c r="B461">
        <v>0</v>
      </c>
      <c r="C461">
        <v>0</v>
      </c>
      <c r="D461">
        <v>0</v>
      </c>
      <c r="G461">
        <v>0</v>
      </c>
      <c r="H461">
        <v>15982</v>
      </c>
      <c r="I461">
        <v>0</v>
      </c>
      <c r="J461">
        <v>0</v>
      </c>
      <c r="K461">
        <v>0</v>
      </c>
      <c r="L461">
        <v>0</v>
      </c>
      <c r="M461" s="11">
        <v>0</v>
      </c>
      <c r="N461">
        <v>0</v>
      </c>
      <c r="O461">
        <v>0</v>
      </c>
      <c r="P461">
        <v>3</v>
      </c>
      <c r="Q461" t="s">
        <v>8</v>
      </c>
      <c r="S461">
        <v>0</v>
      </c>
      <c r="T461" t="s">
        <v>1132</v>
      </c>
      <c r="U461" t="s">
        <v>3</v>
      </c>
      <c r="V461">
        <v>0</v>
      </c>
      <c r="W461">
        <v>0</v>
      </c>
      <c r="X461" t="s">
        <v>3</v>
      </c>
      <c r="Y461">
        <v>64</v>
      </c>
      <c r="Z461" t="b">
        <v>0</v>
      </c>
      <c r="AA461" s="1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H461" s="9">
        <v>45</v>
      </c>
      <c r="AI461">
        <v>0</v>
      </c>
      <c r="AJ461">
        <v>0</v>
      </c>
      <c r="AK461">
        <v>0</v>
      </c>
      <c r="AL461" t="s">
        <v>233</v>
      </c>
      <c r="AM461" t="s">
        <v>3</v>
      </c>
      <c r="AN461">
        <v>0</v>
      </c>
      <c r="AO461">
        <v>0</v>
      </c>
      <c r="AP461" t="s">
        <v>1476</v>
      </c>
      <c r="AQ461" t="s">
        <v>5</v>
      </c>
      <c r="AR461" t="b">
        <v>0</v>
      </c>
      <c r="AS461">
        <v>8</v>
      </c>
      <c r="AT461" t="s">
        <v>1823</v>
      </c>
      <c r="AU461">
        <v>3</v>
      </c>
      <c r="AV461" s="1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 t="s">
        <v>3</v>
      </c>
      <c r="BC461" t="s">
        <v>3</v>
      </c>
      <c r="BD461" s="7" t="s">
        <v>1476</v>
      </c>
      <c r="BE461">
        <v>0</v>
      </c>
      <c r="BF461">
        <v>0</v>
      </c>
      <c r="BG461">
        <v>0</v>
      </c>
      <c r="BH461" t="str">
        <f t="shared" si="21"/>
        <v>midfielder</v>
      </c>
      <c r="BI461">
        <f t="shared" si="22"/>
        <v>0</v>
      </c>
      <c r="BJ461">
        <f t="shared" si="23"/>
        <v>0</v>
      </c>
    </row>
    <row r="462" spans="1:62" hidden="1" x14ac:dyDescent="0.2">
      <c r="A462" s="1">
        <v>64</v>
      </c>
      <c r="B462">
        <v>0</v>
      </c>
      <c r="C462">
        <v>0</v>
      </c>
      <c r="D462">
        <v>0</v>
      </c>
      <c r="G462">
        <v>0</v>
      </c>
      <c r="H462">
        <v>95508</v>
      </c>
      <c r="I462">
        <v>0</v>
      </c>
      <c r="J462">
        <v>0</v>
      </c>
      <c r="K462">
        <v>0</v>
      </c>
      <c r="L462">
        <v>0</v>
      </c>
      <c r="M462" s="11">
        <v>0</v>
      </c>
      <c r="N462">
        <v>0</v>
      </c>
      <c r="O462">
        <v>0</v>
      </c>
      <c r="P462">
        <v>3</v>
      </c>
      <c r="Q462" t="s">
        <v>8</v>
      </c>
      <c r="S462">
        <v>0</v>
      </c>
      <c r="T462" t="s">
        <v>1207</v>
      </c>
      <c r="U462" t="s">
        <v>3</v>
      </c>
      <c r="V462">
        <v>0</v>
      </c>
      <c r="W462">
        <v>0</v>
      </c>
      <c r="X462" t="s">
        <v>3</v>
      </c>
      <c r="Y462">
        <v>65</v>
      </c>
      <c r="Z462" t="b">
        <v>0</v>
      </c>
      <c r="AA462" s="11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H462" s="9">
        <v>45</v>
      </c>
      <c r="AI462">
        <v>0</v>
      </c>
      <c r="AJ462">
        <v>0</v>
      </c>
      <c r="AK462">
        <v>0</v>
      </c>
      <c r="AL462" t="s">
        <v>909</v>
      </c>
      <c r="AM462" t="s">
        <v>3</v>
      </c>
      <c r="AN462">
        <v>0</v>
      </c>
      <c r="AO462">
        <v>0</v>
      </c>
      <c r="AP462" t="s">
        <v>1763</v>
      </c>
      <c r="AQ462" t="s">
        <v>3</v>
      </c>
      <c r="AR462" t="b">
        <v>0</v>
      </c>
      <c r="AS462">
        <v>20</v>
      </c>
      <c r="AT462" t="s">
        <v>1823</v>
      </c>
      <c r="AU462">
        <v>3</v>
      </c>
      <c r="AV462" s="11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 t="s">
        <v>3</v>
      </c>
      <c r="BC462" t="s">
        <v>3</v>
      </c>
      <c r="BD462" s="7" t="s">
        <v>1763</v>
      </c>
      <c r="BE462">
        <v>0</v>
      </c>
      <c r="BF462">
        <v>0</v>
      </c>
      <c r="BG462">
        <v>0</v>
      </c>
      <c r="BH462" t="str">
        <f t="shared" si="21"/>
        <v>midfielder</v>
      </c>
      <c r="BI462">
        <f t="shared" si="22"/>
        <v>0</v>
      </c>
      <c r="BJ462">
        <f t="shared" si="23"/>
        <v>0</v>
      </c>
    </row>
    <row r="463" spans="1:62" hidden="1" x14ac:dyDescent="0.2">
      <c r="A463" s="1">
        <v>65</v>
      </c>
      <c r="B463">
        <v>0</v>
      </c>
      <c r="C463">
        <v>0</v>
      </c>
      <c r="D463">
        <v>0</v>
      </c>
      <c r="G463">
        <v>0</v>
      </c>
      <c r="H463">
        <v>15944</v>
      </c>
      <c r="I463">
        <v>0</v>
      </c>
      <c r="J463">
        <v>0</v>
      </c>
      <c r="K463">
        <v>0</v>
      </c>
      <c r="L463">
        <v>0</v>
      </c>
      <c r="M463" s="11">
        <v>0</v>
      </c>
      <c r="N463">
        <v>0</v>
      </c>
      <c r="O463">
        <v>0</v>
      </c>
      <c r="P463">
        <v>3</v>
      </c>
      <c r="Q463" t="s">
        <v>8</v>
      </c>
      <c r="S463">
        <v>0</v>
      </c>
      <c r="T463" t="s">
        <v>1510</v>
      </c>
      <c r="U463" t="s">
        <v>3</v>
      </c>
      <c r="V463">
        <v>0</v>
      </c>
      <c r="W463">
        <v>0</v>
      </c>
      <c r="X463" t="s">
        <v>3</v>
      </c>
      <c r="Y463">
        <v>66</v>
      </c>
      <c r="Z463" t="b">
        <v>0</v>
      </c>
      <c r="AA463" s="11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H463" s="9">
        <v>45</v>
      </c>
      <c r="AI463">
        <v>0</v>
      </c>
      <c r="AJ463">
        <v>0</v>
      </c>
      <c r="AK463">
        <v>0</v>
      </c>
      <c r="AL463" t="s">
        <v>231</v>
      </c>
      <c r="AM463" t="s">
        <v>3</v>
      </c>
      <c r="AN463">
        <v>0</v>
      </c>
      <c r="AO463">
        <v>0</v>
      </c>
      <c r="AP463" t="s">
        <v>1383</v>
      </c>
      <c r="AQ463" t="s">
        <v>5</v>
      </c>
      <c r="AR463" t="b">
        <v>0</v>
      </c>
      <c r="AS463">
        <v>11</v>
      </c>
      <c r="AT463" t="s">
        <v>1823</v>
      </c>
      <c r="AU463">
        <v>3</v>
      </c>
      <c r="AV463" s="11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 t="s">
        <v>3</v>
      </c>
      <c r="BC463" t="s">
        <v>3</v>
      </c>
      <c r="BD463" s="7" t="s">
        <v>1383</v>
      </c>
      <c r="BE463">
        <v>0</v>
      </c>
      <c r="BF463">
        <v>0</v>
      </c>
      <c r="BG463">
        <v>0</v>
      </c>
      <c r="BH463" t="str">
        <f t="shared" si="21"/>
        <v>midfielder</v>
      </c>
      <c r="BI463">
        <f t="shared" si="22"/>
        <v>0</v>
      </c>
      <c r="BJ463">
        <f t="shared" si="23"/>
        <v>0</v>
      </c>
    </row>
    <row r="464" spans="1:62" hidden="1" x14ac:dyDescent="0.2">
      <c r="A464" s="1">
        <v>154</v>
      </c>
      <c r="B464">
        <v>0</v>
      </c>
      <c r="C464">
        <v>0</v>
      </c>
      <c r="D464">
        <v>0</v>
      </c>
      <c r="G464">
        <v>0</v>
      </c>
      <c r="H464">
        <v>18987</v>
      </c>
      <c r="I464">
        <v>0</v>
      </c>
      <c r="J464">
        <v>0</v>
      </c>
      <c r="K464">
        <v>0</v>
      </c>
      <c r="L464">
        <v>0</v>
      </c>
      <c r="M464" s="11">
        <v>0</v>
      </c>
      <c r="N464">
        <v>0</v>
      </c>
      <c r="O464">
        <v>0</v>
      </c>
      <c r="P464">
        <v>3</v>
      </c>
      <c r="Q464" t="s">
        <v>6</v>
      </c>
      <c r="S464">
        <v>0</v>
      </c>
      <c r="T464" t="s">
        <v>1643</v>
      </c>
      <c r="U464" t="s">
        <v>3</v>
      </c>
      <c r="V464">
        <v>0</v>
      </c>
      <c r="W464">
        <v>0</v>
      </c>
      <c r="X464" t="s">
        <v>3</v>
      </c>
      <c r="Y464">
        <v>155</v>
      </c>
      <c r="Z464" t="b">
        <v>0</v>
      </c>
      <c r="AA464" s="11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H464" s="9">
        <v>55</v>
      </c>
      <c r="AI464">
        <v>0</v>
      </c>
      <c r="AJ464">
        <v>0</v>
      </c>
      <c r="AK464">
        <v>0</v>
      </c>
      <c r="AL464" t="s">
        <v>310</v>
      </c>
      <c r="AM464" t="s">
        <v>3</v>
      </c>
      <c r="AN464">
        <v>0</v>
      </c>
      <c r="AO464">
        <v>0</v>
      </c>
      <c r="AP464" t="s">
        <v>1708</v>
      </c>
      <c r="AQ464" t="s">
        <v>10</v>
      </c>
      <c r="AR464" t="b">
        <v>0</v>
      </c>
      <c r="AS464">
        <v>10</v>
      </c>
      <c r="AT464" t="s">
        <v>1823</v>
      </c>
      <c r="AU464">
        <v>7</v>
      </c>
      <c r="AV464" s="11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 t="s">
        <v>3</v>
      </c>
      <c r="BC464" t="s">
        <v>3</v>
      </c>
      <c r="BD464" s="7" t="s">
        <v>1708</v>
      </c>
      <c r="BE464">
        <v>0</v>
      </c>
      <c r="BF464">
        <v>0</v>
      </c>
      <c r="BG464">
        <v>0</v>
      </c>
      <c r="BH464" t="str">
        <f t="shared" si="21"/>
        <v>midfielder</v>
      </c>
      <c r="BI464">
        <f t="shared" si="22"/>
        <v>0</v>
      </c>
      <c r="BJ464">
        <f t="shared" si="23"/>
        <v>0</v>
      </c>
    </row>
    <row r="465" spans="1:62" hidden="1" x14ac:dyDescent="0.2">
      <c r="A465" s="1">
        <v>155</v>
      </c>
      <c r="B465">
        <v>0</v>
      </c>
      <c r="C465">
        <v>0</v>
      </c>
      <c r="D465">
        <v>0</v>
      </c>
      <c r="G465">
        <v>0</v>
      </c>
      <c r="H465">
        <v>74033</v>
      </c>
      <c r="I465">
        <v>0</v>
      </c>
      <c r="J465">
        <v>0</v>
      </c>
      <c r="K465">
        <v>0</v>
      </c>
      <c r="L465">
        <v>0</v>
      </c>
      <c r="M465" s="11">
        <v>0</v>
      </c>
      <c r="N465">
        <v>0</v>
      </c>
      <c r="O465">
        <v>0</v>
      </c>
      <c r="P465">
        <v>3</v>
      </c>
      <c r="Q465" t="s">
        <v>0</v>
      </c>
      <c r="S465">
        <v>0</v>
      </c>
      <c r="T465" t="s">
        <v>1671</v>
      </c>
      <c r="U465" t="s">
        <v>3</v>
      </c>
      <c r="V465">
        <v>0</v>
      </c>
      <c r="W465">
        <v>0</v>
      </c>
      <c r="X465" t="s">
        <v>3</v>
      </c>
      <c r="Y465">
        <v>156</v>
      </c>
      <c r="Z465" t="b">
        <v>0</v>
      </c>
      <c r="AA465" s="11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H465" s="9">
        <v>50</v>
      </c>
      <c r="AI465">
        <v>0</v>
      </c>
      <c r="AJ465">
        <v>0</v>
      </c>
      <c r="AK465">
        <v>0</v>
      </c>
      <c r="AL465" t="s">
        <v>784</v>
      </c>
      <c r="AM465" t="s">
        <v>3</v>
      </c>
      <c r="AN465">
        <v>0</v>
      </c>
      <c r="AO465">
        <v>0</v>
      </c>
      <c r="AP465" t="s">
        <v>1089</v>
      </c>
      <c r="AQ465" t="s">
        <v>4</v>
      </c>
      <c r="AR465" t="b">
        <v>0</v>
      </c>
      <c r="AS465">
        <v>11</v>
      </c>
      <c r="AT465" t="s">
        <v>1823</v>
      </c>
      <c r="AU465">
        <v>7</v>
      </c>
      <c r="AV465" s="11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 t="s">
        <v>3</v>
      </c>
      <c r="BC465" t="s">
        <v>3</v>
      </c>
      <c r="BD465" s="7" t="s">
        <v>1089</v>
      </c>
      <c r="BE465">
        <v>0</v>
      </c>
      <c r="BF465">
        <v>0</v>
      </c>
      <c r="BG465">
        <v>0</v>
      </c>
      <c r="BH465" t="str">
        <f t="shared" si="21"/>
        <v>midfielder</v>
      </c>
      <c r="BI465">
        <f t="shared" si="22"/>
        <v>0</v>
      </c>
      <c r="BJ465">
        <f t="shared" si="23"/>
        <v>0</v>
      </c>
    </row>
    <row r="466" spans="1:62" hidden="1" x14ac:dyDescent="0.2">
      <c r="A466" s="1">
        <v>156</v>
      </c>
      <c r="B466">
        <v>0</v>
      </c>
      <c r="C466">
        <v>0</v>
      </c>
      <c r="D466">
        <v>0</v>
      </c>
      <c r="G466">
        <v>0</v>
      </c>
      <c r="H466">
        <v>49944</v>
      </c>
      <c r="I466">
        <v>0</v>
      </c>
      <c r="J466">
        <v>0</v>
      </c>
      <c r="K466">
        <v>0</v>
      </c>
      <c r="L466">
        <v>0</v>
      </c>
      <c r="M466" s="11">
        <v>0</v>
      </c>
      <c r="N466">
        <v>0</v>
      </c>
      <c r="O466">
        <v>0</v>
      </c>
      <c r="P466">
        <v>3</v>
      </c>
      <c r="Q466" t="s">
        <v>0</v>
      </c>
      <c r="S466">
        <v>0</v>
      </c>
      <c r="T466" t="s">
        <v>1311</v>
      </c>
      <c r="U466" t="s">
        <v>3</v>
      </c>
      <c r="V466">
        <v>0</v>
      </c>
      <c r="W466">
        <v>0</v>
      </c>
      <c r="X466" t="s">
        <v>3</v>
      </c>
      <c r="Y466">
        <v>157</v>
      </c>
      <c r="Z466" t="b">
        <v>0</v>
      </c>
      <c r="AA466" s="11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H466" s="9">
        <v>50</v>
      </c>
      <c r="AI466">
        <v>0</v>
      </c>
      <c r="AJ466">
        <v>0</v>
      </c>
      <c r="AK466">
        <v>0</v>
      </c>
      <c r="AL466" t="s">
        <v>610</v>
      </c>
      <c r="AM466" t="s">
        <v>3</v>
      </c>
      <c r="AN466">
        <v>0</v>
      </c>
      <c r="AO466">
        <v>0</v>
      </c>
      <c r="AP466" t="s">
        <v>1437</v>
      </c>
      <c r="AQ466" t="s">
        <v>5</v>
      </c>
      <c r="AR466" t="b">
        <v>0</v>
      </c>
      <c r="AS466">
        <v>14</v>
      </c>
      <c r="AT466" t="s">
        <v>1823</v>
      </c>
      <c r="AU466">
        <v>7</v>
      </c>
      <c r="AV466" s="11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 t="s">
        <v>3</v>
      </c>
      <c r="BC466" t="s">
        <v>3</v>
      </c>
      <c r="BD466" s="7" t="s">
        <v>1437</v>
      </c>
      <c r="BE466">
        <v>0</v>
      </c>
      <c r="BF466">
        <v>0</v>
      </c>
      <c r="BG466">
        <v>0</v>
      </c>
      <c r="BH466" t="str">
        <f t="shared" si="21"/>
        <v>midfielder</v>
      </c>
      <c r="BI466">
        <f t="shared" si="22"/>
        <v>0</v>
      </c>
      <c r="BJ466">
        <f t="shared" si="23"/>
        <v>0</v>
      </c>
    </row>
    <row r="467" spans="1:62" hidden="1" x14ac:dyDescent="0.2">
      <c r="A467" s="1">
        <v>157</v>
      </c>
      <c r="B467">
        <v>0</v>
      </c>
      <c r="C467">
        <v>0</v>
      </c>
      <c r="D467">
        <v>0</v>
      </c>
      <c r="G467">
        <v>0</v>
      </c>
      <c r="H467">
        <v>37339</v>
      </c>
      <c r="I467">
        <v>0</v>
      </c>
      <c r="J467">
        <v>0</v>
      </c>
      <c r="K467">
        <v>0</v>
      </c>
      <c r="L467">
        <v>0</v>
      </c>
      <c r="M467" s="11">
        <v>0</v>
      </c>
      <c r="N467">
        <v>0</v>
      </c>
      <c r="O467">
        <v>0</v>
      </c>
      <c r="P467">
        <v>3</v>
      </c>
      <c r="Q467" t="s">
        <v>0</v>
      </c>
      <c r="S467">
        <v>0</v>
      </c>
      <c r="T467" t="s">
        <v>945</v>
      </c>
      <c r="U467" t="s">
        <v>3</v>
      </c>
      <c r="V467">
        <v>0</v>
      </c>
      <c r="W467">
        <v>0</v>
      </c>
      <c r="X467" t="s">
        <v>3</v>
      </c>
      <c r="Y467">
        <v>158</v>
      </c>
      <c r="Z467" t="b">
        <v>0</v>
      </c>
      <c r="AA467" s="11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H467" s="9">
        <v>50</v>
      </c>
      <c r="AI467">
        <v>0</v>
      </c>
      <c r="AJ467">
        <v>0</v>
      </c>
      <c r="AK467">
        <v>0</v>
      </c>
      <c r="AL467" t="s">
        <v>476</v>
      </c>
      <c r="AM467" t="s">
        <v>3</v>
      </c>
      <c r="AN467">
        <v>0</v>
      </c>
      <c r="AO467">
        <v>0</v>
      </c>
      <c r="AP467" t="s">
        <v>1165</v>
      </c>
      <c r="AQ467" t="s">
        <v>9</v>
      </c>
      <c r="AR467" t="b">
        <v>0</v>
      </c>
      <c r="AS467">
        <v>27</v>
      </c>
      <c r="AT467" t="s">
        <v>1823</v>
      </c>
      <c r="AU467">
        <v>7</v>
      </c>
      <c r="AV467" s="11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 t="s">
        <v>3</v>
      </c>
      <c r="BC467" t="s">
        <v>3</v>
      </c>
      <c r="BD467" s="7" t="s">
        <v>1165</v>
      </c>
      <c r="BE467">
        <v>0</v>
      </c>
      <c r="BF467">
        <v>0</v>
      </c>
      <c r="BG467">
        <v>0</v>
      </c>
      <c r="BH467" t="str">
        <f t="shared" si="21"/>
        <v>midfielder</v>
      </c>
      <c r="BI467">
        <f t="shared" si="22"/>
        <v>0</v>
      </c>
      <c r="BJ467">
        <f t="shared" si="23"/>
        <v>0</v>
      </c>
    </row>
    <row r="468" spans="1:62" hidden="1" x14ac:dyDescent="0.2">
      <c r="A468" s="1">
        <v>158</v>
      </c>
      <c r="B468">
        <v>0</v>
      </c>
      <c r="C468">
        <v>0</v>
      </c>
      <c r="D468">
        <v>0</v>
      </c>
      <c r="E468">
        <v>0</v>
      </c>
      <c r="G468">
        <v>0</v>
      </c>
      <c r="H468">
        <v>28147</v>
      </c>
      <c r="I468">
        <v>0</v>
      </c>
      <c r="J468">
        <v>0</v>
      </c>
      <c r="K468">
        <v>0</v>
      </c>
      <c r="L468">
        <v>0</v>
      </c>
      <c r="M468" s="11">
        <v>0</v>
      </c>
      <c r="N468">
        <v>0</v>
      </c>
      <c r="O468">
        <v>0</v>
      </c>
      <c r="P468">
        <v>3</v>
      </c>
      <c r="Q468" t="s">
        <v>3</v>
      </c>
      <c r="S468">
        <v>0</v>
      </c>
      <c r="T468" t="s">
        <v>1524</v>
      </c>
      <c r="U468" t="s">
        <v>3</v>
      </c>
      <c r="V468">
        <v>0</v>
      </c>
      <c r="W468">
        <v>0</v>
      </c>
      <c r="X468" t="s">
        <v>3</v>
      </c>
      <c r="Y468">
        <v>159</v>
      </c>
      <c r="Z468" t="b">
        <v>0</v>
      </c>
      <c r="AA468" s="11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 t="s">
        <v>1338</v>
      </c>
      <c r="AH468" s="9">
        <v>55</v>
      </c>
      <c r="AI468">
        <v>0</v>
      </c>
      <c r="AJ468">
        <v>0</v>
      </c>
      <c r="AK468">
        <v>0</v>
      </c>
      <c r="AL468" t="s">
        <v>419</v>
      </c>
      <c r="AM468" t="s">
        <v>3</v>
      </c>
      <c r="AN468">
        <v>0</v>
      </c>
      <c r="AO468">
        <v>0</v>
      </c>
      <c r="AP468" t="s">
        <v>1145</v>
      </c>
      <c r="AQ468" t="s">
        <v>4</v>
      </c>
      <c r="AR468" t="b">
        <v>0</v>
      </c>
      <c r="AS468">
        <v>17</v>
      </c>
      <c r="AT468" t="s">
        <v>1888</v>
      </c>
      <c r="AU468">
        <v>7</v>
      </c>
      <c r="AV468" s="11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 t="s">
        <v>3</v>
      </c>
      <c r="BC468" t="s">
        <v>3</v>
      </c>
      <c r="BD468" s="7" t="s">
        <v>1145</v>
      </c>
      <c r="BE468">
        <v>0</v>
      </c>
      <c r="BF468">
        <v>0</v>
      </c>
      <c r="BG468">
        <v>0</v>
      </c>
      <c r="BH468" t="str">
        <f t="shared" si="21"/>
        <v>midfielder</v>
      </c>
      <c r="BI468">
        <f t="shared" si="22"/>
        <v>0</v>
      </c>
      <c r="BJ468">
        <f t="shared" si="23"/>
        <v>0</v>
      </c>
    </row>
    <row r="469" spans="1:62" hidden="1" x14ac:dyDescent="0.2">
      <c r="A469" s="1">
        <v>159</v>
      </c>
      <c r="B469">
        <v>0</v>
      </c>
      <c r="C469">
        <v>0</v>
      </c>
      <c r="D469">
        <v>0</v>
      </c>
      <c r="G469">
        <v>0</v>
      </c>
      <c r="H469">
        <v>15109</v>
      </c>
      <c r="I469">
        <v>0</v>
      </c>
      <c r="J469">
        <v>0</v>
      </c>
      <c r="K469">
        <v>0</v>
      </c>
      <c r="L469">
        <v>0</v>
      </c>
      <c r="M469" s="11">
        <v>0</v>
      </c>
      <c r="N469">
        <v>0</v>
      </c>
      <c r="O469">
        <v>0</v>
      </c>
      <c r="P469">
        <v>3</v>
      </c>
      <c r="Q469" t="s">
        <v>0</v>
      </c>
      <c r="S469">
        <v>0</v>
      </c>
      <c r="T469" t="s">
        <v>1751</v>
      </c>
      <c r="U469" t="s">
        <v>3</v>
      </c>
      <c r="V469">
        <v>0</v>
      </c>
      <c r="W469">
        <v>0</v>
      </c>
      <c r="X469" t="s">
        <v>3</v>
      </c>
      <c r="Y469">
        <v>160</v>
      </c>
      <c r="Z469" t="b">
        <v>0</v>
      </c>
      <c r="AA469" s="11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H469" s="9">
        <v>50</v>
      </c>
      <c r="AI469">
        <v>0</v>
      </c>
      <c r="AJ469">
        <v>0</v>
      </c>
      <c r="AK469">
        <v>0</v>
      </c>
      <c r="AL469" t="s">
        <v>200</v>
      </c>
      <c r="AM469" t="s">
        <v>3</v>
      </c>
      <c r="AN469">
        <v>0</v>
      </c>
      <c r="AO469">
        <v>0</v>
      </c>
      <c r="AP469" t="s">
        <v>1287</v>
      </c>
      <c r="AQ469" t="s">
        <v>6</v>
      </c>
      <c r="AR469" t="b">
        <v>0</v>
      </c>
      <c r="AS469">
        <v>8</v>
      </c>
      <c r="AT469" t="s">
        <v>1823</v>
      </c>
      <c r="AU469">
        <v>7</v>
      </c>
      <c r="AV469" s="11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 t="s">
        <v>3</v>
      </c>
      <c r="BC469" t="s">
        <v>3</v>
      </c>
      <c r="BD469" s="7" t="s">
        <v>1287</v>
      </c>
      <c r="BE469">
        <v>0</v>
      </c>
      <c r="BF469">
        <v>0</v>
      </c>
      <c r="BG469">
        <v>0</v>
      </c>
      <c r="BH469" t="str">
        <f t="shared" si="21"/>
        <v>midfielder</v>
      </c>
      <c r="BI469">
        <f t="shared" si="22"/>
        <v>0</v>
      </c>
      <c r="BJ469">
        <f t="shared" si="23"/>
        <v>0</v>
      </c>
    </row>
    <row r="470" spans="1:62" hidden="1" x14ac:dyDescent="0.2">
      <c r="A470" s="1">
        <v>160</v>
      </c>
      <c r="B470">
        <v>0</v>
      </c>
      <c r="C470">
        <v>0</v>
      </c>
      <c r="D470">
        <v>0</v>
      </c>
      <c r="G470">
        <v>0</v>
      </c>
      <c r="H470">
        <v>53371</v>
      </c>
      <c r="I470">
        <v>0</v>
      </c>
      <c r="J470">
        <v>0</v>
      </c>
      <c r="K470">
        <v>0</v>
      </c>
      <c r="L470">
        <v>0</v>
      </c>
      <c r="M470" s="11">
        <v>0</v>
      </c>
      <c r="N470">
        <v>0</v>
      </c>
      <c r="O470">
        <v>0</v>
      </c>
      <c r="P470">
        <v>3</v>
      </c>
      <c r="Q470" t="s">
        <v>2</v>
      </c>
      <c r="S470">
        <v>0</v>
      </c>
      <c r="T470" t="s">
        <v>1125</v>
      </c>
      <c r="U470" t="s">
        <v>3</v>
      </c>
      <c r="V470">
        <v>0</v>
      </c>
      <c r="W470">
        <v>0</v>
      </c>
      <c r="X470" t="s">
        <v>3</v>
      </c>
      <c r="Y470">
        <v>161</v>
      </c>
      <c r="Z470" t="b">
        <v>0</v>
      </c>
      <c r="AA470" s="11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H470" s="9">
        <v>45</v>
      </c>
      <c r="AI470">
        <v>0</v>
      </c>
      <c r="AJ470">
        <v>0</v>
      </c>
      <c r="AK470">
        <v>0</v>
      </c>
      <c r="AL470" t="s">
        <v>644</v>
      </c>
      <c r="AM470" t="s">
        <v>3</v>
      </c>
      <c r="AN470">
        <v>0</v>
      </c>
      <c r="AO470">
        <v>0</v>
      </c>
      <c r="AP470" t="s">
        <v>1508</v>
      </c>
      <c r="AQ470" t="s">
        <v>5</v>
      </c>
      <c r="AR470" t="b">
        <v>0</v>
      </c>
      <c r="AS470">
        <v>7</v>
      </c>
      <c r="AT470" t="s">
        <v>1823</v>
      </c>
      <c r="AU470">
        <v>7</v>
      </c>
      <c r="AV470" s="11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 t="s">
        <v>3</v>
      </c>
      <c r="BC470" t="s">
        <v>3</v>
      </c>
      <c r="BD470" s="7" t="s">
        <v>1508</v>
      </c>
      <c r="BE470">
        <v>0</v>
      </c>
      <c r="BF470">
        <v>0</v>
      </c>
      <c r="BG470">
        <v>0</v>
      </c>
      <c r="BH470" t="str">
        <f t="shared" si="21"/>
        <v>midfielder</v>
      </c>
      <c r="BI470">
        <f t="shared" si="22"/>
        <v>0</v>
      </c>
      <c r="BJ470">
        <f t="shared" si="23"/>
        <v>0</v>
      </c>
    </row>
    <row r="471" spans="1:62" hidden="1" x14ac:dyDescent="0.2">
      <c r="A471" s="1">
        <v>161</v>
      </c>
      <c r="B471">
        <v>0</v>
      </c>
      <c r="C471">
        <v>0</v>
      </c>
      <c r="D471">
        <v>0</v>
      </c>
      <c r="E471">
        <v>75</v>
      </c>
      <c r="G471">
        <v>0</v>
      </c>
      <c r="H471">
        <v>9110</v>
      </c>
      <c r="I471">
        <v>0</v>
      </c>
      <c r="J471">
        <v>0</v>
      </c>
      <c r="K471">
        <v>0</v>
      </c>
      <c r="L471">
        <v>0</v>
      </c>
      <c r="M471" s="11">
        <v>0</v>
      </c>
      <c r="N471">
        <v>0</v>
      </c>
      <c r="O471">
        <v>0</v>
      </c>
      <c r="P471">
        <v>3</v>
      </c>
      <c r="Q471" t="s">
        <v>1</v>
      </c>
      <c r="S471">
        <v>0</v>
      </c>
      <c r="T471" t="s">
        <v>1694</v>
      </c>
      <c r="U471" t="s">
        <v>3</v>
      </c>
      <c r="V471">
        <v>0</v>
      </c>
      <c r="W471">
        <v>0</v>
      </c>
      <c r="X471" t="s">
        <v>3</v>
      </c>
      <c r="Y471">
        <v>162</v>
      </c>
      <c r="Z471" t="b">
        <v>0</v>
      </c>
      <c r="AA471" s="1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 t="s">
        <v>1247</v>
      </c>
      <c r="AH471" s="9">
        <v>45</v>
      </c>
      <c r="AI471">
        <v>0</v>
      </c>
      <c r="AJ471">
        <v>0</v>
      </c>
      <c r="AK471">
        <v>0</v>
      </c>
      <c r="AL471" t="s">
        <v>894</v>
      </c>
      <c r="AM471" t="s">
        <v>3</v>
      </c>
      <c r="AN471">
        <v>0</v>
      </c>
      <c r="AO471">
        <v>0</v>
      </c>
      <c r="AP471" t="s">
        <v>1458</v>
      </c>
      <c r="AQ471" t="s">
        <v>6</v>
      </c>
      <c r="AR471" t="b">
        <v>0</v>
      </c>
      <c r="AS471">
        <v>15</v>
      </c>
      <c r="AT471" t="s">
        <v>1837</v>
      </c>
      <c r="AU471">
        <v>7</v>
      </c>
      <c r="AV471" s="1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 t="s">
        <v>3</v>
      </c>
      <c r="BC471" t="s">
        <v>3</v>
      </c>
      <c r="BD471" s="7" t="s">
        <v>1458</v>
      </c>
      <c r="BE471">
        <v>0</v>
      </c>
      <c r="BF471">
        <v>0</v>
      </c>
      <c r="BG471">
        <v>0</v>
      </c>
      <c r="BH471" t="str">
        <f t="shared" si="21"/>
        <v>midfielder</v>
      </c>
      <c r="BI471">
        <f t="shared" si="22"/>
        <v>0</v>
      </c>
      <c r="BJ471">
        <f t="shared" si="23"/>
        <v>0</v>
      </c>
    </row>
    <row r="472" spans="1:62" hidden="1" x14ac:dyDescent="0.2">
      <c r="A472" s="1">
        <v>182</v>
      </c>
      <c r="B472">
        <v>0</v>
      </c>
      <c r="C472">
        <v>0</v>
      </c>
      <c r="D472">
        <v>0</v>
      </c>
      <c r="G472">
        <v>0</v>
      </c>
      <c r="H472">
        <v>86881</v>
      </c>
      <c r="I472">
        <v>0</v>
      </c>
      <c r="J472">
        <v>0</v>
      </c>
      <c r="K472">
        <v>0</v>
      </c>
      <c r="L472">
        <v>0</v>
      </c>
      <c r="M472" s="11">
        <v>0</v>
      </c>
      <c r="N472">
        <v>0</v>
      </c>
      <c r="O472">
        <v>0</v>
      </c>
      <c r="P472">
        <v>3</v>
      </c>
      <c r="Q472" t="s">
        <v>342</v>
      </c>
      <c r="S472">
        <v>0</v>
      </c>
      <c r="T472" t="s">
        <v>1544</v>
      </c>
      <c r="U472" t="s">
        <v>3</v>
      </c>
      <c r="V472">
        <v>0</v>
      </c>
      <c r="W472">
        <v>0</v>
      </c>
      <c r="X472" t="s">
        <v>3</v>
      </c>
      <c r="Y472">
        <v>183</v>
      </c>
      <c r="Z472" t="b">
        <v>0</v>
      </c>
      <c r="AA472" s="11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H472" s="9">
        <v>45</v>
      </c>
      <c r="AI472">
        <v>0</v>
      </c>
      <c r="AJ472">
        <v>0</v>
      </c>
      <c r="AK472">
        <v>0</v>
      </c>
      <c r="AL472" t="s">
        <v>868</v>
      </c>
      <c r="AM472" t="s">
        <v>3</v>
      </c>
      <c r="AN472">
        <v>0</v>
      </c>
      <c r="AO472">
        <v>0</v>
      </c>
      <c r="AP472" t="s">
        <v>1505</v>
      </c>
      <c r="AQ472" t="s">
        <v>14</v>
      </c>
      <c r="AR472" t="b">
        <v>0</v>
      </c>
      <c r="AS472">
        <v>24</v>
      </c>
      <c r="AT472" t="s">
        <v>1823</v>
      </c>
      <c r="AU472">
        <v>8</v>
      </c>
      <c r="AV472" s="11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 t="s">
        <v>3</v>
      </c>
      <c r="BC472" t="s">
        <v>3</v>
      </c>
      <c r="BD472" s="7" t="s">
        <v>1505</v>
      </c>
      <c r="BE472">
        <v>0</v>
      </c>
      <c r="BF472">
        <v>0</v>
      </c>
      <c r="BG472">
        <v>0</v>
      </c>
      <c r="BH472" t="str">
        <f t="shared" si="21"/>
        <v>midfielder</v>
      </c>
      <c r="BI472">
        <f t="shared" si="22"/>
        <v>0</v>
      </c>
      <c r="BJ472">
        <f t="shared" si="23"/>
        <v>0</v>
      </c>
    </row>
    <row r="473" spans="1:62" hidden="1" x14ac:dyDescent="0.2">
      <c r="A473" s="1">
        <v>205</v>
      </c>
      <c r="B473">
        <v>0</v>
      </c>
      <c r="C473">
        <v>0</v>
      </c>
      <c r="D473">
        <v>0</v>
      </c>
      <c r="G473">
        <v>0</v>
      </c>
      <c r="H473">
        <v>99323</v>
      </c>
      <c r="I473">
        <v>0</v>
      </c>
      <c r="J473">
        <v>0</v>
      </c>
      <c r="K473">
        <v>0</v>
      </c>
      <c r="L473">
        <v>0</v>
      </c>
      <c r="M473" s="11">
        <v>0</v>
      </c>
      <c r="N473">
        <v>0</v>
      </c>
      <c r="O473">
        <v>0</v>
      </c>
      <c r="P473">
        <v>3</v>
      </c>
      <c r="Q473" t="s">
        <v>16</v>
      </c>
      <c r="S473">
        <v>0</v>
      </c>
      <c r="T473" t="s">
        <v>1421</v>
      </c>
      <c r="U473" t="s">
        <v>3</v>
      </c>
      <c r="V473">
        <v>0</v>
      </c>
      <c r="W473">
        <v>0</v>
      </c>
      <c r="X473" t="s">
        <v>3</v>
      </c>
      <c r="Y473">
        <v>206</v>
      </c>
      <c r="Z473" t="b">
        <v>0</v>
      </c>
      <c r="AA473" s="11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H473" s="9">
        <v>55</v>
      </c>
      <c r="AI473">
        <v>0</v>
      </c>
      <c r="AJ473">
        <v>0</v>
      </c>
      <c r="AK473">
        <v>0</v>
      </c>
      <c r="AL473" t="s">
        <v>927</v>
      </c>
      <c r="AM473" t="s">
        <v>3</v>
      </c>
      <c r="AN473">
        <v>0</v>
      </c>
      <c r="AO473">
        <v>0</v>
      </c>
      <c r="AP473" t="s">
        <v>1475</v>
      </c>
      <c r="AQ473" t="s">
        <v>4</v>
      </c>
      <c r="AR473" t="b">
        <v>0</v>
      </c>
      <c r="AS473">
        <v>50</v>
      </c>
      <c r="AT473" t="s">
        <v>1823</v>
      </c>
      <c r="AU473">
        <v>9</v>
      </c>
      <c r="AV473" s="11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 t="s">
        <v>3</v>
      </c>
      <c r="BC473" t="s">
        <v>3</v>
      </c>
      <c r="BD473" s="7" t="s">
        <v>1475</v>
      </c>
      <c r="BE473">
        <v>0</v>
      </c>
      <c r="BF473">
        <v>0</v>
      </c>
      <c r="BG473">
        <v>0</v>
      </c>
      <c r="BH473" t="str">
        <f t="shared" si="21"/>
        <v>midfielder</v>
      </c>
      <c r="BI473">
        <f t="shared" si="22"/>
        <v>0</v>
      </c>
      <c r="BJ473">
        <f t="shared" si="23"/>
        <v>0</v>
      </c>
    </row>
    <row r="474" spans="1:62" hidden="1" x14ac:dyDescent="0.2">
      <c r="A474" s="1">
        <v>235</v>
      </c>
      <c r="B474">
        <v>0</v>
      </c>
      <c r="C474">
        <v>0</v>
      </c>
      <c r="D474">
        <v>0</v>
      </c>
      <c r="E474">
        <v>0</v>
      </c>
      <c r="G474">
        <v>0</v>
      </c>
      <c r="H474">
        <v>59859</v>
      </c>
      <c r="I474">
        <v>0</v>
      </c>
      <c r="J474">
        <v>0</v>
      </c>
      <c r="K474">
        <v>0</v>
      </c>
      <c r="L474">
        <v>0</v>
      </c>
      <c r="M474" s="11">
        <v>0</v>
      </c>
      <c r="N474">
        <v>0</v>
      </c>
      <c r="O474">
        <v>0</v>
      </c>
      <c r="P474">
        <v>3</v>
      </c>
      <c r="Q474" t="s">
        <v>3</v>
      </c>
      <c r="S474">
        <v>0</v>
      </c>
      <c r="T474" t="s">
        <v>1301</v>
      </c>
      <c r="U474" t="s">
        <v>3</v>
      </c>
      <c r="V474">
        <v>0</v>
      </c>
      <c r="W474">
        <v>0</v>
      </c>
      <c r="X474" t="s">
        <v>3</v>
      </c>
      <c r="Y474">
        <v>236</v>
      </c>
      <c r="Z474" t="b">
        <v>0</v>
      </c>
      <c r="AA474" s="11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 t="s">
        <v>1395</v>
      </c>
      <c r="AH474" s="9">
        <v>55</v>
      </c>
      <c r="AI474">
        <v>0</v>
      </c>
      <c r="AJ474">
        <v>0</v>
      </c>
      <c r="AK474">
        <v>0</v>
      </c>
      <c r="AL474" t="s">
        <v>703</v>
      </c>
      <c r="AM474" t="s">
        <v>3</v>
      </c>
      <c r="AN474">
        <v>0</v>
      </c>
      <c r="AO474">
        <v>0</v>
      </c>
      <c r="AP474" t="s">
        <v>1257</v>
      </c>
      <c r="AQ474" t="s">
        <v>12</v>
      </c>
      <c r="AR474" t="b">
        <v>0</v>
      </c>
      <c r="AT474" t="s">
        <v>1854</v>
      </c>
      <c r="AU474">
        <v>10</v>
      </c>
      <c r="AV474" s="11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 t="s">
        <v>3</v>
      </c>
      <c r="BC474" t="s">
        <v>3</v>
      </c>
      <c r="BD474" s="7" t="s">
        <v>1257</v>
      </c>
      <c r="BE474">
        <v>0</v>
      </c>
      <c r="BF474">
        <v>0</v>
      </c>
      <c r="BG474">
        <v>0</v>
      </c>
      <c r="BH474" t="str">
        <f t="shared" si="21"/>
        <v>midfielder</v>
      </c>
      <c r="BI474">
        <f t="shared" si="22"/>
        <v>0</v>
      </c>
      <c r="BJ474">
        <f t="shared" si="23"/>
        <v>0</v>
      </c>
    </row>
    <row r="475" spans="1:62" hidden="1" x14ac:dyDescent="0.2">
      <c r="A475" s="1">
        <v>236</v>
      </c>
      <c r="B475">
        <v>0</v>
      </c>
      <c r="C475">
        <v>0</v>
      </c>
      <c r="D475">
        <v>0</v>
      </c>
      <c r="G475">
        <v>0</v>
      </c>
      <c r="H475">
        <v>86173</v>
      </c>
      <c r="I475">
        <v>0</v>
      </c>
      <c r="J475">
        <v>0</v>
      </c>
      <c r="K475">
        <v>0</v>
      </c>
      <c r="L475">
        <v>0</v>
      </c>
      <c r="M475" s="11">
        <v>0</v>
      </c>
      <c r="N475">
        <v>0</v>
      </c>
      <c r="O475">
        <v>0</v>
      </c>
      <c r="P475">
        <v>3</v>
      </c>
      <c r="Q475" t="s">
        <v>510</v>
      </c>
      <c r="S475">
        <v>0</v>
      </c>
      <c r="T475" t="s">
        <v>1465</v>
      </c>
      <c r="U475" t="s">
        <v>3</v>
      </c>
      <c r="V475">
        <v>0</v>
      </c>
      <c r="W475">
        <v>0</v>
      </c>
      <c r="X475" t="s">
        <v>3</v>
      </c>
      <c r="Y475">
        <v>237</v>
      </c>
      <c r="Z475" t="b">
        <v>0</v>
      </c>
      <c r="AA475" s="11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H475" s="9">
        <v>90</v>
      </c>
      <c r="AI475">
        <v>0</v>
      </c>
      <c r="AJ475">
        <v>0</v>
      </c>
      <c r="AK475">
        <v>0</v>
      </c>
      <c r="AL475" t="s">
        <v>865</v>
      </c>
      <c r="AM475" t="s">
        <v>3</v>
      </c>
      <c r="AN475">
        <v>0</v>
      </c>
      <c r="AO475">
        <v>0</v>
      </c>
      <c r="AP475" t="s">
        <v>943</v>
      </c>
      <c r="AQ475" t="s">
        <v>20</v>
      </c>
      <c r="AR475" t="b">
        <v>0</v>
      </c>
      <c r="AS475">
        <v>9</v>
      </c>
      <c r="AT475" t="s">
        <v>1823</v>
      </c>
      <c r="AU475">
        <v>10</v>
      </c>
      <c r="AV475" s="11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 t="s">
        <v>3</v>
      </c>
      <c r="BC475" t="s">
        <v>3</v>
      </c>
      <c r="BD475" s="7" t="s">
        <v>1557</v>
      </c>
      <c r="BE475">
        <v>0</v>
      </c>
      <c r="BF475">
        <v>0</v>
      </c>
      <c r="BG475">
        <v>0</v>
      </c>
      <c r="BH475" t="str">
        <f t="shared" si="21"/>
        <v>midfielder</v>
      </c>
      <c r="BI475">
        <f t="shared" si="22"/>
        <v>0</v>
      </c>
      <c r="BJ475">
        <f t="shared" si="23"/>
        <v>0</v>
      </c>
    </row>
    <row r="476" spans="1:62" hidden="1" x14ac:dyDescent="0.2">
      <c r="A476" s="1">
        <v>237</v>
      </c>
      <c r="B476">
        <v>0</v>
      </c>
      <c r="C476">
        <v>0</v>
      </c>
      <c r="D476">
        <v>0</v>
      </c>
      <c r="G476">
        <v>0</v>
      </c>
      <c r="H476">
        <v>206325</v>
      </c>
      <c r="I476">
        <v>0</v>
      </c>
      <c r="J476">
        <v>0</v>
      </c>
      <c r="K476">
        <v>0</v>
      </c>
      <c r="L476">
        <v>0</v>
      </c>
      <c r="M476" s="11">
        <v>0</v>
      </c>
      <c r="N476">
        <v>0</v>
      </c>
      <c r="O476">
        <v>0</v>
      </c>
      <c r="P476">
        <v>3</v>
      </c>
      <c r="Q476" t="s">
        <v>345</v>
      </c>
      <c r="S476">
        <v>0</v>
      </c>
      <c r="T476" t="s">
        <v>1575</v>
      </c>
      <c r="U476" t="s">
        <v>3</v>
      </c>
      <c r="V476">
        <v>0</v>
      </c>
      <c r="W476">
        <v>0</v>
      </c>
      <c r="X476" t="s">
        <v>3</v>
      </c>
      <c r="Y476">
        <v>238</v>
      </c>
      <c r="Z476" t="b">
        <v>0</v>
      </c>
      <c r="AA476" s="11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H476" s="9">
        <v>55</v>
      </c>
      <c r="AI476">
        <v>0</v>
      </c>
      <c r="AJ476">
        <v>0</v>
      </c>
      <c r="AK476">
        <v>0</v>
      </c>
      <c r="AL476" t="s">
        <v>363</v>
      </c>
      <c r="AM476" t="s">
        <v>3</v>
      </c>
      <c r="AN476">
        <v>0</v>
      </c>
      <c r="AO476">
        <v>0</v>
      </c>
      <c r="AP476" t="s">
        <v>1819</v>
      </c>
      <c r="AQ476" t="s">
        <v>4</v>
      </c>
      <c r="AR476" t="b">
        <v>0</v>
      </c>
      <c r="AS476">
        <v>35</v>
      </c>
      <c r="AT476" t="s">
        <v>1823</v>
      </c>
      <c r="AU476">
        <v>10</v>
      </c>
      <c r="AV476" s="11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 t="s">
        <v>3</v>
      </c>
      <c r="BC476" t="s">
        <v>3</v>
      </c>
      <c r="BD476" s="7" t="s">
        <v>1819</v>
      </c>
      <c r="BE476">
        <v>0</v>
      </c>
      <c r="BF476">
        <v>0</v>
      </c>
      <c r="BG476">
        <v>0</v>
      </c>
      <c r="BH476" t="str">
        <f t="shared" si="21"/>
        <v>midfielder</v>
      </c>
      <c r="BI476">
        <f t="shared" si="22"/>
        <v>0</v>
      </c>
      <c r="BJ476">
        <f t="shared" si="23"/>
        <v>0</v>
      </c>
    </row>
    <row r="477" spans="1:62" hidden="1" x14ac:dyDescent="0.2">
      <c r="A477" s="1">
        <v>267</v>
      </c>
      <c r="B477">
        <v>0</v>
      </c>
      <c r="C477">
        <v>0</v>
      </c>
      <c r="D477">
        <v>0</v>
      </c>
      <c r="G477">
        <v>0</v>
      </c>
      <c r="H477">
        <v>57249</v>
      </c>
      <c r="I477">
        <v>0</v>
      </c>
      <c r="J477">
        <v>0</v>
      </c>
      <c r="K477">
        <v>0</v>
      </c>
      <c r="L477">
        <v>0</v>
      </c>
      <c r="M477" s="11">
        <v>0</v>
      </c>
      <c r="N477">
        <v>0</v>
      </c>
      <c r="O477">
        <v>0</v>
      </c>
      <c r="P477">
        <v>3</v>
      </c>
      <c r="Q477" t="s">
        <v>517</v>
      </c>
      <c r="S477">
        <v>0</v>
      </c>
      <c r="T477" t="s">
        <v>1274</v>
      </c>
      <c r="U477" t="s">
        <v>3</v>
      </c>
      <c r="V477">
        <v>0</v>
      </c>
      <c r="W477">
        <v>0</v>
      </c>
      <c r="X477" t="s">
        <v>3</v>
      </c>
      <c r="Y477">
        <v>268</v>
      </c>
      <c r="Z477" t="b">
        <v>0</v>
      </c>
      <c r="AA477" s="11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H477" s="9">
        <v>95</v>
      </c>
      <c r="AI477">
        <v>0</v>
      </c>
      <c r="AJ477">
        <v>0</v>
      </c>
      <c r="AK477">
        <v>0</v>
      </c>
      <c r="AL477" t="s">
        <v>676</v>
      </c>
      <c r="AM477" t="s">
        <v>3</v>
      </c>
      <c r="AN477">
        <v>0</v>
      </c>
      <c r="AO477">
        <v>0</v>
      </c>
      <c r="AP477" t="s">
        <v>1522</v>
      </c>
      <c r="AQ477" t="s">
        <v>153</v>
      </c>
      <c r="AR477" t="b">
        <v>0</v>
      </c>
      <c r="AS477">
        <v>22</v>
      </c>
      <c r="AT477" t="s">
        <v>1823</v>
      </c>
      <c r="AU477">
        <v>11</v>
      </c>
      <c r="AV477" s="11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 t="s">
        <v>3</v>
      </c>
      <c r="BC477" t="s">
        <v>3</v>
      </c>
      <c r="BD477" s="7" t="s">
        <v>1522</v>
      </c>
      <c r="BE477">
        <v>0</v>
      </c>
      <c r="BF477">
        <v>0</v>
      </c>
      <c r="BG477">
        <v>0</v>
      </c>
      <c r="BH477" t="str">
        <f t="shared" si="21"/>
        <v>midfielder</v>
      </c>
      <c r="BI477">
        <f t="shared" si="22"/>
        <v>0</v>
      </c>
      <c r="BJ477">
        <f t="shared" si="23"/>
        <v>0</v>
      </c>
    </row>
    <row r="478" spans="1:62" hidden="1" x14ac:dyDescent="0.2">
      <c r="A478" s="1">
        <v>280</v>
      </c>
      <c r="B478">
        <v>0</v>
      </c>
      <c r="C478">
        <v>0</v>
      </c>
      <c r="D478">
        <v>0</v>
      </c>
      <c r="G478">
        <v>0</v>
      </c>
      <c r="H478">
        <v>49773</v>
      </c>
      <c r="I478">
        <v>0</v>
      </c>
      <c r="J478">
        <v>0</v>
      </c>
      <c r="K478">
        <v>0</v>
      </c>
      <c r="L478">
        <v>0</v>
      </c>
      <c r="M478" s="11">
        <v>0</v>
      </c>
      <c r="N478">
        <v>0</v>
      </c>
      <c r="O478">
        <v>0</v>
      </c>
      <c r="P478">
        <v>3</v>
      </c>
      <c r="Q478" t="s">
        <v>16</v>
      </c>
      <c r="S478">
        <v>0</v>
      </c>
      <c r="T478" t="s">
        <v>949</v>
      </c>
      <c r="U478" t="s">
        <v>3</v>
      </c>
      <c r="V478">
        <v>0</v>
      </c>
      <c r="W478">
        <v>0</v>
      </c>
      <c r="X478" t="s">
        <v>3</v>
      </c>
      <c r="Y478">
        <v>281</v>
      </c>
      <c r="Z478" t="b">
        <v>0</v>
      </c>
      <c r="AA478" s="11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H478" s="9">
        <v>55</v>
      </c>
      <c r="AI478">
        <v>0</v>
      </c>
      <c r="AJ478">
        <v>0</v>
      </c>
      <c r="AK478">
        <v>0</v>
      </c>
      <c r="AL478" t="s">
        <v>609</v>
      </c>
      <c r="AM478" t="s">
        <v>3</v>
      </c>
      <c r="AN478">
        <v>0</v>
      </c>
      <c r="AO478">
        <v>0</v>
      </c>
      <c r="AP478" t="s">
        <v>939</v>
      </c>
      <c r="AQ478" t="s">
        <v>7</v>
      </c>
      <c r="AR478" t="b">
        <v>0</v>
      </c>
      <c r="AS478">
        <v>27</v>
      </c>
      <c r="AT478" t="s">
        <v>1823</v>
      </c>
      <c r="AU478">
        <v>12</v>
      </c>
      <c r="AV478" s="11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 t="s">
        <v>3</v>
      </c>
      <c r="BC478" t="s">
        <v>3</v>
      </c>
      <c r="BD478" s="7" t="s">
        <v>939</v>
      </c>
      <c r="BE478">
        <v>0</v>
      </c>
      <c r="BF478">
        <v>0</v>
      </c>
      <c r="BG478">
        <v>0</v>
      </c>
      <c r="BH478" t="str">
        <f t="shared" si="21"/>
        <v>midfielder</v>
      </c>
      <c r="BI478">
        <f t="shared" si="22"/>
        <v>0</v>
      </c>
      <c r="BJ478">
        <f t="shared" si="23"/>
        <v>0</v>
      </c>
    </row>
    <row r="479" spans="1:62" hidden="1" x14ac:dyDescent="0.2">
      <c r="A479" s="1">
        <v>281</v>
      </c>
      <c r="B479">
        <v>0</v>
      </c>
      <c r="C479">
        <v>0</v>
      </c>
      <c r="D479">
        <v>0</v>
      </c>
      <c r="G479">
        <v>0</v>
      </c>
      <c r="H479">
        <v>12002</v>
      </c>
      <c r="I479">
        <v>0</v>
      </c>
      <c r="J479">
        <v>0</v>
      </c>
      <c r="K479">
        <v>0</v>
      </c>
      <c r="L479">
        <v>0</v>
      </c>
      <c r="M479" s="11">
        <v>0</v>
      </c>
      <c r="N479">
        <v>0</v>
      </c>
      <c r="O479">
        <v>0</v>
      </c>
      <c r="P479">
        <v>3</v>
      </c>
      <c r="Q479" t="s">
        <v>16</v>
      </c>
      <c r="S479">
        <v>0</v>
      </c>
      <c r="T479" t="s">
        <v>1721</v>
      </c>
      <c r="U479" t="s">
        <v>3</v>
      </c>
      <c r="V479">
        <v>0</v>
      </c>
      <c r="W479">
        <v>0</v>
      </c>
      <c r="X479" t="s">
        <v>3</v>
      </c>
      <c r="Y479">
        <v>282</v>
      </c>
      <c r="Z479" t="b">
        <v>0</v>
      </c>
      <c r="AA479" s="11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H479" s="9">
        <v>55</v>
      </c>
      <c r="AI479">
        <v>0</v>
      </c>
      <c r="AJ479">
        <v>0</v>
      </c>
      <c r="AK479">
        <v>0</v>
      </c>
      <c r="AL479" t="s">
        <v>115</v>
      </c>
      <c r="AM479" t="s">
        <v>3</v>
      </c>
      <c r="AN479">
        <v>0</v>
      </c>
      <c r="AO479">
        <v>0</v>
      </c>
      <c r="AP479" t="s">
        <v>1157</v>
      </c>
      <c r="AQ479" t="s">
        <v>21</v>
      </c>
      <c r="AR479" t="b">
        <v>0</v>
      </c>
      <c r="AS479">
        <v>19</v>
      </c>
      <c r="AT479" t="s">
        <v>1823</v>
      </c>
      <c r="AU479">
        <v>12</v>
      </c>
      <c r="AV479" s="11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 t="s">
        <v>3</v>
      </c>
      <c r="BC479" t="s">
        <v>3</v>
      </c>
      <c r="BD479" s="7" t="s">
        <v>1157</v>
      </c>
      <c r="BE479">
        <v>0</v>
      </c>
      <c r="BF479">
        <v>0</v>
      </c>
      <c r="BG479">
        <v>0</v>
      </c>
      <c r="BH479" t="str">
        <f t="shared" si="21"/>
        <v>midfielder</v>
      </c>
      <c r="BI479">
        <f t="shared" si="22"/>
        <v>0</v>
      </c>
      <c r="BJ479">
        <f t="shared" si="23"/>
        <v>0</v>
      </c>
    </row>
    <row r="480" spans="1:62" hidden="1" x14ac:dyDescent="0.2">
      <c r="A480" s="1">
        <v>282</v>
      </c>
      <c r="B480">
        <v>0</v>
      </c>
      <c r="C480">
        <v>0</v>
      </c>
      <c r="D480">
        <v>0</v>
      </c>
      <c r="G480">
        <v>0</v>
      </c>
      <c r="H480">
        <v>59044</v>
      </c>
      <c r="I480">
        <v>0</v>
      </c>
      <c r="J480">
        <v>0</v>
      </c>
      <c r="K480">
        <v>0</v>
      </c>
      <c r="L480">
        <v>0</v>
      </c>
      <c r="M480" s="11">
        <v>0</v>
      </c>
      <c r="N480">
        <v>0</v>
      </c>
      <c r="O480">
        <v>0</v>
      </c>
      <c r="P480">
        <v>3</v>
      </c>
      <c r="Q480" t="s">
        <v>8</v>
      </c>
      <c r="S480">
        <v>0</v>
      </c>
      <c r="T480" t="s">
        <v>935</v>
      </c>
      <c r="U480" t="s">
        <v>3</v>
      </c>
      <c r="V480">
        <v>0</v>
      </c>
      <c r="W480">
        <v>0</v>
      </c>
      <c r="X480" t="s">
        <v>3</v>
      </c>
      <c r="Y480">
        <v>283</v>
      </c>
      <c r="Z480" t="b">
        <v>0</v>
      </c>
      <c r="AA480" s="11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H480" s="9">
        <v>45</v>
      </c>
      <c r="AI480">
        <v>0</v>
      </c>
      <c r="AJ480">
        <v>0</v>
      </c>
      <c r="AK480">
        <v>0</v>
      </c>
      <c r="AL480" t="s">
        <v>695</v>
      </c>
      <c r="AM480" t="s">
        <v>3</v>
      </c>
      <c r="AN480">
        <v>0</v>
      </c>
      <c r="AO480">
        <v>0</v>
      </c>
      <c r="AP480" t="s">
        <v>1085</v>
      </c>
      <c r="AQ480" t="s">
        <v>9</v>
      </c>
      <c r="AR480" t="b">
        <v>0</v>
      </c>
      <c r="AS480">
        <v>8</v>
      </c>
      <c r="AT480" t="s">
        <v>1823</v>
      </c>
      <c r="AU480">
        <v>12</v>
      </c>
      <c r="AV480" s="11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 t="s">
        <v>3</v>
      </c>
      <c r="BC480" t="s">
        <v>3</v>
      </c>
      <c r="BD480" s="7" t="s">
        <v>1085</v>
      </c>
      <c r="BE480">
        <v>0</v>
      </c>
      <c r="BF480">
        <v>0</v>
      </c>
      <c r="BG480">
        <v>0</v>
      </c>
      <c r="BH480" t="str">
        <f t="shared" si="21"/>
        <v>midfielder</v>
      </c>
      <c r="BI480">
        <f t="shared" si="22"/>
        <v>0</v>
      </c>
      <c r="BJ480">
        <f t="shared" si="23"/>
        <v>0</v>
      </c>
    </row>
    <row r="481" spans="1:62" hidden="1" x14ac:dyDescent="0.2">
      <c r="A481" s="1">
        <v>283</v>
      </c>
      <c r="B481">
        <v>0</v>
      </c>
      <c r="C481">
        <v>0</v>
      </c>
      <c r="D481">
        <v>0</v>
      </c>
      <c r="E481">
        <v>0</v>
      </c>
      <c r="G481">
        <v>0</v>
      </c>
      <c r="H481">
        <v>10460</v>
      </c>
      <c r="I481">
        <v>0</v>
      </c>
      <c r="J481">
        <v>0</v>
      </c>
      <c r="K481">
        <v>0</v>
      </c>
      <c r="L481">
        <v>0</v>
      </c>
      <c r="M481" s="11">
        <v>0</v>
      </c>
      <c r="N481">
        <v>0</v>
      </c>
      <c r="O481">
        <v>0</v>
      </c>
      <c r="P481">
        <v>3</v>
      </c>
      <c r="Q481" t="s">
        <v>3</v>
      </c>
      <c r="S481">
        <v>0</v>
      </c>
      <c r="T481" t="s">
        <v>1245</v>
      </c>
      <c r="U481" t="s">
        <v>3</v>
      </c>
      <c r="V481">
        <v>0</v>
      </c>
      <c r="W481">
        <v>0</v>
      </c>
      <c r="X481" t="s">
        <v>3</v>
      </c>
      <c r="Y481">
        <v>284</v>
      </c>
      <c r="Z481" t="b">
        <v>0</v>
      </c>
      <c r="AA481" s="1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 t="s">
        <v>1276</v>
      </c>
      <c r="AH481" s="9">
        <v>50</v>
      </c>
      <c r="AI481">
        <v>0</v>
      </c>
      <c r="AJ481">
        <v>0</v>
      </c>
      <c r="AK481">
        <v>0</v>
      </c>
      <c r="AL481" t="s">
        <v>48</v>
      </c>
      <c r="AM481" t="s">
        <v>3</v>
      </c>
      <c r="AN481">
        <v>0</v>
      </c>
      <c r="AO481">
        <v>0</v>
      </c>
      <c r="AP481" t="s">
        <v>1422</v>
      </c>
      <c r="AQ481" t="s">
        <v>3</v>
      </c>
      <c r="AR481" t="b">
        <v>0</v>
      </c>
      <c r="AS481">
        <v>7</v>
      </c>
      <c r="AT481" t="s">
        <v>1854</v>
      </c>
      <c r="AU481">
        <v>12</v>
      </c>
      <c r="AV481" s="1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 t="s">
        <v>3</v>
      </c>
      <c r="BC481" t="s">
        <v>3</v>
      </c>
      <c r="BD481" s="7" t="s">
        <v>1422</v>
      </c>
      <c r="BE481">
        <v>0</v>
      </c>
      <c r="BF481">
        <v>0</v>
      </c>
      <c r="BG481">
        <v>0</v>
      </c>
      <c r="BH481" t="str">
        <f t="shared" si="21"/>
        <v>midfielder</v>
      </c>
      <c r="BI481">
        <f t="shared" si="22"/>
        <v>0</v>
      </c>
      <c r="BJ481">
        <f t="shared" si="23"/>
        <v>0</v>
      </c>
    </row>
    <row r="482" spans="1:62" hidden="1" x14ac:dyDescent="0.2">
      <c r="A482" s="1">
        <v>284</v>
      </c>
      <c r="B482">
        <v>0</v>
      </c>
      <c r="C482">
        <v>0</v>
      </c>
      <c r="D482">
        <v>0</v>
      </c>
      <c r="G482">
        <v>0</v>
      </c>
      <c r="H482">
        <v>96778</v>
      </c>
      <c r="I482">
        <v>0</v>
      </c>
      <c r="J482">
        <v>0</v>
      </c>
      <c r="K482">
        <v>0</v>
      </c>
      <c r="L482">
        <v>0</v>
      </c>
      <c r="M482" s="11">
        <v>0</v>
      </c>
      <c r="N482">
        <v>0</v>
      </c>
      <c r="O482">
        <v>0</v>
      </c>
      <c r="P482">
        <v>3</v>
      </c>
      <c r="Q482" t="s">
        <v>8</v>
      </c>
      <c r="S482">
        <v>0</v>
      </c>
      <c r="T482" t="s">
        <v>935</v>
      </c>
      <c r="U482" t="s">
        <v>3</v>
      </c>
      <c r="V482">
        <v>0</v>
      </c>
      <c r="W482">
        <v>0</v>
      </c>
      <c r="X482" t="s">
        <v>3</v>
      </c>
      <c r="Y482">
        <v>285</v>
      </c>
      <c r="Z482" t="b">
        <v>0</v>
      </c>
      <c r="AA482" s="11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H482" s="9">
        <v>45</v>
      </c>
      <c r="AI482">
        <v>0</v>
      </c>
      <c r="AJ482">
        <v>0</v>
      </c>
      <c r="AK482">
        <v>0</v>
      </c>
      <c r="AL482" t="s">
        <v>914</v>
      </c>
      <c r="AM482" t="s">
        <v>3</v>
      </c>
      <c r="AN482">
        <v>0</v>
      </c>
      <c r="AO482">
        <v>0</v>
      </c>
      <c r="AP482" t="s">
        <v>1631</v>
      </c>
      <c r="AQ482" t="s">
        <v>4</v>
      </c>
      <c r="AR482" t="b">
        <v>0</v>
      </c>
      <c r="AS482">
        <v>20</v>
      </c>
      <c r="AT482" t="s">
        <v>1823</v>
      </c>
      <c r="AU482">
        <v>12</v>
      </c>
      <c r="AV482" s="11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 t="s">
        <v>3</v>
      </c>
      <c r="BC482" t="s">
        <v>3</v>
      </c>
      <c r="BD482" s="7" t="s">
        <v>1631</v>
      </c>
      <c r="BE482">
        <v>0</v>
      </c>
      <c r="BF482">
        <v>0</v>
      </c>
      <c r="BG482">
        <v>0</v>
      </c>
      <c r="BH482" t="str">
        <f t="shared" si="21"/>
        <v>midfielder</v>
      </c>
      <c r="BI482">
        <f t="shared" si="22"/>
        <v>0</v>
      </c>
      <c r="BJ482">
        <f t="shared" si="23"/>
        <v>0</v>
      </c>
    </row>
    <row r="483" spans="1:62" hidden="1" x14ac:dyDescent="0.2">
      <c r="A483" s="1">
        <v>285</v>
      </c>
      <c r="B483">
        <v>0</v>
      </c>
      <c r="C483">
        <v>0</v>
      </c>
      <c r="D483">
        <v>0</v>
      </c>
      <c r="G483">
        <v>0</v>
      </c>
      <c r="H483">
        <v>80179</v>
      </c>
      <c r="I483">
        <v>0</v>
      </c>
      <c r="J483">
        <v>0</v>
      </c>
      <c r="K483">
        <v>0</v>
      </c>
      <c r="L483">
        <v>0</v>
      </c>
      <c r="M483" s="11">
        <v>0</v>
      </c>
      <c r="N483">
        <v>0</v>
      </c>
      <c r="O483">
        <v>0</v>
      </c>
      <c r="P483">
        <v>3</v>
      </c>
      <c r="Q483" t="s">
        <v>8</v>
      </c>
      <c r="S483">
        <v>0</v>
      </c>
      <c r="T483" t="s">
        <v>935</v>
      </c>
      <c r="U483" t="s">
        <v>3</v>
      </c>
      <c r="V483">
        <v>0</v>
      </c>
      <c r="W483">
        <v>0</v>
      </c>
      <c r="X483" t="s">
        <v>3</v>
      </c>
      <c r="Y483">
        <v>286</v>
      </c>
      <c r="Z483" t="b">
        <v>0</v>
      </c>
      <c r="AA483" s="11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H483" s="9">
        <v>45</v>
      </c>
      <c r="AI483">
        <v>0</v>
      </c>
      <c r="AJ483">
        <v>0</v>
      </c>
      <c r="AK483">
        <v>0</v>
      </c>
      <c r="AL483" t="s">
        <v>824</v>
      </c>
      <c r="AM483" t="s">
        <v>3</v>
      </c>
      <c r="AN483">
        <v>0</v>
      </c>
      <c r="AO483">
        <v>0</v>
      </c>
      <c r="AP483" t="s">
        <v>1199</v>
      </c>
      <c r="AQ483" t="s">
        <v>4</v>
      </c>
      <c r="AR483" t="b">
        <v>0</v>
      </c>
      <c r="AS483">
        <v>34</v>
      </c>
      <c r="AT483" t="s">
        <v>1823</v>
      </c>
      <c r="AU483">
        <v>12</v>
      </c>
      <c r="AV483" s="11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 t="s">
        <v>3</v>
      </c>
      <c r="BC483" t="s">
        <v>3</v>
      </c>
      <c r="BD483" s="7" t="s">
        <v>1199</v>
      </c>
      <c r="BE483">
        <v>0</v>
      </c>
      <c r="BF483">
        <v>0</v>
      </c>
      <c r="BG483">
        <v>0</v>
      </c>
      <c r="BH483" t="str">
        <f t="shared" si="21"/>
        <v>midfielder</v>
      </c>
      <c r="BI483">
        <f t="shared" si="22"/>
        <v>0</v>
      </c>
      <c r="BJ483">
        <f t="shared" si="23"/>
        <v>0</v>
      </c>
    </row>
    <row r="484" spans="1:62" hidden="1" x14ac:dyDescent="0.2">
      <c r="A484" s="1">
        <v>286</v>
      </c>
      <c r="B484">
        <v>0</v>
      </c>
      <c r="C484">
        <v>0</v>
      </c>
      <c r="D484">
        <v>0</v>
      </c>
      <c r="G484">
        <v>0</v>
      </c>
      <c r="H484">
        <v>153601</v>
      </c>
      <c r="I484">
        <v>0</v>
      </c>
      <c r="J484">
        <v>0</v>
      </c>
      <c r="K484">
        <v>0</v>
      </c>
      <c r="L484">
        <v>0</v>
      </c>
      <c r="M484" s="11">
        <v>0</v>
      </c>
      <c r="N484">
        <v>0</v>
      </c>
      <c r="O484">
        <v>0</v>
      </c>
      <c r="P484">
        <v>3</v>
      </c>
      <c r="Q484" t="s">
        <v>8</v>
      </c>
      <c r="S484">
        <v>0</v>
      </c>
      <c r="T484" t="s">
        <v>1062</v>
      </c>
      <c r="U484" t="s">
        <v>3</v>
      </c>
      <c r="V484">
        <v>0</v>
      </c>
      <c r="W484">
        <v>0</v>
      </c>
      <c r="X484" t="s">
        <v>3</v>
      </c>
      <c r="Y484">
        <v>287</v>
      </c>
      <c r="Z484" t="b">
        <v>0</v>
      </c>
      <c r="AA484" s="11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H484" s="9">
        <v>45</v>
      </c>
      <c r="AI484">
        <v>0</v>
      </c>
      <c r="AJ484">
        <v>0</v>
      </c>
      <c r="AK484">
        <v>0</v>
      </c>
      <c r="AL484" t="s">
        <v>213</v>
      </c>
      <c r="AM484" t="s">
        <v>3</v>
      </c>
      <c r="AN484">
        <v>0</v>
      </c>
      <c r="AO484">
        <v>0</v>
      </c>
      <c r="AP484" t="s">
        <v>1130</v>
      </c>
      <c r="AQ484" t="s">
        <v>5</v>
      </c>
      <c r="AR484" t="b">
        <v>0</v>
      </c>
      <c r="AS484">
        <v>10</v>
      </c>
      <c r="AT484" t="s">
        <v>1823</v>
      </c>
      <c r="AU484">
        <v>12</v>
      </c>
      <c r="AV484" s="11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 t="s">
        <v>3</v>
      </c>
      <c r="BC484" t="s">
        <v>3</v>
      </c>
      <c r="BD484" s="7" t="s">
        <v>1130</v>
      </c>
      <c r="BE484">
        <v>0</v>
      </c>
      <c r="BF484">
        <v>0</v>
      </c>
      <c r="BG484">
        <v>0</v>
      </c>
      <c r="BH484" t="str">
        <f t="shared" si="21"/>
        <v>midfielder</v>
      </c>
      <c r="BI484">
        <f t="shared" si="22"/>
        <v>0</v>
      </c>
      <c r="BJ484">
        <f t="shared" si="23"/>
        <v>0</v>
      </c>
    </row>
    <row r="485" spans="1:62" hidden="1" x14ac:dyDescent="0.2">
      <c r="A485" s="1">
        <v>287</v>
      </c>
      <c r="B485">
        <v>0</v>
      </c>
      <c r="C485">
        <v>0</v>
      </c>
      <c r="D485">
        <v>0</v>
      </c>
      <c r="G485">
        <v>0</v>
      </c>
      <c r="H485">
        <v>169535</v>
      </c>
      <c r="I485">
        <v>0</v>
      </c>
      <c r="J485">
        <v>0</v>
      </c>
      <c r="K485">
        <v>0</v>
      </c>
      <c r="L485">
        <v>0</v>
      </c>
      <c r="M485" s="11">
        <v>0</v>
      </c>
      <c r="N485">
        <v>0</v>
      </c>
      <c r="O485">
        <v>0</v>
      </c>
      <c r="P485">
        <v>3</v>
      </c>
      <c r="Q485" t="s">
        <v>8</v>
      </c>
      <c r="S485">
        <v>0</v>
      </c>
      <c r="T485" t="s">
        <v>1362</v>
      </c>
      <c r="U485" t="s">
        <v>3</v>
      </c>
      <c r="V485">
        <v>0</v>
      </c>
      <c r="W485">
        <v>0</v>
      </c>
      <c r="X485" t="s">
        <v>3</v>
      </c>
      <c r="Y485">
        <v>288</v>
      </c>
      <c r="Z485" t="b">
        <v>0</v>
      </c>
      <c r="AA485" s="11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H485" s="9">
        <v>45</v>
      </c>
      <c r="AI485">
        <v>0</v>
      </c>
      <c r="AJ485">
        <v>0</v>
      </c>
      <c r="AK485">
        <v>0</v>
      </c>
      <c r="AL485" t="s">
        <v>254</v>
      </c>
      <c r="AM485" t="s">
        <v>3</v>
      </c>
      <c r="AN485">
        <v>0</v>
      </c>
      <c r="AO485">
        <v>0</v>
      </c>
      <c r="AP485" t="s">
        <v>1842</v>
      </c>
      <c r="AQ485" t="s">
        <v>4</v>
      </c>
      <c r="AR485" t="b">
        <v>0</v>
      </c>
      <c r="AS485">
        <v>16</v>
      </c>
      <c r="AT485" t="s">
        <v>1823</v>
      </c>
      <c r="AU485">
        <v>12</v>
      </c>
      <c r="AV485" s="11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 t="s">
        <v>3</v>
      </c>
      <c r="BC485" t="s">
        <v>3</v>
      </c>
      <c r="BD485" s="7" t="s">
        <v>1842</v>
      </c>
      <c r="BE485">
        <v>0</v>
      </c>
      <c r="BF485">
        <v>0</v>
      </c>
      <c r="BG485">
        <v>0</v>
      </c>
      <c r="BH485" t="str">
        <f t="shared" si="21"/>
        <v>midfielder</v>
      </c>
      <c r="BI485">
        <f t="shared" si="22"/>
        <v>0</v>
      </c>
      <c r="BJ485">
        <f t="shared" si="23"/>
        <v>0</v>
      </c>
    </row>
    <row r="486" spans="1:62" hidden="1" x14ac:dyDescent="0.2">
      <c r="A486" s="1">
        <v>288</v>
      </c>
      <c r="B486">
        <v>0</v>
      </c>
      <c r="C486">
        <v>0</v>
      </c>
      <c r="D486">
        <v>0</v>
      </c>
      <c r="G486">
        <v>0</v>
      </c>
      <c r="H486">
        <v>123125</v>
      </c>
      <c r="I486">
        <v>0</v>
      </c>
      <c r="J486">
        <v>0</v>
      </c>
      <c r="K486">
        <v>0</v>
      </c>
      <c r="L486">
        <v>0</v>
      </c>
      <c r="M486" s="11">
        <v>0</v>
      </c>
      <c r="N486">
        <v>0</v>
      </c>
      <c r="O486">
        <v>0</v>
      </c>
      <c r="P486">
        <v>3</v>
      </c>
      <c r="Q486" t="s">
        <v>16</v>
      </c>
      <c r="S486">
        <v>0</v>
      </c>
      <c r="T486" t="s">
        <v>1772</v>
      </c>
      <c r="U486" t="s">
        <v>3</v>
      </c>
      <c r="V486">
        <v>0</v>
      </c>
      <c r="W486">
        <v>0</v>
      </c>
      <c r="X486" t="s">
        <v>3</v>
      </c>
      <c r="Y486">
        <v>289</v>
      </c>
      <c r="Z486" t="b">
        <v>0</v>
      </c>
      <c r="AA486" s="11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H486" s="9">
        <v>55</v>
      </c>
      <c r="AI486">
        <v>0</v>
      </c>
      <c r="AJ486">
        <v>0</v>
      </c>
      <c r="AK486">
        <v>0</v>
      </c>
      <c r="AL486" t="s">
        <v>130</v>
      </c>
      <c r="AM486" t="s">
        <v>3</v>
      </c>
      <c r="AN486">
        <v>0</v>
      </c>
      <c r="AO486">
        <v>0</v>
      </c>
      <c r="AP486" t="s">
        <v>1193</v>
      </c>
      <c r="AQ486" t="s">
        <v>20</v>
      </c>
      <c r="AR486" t="b">
        <v>0</v>
      </c>
      <c r="AT486" t="s">
        <v>1823</v>
      </c>
      <c r="AU486">
        <v>12</v>
      </c>
      <c r="AV486" s="11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 t="s">
        <v>3</v>
      </c>
      <c r="BC486" t="s">
        <v>3</v>
      </c>
      <c r="BD486" s="7" t="s">
        <v>1193</v>
      </c>
      <c r="BE486">
        <v>0</v>
      </c>
      <c r="BF486">
        <v>0</v>
      </c>
      <c r="BG486">
        <v>0</v>
      </c>
      <c r="BH486" t="str">
        <f t="shared" si="21"/>
        <v>midfielder</v>
      </c>
      <c r="BI486">
        <f t="shared" si="22"/>
        <v>0</v>
      </c>
      <c r="BJ486">
        <f t="shared" si="23"/>
        <v>0</v>
      </c>
    </row>
    <row r="487" spans="1:62" hidden="1" x14ac:dyDescent="0.2">
      <c r="A487" s="1">
        <v>289</v>
      </c>
      <c r="B487">
        <v>0</v>
      </c>
      <c r="C487">
        <v>0</v>
      </c>
      <c r="D487">
        <v>0</v>
      </c>
      <c r="E487">
        <v>100</v>
      </c>
      <c r="G487">
        <v>0</v>
      </c>
      <c r="H487">
        <v>82428</v>
      </c>
      <c r="I487">
        <v>0</v>
      </c>
      <c r="J487">
        <v>0</v>
      </c>
      <c r="K487">
        <v>0</v>
      </c>
      <c r="L487">
        <v>0</v>
      </c>
      <c r="M487" s="11">
        <v>0</v>
      </c>
      <c r="N487">
        <v>0</v>
      </c>
      <c r="O487">
        <v>0</v>
      </c>
      <c r="P487">
        <v>3</v>
      </c>
      <c r="Q487" t="s">
        <v>8</v>
      </c>
      <c r="S487">
        <v>0</v>
      </c>
      <c r="T487" t="s">
        <v>1478</v>
      </c>
      <c r="U487" t="s">
        <v>3</v>
      </c>
      <c r="V487">
        <v>0</v>
      </c>
      <c r="W487">
        <v>0</v>
      </c>
      <c r="X487" t="s">
        <v>3</v>
      </c>
      <c r="Y487">
        <v>290</v>
      </c>
      <c r="Z487" t="b">
        <v>0</v>
      </c>
      <c r="AA487" s="11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H487" s="9">
        <v>45</v>
      </c>
      <c r="AI487">
        <v>0</v>
      </c>
      <c r="AJ487">
        <v>0</v>
      </c>
      <c r="AK487">
        <v>0</v>
      </c>
      <c r="AL487" t="s">
        <v>842</v>
      </c>
      <c r="AM487" t="s">
        <v>3</v>
      </c>
      <c r="AN487">
        <v>0</v>
      </c>
      <c r="AO487">
        <v>0</v>
      </c>
      <c r="AP487" t="s">
        <v>1841</v>
      </c>
      <c r="AQ487" t="s">
        <v>5</v>
      </c>
      <c r="AR487" t="b">
        <v>0</v>
      </c>
      <c r="AT487" t="s">
        <v>1823</v>
      </c>
      <c r="AU487">
        <v>12</v>
      </c>
      <c r="AV487" s="11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 t="s">
        <v>3</v>
      </c>
      <c r="BC487" t="s">
        <v>3</v>
      </c>
      <c r="BD487" s="7" t="s">
        <v>1841</v>
      </c>
      <c r="BE487">
        <v>0</v>
      </c>
      <c r="BF487">
        <v>0</v>
      </c>
      <c r="BG487">
        <v>0</v>
      </c>
      <c r="BH487" t="str">
        <f t="shared" si="21"/>
        <v>midfielder</v>
      </c>
      <c r="BI487">
        <f t="shared" si="22"/>
        <v>0</v>
      </c>
      <c r="BJ487">
        <f t="shared" si="23"/>
        <v>0</v>
      </c>
    </row>
    <row r="488" spans="1:62" hidden="1" x14ac:dyDescent="0.2">
      <c r="A488" s="1">
        <v>311</v>
      </c>
      <c r="B488">
        <v>0</v>
      </c>
      <c r="C488">
        <v>0</v>
      </c>
      <c r="D488">
        <v>0</v>
      </c>
      <c r="G488">
        <v>0</v>
      </c>
      <c r="H488">
        <v>132015</v>
      </c>
      <c r="I488">
        <v>0</v>
      </c>
      <c r="J488">
        <v>0</v>
      </c>
      <c r="K488">
        <v>0</v>
      </c>
      <c r="L488">
        <v>0</v>
      </c>
      <c r="M488" s="11">
        <v>0</v>
      </c>
      <c r="N488">
        <v>0</v>
      </c>
      <c r="O488">
        <v>0</v>
      </c>
      <c r="P488">
        <v>3</v>
      </c>
      <c r="Q488" t="s">
        <v>18</v>
      </c>
      <c r="S488">
        <v>0</v>
      </c>
      <c r="T488" t="s">
        <v>1612</v>
      </c>
      <c r="U488" t="s">
        <v>3</v>
      </c>
      <c r="V488">
        <v>0</v>
      </c>
      <c r="W488">
        <v>0</v>
      </c>
      <c r="X488" t="s">
        <v>3</v>
      </c>
      <c r="Y488">
        <v>312</v>
      </c>
      <c r="Z488" t="b">
        <v>0</v>
      </c>
      <c r="AA488" s="11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H488" s="9">
        <v>45</v>
      </c>
      <c r="AI488">
        <v>0</v>
      </c>
      <c r="AJ488">
        <v>0</v>
      </c>
      <c r="AK488">
        <v>0</v>
      </c>
      <c r="AL488" t="s">
        <v>160</v>
      </c>
      <c r="AM488" t="s">
        <v>3</v>
      </c>
      <c r="AN488">
        <v>0</v>
      </c>
      <c r="AO488">
        <v>0</v>
      </c>
      <c r="AP488" t="s">
        <v>1293</v>
      </c>
      <c r="AQ488" t="s">
        <v>433</v>
      </c>
      <c r="AR488" t="b">
        <v>0</v>
      </c>
      <c r="AS488">
        <v>23</v>
      </c>
      <c r="AT488" t="s">
        <v>1823</v>
      </c>
      <c r="AU488">
        <v>13</v>
      </c>
      <c r="AV488" s="11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 t="s">
        <v>3</v>
      </c>
      <c r="BC488" t="s">
        <v>3</v>
      </c>
      <c r="BD488" s="7" t="s">
        <v>1293</v>
      </c>
      <c r="BE488">
        <v>0</v>
      </c>
      <c r="BF488">
        <v>0</v>
      </c>
      <c r="BG488">
        <v>0</v>
      </c>
      <c r="BH488" t="str">
        <f t="shared" si="21"/>
        <v>midfielder</v>
      </c>
      <c r="BI488">
        <f t="shared" si="22"/>
        <v>0</v>
      </c>
      <c r="BJ488">
        <f t="shared" si="23"/>
        <v>0</v>
      </c>
    </row>
    <row r="489" spans="1:62" hidden="1" x14ac:dyDescent="0.2">
      <c r="A489" s="1">
        <v>423</v>
      </c>
      <c r="B489">
        <v>0</v>
      </c>
      <c r="C489">
        <v>0</v>
      </c>
      <c r="D489">
        <v>0</v>
      </c>
      <c r="G489">
        <v>0</v>
      </c>
      <c r="H489">
        <v>173514</v>
      </c>
      <c r="I489">
        <v>0</v>
      </c>
      <c r="J489">
        <v>0</v>
      </c>
      <c r="K489">
        <v>0</v>
      </c>
      <c r="L489">
        <v>0</v>
      </c>
      <c r="M489" s="11">
        <v>0</v>
      </c>
      <c r="N489">
        <v>0</v>
      </c>
      <c r="O489">
        <v>0</v>
      </c>
      <c r="P489">
        <v>3</v>
      </c>
      <c r="Q489" t="s">
        <v>19</v>
      </c>
      <c r="S489">
        <v>0</v>
      </c>
      <c r="T489" t="s">
        <v>1306</v>
      </c>
      <c r="U489" t="s">
        <v>3</v>
      </c>
      <c r="V489">
        <v>0</v>
      </c>
      <c r="W489">
        <v>0</v>
      </c>
      <c r="X489" t="s">
        <v>3</v>
      </c>
      <c r="Y489">
        <v>424</v>
      </c>
      <c r="Z489" t="b">
        <v>0</v>
      </c>
      <c r="AA489" s="11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H489" s="9">
        <v>60</v>
      </c>
      <c r="AI489">
        <v>0</v>
      </c>
      <c r="AJ489">
        <v>0</v>
      </c>
      <c r="AK489">
        <v>0</v>
      </c>
      <c r="AL489" t="s">
        <v>269</v>
      </c>
      <c r="AM489" t="s">
        <v>3</v>
      </c>
      <c r="AN489">
        <v>0</v>
      </c>
      <c r="AO489">
        <v>0</v>
      </c>
      <c r="AP489" t="s">
        <v>1725</v>
      </c>
      <c r="AQ489" t="s">
        <v>5</v>
      </c>
      <c r="AR489" t="b">
        <v>0</v>
      </c>
      <c r="AT489" t="s">
        <v>1823</v>
      </c>
      <c r="AU489">
        <v>18</v>
      </c>
      <c r="AV489" s="11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 t="s">
        <v>3</v>
      </c>
      <c r="BC489" t="s">
        <v>3</v>
      </c>
      <c r="BD489" s="7" t="s">
        <v>1725</v>
      </c>
      <c r="BE489">
        <v>0</v>
      </c>
      <c r="BF489">
        <v>0</v>
      </c>
      <c r="BG489">
        <v>0</v>
      </c>
      <c r="BH489" t="str">
        <f t="shared" si="21"/>
        <v>midfielder</v>
      </c>
      <c r="BI489">
        <f t="shared" si="22"/>
        <v>0</v>
      </c>
      <c r="BJ489">
        <f t="shared" si="23"/>
        <v>0</v>
      </c>
    </row>
    <row r="490" spans="1:62" hidden="1" x14ac:dyDescent="0.2">
      <c r="A490" s="1">
        <v>445</v>
      </c>
      <c r="B490">
        <v>0</v>
      </c>
      <c r="C490">
        <v>0</v>
      </c>
      <c r="D490">
        <v>0</v>
      </c>
      <c r="G490">
        <v>0</v>
      </c>
      <c r="H490">
        <v>50229</v>
      </c>
      <c r="I490">
        <v>0</v>
      </c>
      <c r="J490">
        <v>0</v>
      </c>
      <c r="K490">
        <v>0</v>
      </c>
      <c r="L490">
        <v>0</v>
      </c>
      <c r="M490" s="11">
        <v>0</v>
      </c>
      <c r="N490">
        <v>0</v>
      </c>
      <c r="O490">
        <v>0</v>
      </c>
      <c r="P490">
        <v>3</v>
      </c>
      <c r="Q490" t="s">
        <v>21</v>
      </c>
      <c r="S490">
        <v>0</v>
      </c>
      <c r="T490" t="s">
        <v>1490</v>
      </c>
      <c r="U490" t="s">
        <v>3</v>
      </c>
      <c r="V490">
        <v>0</v>
      </c>
      <c r="W490">
        <v>0</v>
      </c>
      <c r="X490" t="s">
        <v>3</v>
      </c>
      <c r="Y490">
        <v>446</v>
      </c>
      <c r="Z490" t="b">
        <v>0</v>
      </c>
      <c r="AA490" s="11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H490" s="9">
        <v>55</v>
      </c>
      <c r="AI490">
        <v>0</v>
      </c>
      <c r="AJ490">
        <v>0</v>
      </c>
      <c r="AK490">
        <v>0</v>
      </c>
      <c r="AL490" t="s">
        <v>627</v>
      </c>
      <c r="AM490" t="s">
        <v>3</v>
      </c>
      <c r="AN490">
        <v>0</v>
      </c>
      <c r="AO490">
        <v>0</v>
      </c>
      <c r="AP490" t="s">
        <v>1609</v>
      </c>
      <c r="AQ490" t="s">
        <v>7</v>
      </c>
      <c r="AR490" t="b">
        <v>0</v>
      </c>
      <c r="AS490">
        <v>10</v>
      </c>
      <c r="AT490" t="s">
        <v>1823</v>
      </c>
      <c r="AU490">
        <v>19</v>
      </c>
      <c r="AV490" s="11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 t="s">
        <v>3</v>
      </c>
      <c r="BC490" t="s">
        <v>3</v>
      </c>
      <c r="BD490" s="7" t="s">
        <v>1609</v>
      </c>
      <c r="BE490">
        <v>0</v>
      </c>
      <c r="BF490">
        <v>0</v>
      </c>
      <c r="BG490">
        <v>0</v>
      </c>
      <c r="BH490" t="str">
        <f t="shared" si="21"/>
        <v>midfielder</v>
      </c>
      <c r="BI490">
        <f t="shared" si="22"/>
        <v>0</v>
      </c>
      <c r="BJ490">
        <f t="shared" si="23"/>
        <v>0</v>
      </c>
    </row>
    <row r="491" spans="1:62" hidden="1" x14ac:dyDescent="0.2">
      <c r="A491" s="1">
        <v>464</v>
      </c>
      <c r="B491">
        <v>0</v>
      </c>
      <c r="C491">
        <v>0</v>
      </c>
      <c r="D491">
        <v>0</v>
      </c>
      <c r="G491">
        <v>0</v>
      </c>
      <c r="H491">
        <v>43626</v>
      </c>
      <c r="I491">
        <v>0</v>
      </c>
      <c r="J491">
        <v>0</v>
      </c>
      <c r="K491">
        <v>0</v>
      </c>
      <c r="L491">
        <v>0</v>
      </c>
      <c r="M491" s="11">
        <v>0</v>
      </c>
      <c r="N491">
        <v>0</v>
      </c>
      <c r="O491">
        <v>0</v>
      </c>
      <c r="P491">
        <v>3</v>
      </c>
      <c r="Q491" t="s">
        <v>17</v>
      </c>
      <c r="S491">
        <v>0</v>
      </c>
      <c r="T491" t="s">
        <v>1291</v>
      </c>
      <c r="U491" t="s">
        <v>3</v>
      </c>
      <c r="V491">
        <v>0</v>
      </c>
      <c r="W491">
        <v>0</v>
      </c>
      <c r="X491" t="s">
        <v>3</v>
      </c>
      <c r="Y491">
        <v>465</v>
      </c>
      <c r="Z491" t="b">
        <v>0</v>
      </c>
      <c r="AA491" s="1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H491" s="9">
        <v>50</v>
      </c>
      <c r="AI491">
        <v>0</v>
      </c>
      <c r="AJ491">
        <v>0</v>
      </c>
      <c r="AK491">
        <v>0</v>
      </c>
      <c r="AL491" t="s">
        <v>572</v>
      </c>
      <c r="AM491" t="s">
        <v>3</v>
      </c>
      <c r="AN491">
        <v>0</v>
      </c>
      <c r="AO491">
        <v>0</v>
      </c>
      <c r="AP491" t="s">
        <v>1560</v>
      </c>
      <c r="AQ491" t="s">
        <v>5</v>
      </c>
      <c r="AR491" t="b">
        <v>0</v>
      </c>
      <c r="AS491">
        <v>4</v>
      </c>
      <c r="AT491" t="s">
        <v>1823</v>
      </c>
      <c r="AU491">
        <v>20</v>
      </c>
      <c r="AV491" s="1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 t="s">
        <v>3</v>
      </c>
      <c r="BC491" t="s">
        <v>3</v>
      </c>
      <c r="BD491" s="7" t="s">
        <v>1560</v>
      </c>
      <c r="BE491">
        <v>0</v>
      </c>
      <c r="BF491">
        <v>0</v>
      </c>
      <c r="BG491">
        <v>0</v>
      </c>
      <c r="BH491" t="str">
        <f t="shared" si="21"/>
        <v>midfielder</v>
      </c>
      <c r="BI491">
        <f t="shared" si="22"/>
        <v>0</v>
      </c>
      <c r="BJ491">
        <f t="shared" si="23"/>
        <v>0</v>
      </c>
    </row>
    <row r="492" spans="1:62" hidden="1" x14ac:dyDescent="0.2">
      <c r="A492" s="1">
        <v>465</v>
      </c>
      <c r="B492">
        <v>0</v>
      </c>
      <c r="C492">
        <v>0</v>
      </c>
      <c r="D492">
        <v>0</v>
      </c>
      <c r="G492">
        <v>0</v>
      </c>
      <c r="H492">
        <v>44336</v>
      </c>
      <c r="I492">
        <v>0</v>
      </c>
      <c r="J492">
        <v>0</v>
      </c>
      <c r="K492">
        <v>0</v>
      </c>
      <c r="L492">
        <v>0</v>
      </c>
      <c r="M492" s="11">
        <v>0</v>
      </c>
      <c r="N492">
        <v>0</v>
      </c>
      <c r="O492">
        <v>0</v>
      </c>
      <c r="P492">
        <v>3</v>
      </c>
      <c r="Q492" t="s">
        <v>21</v>
      </c>
      <c r="S492">
        <v>0</v>
      </c>
      <c r="T492" t="s">
        <v>1711</v>
      </c>
      <c r="U492" t="s">
        <v>3</v>
      </c>
      <c r="V492">
        <v>0</v>
      </c>
      <c r="W492">
        <v>0</v>
      </c>
      <c r="X492" t="s">
        <v>3</v>
      </c>
      <c r="Y492">
        <v>466</v>
      </c>
      <c r="Z492" t="b">
        <v>0</v>
      </c>
      <c r="AA492" s="11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H492" s="9">
        <v>55</v>
      </c>
      <c r="AI492">
        <v>0</v>
      </c>
      <c r="AJ492">
        <v>0</v>
      </c>
      <c r="AK492">
        <v>0</v>
      </c>
      <c r="AL492" t="s">
        <v>576</v>
      </c>
      <c r="AM492" t="s">
        <v>3</v>
      </c>
      <c r="AN492">
        <v>0</v>
      </c>
      <c r="AO492">
        <v>0</v>
      </c>
      <c r="AP492" t="s">
        <v>1185</v>
      </c>
      <c r="AQ492" t="s">
        <v>614</v>
      </c>
      <c r="AR492" t="b">
        <v>0</v>
      </c>
      <c r="AS492">
        <v>7</v>
      </c>
      <c r="AT492" t="s">
        <v>1823</v>
      </c>
      <c r="AU492">
        <v>20</v>
      </c>
      <c r="AV492" s="11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 t="s">
        <v>3</v>
      </c>
      <c r="BC492" t="s">
        <v>3</v>
      </c>
      <c r="BD492" s="7" t="s">
        <v>1185</v>
      </c>
      <c r="BE492">
        <v>0</v>
      </c>
      <c r="BF492">
        <v>0</v>
      </c>
      <c r="BG492">
        <v>0</v>
      </c>
      <c r="BH492" t="str">
        <f t="shared" si="21"/>
        <v>midfielder</v>
      </c>
      <c r="BI492">
        <f t="shared" si="22"/>
        <v>0</v>
      </c>
      <c r="BJ492">
        <f t="shared" si="23"/>
        <v>0</v>
      </c>
    </row>
    <row r="493" spans="1:62" hidden="1" x14ac:dyDescent="0.2">
      <c r="A493" s="1">
        <v>466</v>
      </c>
      <c r="B493">
        <v>0</v>
      </c>
      <c r="C493">
        <v>0</v>
      </c>
      <c r="D493">
        <v>0</v>
      </c>
      <c r="E493">
        <v>75</v>
      </c>
      <c r="G493">
        <v>0</v>
      </c>
      <c r="H493">
        <v>59796</v>
      </c>
      <c r="I493">
        <v>0</v>
      </c>
      <c r="J493">
        <v>0</v>
      </c>
      <c r="K493">
        <v>0</v>
      </c>
      <c r="L493">
        <v>0</v>
      </c>
      <c r="M493" s="11">
        <v>0</v>
      </c>
      <c r="N493">
        <v>0</v>
      </c>
      <c r="O493">
        <v>0</v>
      </c>
      <c r="P493">
        <v>3</v>
      </c>
      <c r="Q493" t="s">
        <v>17</v>
      </c>
      <c r="S493">
        <v>0</v>
      </c>
      <c r="T493" t="s">
        <v>1256</v>
      </c>
      <c r="U493" t="s">
        <v>3</v>
      </c>
      <c r="V493">
        <v>0</v>
      </c>
      <c r="W493">
        <v>0</v>
      </c>
      <c r="X493" t="s">
        <v>3</v>
      </c>
      <c r="Y493">
        <v>467</v>
      </c>
      <c r="Z493" t="b">
        <v>0</v>
      </c>
      <c r="AA493" s="11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 t="s">
        <v>1390</v>
      </c>
      <c r="AH493" s="9">
        <v>55</v>
      </c>
      <c r="AI493">
        <v>0</v>
      </c>
      <c r="AJ493">
        <v>0</v>
      </c>
      <c r="AK493">
        <v>0</v>
      </c>
      <c r="AL493" t="s">
        <v>700</v>
      </c>
      <c r="AM493" t="s">
        <v>3</v>
      </c>
      <c r="AN493">
        <v>0</v>
      </c>
      <c r="AO493">
        <v>0</v>
      </c>
      <c r="AP493" t="s">
        <v>1761</v>
      </c>
      <c r="AQ493" t="s">
        <v>4</v>
      </c>
      <c r="AR493" t="b">
        <v>0</v>
      </c>
      <c r="AS493">
        <v>17</v>
      </c>
      <c r="AT493" t="s">
        <v>1837</v>
      </c>
      <c r="AU493">
        <v>20</v>
      </c>
      <c r="AV493" s="11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 t="s">
        <v>3</v>
      </c>
      <c r="BC493" t="s">
        <v>3</v>
      </c>
      <c r="BD493" s="7" t="s">
        <v>1761</v>
      </c>
      <c r="BE493">
        <v>0</v>
      </c>
      <c r="BF493">
        <v>0</v>
      </c>
      <c r="BG493">
        <v>0</v>
      </c>
      <c r="BH493" t="str">
        <f t="shared" si="21"/>
        <v>midfielder</v>
      </c>
      <c r="BI493">
        <f t="shared" si="22"/>
        <v>0</v>
      </c>
      <c r="BJ493">
        <f t="shared" si="23"/>
        <v>0</v>
      </c>
    </row>
    <row r="494" spans="1:62" hidden="1" x14ac:dyDescent="0.2">
      <c r="A494" s="1">
        <v>472</v>
      </c>
      <c r="B494">
        <v>0</v>
      </c>
      <c r="C494">
        <v>0</v>
      </c>
      <c r="D494">
        <v>0</v>
      </c>
      <c r="G494">
        <v>0</v>
      </c>
      <c r="H494">
        <v>60586</v>
      </c>
      <c r="I494">
        <v>0</v>
      </c>
      <c r="J494">
        <v>0</v>
      </c>
      <c r="K494">
        <v>0</v>
      </c>
      <c r="L494">
        <v>0</v>
      </c>
      <c r="M494" s="11">
        <v>0</v>
      </c>
      <c r="N494">
        <v>0</v>
      </c>
      <c r="O494">
        <v>0</v>
      </c>
      <c r="P494">
        <v>3</v>
      </c>
      <c r="Q494" t="s">
        <v>16</v>
      </c>
      <c r="S494">
        <v>0</v>
      </c>
      <c r="T494" t="s">
        <v>1332</v>
      </c>
      <c r="U494" t="s">
        <v>3</v>
      </c>
      <c r="V494">
        <v>0</v>
      </c>
      <c r="W494">
        <v>0</v>
      </c>
      <c r="X494" t="s">
        <v>3</v>
      </c>
      <c r="Y494">
        <v>473</v>
      </c>
      <c r="Z494" t="b">
        <v>0</v>
      </c>
      <c r="AA494" s="11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H494" s="9">
        <v>55</v>
      </c>
      <c r="AI494">
        <v>0</v>
      </c>
      <c r="AJ494">
        <v>0</v>
      </c>
      <c r="AK494">
        <v>0</v>
      </c>
      <c r="AL494" t="s">
        <v>718</v>
      </c>
      <c r="AM494" t="s">
        <v>3</v>
      </c>
      <c r="AN494">
        <v>0</v>
      </c>
      <c r="AO494">
        <v>0</v>
      </c>
      <c r="AP494" t="s">
        <v>1250</v>
      </c>
      <c r="AQ494" t="s">
        <v>7</v>
      </c>
      <c r="AR494" t="b">
        <v>0</v>
      </c>
      <c r="AS494">
        <v>25</v>
      </c>
      <c r="AT494" t="s">
        <v>1823</v>
      </c>
      <c r="AU494">
        <v>3</v>
      </c>
      <c r="AV494" s="11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 t="s">
        <v>3</v>
      </c>
      <c r="BC494" t="s">
        <v>3</v>
      </c>
      <c r="BD494" s="7" t="s">
        <v>1250</v>
      </c>
      <c r="BE494">
        <v>0</v>
      </c>
      <c r="BF494">
        <v>0</v>
      </c>
      <c r="BG494">
        <v>0</v>
      </c>
      <c r="BH494" t="str">
        <f t="shared" si="21"/>
        <v>midfielder</v>
      </c>
      <c r="BI494">
        <f t="shared" si="22"/>
        <v>0</v>
      </c>
      <c r="BJ494">
        <f t="shared" si="23"/>
        <v>0</v>
      </c>
    </row>
    <row r="495" spans="1:62" hidden="1" x14ac:dyDescent="0.2">
      <c r="A495" s="1">
        <v>474</v>
      </c>
      <c r="B495">
        <v>0</v>
      </c>
      <c r="C495">
        <v>0</v>
      </c>
      <c r="D495">
        <v>0</v>
      </c>
      <c r="G495">
        <v>0</v>
      </c>
      <c r="H495">
        <v>210237</v>
      </c>
      <c r="I495">
        <v>0</v>
      </c>
      <c r="J495">
        <v>0</v>
      </c>
      <c r="K495">
        <v>0</v>
      </c>
      <c r="L495">
        <v>0</v>
      </c>
      <c r="M495" s="11">
        <v>0</v>
      </c>
      <c r="N495">
        <v>0</v>
      </c>
      <c r="O495">
        <v>0</v>
      </c>
      <c r="P495">
        <v>3</v>
      </c>
      <c r="Q495" t="s">
        <v>12</v>
      </c>
      <c r="S495">
        <v>0</v>
      </c>
      <c r="T495" t="s">
        <v>1474</v>
      </c>
      <c r="U495" t="s">
        <v>3</v>
      </c>
      <c r="V495">
        <v>0</v>
      </c>
      <c r="W495">
        <v>0</v>
      </c>
      <c r="X495" t="s">
        <v>3</v>
      </c>
      <c r="Y495">
        <v>475</v>
      </c>
      <c r="Z495" t="b">
        <v>0</v>
      </c>
      <c r="AA495" s="11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H495" s="9">
        <v>50</v>
      </c>
      <c r="AI495">
        <v>0</v>
      </c>
      <c r="AJ495">
        <v>0</v>
      </c>
      <c r="AK495">
        <v>0</v>
      </c>
      <c r="AL495" t="s">
        <v>371</v>
      </c>
      <c r="AM495" t="s">
        <v>3</v>
      </c>
      <c r="AN495">
        <v>0</v>
      </c>
      <c r="AO495">
        <v>0</v>
      </c>
      <c r="AP495" t="s">
        <v>1249</v>
      </c>
      <c r="AQ495" t="s">
        <v>15</v>
      </c>
      <c r="AR495" t="b">
        <v>0</v>
      </c>
      <c r="AS495">
        <v>16</v>
      </c>
      <c r="AT495" t="s">
        <v>1823</v>
      </c>
      <c r="AU495">
        <v>9</v>
      </c>
      <c r="AV495" s="11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 t="s">
        <v>3</v>
      </c>
      <c r="BC495" t="s">
        <v>3</v>
      </c>
      <c r="BD495" s="7" t="s">
        <v>1249</v>
      </c>
      <c r="BE495">
        <v>0</v>
      </c>
      <c r="BF495">
        <v>0</v>
      </c>
      <c r="BG495">
        <v>0</v>
      </c>
      <c r="BH495" t="str">
        <f t="shared" si="21"/>
        <v>midfielder</v>
      </c>
      <c r="BI495">
        <f t="shared" si="22"/>
        <v>0</v>
      </c>
      <c r="BJ495">
        <f t="shared" si="23"/>
        <v>0</v>
      </c>
    </row>
    <row r="496" spans="1:62" hidden="1" x14ac:dyDescent="0.2">
      <c r="A496" s="1">
        <v>481</v>
      </c>
      <c r="B496">
        <v>0</v>
      </c>
      <c r="C496">
        <v>0</v>
      </c>
      <c r="D496">
        <v>0</v>
      </c>
      <c r="G496">
        <v>0</v>
      </c>
      <c r="H496">
        <v>121599</v>
      </c>
      <c r="I496">
        <v>0</v>
      </c>
      <c r="J496">
        <v>0</v>
      </c>
      <c r="K496">
        <v>0</v>
      </c>
      <c r="L496">
        <v>0</v>
      </c>
      <c r="M496" s="11">
        <v>0</v>
      </c>
      <c r="N496">
        <v>0</v>
      </c>
      <c r="O496">
        <v>0</v>
      </c>
      <c r="P496">
        <v>3</v>
      </c>
      <c r="Q496" t="s">
        <v>12</v>
      </c>
      <c r="S496">
        <v>0</v>
      </c>
      <c r="T496" t="s">
        <v>930</v>
      </c>
      <c r="U496" t="s">
        <v>3</v>
      </c>
      <c r="V496">
        <v>0</v>
      </c>
      <c r="W496">
        <v>0</v>
      </c>
      <c r="X496" t="s">
        <v>3</v>
      </c>
      <c r="Y496">
        <v>482</v>
      </c>
      <c r="Z496" t="b">
        <v>0</v>
      </c>
      <c r="AA496" s="11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H496" s="9">
        <v>50</v>
      </c>
      <c r="AI496">
        <v>0</v>
      </c>
      <c r="AJ496">
        <v>0</v>
      </c>
      <c r="AK496">
        <v>0</v>
      </c>
      <c r="AL496" t="s">
        <v>122</v>
      </c>
      <c r="AM496" t="s">
        <v>3</v>
      </c>
      <c r="AN496">
        <v>0</v>
      </c>
      <c r="AO496">
        <v>0</v>
      </c>
      <c r="AP496" t="s">
        <v>1156</v>
      </c>
      <c r="AQ496" t="s">
        <v>3</v>
      </c>
      <c r="AR496" t="b">
        <v>0</v>
      </c>
      <c r="AT496" t="s">
        <v>1823</v>
      </c>
      <c r="AU496">
        <v>18</v>
      </c>
      <c r="AV496" s="11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 t="s">
        <v>3</v>
      </c>
      <c r="BC496" t="s">
        <v>3</v>
      </c>
      <c r="BD496" s="7" t="s">
        <v>1156</v>
      </c>
      <c r="BE496">
        <v>0</v>
      </c>
      <c r="BF496">
        <v>0</v>
      </c>
      <c r="BG496">
        <v>0</v>
      </c>
      <c r="BH496" t="str">
        <f t="shared" si="21"/>
        <v>midfielder</v>
      </c>
      <c r="BI496">
        <f t="shared" si="22"/>
        <v>0</v>
      </c>
      <c r="BJ496">
        <f t="shared" si="23"/>
        <v>0</v>
      </c>
    </row>
    <row r="497" spans="1:62" hidden="1" x14ac:dyDescent="0.2">
      <c r="A497" s="1">
        <v>485</v>
      </c>
      <c r="B497">
        <v>0</v>
      </c>
      <c r="C497">
        <v>0</v>
      </c>
      <c r="D497">
        <v>0</v>
      </c>
      <c r="G497">
        <v>0</v>
      </c>
      <c r="H497">
        <v>205102</v>
      </c>
      <c r="I497">
        <v>0</v>
      </c>
      <c r="J497">
        <v>0</v>
      </c>
      <c r="K497">
        <v>0</v>
      </c>
      <c r="L497">
        <v>0</v>
      </c>
      <c r="M497" s="11">
        <v>0</v>
      </c>
      <c r="N497">
        <v>0</v>
      </c>
      <c r="O497">
        <v>0</v>
      </c>
      <c r="P497">
        <v>3</v>
      </c>
      <c r="Q497" t="s">
        <v>340</v>
      </c>
      <c r="S497">
        <v>0</v>
      </c>
      <c r="T497" t="s">
        <v>1622</v>
      </c>
      <c r="U497" t="s">
        <v>3</v>
      </c>
      <c r="V497">
        <v>0</v>
      </c>
      <c r="W497">
        <v>0</v>
      </c>
      <c r="X497" t="s">
        <v>3</v>
      </c>
      <c r="Y497">
        <v>486</v>
      </c>
      <c r="Z497" t="b">
        <v>0</v>
      </c>
      <c r="AA497" s="11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H497" s="9">
        <v>55</v>
      </c>
      <c r="AI497">
        <v>0</v>
      </c>
      <c r="AJ497">
        <v>0</v>
      </c>
      <c r="AK497">
        <v>0</v>
      </c>
      <c r="AL497" t="s">
        <v>361</v>
      </c>
      <c r="AM497" t="s">
        <v>3</v>
      </c>
      <c r="AN497">
        <v>0</v>
      </c>
      <c r="AO497">
        <v>0</v>
      </c>
      <c r="AP497" t="s">
        <v>1710</v>
      </c>
      <c r="AQ497" t="s">
        <v>13</v>
      </c>
      <c r="AR497" t="b">
        <v>0</v>
      </c>
      <c r="AT497" t="s">
        <v>1823</v>
      </c>
      <c r="AU497">
        <v>14</v>
      </c>
      <c r="AV497" s="11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 t="s">
        <v>3</v>
      </c>
      <c r="BC497" t="s">
        <v>3</v>
      </c>
      <c r="BD497" s="7" t="s">
        <v>1710</v>
      </c>
      <c r="BE497">
        <v>0</v>
      </c>
      <c r="BF497">
        <v>0</v>
      </c>
      <c r="BG497">
        <v>0</v>
      </c>
      <c r="BH497" t="str">
        <f t="shared" si="21"/>
        <v>midfielder</v>
      </c>
      <c r="BI497">
        <f t="shared" si="22"/>
        <v>0</v>
      </c>
      <c r="BJ497">
        <f t="shared" si="23"/>
        <v>0</v>
      </c>
    </row>
    <row r="498" spans="1:62" hidden="1" x14ac:dyDescent="0.2">
      <c r="A498" s="1">
        <v>487</v>
      </c>
      <c r="B498">
        <v>2</v>
      </c>
      <c r="C498">
        <v>3</v>
      </c>
      <c r="D498">
        <v>603</v>
      </c>
      <c r="G498">
        <v>6</v>
      </c>
      <c r="H498">
        <v>80801</v>
      </c>
      <c r="I498">
        <v>0</v>
      </c>
      <c r="J498">
        <v>0</v>
      </c>
      <c r="K498">
        <v>0</v>
      </c>
      <c r="L498">
        <v>0</v>
      </c>
      <c r="M498" s="11">
        <v>0</v>
      </c>
      <c r="N498">
        <v>0</v>
      </c>
      <c r="O498">
        <v>270</v>
      </c>
      <c r="P498">
        <v>3</v>
      </c>
      <c r="Q498" t="s">
        <v>7</v>
      </c>
      <c r="S498">
        <v>0</v>
      </c>
      <c r="T498" t="s">
        <v>1297</v>
      </c>
      <c r="U498" t="s">
        <v>3</v>
      </c>
      <c r="V498">
        <v>65</v>
      </c>
      <c r="W498">
        <v>0</v>
      </c>
      <c r="X498" t="s">
        <v>3</v>
      </c>
      <c r="Y498">
        <v>488</v>
      </c>
      <c r="Z498" t="b">
        <v>0</v>
      </c>
      <c r="AA498" s="11">
        <v>0</v>
      </c>
      <c r="AB498">
        <v>0</v>
      </c>
      <c r="AC498">
        <v>0</v>
      </c>
      <c r="AD498">
        <v>0</v>
      </c>
      <c r="AE498">
        <v>0</v>
      </c>
      <c r="AF498">
        <v>3071</v>
      </c>
      <c r="AH498" s="9">
        <v>50</v>
      </c>
      <c r="AI498">
        <v>0</v>
      </c>
      <c r="AJ498">
        <v>0</v>
      </c>
      <c r="AK498">
        <v>0</v>
      </c>
      <c r="AL498" t="s">
        <v>831</v>
      </c>
      <c r="AM498" t="s">
        <v>338</v>
      </c>
      <c r="AN498">
        <v>0</v>
      </c>
      <c r="AO498">
        <v>0</v>
      </c>
      <c r="AP498" t="s">
        <v>1251</v>
      </c>
      <c r="AQ498" t="s">
        <v>5</v>
      </c>
      <c r="AR498" t="b">
        <v>0</v>
      </c>
      <c r="AS498">
        <v>17</v>
      </c>
      <c r="AT498" t="s">
        <v>1823</v>
      </c>
      <c r="AU498">
        <v>6</v>
      </c>
      <c r="AV498" s="11">
        <v>0</v>
      </c>
      <c r="AW498">
        <v>74</v>
      </c>
      <c r="AX498">
        <v>0</v>
      </c>
      <c r="AY498">
        <v>0</v>
      </c>
      <c r="AZ498">
        <v>0</v>
      </c>
      <c r="BA498">
        <v>0</v>
      </c>
      <c r="BB498" t="s">
        <v>3</v>
      </c>
      <c r="BC498" t="s">
        <v>3</v>
      </c>
      <c r="BD498" s="7" t="s">
        <v>1251</v>
      </c>
      <c r="BE498">
        <v>10</v>
      </c>
      <c r="BF498">
        <v>0</v>
      </c>
      <c r="BG498">
        <v>0</v>
      </c>
      <c r="BH498" t="str">
        <f t="shared" si="21"/>
        <v>midfielder</v>
      </c>
      <c r="BI498">
        <f t="shared" si="22"/>
        <v>0</v>
      </c>
      <c r="BJ498">
        <f t="shared" si="23"/>
        <v>0</v>
      </c>
    </row>
    <row r="499" spans="1:62" hidden="1" x14ac:dyDescent="0.2">
      <c r="A499" s="1">
        <v>488</v>
      </c>
      <c r="B499">
        <v>0</v>
      </c>
      <c r="C499">
        <v>0</v>
      </c>
      <c r="D499">
        <v>0</v>
      </c>
      <c r="G499">
        <v>0</v>
      </c>
      <c r="H499">
        <v>182156</v>
      </c>
      <c r="I499">
        <v>0</v>
      </c>
      <c r="J499">
        <v>0</v>
      </c>
      <c r="K499">
        <v>0</v>
      </c>
      <c r="L499">
        <v>0</v>
      </c>
      <c r="M499" s="11">
        <v>0</v>
      </c>
      <c r="N499">
        <v>0</v>
      </c>
      <c r="O499">
        <v>0</v>
      </c>
      <c r="P499">
        <v>3</v>
      </c>
      <c r="Q499" t="s">
        <v>439</v>
      </c>
      <c r="S499">
        <v>0</v>
      </c>
      <c r="T499" t="s">
        <v>1434</v>
      </c>
      <c r="U499" t="s">
        <v>3</v>
      </c>
      <c r="V499">
        <v>0</v>
      </c>
      <c r="W499">
        <v>0</v>
      </c>
      <c r="X499" t="s">
        <v>3</v>
      </c>
      <c r="Y499">
        <v>489</v>
      </c>
      <c r="Z499" t="b">
        <v>0</v>
      </c>
      <c r="AA499" s="11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H499" s="9">
        <v>80</v>
      </c>
      <c r="AI499">
        <v>0</v>
      </c>
      <c r="AJ499">
        <v>0</v>
      </c>
      <c r="AK499">
        <v>0</v>
      </c>
      <c r="AL499" t="s">
        <v>296</v>
      </c>
      <c r="AM499" t="s">
        <v>3</v>
      </c>
      <c r="AN499">
        <v>0</v>
      </c>
      <c r="AO499">
        <v>0</v>
      </c>
      <c r="AP499" t="s">
        <v>1676</v>
      </c>
      <c r="AQ499" t="s">
        <v>18</v>
      </c>
      <c r="AR499" t="b">
        <v>0</v>
      </c>
      <c r="AS499">
        <v>19</v>
      </c>
      <c r="AT499" t="s">
        <v>1823</v>
      </c>
      <c r="AU499">
        <v>10</v>
      </c>
      <c r="AV499" s="11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 t="s">
        <v>3</v>
      </c>
      <c r="BC499" t="s">
        <v>3</v>
      </c>
      <c r="BD499" s="7" t="s">
        <v>1676</v>
      </c>
      <c r="BE499">
        <v>0</v>
      </c>
      <c r="BF499">
        <v>0</v>
      </c>
      <c r="BG499">
        <v>0</v>
      </c>
      <c r="BH499" t="str">
        <f t="shared" si="21"/>
        <v>midfielder</v>
      </c>
      <c r="BI499">
        <f t="shared" si="22"/>
        <v>0</v>
      </c>
      <c r="BJ499">
        <f t="shared" si="23"/>
        <v>0</v>
      </c>
    </row>
    <row r="500" spans="1:62" hidden="1" x14ac:dyDescent="0.2">
      <c r="A500" s="1">
        <v>490</v>
      </c>
      <c r="B500">
        <v>0</v>
      </c>
      <c r="C500">
        <v>0</v>
      </c>
      <c r="D500">
        <v>0</v>
      </c>
      <c r="G500">
        <v>0</v>
      </c>
      <c r="H500">
        <v>78091</v>
      </c>
      <c r="I500">
        <v>0</v>
      </c>
      <c r="J500">
        <v>0</v>
      </c>
      <c r="K500">
        <v>0</v>
      </c>
      <c r="L500">
        <v>0</v>
      </c>
      <c r="M500" s="11">
        <v>0</v>
      </c>
      <c r="N500">
        <v>0</v>
      </c>
      <c r="O500">
        <v>0</v>
      </c>
      <c r="P500">
        <v>3</v>
      </c>
      <c r="Q500" t="s">
        <v>16</v>
      </c>
      <c r="S500">
        <v>0</v>
      </c>
      <c r="T500" t="s">
        <v>1222</v>
      </c>
      <c r="U500" t="s">
        <v>3</v>
      </c>
      <c r="V500">
        <v>0</v>
      </c>
      <c r="W500">
        <v>0</v>
      </c>
      <c r="X500" t="s">
        <v>3</v>
      </c>
      <c r="Y500">
        <v>491</v>
      </c>
      <c r="Z500" t="b">
        <v>0</v>
      </c>
      <c r="AA500" s="11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H500" s="9">
        <v>55</v>
      </c>
      <c r="AI500">
        <v>0</v>
      </c>
      <c r="AJ500">
        <v>0</v>
      </c>
      <c r="AK500">
        <v>0</v>
      </c>
      <c r="AL500" t="s">
        <v>805</v>
      </c>
      <c r="AM500" t="s">
        <v>3</v>
      </c>
      <c r="AN500">
        <v>0</v>
      </c>
      <c r="AO500">
        <v>0</v>
      </c>
      <c r="AP500" t="s">
        <v>1625</v>
      </c>
      <c r="AQ500" t="s">
        <v>9</v>
      </c>
      <c r="AR500" t="b">
        <v>0</v>
      </c>
      <c r="AT500" t="s">
        <v>1823</v>
      </c>
      <c r="AU500">
        <v>12</v>
      </c>
      <c r="AV500" s="11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 t="s">
        <v>3</v>
      </c>
      <c r="BC500" t="s">
        <v>3</v>
      </c>
      <c r="BD500" s="7" t="s">
        <v>1625</v>
      </c>
      <c r="BE500">
        <v>0</v>
      </c>
      <c r="BF500">
        <v>0</v>
      </c>
      <c r="BG500">
        <v>0</v>
      </c>
      <c r="BH500" t="str">
        <f t="shared" si="21"/>
        <v>midfielder</v>
      </c>
      <c r="BI500">
        <f t="shared" si="22"/>
        <v>0</v>
      </c>
      <c r="BJ500">
        <f t="shared" si="23"/>
        <v>0</v>
      </c>
    </row>
    <row r="501" spans="1:62" hidden="1" x14ac:dyDescent="0.2">
      <c r="A501" s="1">
        <v>493</v>
      </c>
      <c r="B501">
        <v>0</v>
      </c>
      <c r="C501">
        <v>0</v>
      </c>
      <c r="D501">
        <v>9</v>
      </c>
      <c r="G501">
        <v>0</v>
      </c>
      <c r="H501">
        <v>138009</v>
      </c>
      <c r="I501">
        <v>0</v>
      </c>
      <c r="J501">
        <v>0</v>
      </c>
      <c r="K501">
        <v>0</v>
      </c>
      <c r="L501">
        <v>0</v>
      </c>
      <c r="M501" s="11">
        <v>0</v>
      </c>
      <c r="N501">
        <v>0</v>
      </c>
      <c r="O501">
        <v>9</v>
      </c>
      <c r="P501">
        <v>3</v>
      </c>
      <c r="Q501" t="s">
        <v>13</v>
      </c>
      <c r="S501">
        <v>0</v>
      </c>
      <c r="T501" t="s">
        <v>1726</v>
      </c>
      <c r="U501" t="s">
        <v>3</v>
      </c>
      <c r="V501">
        <v>3</v>
      </c>
      <c r="W501">
        <v>0</v>
      </c>
      <c r="X501" t="s">
        <v>3</v>
      </c>
      <c r="Y501">
        <v>494</v>
      </c>
      <c r="Z501" t="b">
        <v>0</v>
      </c>
      <c r="AA501" s="11">
        <v>0</v>
      </c>
      <c r="AB501">
        <v>0</v>
      </c>
      <c r="AC501">
        <v>0</v>
      </c>
      <c r="AD501">
        <v>0</v>
      </c>
      <c r="AE501">
        <v>0</v>
      </c>
      <c r="AF501">
        <v>45</v>
      </c>
      <c r="AH501" s="9">
        <v>45</v>
      </c>
      <c r="AI501">
        <v>0</v>
      </c>
      <c r="AJ501">
        <v>0</v>
      </c>
      <c r="AK501">
        <v>0</v>
      </c>
      <c r="AL501" t="s">
        <v>171</v>
      </c>
      <c r="AM501" t="s">
        <v>13</v>
      </c>
      <c r="AN501">
        <v>0</v>
      </c>
      <c r="AO501">
        <v>0</v>
      </c>
      <c r="AP501" t="s">
        <v>1368</v>
      </c>
      <c r="AQ501" t="s">
        <v>3</v>
      </c>
      <c r="AR501" t="b">
        <v>0</v>
      </c>
      <c r="AT501" t="s">
        <v>1823</v>
      </c>
      <c r="AU501">
        <v>5</v>
      </c>
      <c r="AV501" s="11">
        <v>0</v>
      </c>
      <c r="AW501">
        <v>1</v>
      </c>
      <c r="AX501">
        <v>0</v>
      </c>
      <c r="AY501">
        <v>0</v>
      </c>
      <c r="AZ501">
        <v>0</v>
      </c>
      <c r="BA501">
        <v>0</v>
      </c>
      <c r="BB501" t="s">
        <v>3</v>
      </c>
      <c r="BC501" t="s">
        <v>3</v>
      </c>
      <c r="BD501" s="7" t="s">
        <v>1368</v>
      </c>
      <c r="BE501">
        <v>0</v>
      </c>
      <c r="BF501">
        <v>0</v>
      </c>
      <c r="BG501">
        <v>0</v>
      </c>
      <c r="BH501" t="str">
        <f t="shared" si="21"/>
        <v>midfielder</v>
      </c>
      <c r="BI501">
        <f t="shared" si="22"/>
        <v>0</v>
      </c>
      <c r="BJ501">
        <f t="shared" si="23"/>
        <v>0</v>
      </c>
    </row>
    <row r="502" spans="1:62" hidden="1" x14ac:dyDescent="0.2">
      <c r="A502" s="1">
        <v>496</v>
      </c>
      <c r="B502">
        <v>0</v>
      </c>
      <c r="C502">
        <v>0</v>
      </c>
      <c r="D502">
        <v>0</v>
      </c>
      <c r="G502">
        <v>0</v>
      </c>
      <c r="H502">
        <v>165911</v>
      </c>
      <c r="I502">
        <v>0</v>
      </c>
      <c r="J502">
        <v>0</v>
      </c>
      <c r="K502">
        <v>0</v>
      </c>
      <c r="L502">
        <v>0</v>
      </c>
      <c r="M502" s="11">
        <v>0</v>
      </c>
      <c r="N502">
        <v>0</v>
      </c>
      <c r="O502">
        <v>0</v>
      </c>
      <c r="P502">
        <v>3</v>
      </c>
      <c r="Q502" t="s">
        <v>433</v>
      </c>
      <c r="S502">
        <v>0</v>
      </c>
      <c r="T502" t="s">
        <v>1009</v>
      </c>
      <c r="U502" t="s">
        <v>3</v>
      </c>
      <c r="V502">
        <v>0</v>
      </c>
      <c r="W502">
        <v>0</v>
      </c>
      <c r="X502" t="s">
        <v>3</v>
      </c>
      <c r="Y502">
        <v>497</v>
      </c>
      <c r="Z502" t="b">
        <v>0</v>
      </c>
      <c r="AA502" s="11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H502" s="9">
        <v>55</v>
      </c>
      <c r="AI502">
        <v>0</v>
      </c>
      <c r="AJ502">
        <v>0</v>
      </c>
      <c r="AK502">
        <v>0</v>
      </c>
      <c r="AL502" t="s">
        <v>245</v>
      </c>
      <c r="AM502" t="s">
        <v>3</v>
      </c>
      <c r="AN502">
        <v>0</v>
      </c>
      <c r="AO502">
        <v>0</v>
      </c>
      <c r="AP502" t="s">
        <v>1371</v>
      </c>
      <c r="AQ502" t="s">
        <v>3</v>
      </c>
      <c r="AR502" t="b">
        <v>0</v>
      </c>
      <c r="AT502" t="s">
        <v>1823</v>
      </c>
      <c r="AU502">
        <v>8</v>
      </c>
      <c r="AV502" s="11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 t="s">
        <v>3</v>
      </c>
      <c r="BC502" t="s">
        <v>3</v>
      </c>
      <c r="BD502" s="7" t="s">
        <v>1371</v>
      </c>
      <c r="BE502">
        <v>0</v>
      </c>
      <c r="BF502">
        <v>0</v>
      </c>
      <c r="BG502">
        <v>0</v>
      </c>
      <c r="BH502" t="str">
        <f t="shared" si="21"/>
        <v>midfielder</v>
      </c>
      <c r="BI502">
        <f t="shared" si="22"/>
        <v>0</v>
      </c>
      <c r="BJ502">
        <f t="shared" si="23"/>
        <v>0</v>
      </c>
    </row>
  </sheetData>
  <sortState ref="A2:BJ502">
    <sortCondition ref="BH2:BH502"/>
    <sortCondition descending="1" ref="BJ2:BJ5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6" sqref="C6"/>
    </sheetView>
  </sheetViews>
  <sheetFormatPr baseColWidth="10" defaultRowHeight="15" x14ac:dyDescent="0.2"/>
  <sheetData>
    <row r="1" spans="1:2" x14ac:dyDescent="0.2">
      <c r="A1" t="s">
        <v>1836</v>
      </c>
      <c r="B1">
        <f>MAX(creativity)</f>
        <v>2405.1</v>
      </c>
    </row>
    <row r="2" spans="1:2" x14ac:dyDescent="0.2">
      <c r="A2" t="s">
        <v>1858</v>
      </c>
      <c r="B2">
        <f>MAX(influence)</f>
        <v>1177.2</v>
      </c>
    </row>
    <row r="3" spans="1:2" x14ac:dyDescent="0.2">
      <c r="A3" t="s">
        <v>1882</v>
      </c>
      <c r="B3">
        <f>MAX(threat)</f>
        <v>2094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 Table</vt:lpstr>
      <vt:lpstr>Sheet1</vt:lpstr>
      <vt:lpstr>Result 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Microsoft Office User</cp:lastModifiedBy>
  <dcterms:created xsi:type="dcterms:W3CDTF">2016-08-09T09:37:44Z</dcterms:created>
  <dcterms:modified xsi:type="dcterms:W3CDTF">2016-08-20T21:55:13Z</dcterms:modified>
  <cp:category/>
</cp:coreProperties>
</file>