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G:\My Drive\WEB-Hoc sinh\00 Tổng kết\"/>
    </mc:Choice>
  </mc:AlternateContent>
  <xr:revisionPtr revIDLastSave="0" documentId="13_ncr:1_{D48DF12F-BDC4-4EE3-AC2E-8451DA5C546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Điểm danh" sheetId="1" r:id="rId1"/>
    <sheet name="Json" sheetId="4" r:id="rId2"/>
    <sheet name="Nghỉ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UC/Hq0+/46S8NJRN8f1rFSLuIQrDabeDhloxt48zbOE="/>
    </ext>
  </extLst>
</workbook>
</file>

<file path=xl/calcChain.xml><?xml version="1.0" encoding="utf-8"?>
<calcChain xmlns="http://schemas.openxmlformats.org/spreadsheetml/2006/main">
  <c r="AU3" i="1" l="1"/>
  <c r="AU4" i="1"/>
  <c r="AU5" i="1"/>
  <c r="AU6" i="1"/>
  <c r="AU2" i="1"/>
  <c r="AT2" i="1"/>
  <c r="AT5" i="1"/>
  <c r="AS5" i="1"/>
  <c r="H5" i="1" s="1"/>
  <c r="E5" i="1"/>
  <c r="A5" i="1"/>
  <c r="AT4" i="1"/>
  <c r="AS4" i="1"/>
  <c r="H4" i="1" s="1"/>
  <c r="E4" i="1"/>
  <c r="A4" i="1"/>
  <c r="A6" i="1"/>
  <c r="E6" i="1"/>
  <c r="AS6" i="1"/>
  <c r="H6" i="1" s="1"/>
  <c r="AT6" i="1"/>
  <c r="AT3" i="1"/>
  <c r="AS3" i="1"/>
  <c r="H3" i="1" s="1"/>
  <c r="F3" i="3"/>
  <c r="F4" i="3"/>
  <c r="F5" i="3"/>
  <c r="F6" i="3"/>
  <c r="F7" i="3"/>
  <c r="F8" i="3"/>
  <c r="F9" i="3"/>
  <c r="F10" i="3"/>
  <c r="F11" i="3"/>
  <c r="F2" i="3"/>
  <c r="D9" i="3"/>
  <c r="C9" i="3"/>
  <c r="C11" i="3"/>
  <c r="D11" i="3"/>
  <c r="C10" i="3"/>
  <c r="D10" i="3"/>
  <c r="C7" i="3"/>
  <c r="C8" i="3"/>
  <c r="D8" i="3"/>
  <c r="D7" i="3"/>
  <c r="D4" i="3"/>
  <c r="D5" i="3"/>
  <c r="D6" i="3"/>
  <c r="C3" i="3"/>
  <c r="C4" i="3"/>
  <c r="C5" i="3"/>
  <c r="C6" i="3"/>
  <c r="D3" i="3"/>
  <c r="D2" i="3"/>
  <c r="C2" i="3"/>
  <c r="N7" i="1"/>
  <c r="O7" i="1" s="1"/>
  <c r="A3" i="1"/>
  <c r="A2" i="1"/>
  <c r="N1" i="1"/>
  <c r="AS2" i="1"/>
  <c r="H2" i="1" s="1"/>
  <c r="E3" i="1"/>
  <c r="E2" i="1"/>
  <c r="N8" i="1" l="1"/>
  <c r="P7" i="1"/>
  <c r="O8" i="1"/>
  <c r="Q7" i="1" l="1"/>
  <c r="P8" i="1"/>
  <c r="R7" i="1" l="1"/>
  <c r="S7" i="1" s="1"/>
  <c r="Q8" i="1"/>
  <c r="R8" i="1" l="1"/>
  <c r="S8" i="1" l="1"/>
  <c r="T7" i="1"/>
  <c r="T8" i="1" l="1"/>
  <c r="U7" i="1"/>
  <c r="U8" i="1" l="1"/>
  <c r="V7" i="1"/>
  <c r="V8" i="1" s="1"/>
  <c r="W7" i="1" l="1"/>
  <c r="X7" i="1" l="1"/>
  <c r="W8" i="1"/>
  <c r="Y7" i="1" l="1"/>
  <c r="X8" i="1"/>
  <c r="Z7" i="1" l="1"/>
  <c r="Z8" i="1" s="1"/>
  <c r="Y8" i="1"/>
  <c r="AA7" i="1" l="1"/>
  <c r="AA8" i="1" l="1"/>
  <c r="AB7" i="1"/>
  <c r="AB8" i="1" l="1"/>
  <c r="AC7" i="1"/>
  <c r="AC8" i="1" l="1"/>
  <c r="AD7" i="1"/>
  <c r="AE7" i="1" l="1"/>
  <c r="AD8" i="1"/>
  <c r="AF7" i="1" l="1"/>
  <c r="AE8" i="1"/>
  <c r="AG7" i="1" l="1"/>
  <c r="AF8" i="1"/>
  <c r="AH7" i="1" l="1"/>
  <c r="AG8" i="1"/>
  <c r="AI7" i="1" l="1"/>
  <c r="AH8" i="1"/>
  <c r="AJ7" i="1" l="1"/>
  <c r="AI8" i="1"/>
  <c r="AJ8" i="1" l="1"/>
  <c r="AK7" i="1"/>
  <c r="AK8" i="1" l="1"/>
  <c r="AL7" i="1"/>
  <c r="AM7" i="1" l="1"/>
  <c r="AL8" i="1"/>
  <c r="AN7" i="1" l="1"/>
  <c r="AM8" i="1"/>
  <c r="AO7" i="1" l="1"/>
  <c r="AN8" i="1"/>
  <c r="AP7" i="1" l="1"/>
  <c r="AO8" i="1"/>
  <c r="AQ7" i="1" l="1"/>
  <c r="AP8" i="1"/>
  <c r="AQ8" i="1" l="1"/>
  <c r="AR7" i="1"/>
  <c r="AR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" authorId="0" shapeId="0" xr:uid="{B1FE55C7-A9DE-48A6-91BB-9B125F7600B8}">
      <text>
        <r>
          <rPr>
            <sz val="12"/>
            <color theme="1"/>
            <rFont val="Times New Roman"/>
            <scheme val="minor"/>
          </rPr>
          <t>Nam : 10
Nữ : 11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</author>
  </authors>
  <commentList>
    <comment ref="B3" authorId="0" shapeId="0" xr:uid="{F538DFB6-BF77-4472-8F57-06802F81C96B}">
      <text>
        <r>
          <rPr>
            <sz val="9"/>
            <color indexed="81"/>
            <rFont val="Tahoma"/>
            <family val="2"/>
          </rPr>
          <t>23/12 - 6/1(ÂL)</t>
        </r>
      </text>
    </comment>
    <comment ref="B4" authorId="0" shapeId="0" xr:uid="{5DA7262B-2D07-4E01-BF36-BFF6A70DFBAC}">
      <text>
        <r>
          <rPr>
            <sz val="9"/>
            <color indexed="81"/>
            <rFont val="Tahoma"/>
            <family val="2"/>
          </rPr>
          <t>10/3(ÂL)</t>
        </r>
      </text>
    </comment>
    <comment ref="B8" authorId="0" shapeId="0" xr:uid="{C9E4F52B-9907-404E-AAA1-E2175809F43A}">
      <text>
        <r>
          <rPr>
            <sz val="9"/>
            <color indexed="81"/>
            <rFont val="Tahoma"/>
            <family val="2"/>
          </rPr>
          <t>14 - 15/8(ÂL)</t>
        </r>
      </text>
    </comment>
    <comment ref="B13" authorId="0" shapeId="0" xr:uid="{2222653A-DFE4-437E-B6E6-03A3BF0AED3D}">
      <text>
        <r>
          <rPr>
            <sz val="9"/>
            <color indexed="81"/>
            <rFont val="Tahoma"/>
            <charset val="1"/>
          </rPr>
          <t xml:space="preserve">58
</t>
        </r>
      </text>
    </comment>
    <comment ref="B15" authorId="0" shapeId="0" xr:uid="{3D9954B8-1DC7-454E-9809-4A47A5911788}">
      <text>
        <r>
          <rPr>
            <sz val="9"/>
            <color indexed="81"/>
            <rFont val="Tahoma"/>
            <charset val="1"/>
          </rPr>
          <t xml:space="preserve">6
</t>
        </r>
      </text>
    </comment>
    <comment ref="B16" authorId="0" shapeId="0" xr:uid="{BF4CC377-AE95-4952-817A-B76E97470D62}">
      <text>
        <r>
          <rPr>
            <sz val="9"/>
            <color indexed="81"/>
            <rFont val="Tahoma"/>
            <family val="2"/>
          </rPr>
          <t xml:space="preserve">64
</t>
        </r>
      </text>
    </comment>
    <comment ref="B18" authorId="0" shapeId="0" xr:uid="{0980AC44-0E46-4B9E-AB4A-AC56D6A8AE07}">
      <text>
        <r>
          <rPr>
            <sz val="9"/>
            <color indexed="81"/>
            <rFont val="Tahoma"/>
            <charset val="1"/>
          </rPr>
          <t>1</t>
        </r>
      </text>
    </comment>
  </commentList>
</comments>
</file>

<file path=xl/sharedStrings.xml><?xml version="1.0" encoding="utf-8"?>
<sst xmlns="http://schemas.openxmlformats.org/spreadsheetml/2006/main" count="91" uniqueCount="69">
  <si>
    <t>STT</t>
  </si>
  <si>
    <t>Đặng Đức Mạnh</t>
  </si>
  <si>
    <t>Vũ Văn Tiến</t>
  </si>
  <si>
    <t>Tạ Tiến Minh</t>
  </si>
  <si>
    <t>Giới tính</t>
  </si>
  <si>
    <t>Năm sinh</t>
  </si>
  <si>
    <t>01</t>
  </si>
  <si>
    <t>02</t>
  </si>
  <si>
    <t>Số buổi học</t>
  </si>
  <si>
    <t>Dữ liệu cố định</t>
  </si>
  <si>
    <t>Hàm</t>
  </si>
  <si>
    <t>Thứ</t>
  </si>
  <si>
    <t>Nhập dữ liệu</t>
  </si>
  <si>
    <t>Tên</t>
  </si>
  <si>
    <t>Tết Trung Thu</t>
  </si>
  <si>
    <t>Tết Thiếu Nhi</t>
  </si>
  <si>
    <t>Tết Dương lịch (Tết Tây)</t>
  </si>
  <si>
    <t>Ngày bắt đầu(DL)</t>
  </si>
  <si>
    <t>Ngày kết thúc(DL)</t>
  </si>
  <si>
    <t>Số ngày nghỉ</t>
  </si>
  <si>
    <t>Tết Nguyên Đán (Tết Âm lịch)</t>
  </si>
  <si>
    <t>Giỗ Tổ Hùng Vương</t>
  </si>
  <si>
    <t>Ngày Giải phóng miền Nam, Thống nhất đất nước</t>
  </si>
  <si>
    <t>Ngày Quốc tế Lao động</t>
  </si>
  <si>
    <t>Ngày Quốc khánh</t>
  </si>
  <si>
    <t>Nghỉ lễ Giáng sinh</t>
  </si>
  <si>
    <t>Nghỉ lễ nhà giáo Việt Nam</t>
  </si>
  <si>
    <t>04</t>
  </si>
  <si>
    <t>TCB</t>
  </si>
  <si>
    <t>Lưu Thế Tài</t>
  </si>
  <si>
    <t>Tên file</t>
  </si>
  <si>
    <t>2k10 Đặng Đức Mạnh</t>
  </si>
  <si>
    <t>2k08 Hà Đình Minh</t>
  </si>
  <si>
    <t>2k09 Khổng Minh Đăng</t>
  </si>
  <si>
    <t>2k09 Trử Gia Bảo</t>
  </si>
  <si>
    <t>2k09 Nguyễn Phúc Dương</t>
  </si>
  <si>
    <t>2k15 Hoàng Ngọc Mỹ Anh</t>
  </si>
  <si>
    <t>Lê Trần Bảo Lộc</t>
  </si>
  <si>
    <t>03</t>
  </si>
  <si>
    <r>
      <t xml:space="preserve">V </t>
    </r>
    <r>
      <rPr>
        <sz val="12"/>
        <rFont val="Times New Roman"/>
        <family val="1"/>
        <scheme val="minor"/>
      </rPr>
      <t>: vắng</t>
    </r>
  </si>
  <si>
    <r>
      <t xml:space="preserve">S </t>
    </r>
    <r>
      <rPr>
        <sz val="12"/>
        <rFont val="Times New Roman"/>
        <family val="1"/>
        <scheme val="minor"/>
      </rPr>
      <t>: về sớm</t>
    </r>
  </si>
  <si>
    <t>Khổng Minh Đăng</t>
  </si>
  <si>
    <t>05</t>
  </si>
  <si>
    <t>Zalo</t>
  </si>
  <si>
    <t>Một trăm nghìn đồng chẵn</t>
  </si>
  <si>
    <t>Hai trăm nghìn đồng chẵn</t>
  </si>
  <si>
    <t>Bốn trăm năm mươi nghìn đồng chẵn</t>
  </si>
  <si>
    <t>Bốn trăm nghìn đồng chẵn</t>
  </si>
  <si>
    <t>Ba trăm nghìn đồng chẵn</t>
  </si>
  <si>
    <t>id</t>
  </si>
  <si>
    <t>name</t>
  </si>
  <si>
    <t>month</t>
  </si>
  <si>
    <t>year</t>
  </si>
  <si>
    <t>sessions</t>
  </si>
  <si>
    <t>cost</t>
  </si>
  <si>
    <t>paid</t>
  </si>
  <si>
    <t>total</t>
  </si>
  <si>
    <t>lyric</t>
  </si>
  <si>
    <t>password</t>
  </si>
  <si>
    <t>100901</t>
  </si>
  <si>
    <t xml:space="preserve">        9                       </t>
  </si>
  <si>
    <t>100902</t>
  </si>
  <si>
    <t xml:space="preserve">        9    13                   </t>
  </si>
  <si>
    <t>101203</t>
  </si>
  <si>
    <t xml:space="preserve">       8   11    15                 </t>
  </si>
  <si>
    <t>101004</t>
  </si>
  <si>
    <t xml:space="preserve">       8 9   12  14                  </t>
  </si>
  <si>
    <t>100905</t>
  </si>
  <si>
    <t xml:space="preserve">        9    13  15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</si>
</sst>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"/>
    <numFmt numFmtId="165" formatCode="_(* #,##0_);_(* \(#,##0\);_(* &quot;-&quot;??_);_(@_)"/>
  </numFmts>
  <fonts count="14" x14ac:knownFonts="1">
    <font>
      <sz val="12"/>
      <color theme="1"/>
      <name val="Times New Roman"/>
      <scheme val="minor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  <scheme val="minor"/>
    </font>
    <font>
      <sz val="12"/>
      <color theme="1"/>
      <name val="Times New Roman"/>
      <family val="1"/>
      <scheme val="minor"/>
    </font>
    <font>
      <sz val="8"/>
      <name val="Times New Roman"/>
      <family val="1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  <font>
      <sz val="12"/>
      <color theme="1"/>
      <name val="Times New Roman"/>
      <scheme val="minor"/>
    </font>
    <font>
      <b/>
      <sz val="12"/>
      <name val="Times New Roman"/>
      <family val="1"/>
      <scheme val="minor"/>
    </font>
    <font>
      <sz val="12"/>
      <name val="Times New Roman"/>
      <family val="1"/>
    </font>
    <font>
      <sz val="12"/>
      <name val="Times New Roman"/>
      <family val="1"/>
      <scheme val="minor"/>
    </font>
    <font>
      <i/>
      <sz val="12"/>
      <name val="Times New Roman"/>
      <family val="1"/>
      <scheme val="minor"/>
    </font>
    <font>
      <sz val="12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66FF66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FFFF00"/>
      </patternFill>
    </fill>
    <fill>
      <patternFill patternType="solid">
        <fgColor rgb="FFFFC000"/>
        <bgColor rgb="FFFFFF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63">
    <xf numFmtId="0" fontId="0" fillId="0" borderId="0" xfId="0"/>
    <xf numFmtId="0" fontId="2" fillId="7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14" fontId="0" fillId="0" borderId="0" xfId="0" applyNumberForma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4" fillId="0" borderId="0" xfId="0" applyNumberFormat="1" applyFont="1" applyAlignment="1">
      <alignment horizontal="right"/>
    </xf>
    <xf numFmtId="0" fontId="1" fillId="4" borderId="1" xfId="0" applyFont="1" applyFill="1" applyBorder="1" applyAlignment="1" applyProtection="1">
      <alignment vertical="center"/>
      <protection locked="0"/>
    </xf>
    <xf numFmtId="0" fontId="1" fillId="2" borderId="1" xfId="0" applyFont="1" applyFill="1" applyBorder="1" applyAlignment="1" applyProtection="1">
      <alignment vertical="center"/>
      <protection locked="0"/>
    </xf>
    <xf numFmtId="0" fontId="1" fillId="4" borderId="2" xfId="0" applyFont="1" applyFill="1" applyBorder="1" applyAlignment="1">
      <alignment vertical="center"/>
    </xf>
    <xf numFmtId="0" fontId="0" fillId="4" borderId="0" xfId="0" applyFill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left"/>
    </xf>
    <xf numFmtId="14" fontId="4" fillId="4" borderId="0" xfId="0" applyNumberFormat="1" applyFont="1" applyFill="1" applyAlignment="1">
      <alignment horizontal="right"/>
    </xf>
    <xf numFmtId="0" fontId="0" fillId="4" borderId="0" xfId="0" applyFill="1"/>
    <xf numFmtId="0" fontId="0" fillId="4" borderId="1" xfId="0" applyFill="1" applyBorder="1"/>
    <xf numFmtId="165" fontId="2" fillId="7" borderId="1" xfId="1" applyNumberFormat="1" applyFont="1" applyFill="1" applyBorder="1" applyAlignment="1" applyProtection="1">
      <alignment horizontal="center" vertical="center"/>
      <protection locked="0"/>
    </xf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10" fillId="7" borderId="1" xfId="0" applyFont="1" applyFill="1" applyBorder="1" applyAlignment="1" applyProtection="1">
      <alignment horizontal="left" vertical="center"/>
      <protection locked="0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6" borderId="1" xfId="0" quotePrefix="1" applyFont="1" applyFill="1" applyBorder="1" applyAlignment="1" applyProtection="1">
      <alignment horizontal="center" vertical="center"/>
      <protection locked="0"/>
    </xf>
    <xf numFmtId="0" fontId="10" fillId="4" borderId="1" xfId="0" applyFont="1" applyFill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 applyProtection="1">
      <alignment horizontal="left" vertical="center"/>
      <protection locked="0"/>
    </xf>
    <xf numFmtId="1" fontId="10" fillId="7" borderId="1" xfId="0" applyNumberFormat="1" applyFont="1" applyFill="1" applyBorder="1" applyAlignment="1" applyProtection="1">
      <alignment horizontal="right" vertical="center"/>
      <protection locked="0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165" fontId="10" fillId="8" borderId="1" xfId="1" applyNumberFormat="1" applyFont="1" applyFill="1" applyBorder="1" applyAlignment="1" applyProtection="1">
      <alignment horizontal="center" vertical="center"/>
      <protection locked="0"/>
    </xf>
    <xf numFmtId="0" fontId="11" fillId="4" borderId="1" xfId="0" applyFont="1" applyFill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0" fillId="3" borderId="3" xfId="0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11" fillId="0" borderId="0" xfId="0" applyFont="1" applyProtection="1">
      <protection locked="0"/>
    </xf>
    <xf numFmtId="165" fontId="11" fillId="0" borderId="0" xfId="1" applyNumberFormat="1" applyFont="1" applyAlignment="1" applyProtection="1">
      <alignment horizontal="center" vertical="center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165" fontId="10" fillId="0" borderId="0" xfId="1" applyNumberFormat="1" applyFont="1" applyAlignment="1" applyProtection="1">
      <alignment horizontal="center" vertical="center"/>
      <protection locked="0"/>
    </xf>
    <xf numFmtId="0" fontId="10" fillId="6" borderId="1" xfId="0" applyFont="1" applyFill="1" applyBorder="1" applyAlignment="1" applyProtection="1">
      <alignment horizontal="left" vertical="center"/>
      <protection locked="0"/>
    </xf>
    <xf numFmtId="0" fontId="10" fillId="4" borderId="1" xfId="0" applyFont="1" applyFill="1" applyBorder="1" applyAlignment="1" applyProtection="1">
      <alignment horizontal="left" vertical="center"/>
      <protection locked="0"/>
    </xf>
    <xf numFmtId="0" fontId="10" fillId="5" borderId="1" xfId="0" applyFont="1" applyFill="1" applyBorder="1" applyAlignment="1" applyProtection="1">
      <alignment horizontal="left" vertical="center"/>
      <protection locked="0"/>
    </xf>
    <xf numFmtId="0" fontId="11" fillId="6" borderId="1" xfId="0" applyFont="1" applyFill="1" applyBorder="1" applyAlignment="1" applyProtection="1">
      <alignment horizontal="left" vertical="center"/>
      <protection locked="0"/>
    </xf>
    <xf numFmtId="1" fontId="11" fillId="6" borderId="1" xfId="0" applyNumberFormat="1" applyFont="1" applyFill="1" applyBorder="1" applyAlignment="1">
      <alignment horizontal="left"/>
    </xf>
    <xf numFmtId="0" fontId="12" fillId="0" borderId="0" xfId="0" applyFont="1"/>
    <xf numFmtId="0" fontId="13" fillId="7" borderId="1" xfId="0" applyFont="1" applyFill="1" applyBorder="1" applyAlignment="1" applyProtection="1">
      <alignment horizontal="left" vertical="center"/>
      <protection locked="0"/>
    </xf>
    <xf numFmtId="0" fontId="11" fillId="6" borderId="1" xfId="0" applyFont="1" applyFill="1" applyBorder="1" applyAlignment="1" applyProtection="1">
      <alignment horizontal="center" vertical="center"/>
      <protection locked="0"/>
    </xf>
    <xf numFmtId="165" fontId="11" fillId="0" borderId="0" xfId="1" applyNumberFormat="1" applyFont="1" applyFill="1" applyAlignment="1" applyProtection="1">
      <alignment horizontal="left" vertical="center"/>
      <protection locked="0"/>
    </xf>
    <xf numFmtId="165" fontId="10" fillId="0" borderId="0" xfId="1" applyNumberFormat="1" applyFont="1" applyFill="1" applyAlignment="1" applyProtection="1">
      <alignment horizontal="left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right" vertical="center"/>
      <protection locked="0"/>
    </xf>
    <xf numFmtId="165" fontId="2" fillId="6" borderId="1" xfId="1" applyNumberFormat="1" applyFont="1" applyFill="1" applyBorder="1" applyAlignment="1" applyProtection="1">
      <alignment horizontal="center" vertical="center"/>
      <protection locked="0"/>
    </xf>
    <xf numFmtId="165" fontId="10" fillId="5" borderId="1" xfId="1" applyNumberFormat="1" applyFont="1" applyFill="1" applyBorder="1" applyAlignment="1" applyProtection="1">
      <alignment horizontal="left" vertical="center"/>
      <protection locked="0"/>
    </xf>
    <xf numFmtId="0" fontId="11" fillId="5" borderId="1" xfId="0" applyFont="1" applyFill="1" applyBorder="1" applyAlignment="1" applyProtection="1">
      <alignment horizontal="center" vertical="center"/>
      <protection locked="0"/>
    </xf>
    <xf numFmtId="164" fontId="10" fillId="2" borderId="1" xfId="0" applyNumberFormat="1" applyFont="1" applyFill="1" applyBorder="1" applyAlignment="1" applyProtection="1">
      <alignment horizontal="center" vertical="center"/>
      <protection locked="0"/>
    </xf>
    <xf numFmtId="0" fontId="9" fillId="6" borderId="1" xfId="0" applyFont="1" applyFill="1" applyBorder="1" applyAlignment="1" applyProtection="1">
      <alignment horizontal="right" vertical="center"/>
      <protection locked="0"/>
    </xf>
    <xf numFmtId="0" fontId="11" fillId="4" borderId="1" xfId="0" applyFont="1" applyFill="1" applyBorder="1" applyAlignment="1" applyProtection="1">
      <alignment horizontal="right" vertical="center"/>
      <protection locked="0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942"/>
  <sheetViews>
    <sheetView zoomScale="98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5" sqref="I15"/>
    </sheetView>
  </sheetViews>
  <sheetFormatPr defaultColWidth="3.8984375" defaultRowHeight="15" customHeight="1" x14ac:dyDescent="0.3"/>
  <cols>
    <col min="1" max="1" width="13.59765625" style="38" bestFit="1" customWidth="1"/>
    <col min="2" max="2" width="15.59765625" style="38" bestFit="1" customWidth="1"/>
    <col min="3" max="3" width="6.296875" style="35" bestFit="1" customWidth="1"/>
    <col min="4" max="4" width="5" style="35" bestFit="1" customWidth="1"/>
    <col min="5" max="5" width="23.19921875" style="38" bestFit="1" customWidth="1"/>
    <col min="6" max="6" width="7.5" style="39" bestFit="1" customWidth="1"/>
    <col min="7" max="7" width="13" style="35" bestFit="1" customWidth="1"/>
    <col min="8" max="8" width="9" style="40" bestFit="1" customWidth="1"/>
    <col min="9" max="9" width="32.09765625" style="52" bestFit="1" customWidth="1"/>
    <col min="10" max="10" width="9.19921875" style="35" bestFit="1" customWidth="1"/>
    <col min="11" max="11" width="8.796875" style="38" bestFit="1" customWidth="1"/>
    <col min="12" max="12" width="8.59765625" style="38" bestFit="1" customWidth="1"/>
    <col min="13" max="13" width="4.69921875" style="38" bestFit="1" customWidth="1"/>
    <col min="14" max="14" width="3.19921875" style="35" bestFit="1" customWidth="1"/>
    <col min="15" max="15" width="3.69921875" style="35" bestFit="1" customWidth="1"/>
    <col min="16" max="21" width="3.19921875" style="35" bestFit="1" customWidth="1"/>
    <col min="22" max="22" width="3.69921875" style="35" bestFit="1" customWidth="1"/>
    <col min="23" max="28" width="3.19921875" style="35" bestFit="1" customWidth="1"/>
    <col min="29" max="29" width="3.69921875" style="35" bestFit="1" customWidth="1"/>
    <col min="30" max="35" width="3.19921875" style="35" bestFit="1" customWidth="1"/>
    <col min="36" max="36" width="3.69921875" style="35" bestFit="1" customWidth="1"/>
    <col min="37" max="42" width="3.19921875" style="35" bestFit="1" customWidth="1"/>
    <col min="43" max="43" width="3.69921875" style="35" bestFit="1" customWidth="1"/>
    <col min="44" max="44" width="3.19921875" style="35" bestFit="1" customWidth="1"/>
    <col min="45" max="45" width="10.59765625" style="39" bestFit="1" customWidth="1"/>
    <col min="46" max="46" width="26.5" style="38" bestFit="1" customWidth="1"/>
    <col min="47" max="47" width="205.09765625" style="56" bestFit="1" customWidth="1"/>
    <col min="52" max="16384" width="3.8984375" style="35"/>
  </cols>
  <sheetData>
    <row r="1" spans="1:47" s="23" customFormat="1" ht="15.6" x14ac:dyDescent="0.3">
      <c r="A1" s="1" t="s">
        <v>49</v>
      </c>
      <c r="B1" s="1" t="s">
        <v>50</v>
      </c>
      <c r="C1" s="22" t="s">
        <v>51</v>
      </c>
      <c r="D1" s="22" t="s">
        <v>52</v>
      </c>
      <c r="E1" s="1" t="s">
        <v>53</v>
      </c>
      <c r="F1" s="1" t="s">
        <v>54</v>
      </c>
      <c r="G1" s="1" t="s">
        <v>55</v>
      </c>
      <c r="H1" s="21" t="s">
        <v>56</v>
      </c>
      <c r="I1" s="57" t="s">
        <v>57</v>
      </c>
      <c r="J1" s="22" t="s">
        <v>58</v>
      </c>
      <c r="K1" s="1" t="s">
        <v>5</v>
      </c>
      <c r="L1" s="1" t="s">
        <v>4</v>
      </c>
      <c r="M1" s="1" t="s">
        <v>0</v>
      </c>
      <c r="N1" s="54" t="str">
        <f>"Danh sách học"&amp;" "&amp;A20&amp;"/"&amp;A21</f>
        <v>Danh sách học 2/2025</v>
      </c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1" t="s">
        <v>8</v>
      </c>
      <c r="AT1" s="22" t="s">
        <v>30</v>
      </c>
      <c r="AU1" s="61" t="s">
        <v>43</v>
      </c>
    </row>
    <row r="2" spans="1:47" ht="15.6" x14ac:dyDescent="0.3">
      <c r="A2" s="27" t="str">
        <f>L2&amp;RIGHT(K2,2)&amp;M2</f>
        <v>100901</v>
      </c>
      <c r="B2" s="24" t="s">
        <v>2</v>
      </c>
      <c r="C2" s="51">
        <v>2</v>
      </c>
      <c r="D2" s="51">
        <v>2025</v>
      </c>
      <c r="E2" s="30" t="str">
        <f>N2&amp;" "&amp;O2&amp;" "&amp;P2&amp;" "&amp;Q2&amp;" "&amp;R2&amp;" "&amp;S2&amp;" "&amp;T2&amp;" "&amp;U2&amp;" "&amp;V2&amp;" "&amp;W2&amp;" "&amp;X2&amp;" "&amp;Y2&amp;" "&amp;Z2&amp;" "&amp;AA2&amp;" "&amp;AB2&amp;" "&amp;AC2&amp;" "&amp;AD2&amp;" "&amp;AE2&amp;" "&amp;AF2&amp;" "&amp;AG2&amp;" "&amp;AH2&amp;" "&amp;AI2&amp;" "&amp;AJ2&amp;" "&amp;AK2&amp;" "&amp;AL2&amp;" "&amp;AM2&amp;" "&amp;AN2&amp;" "&amp;AO2&amp;" "&amp;AP2&amp;" "&amp;AQ2&amp;" "&amp;AR2&amp;" "</f>
        <v xml:space="preserve">        9                       </v>
      </c>
      <c r="F2" s="31">
        <v>100000</v>
      </c>
      <c r="G2" s="29">
        <v>0</v>
      </c>
      <c r="H2" s="33">
        <f>AS2*F2-G2</f>
        <v>100000</v>
      </c>
      <c r="I2" s="58" t="s">
        <v>44</v>
      </c>
      <c r="J2" s="59">
        <v>123456</v>
      </c>
      <c r="K2" s="25">
        <v>2009</v>
      </c>
      <c r="L2" s="25">
        <v>10</v>
      </c>
      <c r="M2" s="26" t="s">
        <v>6</v>
      </c>
      <c r="N2" s="28"/>
      <c r="O2" s="28"/>
      <c r="P2" s="28"/>
      <c r="Q2" s="28"/>
      <c r="R2" s="28"/>
      <c r="S2" s="28"/>
      <c r="T2" s="28"/>
      <c r="U2" s="28"/>
      <c r="V2" s="28">
        <v>9</v>
      </c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32">
        <f>COUNT(N2:AR2)</f>
        <v>1</v>
      </c>
      <c r="AT2" s="34" t="str">
        <f>"Phụ huynh "&amp;B2&amp;" t"&amp;$A$20</f>
        <v>Phụ huynh Vũ Văn Tiến t2</v>
      </c>
      <c r="AU2" s="62" t="str">
        <f>"Cháu gửi phụ huynh thông báo thu tiền học phí của em "&amp;B2&amp;" tháng "&amp;$A$20&amp;"/"&amp;$A$21&amp;" ạ." &amp;" Phụ huynh truy cập vào link: https://luuthetaibean.github.io/Origin-Bootstrap/"&amp;" để đóng học phí, chọn đúng họ và tên học sinh. Mật khẩu mở khóa là: "&amp;J2 &amp;". Trân trọng!"</f>
        <v>Cháu gửi phụ huynh thông báo thu tiền học phí của em Vũ Văn Tiến tháng 2/2025 ạ. Phụ huynh truy cập vào link: https://luuthetaibean.github.io/Origin-Bootstrap/ để đóng học phí, chọn đúng họ và tên học sinh. Mật khẩu mở khóa là: 123456. Trân trọng!</v>
      </c>
    </row>
    <row r="3" spans="1:47" ht="15.6" x14ac:dyDescent="0.3">
      <c r="A3" s="27" t="str">
        <f>L3&amp;RIGHT(K3,2)&amp;M3</f>
        <v>100902</v>
      </c>
      <c r="B3" s="24" t="s">
        <v>3</v>
      </c>
      <c r="C3" s="51">
        <v>2</v>
      </c>
      <c r="D3" s="51">
        <v>2025</v>
      </c>
      <c r="E3" s="30" t="str">
        <f>N3&amp;" "&amp;O3&amp;" "&amp;P3&amp;" "&amp;Q3&amp;" "&amp;R3&amp;" "&amp;S3&amp;" "&amp;T3&amp;" "&amp;U3&amp;" "&amp;V3&amp;" "&amp;W3&amp;" "&amp;X3&amp;" "&amp;Y3&amp;" "&amp;Z3&amp;" "&amp;AA3&amp;" "&amp;AB3&amp;" "&amp;AC3&amp;" "&amp;AD3&amp;" "&amp;AE3&amp;" "&amp;AF3&amp;" "&amp;AG3&amp;" "&amp;AH3&amp;" "&amp;AI3&amp;" "&amp;AJ3&amp;" "&amp;AK3&amp;" "&amp;AL3&amp;" "&amp;AM3&amp;" "&amp;AN3&amp;" "&amp;AO3&amp;" "&amp;AP3&amp;" "&amp;AQ3&amp;" "&amp;AR3&amp;" "</f>
        <v xml:space="preserve">        9    13                   </v>
      </c>
      <c r="F3" s="31">
        <v>100000</v>
      </c>
      <c r="G3" s="29">
        <v>0</v>
      </c>
      <c r="H3" s="33">
        <f>AS3*F3-G3</f>
        <v>200000</v>
      </c>
      <c r="I3" s="58" t="s">
        <v>45</v>
      </c>
      <c r="J3" s="59">
        <v>234567</v>
      </c>
      <c r="K3" s="25">
        <v>2009</v>
      </c>
      <c r="L3" s="25">
        <v>10</v>
      </c>
      <c r="M3" s="26" t="s">
        <v>7</v>
      </c>
      <c r="N3" s="28"/>
      <c r="O3" s="28"/>
      <c r="P3" s="28"/>
      <c r="Q3" s="28"/>
      <c r="R3" s="28"/>
      <c r="S3" s="28"/>
      <c r="T3" s="28"/>
      <c r="U3" s="28"/>
      <c r="V3" s="28">
        <v>9</v>
      </c>
      <c r="W3" s="28"/>
      <c r="X3" s="28"/>
      <c r="Y3" s="28"/>
      <c r="Z3" s="28">
        <v>13</v>
      </c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2">
        <f>COUNT(N3:AR3)</f>
        <v>2</v>
      </c>
      <c r="AT3" s="34" t="str">
        <f>"Phụ huynh "&amp;B3&amp;" t"&amp;$A$20</f>
        <v>Phụ huynh Tạ Tiến Minh t2</v>
      </c>
      <c r="AU3" s="62" t="str">
        <f>"Cháu gửi phụ huynh thông báo thu tiền học phí của em "&amp;B3&amp;" tháng "&amp;$A$20&amp;"/"&amp;$A$21&amp;" ạ." &amp;" Phụ huynh truy cập vào link: https://luuthetaibean.github.io/Origin-Bootstrap/"&amp;" để đóng học phí, chọn đúng họ và tên học sinh. Mật khẩu mở khóa là: "&amp;J3 &amp;". Trân trọng!"</f>
        <v>Cháu gửi phụ huynh thông báo thu tiền học phí của em Tạ Tiến Minh tháng 2/2025 ạ. Phụ huynh truy cập vào link: https://luuthetaibean.github.io/Origin-Bootstrap/ để đóng học phí, chọn đúng họ và tên học sinh. Mật khẩu mở khóa là: 234567. Trân trọng!</v>
      </c>
    </row>
    <row r="4" spans="1:47" ht="15.6" x14ac:dyDescent="0.3">
      <c r="A4" s="27" t="str">
        <f>L4&amp;RIGHT(K4,2)&amp;M4</f>
        <v>101203</v>
      </c>
      <c r="B4" s="24" t="s">
        <v>37</v>
      </c>
      <c r="C4" s="51">
        <v>2</v>
      </c>
      <c r="D4" s="51">
        <v>2025</v>
      </c>
      <c r="E4" s="30" t="str">
        <f>N4&amp;" "&amp;O4&amp;" "&amp;P4&amp;" "&amp;Q4&amp;" "&amp;R4&amp;" "&amp;S4&amp;" "&amp;T4&amp;" "&amp;U4&amp;" "&amp;V4&amp;" "&amp;W4&amp;" "&amp;X4&amp;" "&amp;Y4&amp;" "&amp;Z4&amp;" "&amp;AA4&amp;" "&amp;AB4&amp;" "&amp;AC4&amp;" "&amp;AD4&amp;" "&amp;AE4&amp;" "&amp;AF4&amp;" "&amp;AG4&amp;" "&amp;AH4&amp;" "&amp;AI4&amp;" "&amp;AJ4&amp;" "&amp;AK4&amp;" "&amp;AL4&amp;" "&amp;AM4&amp;" "&amp;AN4&amp;" "&amp;AO4&amp;" "&amp;AP4&amp;" "&amp;AQ4&amp;" "&amp;AR4&amp;" "</f>
        <v xml:space="preserve">       8   11    15                 </v>
      </c>
      <c r="F4" s="31">
        <v>150000</v>
      </c>
      <c r="G4" s="29">
        <v>0</v>
      </c>
      <c r="H4" s="33">
        <f>AS4*F4-G4</f>
        <v>450000</v>
      </c>
      <c r="I4" s="58" t="s">
        <v>46</v>
      </c>
      <c r="J4" s="59">
        <v>345678</v>
      </c>
      <c r="K4" s="25">
        <v>2012</v>
      </c>
      <c r="L4" s="25">
        <v>10</v>
      </c>
      <c r="M4" s="26" t="s">
        <v>38</v>
      </c>
      <c r="N4" s="28"/>
      <c r="O4" s="28"/>
      <c r="P4" s="28"/>
      <c r="Q4" s="28"/>
      <c r="R4" s="28"/>
      <c r="S4" s="28"/>
      <c r="T4" s="28"/>
      <c r="U4" s="28">
        <v>8</v>
      </c>
      <c r="V4" s="28"/>
      <c r="W4" s="28"/>
      <c r="X4" s="28">
        <v>11</v>
      </c>
      <c r="Y4" s="28"/>
      <c r="Z4" s="28"/>
      <c r="AA4" s="28"/>
      <c r="AB4" s="28">
        <v>15</v>
      </c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32">
        <f>COUNT(N4:AR4)</f>
        <v>3</v>
      </c>
      <c r="AT4" s="34" t="str">
        <f>"Phụ huynh "&amp;B4&amp;" t"&amp;$A$20</f>
        <v>Phụ huynh Lê Trần Bảo Lộc t2</v>
      </c>
      <c r="AU4" s="62" t="str">
        <f>"Cháu gửi phụ huynh thông báo thu tiền học phí của em "&amp;B4&amp;" tháng "&amp;$A$20&amp;"/"&amp;$A$21&amp;" ạ." &amp;" Phụ huynh truy cập vào link: https://luuthetaibean.github.io/Origin-Bootstrap/"&amp;" để đóng học phí, chọn đúng họ và tên học sinh. Mật khẩu mở khóa là: "&amp;J4 &amp;". Trân trọng!"</f>
        <v>Cháu gửi phụ huynh thông báo thu tiền học phí của em Lê Trần Bảo Lộc tháng 2/2025 ạ. Phụ huynh truy cập vào link: https://luuthetaibean.github.io/Origin-Bootstrap/ để đóng học phí, chọn đúng họ và tên học sinh. Mật khẩu mở khóa là: 345678. Trân trọng!</v>
      </c>
    </row>
    <row r="5" spans="1:47" ht="15.6" x14ac:dyDescent="0.3">
      <c r="A5" s="27" t="str">
        <f>L5&amp;RIGHT(K5,2)&amp;M5</f>
        <v>101004</v>
      </c>
      <c r="B5" s="24" t="s">
        <v>1</v>
      </c>
      <c r="C5" s="51">
        <v>2</v>
      </c>
      <c r="D5" s="51">
        <v>2025</v>
      </c>
      <c r="E5" s="30" t="str">
        <f>N5&amp;" "&amp;O5&amp;" "&amp;P5&amp;" "&amp;Q5&amp;" "&amp;R5&amp;" "&amp;S5&amp;" "&amp;T5&amp;" "&amp;U5&amp;" "&amp;V5&amp;" "&amp;W5&amp;" "&amp;X5&amp;" "&amp;Y5&amp;" "&amp;Z5&amp;" "&amp;AA5&amp;" "&amp;AB5&amp;" "&amp;AC5&amp;" "&amp;AD5&amp;" "&amp;AE5&amp;" "&amp;AF5&amp;" "&amp;AG5&amp;" "&amp;AH5&amp;" "&amp;AI5&amp;" "&amp;AJ5&amp;" "&amp;AK5&amp;" "&amp;AL5&amp;" "&amp;AM5&amp;" "&amp;AN5&amp;" "&amp;AO5&amp;" "&amp;AP5&amp;" "&amp;AQ5&amp;" "&amp;AR5&amp;" "</f>
        <v xml:space="preserve">       8 9   12  14                  </v>
      </c>
      <c r="F5" s="31">
        <v>100000</v>
      </c>
      <c r="G5" s="29">
        <v>0</v>
      </c>
      <c r="H5" s="33">
        <f>AS5*F5-G5</f>
        <v>400000</v>
      </c>
      <c r="I5" s="58" t="s">
        <v>47</v>
      </c>
      <c r="J5" s="59">
        <v>456789</v>
      </c>
      <c r="K5" s="25">
        <v>2010</v>
      </c>
      <c r="L5" s="25">
        <v>10</v>
      </c>
      <c r="M5" s="26" t="s">
        <v>27</v>
      </c>
      <c r="N5" s="28"/>
      <c r="O5" s="28"/>
      <c r="P5" s="28"/>
      <c r="Q5" s="28"/>
      <c r="R5" s="28"/>
      <c r="S5" s="28"/>
      <c r="T5" s="28"/>
      <c r="U5" s="28">
        <v>8</v>
      </c>
      <c r="V5" s="28">
        <v>9</v>
      </c>
      <c r="W5" s="28"/>
      <c r="X5" s="28"/>
      <c r="Y5" s="28">
        <v>12</v>
      </c>
      <c r="Z5" s="28"/>
      <c r="AA5" s="28">
        <v>14</v>
      </c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32">
        <f>COUNT(N5:AR5)</f>
        <v>4</v>
      </c>
      <c r="AT5" s="34" t="str">
        <f>"Phụ huynh "&amp;B5&amp;" t"&amp;$A$20</f>
        <v>Phụ huynh Đặng Đức Mạnh t2</v>
      </c>
      <c r="AU5" s="62" t="str">
        <f>"Cháu gửi phụ huynh thông báo thu tiền học phí của em "&amp;B5&amp;" tháng "&amp;$A$20&amp;"/"&amp;$A$21&amp;" ạ." &amp;" Phụ huynh truy cập vào link: https://luuthetaibean.github.io/Origin-Bootstrap/"&amp;" để đóng học phí, chọn đúng họ và tên học sinh. Mật khẩu mở khóa là: "&amp;J5 &amp;". Trân trọng!"</f>
        <v>Cháu gửi phụ huynh thông báo thu tiền học phí của em Đặng Đức Mạnh tháng 2/2025 ạ. Phụ huynh truy cập vào link: https://luuthetaibean.github.io/Origin-Bootstrap/ để đóng học phí, chọn đúng họ và tên học sinh. Mật khẩu mở khóa là: 456789. Trân trọng!</v>
      </c>
    </row>
    <row r="6" spans="1:47" ht="15.6" x14ac:dyDescent="0.3">
      <c r="A6" s="27" t="str">
        <f>L6&amp;RIGHT(K6,2)&amp;M6</f>
        <v>100905</v>
      </c>
      <c r="B6" s="50" t="s">
        <v>41</v>
      </c>
      <c r="C6" s="51">
        <v>2</v>
      </c>
      <c r="D6" s="51">
        <v>2025</v>
      </c>
      <c r="E6" s="30" t="str">
        <f>N6&amp;" "&amp;O6&amp;" "&amp;P6&amp;" "&amp;Q6&amp;" "&amp;R6&amp;" "&amp;S6&amp;" "&amp;T6&amp;" "&amp;U6&amp;" "&amp;V6&amp;" "&amp;W6&amp;" "&amp;X6&amp;" "&amp;Y6&amp;" "&amp;Z6&amp;" "&amp;AA6&amp;" "&amp;AB6&amp;" "&amp;AC6&amp;" "&amp;AD6&amp;" "&amp;AE6&amp;" "&amp;AF6&amp;" "&amp;AG6&amp;" "&amp;AH6&amp;" "&amp;AI6&amp;" "&amp;AJ6&amp;" "&amp;AK6&amp;" "&amp;AL6&amp;" "&amp;AM6&amp;" "&amp;AN6&amp;" "&amp;AO6&amp;" "&amp;AP6&amp;" "&amp;AQ6&amp;" "&amp;AR6&amp;" "</f>
        <v xml:space="preserve">        9    13  15                 </v>
      </c>
      <c r="F6" s="31">
        <v>100000</v>
      </c>
      <c r="G6" s="29">
        <v>0</v>
      </c>
      <c r="H6" s="33">
        <f>AS6*F6-G6</f>
        <v>300000</v>
      </c>
      <c r="I6" s="58" t="s">
        <v>48</v>
      </c>
      <c r="J6" s="59">
        <v>567890</v>
      </c>
      <c r="K6" s="25">
        <v>2009</v>
      </c>
      <c r="L6" s="25">
        <v>10</v>
      </c>
      <c r="M6" s="26" t="s">
        <v>42</v>
      </c>
      <c r="N6" s="28"/>
      <c r="O6" s="28"/>
      <c r="P6" s="28"/>
      <c r="Q6" s="28"/>
      <c r="R6" s="28"/>
      <c r="S6" s="28"/>
      <c r="T6" s="28"/>
      <c r="U6" s="28"/>
      <c r="V6" s="28">
        <v>9</v>
      </c>
      <c r="W6" s="28"/>
      <c r="X6" s="28"/>
      <c r="Y6" s="28"/>
      <c r="Z6" s="28">
        <v>13</v>
      </c>
      <c r="AA6" s="28"/>
      <c r="AB6" s="28">
        <v>15</v>
      </c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32">
        <f>COUNT(N6:AR6)</f>
        <v>3</v>
      </c>
      <c r="AT6" s="34" t="str">
        <f>"Phụ huynh "&amp;B6&amp;" t"&amp;$A$20</f>
        <v>Phụ huynh Khổng Minh Đăng t2</v>
      </c>
      <c r="AU6" s="62" t="str">
        <f>"Cháu gửi phụ huynh thông báo thu tiền học phí của em "&amp;B6&amp;" tháng "&amp;$A$20&amp;"/"&amp;$A$21&amp;" ạ." &amp;" Phụ huynh truy cập vào link: https://luuthetaibean.github.io/Origin-Bootstrap/"&amp;" để đóng học phí, chọn đúng họ và tên học sinh. Mật khẩu mở khóa là: "&amp;J6 &amp;". Trân trọng!"</f>
        <v>Cháu gửi phụ huynh thông báo thu tiền học phí của em Khổng Minh Đăng tháng 2/2025 ạ. Phụ huynh truy cập vào link: https://luuthetaibean.github.io/Origin-Bootstrap/ để đóng học phí, chọn đúng họ và tên học sinh. Mật khẩu mở khóa là: 567890. Trân trọng!</v>
      </c>
    </row>
    <row r="7" spans="1:47" ht="15.6" x14ac:dyDescent="0.3">
      <c r="L7" s="37"/>
      <c r="M7" s="37"/>
      <c r="N7" s="60">
        <f>DATE($A21,$A20,1)</f>
        <v>45689</v>
      </c>
      <c r="O7" s="60">
        <f t="shared" ref="O7:AR7" si="0">N7+1</f>
        <v>45690</v>
      </c>
      <c r="P7" s="60">
        <f t="shared" si="0"/>
        <v>45691</v>
      </c>
      <c r="Q7" s="60">
        <f t="shared" si="0"/>
        <v>45692</v>
      </c>
      <c r="R7" s="60">
        <f t="shared" si="0"/>
        <v>45693</v>
      </c>
      <c r="S7" s="60">
        <f t="shared" si="0"/>
        <v>45694</v>
      </c>
      <c r="T7" s="60">
        <f t="shared" si="0"/>
        <v>45695</v>
      </c>
      <c r="U7" s="60">
        <f t="shared" si="0"/>
        <v>45696</v>
      </c>
      <c r="V7" s="60">
        <f t="shared" si="0"/>
        <v>45697</v>
      </c>
      <c r="W7" s="60">
        <f t="shared" si="0"/>
        <v>45698</v>
      </c>
      <c r="X7" s="60">
        <f t="shared" si="0"/>
        <v>45699</v>
      </c>
      <c r="Y7" s="60">
        <f t="shared" si="0"/>
        <v>45700</v>
      </c>
      <c r="Z7" s="60">
        <f t="shared" si="0"/>
        <v>45701</v>
      </c>
      <c r="AA7" s="60">
        <f t="shared" si="0"/>
        <v>45702</v>
      </c>
      <c r="AB7" s="60">
        <f t="shared" si="0"/>
        <v>45703</v>
      </c>
      <c r="AC7" s="60">
        <f t="shared" si="0"/>
        <v>45704</v>
      </c>
      <c r="AD7" s="60">
        <f t="shared" si="0"/>
        <v>45705</v>
      </c>
      <c r="AE7" s="60">
        <f t="shared" si="0"/>
        <v>45706</v>
      </c>
      <c r="AF7" s="60">
        <f t="shared" si="0"/>
        <v>45707</v>
      </c>
      <c r="AG7" s="60">
        <f t="shared" si="0"/>
        <v>45708</v>
      </c>
      <c r="AH7" s="60">
        <f t="shared" si="0"/>
        <v>45709</v>
      </c>
      <c r="AI7" s="60">
        <f t="shared" si="0"/>
        <v>45710</v>
      </c>
      <c r="AJ7" s="60">
        <f t="shared" si="0"/>
        <v>45711</v>
      </c>
      <c r="AK7" s="60">
        <f t="shared" si="0"/>
        <v>45712</v>
      </c>
      <c r="AL7" s="60">
        <f t="shared" si="0"/>
        <v>45713</v>
      </c>
      <c r="AM7" s="60">
        <f t="shared" si="0"/>
        <v>45714</v>
      </c>
      <c r="AN7" s="60">
        <f t="shared" si="0"/>
        <v>45715</v>
      </c>
      <c r="AO7" s="60">
        <f t="shared" si="0"/>
        <v>45716</v>
      </c>
      <c r="AP7" s="60">
        <f t="shared" si="0"/>
        <v>45717</v>
      </c>
      <c r="AQ7" s="60">
        <f t="shared" si="0"/>
        <v>45718</v>
      </c>
      <c r="AR7" s="60">
        <f t="shared" si="0"/>
        <v>45719</v>
      </c>
      <c r="AT7" s="35"/>
    </row>
    <row r="8" spans="1:47" ht="15.6" x14ac:dyDescent="0.3">
      <c r="A8" s="37"/>
      <c r="M8" s="37"/>
      <c r="N8" s="32" t="str">
        <f>TEXT(N7,"[$-42A]DDD")</f>
        <v>T7</v>
      </c>
      <c r="O8" s="32" t="str">
        <f t="shared" ref="O8:AR8" si="1">TEXT(O7,"[$-42A]DDD")</f>
        <v>CN</v>
      </c>
      <c r="P8" s="32" t="str">
        <f t="shared" si="1"/>
        <v>T2</v>
      </c>
      <c r="Q8" s="32" t="str">
        <f t="shared" si="1"/>
        <v>T3</v>
      </c>
      <c r="R8" s="32" t="str">
        <f t="shared" si="1"/>
        <v>T4</v>
      </c>
      <c r="S8" s="32" t="str">
        <f t="shared" si="1"/>
        <v>T5</v>
      </c>
      <c r="T8" s="32" t="str">
        <f t="shared" si="1"/>
        <v>T6</v>
      </c>
      <c r="U8" s="32" t="str">
        <f t="shared" si="1"/>
        <v>T7</v>
      </c>
      <c r="V8" s="32" t="str">
        <f t="shared" si="1"/>
        <v>CN</v>
      </c>
      <c r="W8" s="32" t="str">
        <f t="shared" si="1"/>
        <v>T2</v>
      </c>
      <c r="X8" s="32" t="str">
        <f t="shared" si="1"/>
        <v>T3</v>
      </c>
      <c r="Y8" s="32" t="str">
        <f t="shared" si="1"/>
        <v>T4</v>
      </c>
      <c r="Z8" s="32" t="str">
        <f>TEXT(Z7,"[$-42A]DDD")</f>
        <v>T5</v>
      </c>
      <c r="AA8" s="32" t="str">
        <f t="shared" si="1"/>
        <v>T6</v>
      </c>
      <c r="AB8" s="32" t="str">
        <f t="shared" si="1"/>
        <v>T7</v>
      </c>
      <c r="AC8" s="32" t="str">
        <f t="shared" si="1"/>
        <v>CN</v>
      </c>
      <c r="AD8" s="32" t="str">
        <f t="shared" si="1"/>
        <v>T2</v>
      </c>
      <c r="AE8" s="32" t="str">
        <f t="shared" si="1"/>
        <v>T3</v>
      </c>
      <c r="AF8" s="32" t="str">
        <f t="shared" si="1"/>
        <v>T4</v>
      </c>
      <c r="AG8" s="32" t="str">
        <f t="shared" si="1"/>
        <v>T5</v>
      </c>
      <c r="AH8" s="32" t="str">
        <f t="shared" si="1"/>
        <v>T6</v>
      </c>
      <c r="AI8" s="32" t="str">
        <f t="shared" si="1"/>
        <v>T7</v>
      </c>
      <c r="AJ8" s="32" t="str">
        <f t="shared" si="1"/>
        <v>CN</v>
      </c>
      <c r="AK8" s="32" t="str">
        <f t="shared" si="1"/>
        <v>T2</v>
      </c>
      <c r="AL8" s="32" t="str">
        <f t="shared" si="1"/>
        <v>T3</v>
      </c>
      <c r="AM8" s="32" t="str">
        <f t="shared" si="1"/>
        <v>T4</v>
      </c>
      <c r="AN8" s="32" t="str">
        <f t="shared" si="1"/>
        <v>T5</v>
      </c>
      <c r="AO8" s="32" t="str">
        <f t="shared" si="1"/>
        <v>T6</v>
      </c>
      <c r="AP8" s="32" t="str">
        <f t="shared" si="1"/>
        <v>T7</v>
      </c>
      <c r="AQ8" s="32" t="str">
        <f t="shared" si="1"/>
        <v>CN</v>
      </c>
      <c r="AR8" s="32" t="str">
        <f t="shared" si="1"/>
        <v>T2</v>
      </c>
      <c r="AT8" s="35"/>
    </row>
    <row r="9" spans="1:47" ht="15" customHeight="1" x14ac:dyDescent="0.3">
      <c r="H9" s="43"/>
      <c r="I9" s="53"/>
      <c r="AS9" s="35"/>
    </row>
    <row r="10" spans="1:47" ht="15.6" x14ac:dyDescent="0.3">
      <c r="A10" s="44" t="s">
        <v>9</v>
      </c>
      <c r="E10" s="37"/>
      <c r="G10" s="42"/>
      <c r="H10" s="43"/>
      <c r="I10" s="53"/>
      <c r="K10" s="37"/>
      <c r="L10" s="37"/>
      <c r="M10" s="37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35"/>
      <c r="AT10" s="35"/>
    </row>
    <row r="11" spans="1:47" ht="15.6" x14ac:dyDescent="0.3">
      <c r="A11" s="45" t="s">
        <v>10</v>
      </c>
      <c r="E11" s="37"/>
      <c r="G11" s="42"/>
      <c r="H11" s="43"/>
      <c r="I11" s="53"/>
      <c r="K11" s="37"/>
      <c r="L11" s="37"/>
      <c r="M11" s="37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35"/>
      <c r="AT11" s="35"/>
    </row>
    <row r="12" spans="1:47" ht="15.6" x14ac:dyDescent="0.3">
      <c r="A12" s="46" t="s">
        <v>12</v>
      </c>
      <c r="E12" s="37"/>
      <c r="G12" s="42"/>
      <c r="H12" s="43"/>
      <c r="I12" s="53"/>
      <c r="K12" s="37"/>
      <c r="L12" s="37"/>
      <c r="M12" s="37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35"/>
    </row>
    <row r="13" spans="1:47" ht="15.6" x14ac:dyDescent="0.3">
      <c r="E13" s="37"/>
      <c r="G13" s="42"/>
      <c r="H13" s="43"/>
      <c r="I13" s="53"/>
      <c r="K13" s="37"/>
      <c r="L13" s="37"/>
      <c r="M13" s="37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35"/>
    </row>
    <row r="14" spans="1:47" ht="15.6" x14ac:dyDescent="0.3">
      <c r="A14" s="47" t="s">
        <v>28</v>
      </c>
      <c r="E14" s="37"/>
      <c r="G14" s="42"/>
      <c r="H14" s="43"/>
      <c r="I14" s="53"/>
      <c r="K14" s="37"/>
      <c r="L14" s="37"/>
      <c r="M14" s="37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35"/>
    </row>
    <row r="15" spans="1:47" ht="15.6" x14ac:dyDescent="0.3">
      <c r="A15" s="48">
        <v>982459626789</v>
      </c>
      <c r="E15" s="37"/>
      <c r="G15" s="42"/>
      <c r="H15" s="43"/>
      <c r="I15" s="53"/>
      <c r="K15" s="37"/>
      <c r="L15" s="37"/>
      <c r="M15" s="37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35"/>
    </row>
    <row r="16" spans="1:47" ht="15.6" x14ac:dyDescent="0.3">
      <c r="A16" s="47" t="s">
        <v>29</v>
      </c>
      <c r="E16" s="37"/>
      <c r="G16" s="42"/>
      <c r="H16" s="43"/>
      <c r="I16" s="53"/>
      <c r="K16" s="37"/>
      <c r="L16" s="37"/>
      <c r="M16" s="37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35"/>
    </row>
    <row r="17" spans="1:45" ht="15.6" x14ac:dyDescent="0.3">
      <c r="A17" s="37"/>
      <c r="E17" s="37"/>
      <c r="G17" s="42"/>
      <c r="H17" s="43"/>
      <c r="I17" s="53"/>
      <c r="K17" s="37"/>
      <c r="L17" s="37"/>
      <c r="M17" s="37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35"/>
    </row>
    <row r="18" spans="1:45" ht="15.6" x14ac:dyDescent="0.3">
      <c r="A18" s="49" t="s">
        <v>39</v>
      </c>
      <c r="E18" s="37"/>
      <c r="G18" s="42"/>
      <c r="H18" s="43"/>
      <c r="I18" s="53"/>
      <c r="K18" s="37"/>
      <c r="L18" s="37"/>
      <c r="M18" s="37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35"/>
    </row>
    <row r="19" spans="1:45" ht="15.6" x14ac:dyDescent="0.3">
      <c r="A19" s="49" t="s">
        <v>40</v>
      </c>
      <c r="E19" s="37"/>
      <c r="G19" s="42"/>
      <c r="H19" s="43"/>
      <c r="I19" s="53"/>
      <c r="K19" s="37"/>
      <c r="L19" s="37"/>
      <c r="M19" s="37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35"/>
    </row>
    <row r="20" spans="1:45" ht="15.6" x14ac:dyDescent="0.3">
      <c r="A20" s="36">
        <v>2</v>
      </c>
      <c r="E20" s="37"/>
      <c r="G20" s="42"/>
      <c r="H20" s="43"/>
      <c r="I20" s="53"/>
      <c r="K20" s="37"/>
      <c r="L20" s="37"/>
      <c r="M20" s="37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35"/>
    </row>
    <row r="21" spans="1:45" ht="15.6" x14ac:dyDescent="0.3">
      <c r="A21" s="41">
        <v>2025</v>
      </c>
      <c r="E21" s="37"/>
      <c r="G21" s="42"/>
      <c r="H21" s="43"/>
      <c r="I21" s="53"/>
      <c r="K21" s="37"/>
      <c r="L21" s="37"/>
      <c r="M21" s="37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35"/>
    </row>
    <row r="22" spans="1:45" ht="15.6" x14ac:dyDescent="0.3">
      <c r="A22" s="37"/>
      <c r="B22" s="37"/>
      <c r="E22" s="37"/>
      <c r="G22" s="42"/>
      <c r="H22" s="43"/>
      <c r="I22" s="53"/>
      <c r="K22" s="37"/>
      <c r="L22" s="37"/>
      <c r="M22" s="37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35"/>
    </row>
    <row r="23" spans="1:45" ht="15.6" x14ac:dyDescent="0.3">
      <c r="A23" s="37"/>
      <c r="B23" s="37"/>
      <c r="E23" s="37"/>
      <c r="G23" s="42"/>
      <c r="H23" s="43"/>
      <c r="I23" s="53"/>
      <c r="K23" s="37"/>
      <c r="L23" s="37"/>
      <c r="M23" s="37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35"/>
    </row>
    <row r="24" spans="1:45" ht="15.6" x14ac:dyDescent="0.3">
      <c r="A24" s="37"/>
      <c r="B24" s="37"/>
      <c r="E24" s="37"/>
      <c r="G24" s="42"/>
      <c r="H24" s="43"/>
      <c r="I24" s="53"/>
      <c r="K24" s="37"/>
      <c r="L24" s="37"/>
      <c r="M24" s="37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35"/>
    </row>
    <row r="25" spans="1:45" ht="15.6" x14ac:dyDescent="0.3">
      <c r="A25" s="37"/>
      <c r="B25" s="37"/>
      <c r="E25" s="37"/>
      <c r="G25" s="42"/>
      <c r="H25" s="43"/>
      <c r="I25" s="53"/>
      <c r="K25" s="37"/>
      <c r="L25" s="37"/>
      <c r="M25" s="37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35"/>
    </row>
    <row r="26" spans="1:45" ht="15.6" x14ac:dyDescent="0.3">
      <c r="A26" s="37"/>
      <c r="B26" s="37"/>
      <c r="E26" s="37"/>
      <c r="G26" s="42"/>
      <c r="H26" s="43"/>
      <c r="I26" s="53"/>
      <c r="K26" s="37"/>
      <c r="L26" s="37"/>
      <c r="M26" s="37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35"/>
    </row>
    <row r="27" spans="1:45" ht="15.6" x14ac:dyDescent="0.3">
      <c r="A27" s="37"/>
      <c r="B27" s="37"/>
      <c r="E27" s="37"/>
      <c r="G27" s="42"/>
      <c r="H27" s="43"/>
      <c r="I27" s="53"/>
      <c r="K27" s="37"/>
      <c r="L27" s="37"/>
      <c r="M27" s="37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35"/>
    </row>
    <row r="28" spans="1:45" ht="15.6" x14ac:dyDescent="0.3">
      <c r="A28" s="37"/>
      <c r="B28" s="37"/>
      <c r="E28" s="37"/>
      <c r="G28" s="42"/>
      <c r="H28" s="43"/>
      <c r="I28" s="53"/>
      <c r="K28" s="37"/>
      <c r="L28" s="37"/>
      <c r="M28" s="37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35"/>
    </row>
    <row r="29" spans="1:45" ht="15.6" x14ac:dyDescent="0.3">
      <c r="A29" s="37"/>
      <c r="B29" s="37"/>
      <c r="E29" s="37"/>
      <c r="G29" s="42"/>
      <c r="H29" s="43"/>
      <c r="I29" s="53"/>
      <c r="K29" s="37"/>
      <c r="L29" s="37"/>
      <c r="M29" s="37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35"/>
    </row>
    <row r="30" spans="1:45" ht="15.6" x14ac:dyDescent="0.3">
      <c r="A30" s="37"/>
      <c r="B30" s="37"/>
      <c r="E30" s="37"/>
      <c r="G30" s="42"/>
      <c r="H30" s="43"/>
      <c r="I30" s="53"/>
      <c r="K30" s="37"/>
      <c r="L30" s="37"/>
      <c r="M30" s="37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35"/>
    </row>
    <row r="31" spans="1:45" ht="15.6" x14ac:dyDescent="0.3">
      <c r="A31" s="37"/>
      <c r="B31" s="37"/>
      <c r="E31" s="37"/>
      <c r="G31" s="42"/>
      <c r="H31" s="43"/>
      <c r="I31" s="53"/>
      <c r="K31" s="37"/>
      <c r="L31" s="37"/>
      <c r="M31" s="37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35"/>
    </row>
    <row r="32" spans="1:45" ht="15.6" x14ac:dyDescent="0.3">
      <c r="A32" s="37"/>
      <c r="B32" s="37"/>
      <c r="E32" s="37"/>
      <c r="G32" s="42"/>
      <c r="H32" s="43"/>
      <c r="I32" s="53"/>
      <c r="K32" s="37"/>
      <c r="L32" s="37"/>
      <c r="M32" s="37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35"/>
    </row>
    <row r="33" spans="1:45" ht="15.6" x14ac:dyDescent="0.3">
      <c r="A33" s="37"/>
      <c r="B33" s="37"/>
      <c r="E33" s="37"/>
      <c r="G33" s="42"/>
      <c r="H33" s="43"/>
      <c r="I33" s="53"/>
      <c r="K33" s="37"/>
      <c r="L33" s="37"/>
      <c r="M33" s="37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35"/>
    </row>
    <row r="34" spans="1:45" ht="15.6" x14ac:dyDescent="0.3">
      <c r="A34" s="37"/>
      <c r="B34" s="37"/>
      <c r="E34" s="37"/>
      <c r="G34" s="42"/>
      <c r="H34" s="43"/>
      <c r="I34" s="53"/>
      <c r="K34" s="37"/>
      <c r="L34" s="37"/>
      <c r="M34" s="37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35"/>
    </row>
    <row r="35" spans="1:45" ht="15.6" x14ac:dyDescent="0.3">
      <c r="A35" s="37"/>
      <c r="B35" s="37"/>
      <c r="E35" s="37"/>
      <c r="G35" s="42"/>
      <c r="H35" s="43"/>
      <c r="I35" s="53"/>
      <c r="K35" s="37"/>
      <c r="L35" s="37"/>
      <c r="M35" s="37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35"/>
    </row>
    <row r="36" spans="1:45" ht="15.6" x14ac:dyDescent="0.3">
      <c r="A36" s="37"/>
      <c r="B36" s="37"/>
      <c r="E36" s="37"/>
      <c r="G36" s="42"/>
      <c r="H36" s="43"/>
      <c r="I36" s="53"/>
      <c r="K36" s="37"/>
      <c r="L36" s="37"/>
      <c r="M36" s="37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35"/>
    </row>
    <row r="37" spans="1:45" ht="15.6" x14ac:dyDescent="0.3">
      <c r="A37" s="37"/>
      <c r="B37" s="37"/>
      <c r="E37" s="37"/>
      <c r="G37" s="42"/>
      <c r="H37" s="43"/>
      <c r="I37" s="53"/>
      <c r="K37" s="37"/>
      <c r="L37" s="37"/>
      <c r="M37" s="37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35"/>
    </row>
    <row r="38" spans="1:45" ht="15.6" x14ac:dyDescent="0.3">
      <c r="A38" s="37"/>
      <c r="B38" s="37"/>
      <c r="E38" s="37"/>
      <c r="G38" s="42"/>
      <c r="H38" s="43"/>
      <c r="I38" s="53"/>
      <c r="K38" s="37"/>
      <c r="L38" s="37"/>
      <c r="M38" s="37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35"/>
    </row>
    <row r="39" spans="1:45" ht="15.6" x14ac:dyDescent="0.3">
      <c r="A39" s="37"/>
      <c r="B39" s="37"/>
      <c r="E39" s="37"/>
      <c r="G39" s="42"/>
      <c r="H39" s="43"/>
      <c r="I39" s="53"/>
      <c r="K39" s="37"/>
      <c r="L39" s="37"/>
      <c r="M39" s="37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35"/>
    </row>
    <row r="40" spans="1:45" ht="15.6" x14ac:dyDescent="0.3">
      <c r="A40" s="37"/>
      <c r="B40" s="37"/>
      <c r="E40" s="37"/>
      <c r="G40" s="42"/>
      <c r="H40" s="43"/>
      <c r="I40" s="53"/>
      <c r="K40" s="37"/>
      <c r="L40" s="37"/>
      <c r="M40" s="37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35"/>
    </row>
    <row r="41" spans="1:45" ht="15.6" x14ac:dyDescent="0.3">
      <c r="A41" s="37"/>
      <c r="B41" s="37"/>
      <c r="E41" s="37"/>
      <c r="G41" s="42"/>
      <c r="H41" s="43"/>
      <c r="I41" s="53"/>
      <c r="K41" s="37"/>
      <c r="L41" s="37"/>
      <c r="M41" s="37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35"/>
    </row>
    <row r="42" spans="1:45" ht="15.6" x14ac:dyDescent="0.3">
      <c r="A42" s="37"/>
      <c r="B42" s="37"/>
      <c r="E42" s="37"/>
      <c r="G42" s="42"/>
      <c r="H42" s="43"/>
      <c r="I42" s="53"/>
      <c r="K42" s="37"/>
      <c r="L42" s="37"/>
      <c r="M42" s="37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35"/>
    </row>
    <row r="43" spans="1:45" ht="15.6" x14ac:dyDescent="0.3">
      <c r="A43" s="37"/>
      <c r="B43" s="37"/>
      <c r="E43" s="37"/>
      <c r="G43" s="42"/>
      <c r="H43" s="43"/>
      <c r="I43" s="53"/>
      <c r="K43" s="37"/>
      <c r="L43" s="37"/>
      <c r="M43" s="37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35"/>
    </row>
    <row r="44" spans="1:45" ht="15.6" x14ac:dyDescent="0.3">
      <c r="A44" s="37"/>
      <c r="B44" s="37"/>
      <c r="E44" s="37"/>
      <c r="G44" s="42"/>
      <c r="H44" s="43"/>
      <c r="I44" s="53"/>
      <c r="K44" s="37"/>
      <c r="L44" s="37"/>
      <c r="M44" s="37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35"/>
    </row>
    <row r="45" spans="1:45" ht="15.6" x14ac:dyDescent="0.3">
      <c r="A45" s="37"/>
      <c r="B45" s="37"/>
      <c r="E45" s="37"/>
      <c r="G45" s="42"/>
      <c r="H45" s="43"/>
      <c r="I45" s="53"/>
      <c r="K45" s="37"/>
      <c r="L45" s="37"/>
      <c r="M45" s="37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35"/>
    </row>
    <row r="46" spans="1:45" ht="15.6" x14ac:dyDescent="0.3">
      <c r="A46" s="37"/>
      <c r="B46" s="37"/>
      <c r="E46" s="37"/>
      <c r="G46" s="42"/>
      <c r="H46" s="43"/>
      <c r="I46" s="53"/>
      <c r="K46" s="37"/>
      <c r="L46" s="37"/>
      <c r="M46" s="37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35"/>
    </row>
    <row r="47" spans="1:45" ht="15.6" x14ac:dyDescent="0.3">
      <c r="A47" s="37"/>
      <c r="B47" s="37"/>
      <c r="E47" s="37"/>
      <c r="G47" s="42"/>
      <c r="H47" s="43"/>
      <c r="I47" s="53"/>
      <c r="K47" s="37"/>
      <c r="L47" s="37"/>
      <c r="M47" s="37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35"/>
    </row>
    <row r="48" spans="1:45" ht="15.6" x14ac:dyDescent="0.3">
      <c r="A48" s="37"/>
      <c r="B48" s="37"/>
      <c r="E48" s="37"/>
      <c r="G48" s="42"/>
      <c r="H48" s="43"/>
      <c r="I48" s="53"/>
      <c r="K48" s="37"/>
      <c r="L48" s="37"/>
      <c r="M48" s="37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35"/>
    </row>
    <row r="49" spans="1:45" ht="15.6" x14ac:dyDescent="0.3">
      <c r="A49" s="37"/>
      <c r="B49" s="37"/>
      <c r="E49" s="37"/>
      <c r="G49" s="42"/>
      <c r="H49" s="43"/>
      <c r="I49" s="53"/>
      <c r="K49" s="37"/>
      <c r="L49" s="37"/>
      <c r="M49" s="37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35"/>
    </row>
    <row r="50" spans="1:45" ht="15.6" x14ac:dyDescent="0.3">
      <c r="A50" s="37"/>
      <c r="B50" s="37"/>
      <c r="E50" s="37"/>
      <c r="G50" s="42"/>
      <c r="H50" s="43"/>
      <c r="I50" s="53"/>
      <c r="K50" s="37"/>
      <c r="L50" s="37"/>
      <c r="M50" s="37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35"/>
    </row>
    <row r="51" spans="1:45" ht="15.6" x14ac:dyDescent="0.3">
      <c r="A51" s="37"/>
      <c r="B51" s="37"/>
      <c r="E51" s="37"/>
      <c r="G51" s="42"/>
      <c r="H51" s="43"/>
      <c r="I51" s="53"/>
      <c r="K51" s="37"/>
      <c r="L51" s="37"/>
      <c r="M51" s="37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35"/>
    </row>
    <row r="52" spans="1:45" ht="15.6" x14ac:dyDescent="0.3">
      <c r="A52" s="37"/>
      <c r="B52" s="37"/>
      <c r="E52" s="37"/>
      <c r="G52" s="42"/>
      <c r="H52" s="43"/>
      <c r="I52" s="53"/>
      <c r="K52" s="37"/>
      <c r="L52" s="37"/>
      <c r="M52" s="37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35"/>
    </row>
    <row r="53" spans="1:45" ht="15.6" x14ac:dyDescent="0.3">
      <c r="A53" s="37"/>
      <c r="B53" s="37"/>
      <c r="E53" s="37"/>
      <c r="G53" s="42"/>
      <c r="H53" s="43"/>
      <c r="I53" s="53"/>
      <c r="K53" s="37"/>
      <c r="L53" s="37"/>
      <c r="M53" s="37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35"/>
    </row>
    <row r="54" spans="1:45" ht="15.6" x14ac:dyDescent="0.3">
      <c r="A54" s="37"/>
      <c r="B54" s="37"/>
      <c r="E54" s="37"/>
      <c r="G54" s="42"/>
      <c r="H54" s="43"/>
      <c r="I54" s="53"/>
      <c r="K54" s="37"/>
      <c r="L54" s="37"/>
      <c r="M54" s="37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35"/>
    </row>
    <row r="55" spans="1:45" ht="15.6" x14ac:dyDescent="0.3">
      <c r="A55" s="37"/>
      <c r="B55" s="37"/>
      <c r="E55" s="37"/>
      <c r="G55" s="42"/>
      <c r="H55" s="43"/>
      <c r="I55" s="53"/>
      <c r="K55" s="37"/>
      <c r="L55" s="37"/>
      <c r="M55" s="37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35"/>
    </row>
    <row r="56" spans="1:45" ht="15.6" x14ac:dyDescent="0.3">
      <c r="A56" s="37"/>
      <c r="B56" s="37"/>
      <c r="E56" s="37"/>
      <c r="G56" s="42"/>
      <c r="H56" s="43"/>
      <c r="I56" s="53"/>
      <c r="K56" s="37"/>
      <c r="L56" s="37"/>
      <c r="M56" s="37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35"/>
    </row>
    <row r="57" spans="1:45" ht="15.6" x14ac:dyDescent="0.3">
      <c r="A57" s="37"/>
      <c r="B57" s="37"/>
      <c r="E57" s="37"/>
      <c r="G57" s="42"/>
      <c r="H57" s="43"/>
      <c r="I57" s="53"/>
      <c r="K57" s="37"/>
      <c r="L57" s="37"/>
      <c r="M57" s="37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35"/>
    </row>
    <row r="58" spans="1:45" ht="15.6" x14ac:dyDescent="0.3">
      <c r="A58" s="37"/>
      <c r="B58" s="37"/>
      <c r="E58" s="37"/>
      <c r="G58" s="42"/>
      <c r="H58" s="43"/>
      <c r="I58" s="53"/>
      <c r="K58" s="37"/>
      <c r="L58" s="37"/>
      <c r="M58" s="37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35"/>
    </row>
    <row r="59" spans="1:45" ht="15.6" x14ac:dyDescent="0.3">
      <c r="A59" s="37"/>
      <c r="B59" s="37"/>
      <c r="E59" s="37"/>
      <c r="G59" s="42"/>
      <c r="H59" s="43"/>
      <c r="I59" s="53"/>
      <c r="K59" s="37"/>
      <c r="L59" s="37"/>
      <c r="M59" s="37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35"/>
    </row>
    <row r="60" spans="1:45" ht="15.6" x14ac:dyDescent="0.3">
      <c r="A60" s="37"/>
      <c r="B60" s="37"/>
      <c r="E60" s="37"/>
      <c r="G60" s="42"/>
      <c r="H60" s="43"/>
      <c r="I60" s="53"/>
      <c r="K60" s="37"/>
      <c r="L60" s="37"/>
      <c r="M60" s="37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35"/>
    </row>
    <row r="61" spans="1:45" ht="15.6" x14ac:dyDescent="0.3">
      <c r="A61" s="37"/>
      <c r="B61" s="37"/>
      <c r="E61" s="37"/>
      <c r="G61" s="42"/>
      <c r="H61" s="43"/>
      <c r="I61" s="53"/>
      <c r="K61" s="37"/>
      <c r="L61" s="37"/>
      <c r="M61" s="37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35"/>
    </row>
    <row r="62" spans="1:45" ht="15.6" x14ac:dyDescent="0.3">
      <c r="A62" s="37"/>
      <c r="B62" s="37"/>
      <c r="E62" s="37"/>
      <c r="G62" s="42"/>
      <c r="H62" s="43"/>
      <c r="I62" s="53"/>
      <c r="K62" s="37"/>
      <c r="L62" s="37"/>
      <c r="M62" s="37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35"/>
    </row>
    <row r="63" spans="1:45" ht="15.6" x14ac:dyDescent="0.3">
      <c r="A63" s="37"/>
      <c r="B63" s="37"/>
      <c r="E63" s="37"/>
      <c r="G63" s="42"/>
      <c r="H63" s="43"/>
      <c r="I63" s="53"/>
      <c r="K63" s="37"/>
      <c r="L63" s="37"/>
      <c r="M63" s="37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35"/>
    </row>
    <row r="64" spans="1:45" ht="15.6" x14ac:dyDescent="0.3">
      <c r="A64" s="37"/>
      <c r="B64" s="37"/>
      <c r="E64" s="37"/>
      <c r="G64" s="42"/>
      <c r="H64" s="43"/>
      <c r="I64" s="53"/>
      <c r="K64" s="37"/>
      <c r="L64" s="37"/>
      <c r="M64" s="37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35"/>
    </row>
    <row r="65" spans="1:45" ht="15.6" x14ac:dyDescent="0.3">
      <c r="A65" s="37"/>
      <c r="B65" s="37"/>
      <c r="E65" s="37"/>
      <c r="G65" s="42"/>
      <c r="H65" s="43"/>
      <c r="I65" s="53"/>
      <c r="K65" s="37"/>
      <c r="L65" s="37"/>
      <c r="M65" s="37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35"/>
    </row>
    <row r="66" spans="1:45" ht="15.6" x14ac:dyDescent="0.3">
      <c r="A66" s="37"/>
      <c r="B66" s="37"/>
      <c r="E66" s="37"/>
      <c r="G66" s="42"/>
      <c r="H66" s="43"/>
      <c r="I66" s="53"/>
      <c r="K66" s="37"/>
      <c r="L66" s="37"/>
      <c r="M66" s="37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35"/>
    </row>
    <row r="67" spans="1:45" ht="15.6" x14ac:dyDescent="0.3">
      <c r="A67" s="37"/>
      <c r="B67" s="37"/>
      <c r="E67" s="37"/>
      <c r="G67" s="42"/>
      <c r="H67" s="43"/>
      <c r="I67" s="53"/>
      <c r="K67" s="37"/>
      <c r="L67" s="37"/>
      <c r="M67" s="37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35"/>
    </row>
    <row r="68" spans="1:45" ht="15.6" x14ac:dyDescent="0.3">
      <c r="A68" s="37"/>
      <c r="B68" s="37"/>
      <c r="E68" s="37"/>
      <c r="G68" s="42"/>
      <c r="H68" s="43"/>
      <c r="I68" s="53"/>
      <c r="K68" s="37"/>
      <c r="L68" s="37"/>
      <c r="M68" s="37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35"/>
    </row>
    <row r="69" spans="1:45" ht="15.6" x14ac:dyDescent="0.3">
      <c r="A69" s="37"/>
      <c r="B69" s="37"/>
      <c r="E69" s="37"/>
      <c r="G69" s="42"/>
      <c r="H69" s="43"/>
      <c r="I69" s="53"/>
      <c r="K69" s="37"/>
      <c r="L69" s="37"/>
      <c r="M69" s="37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35"/>
    </row>
    <row r="70" spans="1:45" ht="15.6" x14ac:dyDescent="0.3">
      <c r="A70" s="37"/>
      <c r="B70" s="37"/>
      <c r="E70" s="37"/>
      <c r="G70" s="42"/>
      <c r="H70" s="43"/>
      <c r="I70" s="53"/>
      <c r="K70" s="37"/>
      <c r="L70" s="37"/>
      <c r="M70" s="37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35"/>
    </row>
    <row r="71" spans="1:45" ht="15.6" x14ac:dyDescent="0.3">
      <c r="A71" s="37"/>
      <c r="B71" s="37"/>
      <c r="E71" s="37"/>
      <c r="G71" s="42"/>
      <c r="H71" s="43"/>
      <c r="I71" s="53"/>
      <c r="K71" s="37"/>
      <c r="L71" s="37"/>
      <c r="M71" s="37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35"/>
    </row>
    <row r="72" spans="1:45" ht="15.6" x14ac:dyDescent="0.3">
      <c r="A72" s="37"/>
      <c r="B72" s="37"/>
      <c r="E72" s="37"/>
      <c r="G72" s="42"/>
      <c r="H72" s="43"/>
      <c r="I72" s="53"/>
      <c r="K72" s="37"/>
      <c r="L72" s="37"/>
      <c r="M72" s="37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35"/>
    </row>
    <row r="73" spans="1:45" ht="15.6" x14ac:dyDescent="0.3">
      <c r="A73" s="37"/>
      <c r="B73" s="37"/>
      <c r="E73" s="37"/>
      <c r="G73" s="42"/>
      <c r="H73" s="43"/>
      <c r="I73" s="53"/>
      <c r="K73" s="37"/>
      <c r="L73" s="37"/>
      <c r="M73" s="37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35"/>
    </row>
    <row r="74" spans="1:45" ht="15.6" x14ac:dyDescent="0.3">
      <c r="A74" s="37"/>
      <c r="B74" s="37"/>
      <c r="E74" s="37"/>
      <c r="G74" s="42"/>
      <c r="H74" s="43"/>
      <c r="I74" s="53"/>
      <c r="K74" s="37"/>
      <c r="L74" s="37"/>
      <c r="M74" s="37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35"/>
    </row>
    <row r="75" spans="1:45" ht="15.6" x14ac:dyDescent="0.3">
      <c r="A75" s="37"/>
      <c r="B75" s="37"/>
      <c r="E75" s="37"/>
      <c r="G75" s="42"/>
      <c r="H75" s="43"/>
      <c r="I75" s="53"/>
      <c r="K75" s="37"/>
      <c r="L75" s="37"/>
      <c r="M75" s="37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35"/>
    </row>
    <row r="76" spans="1:45" ht="15.6" x14ac:dyDescent="0.3">
      <c r="A76" s="37"/>
      <c r="B76" s="37"/>
      <c r="E76" s="37"/>
      <c r="G76" s="42"/>
      <c r="H76" s="43"/>
      <c r="I76" s="53"/>
      <c r="K76" s="37"/>
      <c r="L76" s="37"/>
      <c r="M76" s="37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35"/>
    </row>
    <row r="77" spans="1:45" ht="15.6" x14ac:dyDescent="0.3">
      <c r="A77" s="37"/>
      <c r="B77" s="37"/>
      <c r="E77" s="37"/>
      <c r="G77" s="42"/>
      <c r="H77" s="43"/>
      <c r="I77" s="53"/>
      <c r="K77" s="37"/>
      <c r="L77" s="37"/>
      <c r="M77" s="37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35"/>
    </row>
    <row r="78" spans="1:45" ht="15.6" x14ac:dyDescent="0.3">
      <c r="A78" s="37"/>
      <c r="B78" s="37"/>
      <c r="E78" s="37"/>
      <c r="G78" s="42"/>
      <c r="H78" s="43"/>
      <c r="I78" s="53"/>
      <c r="K78" s="37"/>
      <c r="L78" s="37"/>
      <c r="M78" s="37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35"/>
    </row>
    <row r="79" spans="1:45" ht="15.6" x14ac:dyDescent="0.3">
      <c r="A79" s="37"/>
      <c r="B79" s="37"/>
      <c r="E79" s="37"/>
      <c r="G79" s="42"/>
      <c r="H79" s="43"/>
      <c r="I79" s="53"/>
      <c r="K79" s="37"/>
      <c r="L79" s="37"/>
      <c r="M79" s="37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35"/>
    </row>
    <row r="80" spans="1:45" ht="15.6" x14ac:dyDescent="0.3">
      <c r="A80" s="37"/>
      <c r="B80" s="37"/>
      <c r="E80" s="37"/>
      <c r="G80" s="42"/>
      <c r="H80" s="43"/>
      <c r="I80" s="53"/>
      <c r="K80" s="37"/>
      <c r="L80" s="37"/>
      <c r="M80" s="37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35"/>
    </row>
    <row r="81" spans="1:45" ht="15.6" x14ac:dyDescent="0.3">
      <c r="A81" s="37"/>
      <c r="B81" s="37"/>
      <c r="E81" s="37"/>
      <c r="G81" s="42"/>
      <c r="H81" s="43"/>
      <c r="I81" s="53"/>
      <c r="K81" s="37"/>
      <c r="L81" s="37"/>
      <c r="M81" s="37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35"/>
    </row>
    <row r="82" spans="1:45" ht="15.6" x14ac:dyDescent="0.3">
      <c r="A82" s="37"/>
      <c r="B82" s="37"/>
      <c r="E82" s="37"/>
      <c r="G82" s="42"/>
      <c r="H82" s="43"/>
      <c r="I82" s="53"/>
      <c r="K82" s="37"/>
      <c r="L82" s="37"/>
      <c r="M82" s="37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35"/>
    </row>
    <row r="83" spans="1:45" ht="15.6" x14ac:dyDescent="0.3">
      <c r="A83" s="37"/>
      <c r="B83" s="37"/>
      <c r="E83" s="37"/>
      <c r="G83" s="42"/>
      <c r="H83" s="43"/>
      <c r="I83" s="53"/>
      <c r="K83" s="37"/>
      <c r="L83" s="37"/>
      <c r="M83" s="37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35"/>
    </row>
    <row r="84" spans="1:45" ht="15.6" x14ac:dyDescent="0.3">
      <c r="A84" s="37"/>
      <c r="B84" s="37"/>
      <c r="E84" s="37"/>
      <c r="G84" s="42"/>
      <c r="H84" s="43"/>
      <c r="I84" s="53"/>
      <c r="K84" s="37"/>
      <c r="L84" s="37"/>
      <c r="M84" s="37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35"/>
    </row>
    <row r="85" spans="1:45" ht="15.6" x14ac:dyDescent="0.3">
      <c r="A85" s="37"/>
      <c r="B85" s="37"/>
      <c r="E85" s="37"/>
      <c r="G85" s="42"/>
      <c r="H85" s="43"/>
      <c r="I85" s="53"/>
      <c r="K85" s="37"/>
      <c r="L85" s="37"/>
      <c r="M85" s="37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35"/>
    </row>
    <row r="86" spans="1:45" ht="15.6" x14ac:dyDescent="0.3">
      <c r="A86" s="37"/>
      <c r="B86" s="37"/>
      <c r="E86" s="37"/>
      <c r="G86" s="42"/>
      <c r="H86" s="43"/>
      <c r="I86" s="53"/>
      <c r="K86" s="37"/>
      <c r="L86" s="37"/>
      <c r="M86" s="37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35"/>
    </row>
    <row r="87" spans="1:45" ht="15.6" x14ac:dyDescent="0.3">
      <c r="A87" s="37"/>
      <c r="B87" s="37"/>
      <c r="E87" s="37"/>
      <c r="G87" s="42"/>
      <c r="H87" s="43"/>
      <c r="I87" s="53"/>
      <c r="K87" s="37"/>
      <c r="L87" s="37"/>
      <c r="M87" s="37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35"/>
    </row>
    <row r="88" spans="1:45" ht="15.6" x14ac:dyDescent="0.3">
      <c r="A88" s="37"/>
      <c r="B88" s="37"/>
      <c r="E88" s="37"/>
      <c r="G88" s="42"/>
      <c r="H88" s="43"/>
      <c r="I88" s="53"/>
      <c r="K88" s="37"/>
      <c r="L88" s="37"/>
      <c r="M88" s="37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35"/>
    </row>
    <row r="89" spans="1:45" ht="15.6" x14ac:dyDescent="0.3">
      <c r="A89" s="37"/>
      <c r="B89" s="37"/>
      <c r="E89" s="37"/>
      <c r="G89" s="42"/>
      <c r="H89" s="43"/>
      <c r="I89" s="53"/>
      <c r="K89" s="37"/>
      <c r="L89" s="37"/>
      <c r="M89" s="37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35"/>
    </row>
    <row r="90" spans="1:45" ht="15.6" x14ac:dyDescent="0.3">
      <c r="A90" s="37"/>
      <c r="B90" s="37"/>
      <c r="E90" s="37"/>
      <c r="G90" s="42"/>
      <c r="H90" s="43"/>
      <c r="I90" s="53"/>
      <c r="K90" s="37"/>
      <c r="L90" s="37"/>
      <c r="M90" s="37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35"/>
    </row>
    <row r="91" spans="1:45" ht="15.6" x14ac:dyDescent="0.3">
      <c r="A91" s="37"/>
      <c r="B91" s="37"/>
      <c r="E91" s="37"/>
      <c r="G91" s="42"/>
      <c r="H91" s="43"/>
      <c r="I91" s="53"/>
      <c r="K91" s="37"/>
      <c r="L91" s="37"/>
      <c r="M91" s="37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35"/>
    </row>
    <row r="92" spans="1:45" ht="15.6" x14ac:dyDescent="0.3">
      <c r="A92" s="37"/>
      <c r="B92" s="37"/>
      <c r="E92" s="37"/>
      <c r="G92" s="42"/>
      <c r="H92" s="43"/>
      <c r="I92" s="53"/>
      <c r="K92" s="37"/>
      <c r="L92" s="37"/>
      <c r="M92" s="37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35"/>
    </row>
    <row r="93" spans="1:45" ht="15.6" x14ac:dyDescent="0.3">
      <c r="A93" s="37"/>
      <c r="B93" s="37"/>
      <c r="E93" s="37"/>
      <c r="G93" s="42"/>
      <c r="H93" s="43"/>
      <c r="I93" s="53"/>
      <c r="K93" s="37"/>
      <c r="L93" s="37"/>
      <c r="M93" s="37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35"/>
    </row>
    <row r="94" spans="1:45" ht="15.6" x14ac:dyDescent="0.3">
      <c r="A94" s="37"/>
      <c r="B94" s="37"/>
      <c r="E94" s="37"/>
      <c r="G94" s="42"/>
      <c r="H94" s="43"/>
      <c r="I94" s="53"/>
      <c r="K94" s="37"/>
      <c r="L94" s="37"/>
      <c r="M94" s="37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35"/>
    </row>
    <row r="95" spans="1:45" ht="15.6" x14ac:dyDescent="0.3">
      <c r="A95" s="37"/>
      <c r="B95" s="37"/>
      <c r="E95" s="37"/>
      <c r="G95" s="42"/>
      <c r="H95" s="43"/>
      <c r="I95" s="53"/>
      <c r="K95" s="37"/>
      <c r="L95" s="37"/>
      <c r="M95" s="37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35"/>
    </row>
    <row r="96" spans="1:45" ht="15.6" x14ac:dyDescent="0.3">
      <c r="A96" s="37"/>
      <c r="B96" s="37"/>
      <c r="E96" s="37"/>
      <c r="G96" s="42"/>
      <c r="H96" s="43"/>
      <c r="I96" s="53"/>
      <c r="K96" s="37"/>
      <c r="L96" s="37"/>
      <c r="M96" s="37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35"/>
    </row>
    <row r="97" spans="1:45" ht="15.6" x14ac:dyDescent="0.3">
      <c r="A97" s="37"/>
      <c r="B97" s="37"/>
      <c r="E97" s="37"/>
      <c r="G97" s="42"/>
      <c r="H97" s="43"/>
      <c r="I97" s="53"/>
      <c r="K97" s="37"/>
      <c r="L97" s="37"/>
      <c r="M97" s="37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35"/>
    </row>
    <row r="98" spans="1:45" ht="15.6" x14ac:dyDescent="0.3">
      <c r="A98" s="37"/>
      <c r="B98" s="37"/>
      <c r="E98" s="37"/>
      <c r="G98" s="42"/>
      <c r="H98" s="43"/>
      <c r="I98" s="53"/>
      <c r="K98" s="37"/>
      <c r="L98" s="37"/>
      <c r="M98" s="37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35"/>
    </row>
    <row r="99" spans="1:45" ht="15.6" x14ac:dyDescent="0.3">
      <c r="A99" s="37"/>
      <c r="B99" s="37"/>
      <c r="E99" s="37"/>
      <c r="G99" s="42"/>
      <c r="H99" s="43"/>
      <c r="I99" s="53"/>
      <c r="K99" s="37"/>
      <c r="L99" s="37"/>
      <c r="M99" s="37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35"/>
    </row>
    <row r="100" spans="1:45" ht="15.6" x14ac:dyDescent="0.3">
      <c r="A100" s="37"/>
      <c r="B100" s="37"/>
      <c r="E100" s="37"/>
      <c r="G100" s="42"/>
      <c r="H100" s="43"/>
      <c r="I100" s="53"/>
      <c r="K100" s="37"/>
      <c r="L100" s="37"/>
      <c r="M100" s="37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35"/>
    </row>
    <row r="101" spans="1:45" ht="15.6" x14ac:dyDescent="0.3">
      <c r="A101" s="37"/>
      <c r="B101" s="37"/>
      <c r="E101" s="37"/>
      <c r="G101" s="42"/>
      <c r="H101" s="43"/>
      <c r="I101" s="53"/>
      <c r="K101" s="37"/>
      <c r="L101" s="37"/>
      <c r="M101" s="37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35"/>
    </row>
    <row r="102" spans="1:45" ht="15.6" x14ac:dyDescent="0.3">
      <c r="A102" s="37"/>
      <c r="B102" s="37"/>
      <c r="E102" s="37"/>
      <c r="G102" s="42"/>
      <c r="H102" s="43"/>
      <c r="I102" s="53"/>
      <c r="K102" s="37"/>
      <c r="L102" s="37"/>
      <c r="M102" s="37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35"/>
    </row>
    <row r="103" spans="1:45" ht="15.6" x14ac:dyDescent="0.3">
      <c r="A103" s="37"/>
      <c r="B103" s="37"/>
      <c r="E103" s="37"/>
      <c r="G103" s="42"/>
      <c r="H103" s="43"/>
      <c r="I103" s="53"/>
      <c r="K103" s="37"/>
      <c r="L103" s="37"/>
      <c r="M103" s="37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35"/>
    </row>
    <row r="104" spans="1:45" ht="15.6" x14ac:dyDescent="0.3">
      <c r="A104" s="37"/>
      <c r="B104" s="37"/>
      <c r="E104" s="37"/>
      <c r="G104" s="42"/>
      <c r="H104" s="43"/>
      <c r="I104" s="53"/>
      <c r="K104" s="37"/>
      <c r="L104" s="37"/>
      <c r="M104" s="37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35"/>
    </row>
    <row r="105" spans="1:45" ht="15.6" x14ac:dyDescent="0.3">
      <c r="A105" s="37"/>
      <c r="B105" s="37"/>
      <c r="E105" s="37"/>
      <c r="G105" s="42"/>
      <c r="H105" s="43"/>
      <c r="I105" s="53"/>
      <c r="K105" s="37"/>
      <c r="L105" s="37"/>
      <c r="M105" s="37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35"/>
    </row>
    <row r="106" spans="1:45" ht="15.6" x14ac:dyDescent="0.3">
      <c r="A106" s="37"/>
      <c r="B106" s="37"/>
      <c r="E106" s="37"/>
      <c r="G106" s="42"/>
      <c r="H106" s="43"/>
      <c r="I106" s="53"/>
      <c r="K106" s="37"/>
      <c r="L106" s="37"/>
      <c r="M106" s="37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35"/>
    </row>
    <row r="107" spans="1:45" ht="15.6" x14ac:dyDescent="0.3">
      <c r="A107" s="37"/>
      <c r="B107" s="37"/>
      <c r="E107" s="37"/>
      <c r="G107" s="42"/>
      <c r="H107" s="43"/>
      <c r="I107" s="53"/>
      <c r="K107" s="37"/>
      <c r="L107" s="37"/>
      <c r="M107" s="37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35"/>
    </row>
    <row r="108" spans="1:45" ht="15.6" x14ac:dyDescent="0.3">
      <c r="A108" s="37"/>
      <c r="B108" s="37"/>
      <c r="E108" s="37"/>
      <c r="G108" s="42"/>
      <c r="H108" s="43"/>
      <c r="I108" s="53"/>
      <c r="K108" s="37"/>
      <c r="L108" s="37"/>
      <c r="M108" s="37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35"/>
    </row>
    <row r="109" spans="1:45" ht="15.6" x14ac:dyDescent="0.3">
      <c r="A109" s="37"/>
      <c r="B109" s="37"/>
      <c r="E109" s="37"/>
      <c r="G109" s="42"/>
      <c r="H109" s="43"/>
      <c r="I109" s="53"/>
      <c r="K109" s="37"/>
      <c r="L109" s="37"/>
      <c r="M109" s="37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35"/>
    </row>
    <row r="110" spans="1:45" ht="15.6" x14ac:dyDescent="0.3">
      <c r="A110" s="37"/>
      <c r="B110" s="37"/>
      <c r="E110" s="37"/>
      <c r="G110" s="42"/>
      <c r="H110" s="43"/>
      <c r="I110" s="53"/>
      <c r="K110" s="37"/>
      <c r="L110" s="37"/>
      <c r="M110" s="37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35"/>
    </row>
    <row r="111" spans="1:45" ht="15.6" x14ac:dyDescent="0.3">
      <c r="A111" s="37"/>
      <c r="B111" s="37"/>
      <c r="E111" s="37"/>
      <c r="G111" s="42"/>
      <c r="H111" s="43"/>
      <c r="I111" s="53"/>
      <c r="K111" s="37"/>
      <c r="L111" s="37"/>
      <c r="M111" s="37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35"/>
    </row>
    <row r="112" spans="1:45" ht="15.6" x14ac:dyDescent="0.3">
      <c r="A112" s="37"/>
      <c r="B112" s="37"/>
      <c r="E112" s="37"/>
      <c r="G112" s="42"/>
      <c r="H112" s="43"/>
      <c r="I112" s="53"/>
      <c r="K112" s="37"/>
      <c r="L112" s="37"/>
      <c r="M112" s="37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35"/>
    </row>
    <row r="113" spans="1:45" ht="15.6" x14ac:dyDescent="0.3">
      <c r="A113" s="37"/>
      <c r="B113" s="37"/>
      <c r="E113" s="37"/>
      <c r="G113" s="42"/>
      <c r="H113" s="43"/>
      <c r="I113" s="53"/>
      <c r="K113" s="37"/>
      <c r="L113" s="37"/>
      <c r="M113" s="37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35"/>
    </row>
    <row r="114" spans="1:45" ht="15.6" x14ac:dyDescent="0.3">
      <c r="A114" s="37"/>
      <c r="B114" s="37"/>
      <c r="E114" s="37"/>
      <c r="G114" s="42"/>
      <c r="H114" s="43"/>
      <c r="I114" s="53"/>
      <c r="K114" s="37"/>
      <c r="L114" s="37"/>
      <c r="M114" s="37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35"/>
    </row>
    <row r="115" spans="1:45" ht="15.6" x14ac:dyDescent="0.3">
      <c r="A115" s="37"/>
      <c r="B115" s="37"/>
      <c r="E115" s="37"/>
      <c r="G115" s="42"/>
      <c r="H115" s="43"/>
      <c r="I115" s="53"/>
      <c r="K115" s="37"/>
      <c r="L115" s="37"/>
      <c r="M115" s="37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35"/>
    </row>
    <row r="116" spans="1:45" ht="15.6" x14ac:dyDescent="0.3">
      <c r="A116" s="37"/>
      <c r="B116" s="37"/>
      <c r="E116" s="37"/>
      <c r="G116" s="42"/>
      <c r="H116" s="43"/>
      <c r="I116" s="53"/>
      <c r="K116" s="37"/>
      <c r="L116" s="37"/>
      <c r="M116" s="37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35"/>
    </row>
    <row r="117" spans="1:45" ht="15.6" x14ac:dyDescent="0.3">
      <c r="A117" s="37"/>
      <c r="B117" s="37"/>
      <c r="E117" s="37"/>
      <c r="G117" s="42"/>
      <c r="H117" s="43"/>
      <c r="I117" s="53"/>
      <c r="K117" s="37"/>
      <c r="L117" s="37"/>
      <c r="M117" s="37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35"/>
    </row>
    <row r="118" spans="1:45" ht="15.6" x14ac:dyDescent="0.3">
      <c r="A118" s="37"/>
      <c r="B118" s="37"/>
      <c r="E118" s="37"/>
      <c r="G118" s="42"/>
      <c r="H118" s="43"/>
      <c r="I118" s="53"/>
      <c r="K118" s="37"/>
      <c r="L118" s="37"/>
      <c r="M118" s="37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35"/>
    </row>
    <row r="119" spans="1:45" ht="15.6" x14ac:dyDescent="0.3">
      <c r="A119" s="37"/>
      <c r="B119" s="37"/>
      <c r="E119" s="37"/>
      <c r="G119" s="42"/>
      <c r="H119" s="43"/>
      <c r="I119" s="53"/>
      <c r="K119" s="37"/>
      <c r="L119" s="37"/>
      <c r="M119" s="37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35"/>
    </row>
    <row r="120" spans="1:45" ht="15.6" x14ac:dyDescent="0.3">
      <c r="A120" s="37"/>
      <c r="B120" s="37"/>
      <c r="E120" s="37"/>
      <c r="G120" s="42"/>
      <c r="H120" s="43"/>
      <c r="I120" s="53"/>
      <c r="K120" s="37"/>
      <c r="L120" s="37"/>
      <c r="M120" s="37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35"/>
    </row>
    <row r="121" spans="1:45" ht="15.6" x14ac:dyDescent="0.3">
      <c r="A121" s="37"/>
      <c r="B121" s="37"/>
      <c r="E121" s="37"/>
      <c r="G121" s="42"/>
      <c r="H121" s="43"/>
      <c r="I121" s="53"/>
      <c r="K121" s="37"/>
      <c r="L121" s="37"/>
      <c r="M121" s="37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35"/>
    </row>
    <row r="122" spans="1:45" ht="15.6" x14ac:dyDescent="0.3">
      <c r="A122" s="37"/>
      <c r="B122" s="37"/>
      <c r="E122" s="37"/>
      <c r="G122" s="42"/>
      <c r="H122" s="43"/>
      <c r="I122" s="53"/>
      <c r="K122" s="37"/>
      <c r="L122" s="37"/>
      <c r="M122" s="37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35"/>
    </row>
    <row r="123" spans="1:45" ht="15.6" x14ac:dyDescent="0.3">
      <c r="A123" s="37"/>
      <c r="B123" s="37"/>
      <c r="E123" s="37"/>
      <c r="G123" s="42"/>
      <c r="H123" s="43"/>
      <c r="I123" s="53"/>
      <c r="K123" s="37"/>
      <c r="L123" s="37"/>
      <c r="M123" s="37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35"/>
    </row>
    <row r="124" spans="1:45" ht="15.6" x14ac:dyDescent="0.3">
      <c r="A124" s="37"/>
      <c r="B124" s="37"/>
      <c r="E124" s="37"/>
      <c r="G124" s="42"/>
      <c r="H124" s="43"/>
      <c r="I124" s="53"/>
      <c r="K124" s="37"/>
      <c r="L124" s="37"/>
      <c r="M124" s="37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35"/>
    </row>
    <row r="125" spans="1:45" ht="15.6" x14ac:dyDescent="0.3">
      <c r="A125" s="37"/>
      <c r="B125" s="37"/>
      <c r="E125" s="37"/>
      <c r="G125" s="42"/>
      <c r="H125" s="43"/>
      <c r="I125" s="53"/>
      <c r="K125" s="37"/>
      <c r="L125" s="37"/>
      <c r="M125" s="37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35"/>
    </row>
    <row r="126" spans="1:45" ht="15.6" x14ac:dyDescent="0.3">
      <c r="A126" s="37"/>
      <c r="B126" s="37"/>
      <c r="E126" s="37"/>
      <c r="G126" s="42"/>
      <c r="H126" s="43"/>
      <c r="I126" s="53"/>
      <c r="K126" s="37"/>
      <c r="L126" s="37"/>
      <c r="M126" s="37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35"/>
    </row>
    <row r="127" spans="1:45" ht="15.6" x14ac:dyDescent="0.3">
      <c r="A127" s="37"/>
      <c r="B127" s="37"/>
      <c r="E127" s="37"/>
      <c r="G127" s="42"/>
      <c r="H127" s="43"/>
      <c r="I127" s="53"/>
      <c r="K127" s="37"/>
      <c r="L127" s="37"/>
      <c r="M127" s="37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35"/>
    </row>
    <row r="128" spans="1:45" ht="15.6" x14ac:dyDescent="0.3">
      <c r="A128" s="37"/>
      <c r="B128" s="37"/>
      <c r="E128" s="37"/>
      <c r="G128" s="42"/>
      <c r="H128" s="43"/>
      <c r="I128" s="53"/>
      <c r="K128" s="37"/>
      <c r="L128" s="37"/>
      <c r="M128" s="37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35"/>
    </row>
    <row r="129" spans="1:45" ht="15.6" x14ac:dyDescent="0.3">
      <c r="A129" s="37"/>
      <c r="B129" s="37"/>
      <c r="E129" s="37"/>
      <c r="G129" s="42"/>
      <c r="H129" s="43"/>
      <c r="I129" s="53"/>
      <c r="K129" s="37"/>
      <c r="L129" s="37"/>
      <c r="M129" s="37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35"/>
    </row>
    <row r="130" spans="1:45" ht="15.6" x14ac:dyDescent="0.3">
      <c r="A130" s="37"/>
      <c r="B130" s="37"/>
      <c r="E130" s="37"/>
      <c r="G130" s="42"/>
      <c r="H130" s="43"/>
      <c r="I130" s="53"/>
      <c r="K130" s="37"/>
      <c r="L130" s="37"/>
      <c r="M130" s="37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35"/>
    </row>
    <row r="131" spans="1:45" ht="15.6" x14ac:dyDescent="0.3">
      <c r="A131" s="37"/>
      <c r="B131" s="37"/>
      <c r="E131" s="37"/>
      <c r="G131" s="42"/>
      <c r="H131" s="43"/>
      <c r="I131" s="53"/>
      <c r="K131" s="37"/>
      <c r="L131" s="37"/>
      <c r="M131" s="37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35"/>
    </row>
    <row r="132" spans="1:45" ht="15.6" x14ac:dyDescent="0.3">
      <c r="A132" s="37"/>
      <c r="B132" s="37"/>
      <c r="E132" s="37"/>
      <c r="G132" s="42"/>
      <c r="H132" s="43"/>
      <c r="I132" s="53"/>
      <c r="K132" s="37"/>
      <c r="L132" s="37"/>
      <c r="M132" s="37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35"/>
    </row>
    <row r="133" spans="1:45" ht="15.6" x14ac:dyDescent="0.3">
      <c r="A133" s="37"/>
      <c r="B133" s="37"/>
      <c r="E133" s="37"/>
      <c r="G133" s="42"/>
      <c r="H133" s="43"/>
      <c r="I133" s="53"/>
      <c r="K133" s="37"/>
      <c r="L133" s="37"/>
      <c r="M133" s="37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35"/>
    </row>
    <row r="134" spans="1:45" ht="15.6" x14ac:dyDescent="0.3">
      <c r="A134" s="37"/>
      <c r="B134" s="37"/>
      <c r="E134" s="37"/>
      <c r="G134" s="42"/>
      <c r="H134" s="43"/>
      <c r="I134" s="53"/>
      <c r="K134" s="37"/>
      <c r="L134" s="37"/>
      <c r="M134" s="37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35"/>
    </row>
    <row r="135" spans="1:45" ht="15.6" x14ac:dyDescent="0.3">
      <c r="A135" s="37"/>
      <c r="B135" s="37"/>
      <c r="E135" s="37"/>
      <c r="G135" s="42"/>
      <c r="H135" s="43"/>
      <c r="I135" s="53"/>
      <c r="K135" s="37"/>
      <c r="L135" s="37"/>
      <c r="M135" s="37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35"/>
    </row>
    <row r="136" spans="1:45" ht="15.6" x14ac:dyDescent="0.3">
      <c r="A136" s="37"/>
      <c r="B136" s="37"/>
      <c r="E136" s="37"/>
      <c r="G136" s="42"/>
      <c r="H136" s="43"/>
      <c r="I136" s="53"/>
      <c r="K136" s="37"/>
      <c r="L136" s="37"/>
      <c r="M136" s="37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35"/>
    </row>
    <row r="137" spans="1:45" ht="15.6" x14ac:dyDescent="0.3">
      <c r="A137" s="37"/>
      <c r="B137" s="37"/>
      <c r="E137" s="37"/>
      <c r="G137" s="42"/>
      <c r="H137" s="43"/>
      <c r="I137" s="53"/>
      <c r="K137" s="37"/>
      <c r="L137" s="37"/>
      <c r="M137" s="37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35"/>
    </row>
    <row r="138" spans="1:45" ht="15.6" x14ac:dyDescent="0.3">
      <c r="A138" s="37"/>
      <c r="B138" s="37"/>
      <c r="E138" s="37"/>
      <c r="G138" s="42"/>
      <c r="H138" s="43"/>
      <c r="I138" s="53"/>
      <c r="K138" s="37"/>
      <c r="L138" s="37"/>
      <c r="M138" s="37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35"/>
    </row>
    <row r="139" spans="1:45" ht="15.6" x14ac:dyDescent="0.3">
      <c r="A139" s="37"/>
      <c r="B139" s="37"/>
      <c r="E139" s="37"/>
      <c r="G139" s="42"/>
      <c r="H139" s="43"/>
      <c r="I139" s="53"/>
      <c r="K139" s="37"/>
      <c r="L139" s="37"/>
      <c r="M139" s="37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35"/>
    </row>
    <row r="140" spans="1:45" ht="15.6" x14ac:dyDescent="0.3">
      <c r="A140" s="37"/>
      <c r="B140" s="37"/>
      <c r="E140" s="37"/>
      <c r="G140" s="42"/>
      <c r="H140" s="43"/>
      <c r="I140" s="53"/>
      <c r="K140" s="37"/>
      <c r="L140" s="37"/>
      <c r="M140" s="37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35"/>
    </row>
    <row r="141" spans="1:45" ht="15.6" x14ac:dyDescent="0.3">
      <c r="A141" s="37"/>
      <c r="B141" s="37"/>
      <c r="E141" s="37"/>
      <c r="G141" s="42"/>
      <c r="H141" s="43"/>
      <c r="I141" s="53"/>
      <c r="K141" s="37"/>
      <c r="L141" s="37"/>
      <c r="M141" s="37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35"/>
    </row>
    <row r="142" spans="1:45" ht="15.6" x14ac:dyDescent="0.3">
      <c r="A142" s="37"/>
      <c r="B142" s="37"/>
      <c r="E142" s="37"/>
      <c r="G142" s="42"/>
      <c r="H142" s="43"/>
      <c r="I142" s="53"/>
      <c r="K142" s="37"/>
      <c r="L142" s="37"/>
      <c r="M142" s="37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35"/>
    </row>
    <row r="143" spans="1:45" ht="15.6" x14ac:dyDescent="0.3">
      <c r="A143" s="37"/>
      <c r="B143" s="37"/>
      <c r="E143" s="37"/>
      <c r="G143" s="42"/>
      <c r="H143" s="43"/>
      <c r="I143" s="53"/>
      <c r="K143" s="37"/>
      <c r="L143" s="37"/>
      <c r="M143" s="37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35"/>
    </row>
    <row r="144" spans="1:45" ht="15.6" x14ac:dyDescent="0.3">
      <c r="A144" s="37"/>
      <c r="B144" s="37"/>
      <c r="E144" s="37"/>
      <c r="G144" s="42"/>
      <c r="H144" s="43"/>
      <c r="I144" s="53"/>
      <c r="K144" s="37"/>
      <c r="L144" s="37"/>
      <c r="M144" s="37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35"/>
    </row>
    <row r="145" spans="1:45" ht="15.6" x14ac:dyDescent="0.3">
      <c r="A145" s="37"/>
      <c r="B145" s="37"/>
      <c r="E145" s="37"/>
      <c r="G145" s="42"/>
      <c r="H145" s="43"/>
      <c r="I145" s="53"/>
      <c r="K145" s="37"/>
      <c r="L145" s="37"/>
      <c r="M145" s="37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35"/>
    </row>
    <row r="146" spans="1:45" ht="15.6" x14ac:dyDescent="0.3">
      <c r="A146" s="37"/>
      <c r="B146" s="37"/>
      <c r="E146" s="37"/>
      <c r="G146" s="42"/>
      <c r="H146" s="43"/>
      <c r="I146" s="53"/>
      <c r="K146" s="37"/>
      <c r="L146" s="37"/>
      <c r="M146" s="37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35"/>
    </row>
    <row r="147" spans="1:45" ht="15.6" x14ac:dyDescent="0.3">
      <c r="A147" s="37"/>
      <c r="B147" s="37"/>
      <c r="E147" s="37"/>
      <c r="G147" s="42"/>
      <c r="H147" s="43"/>
      <c r="I147" s="53"/>
      <c r="K147" s="37"/>
      <c r="L147" s="37"/>
      <c r="M147" s="37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35"/>
    </row>
    <row r="148" spans="1:45" ht="15.6" x14ac:dyDescent="0.3">
      <c r="A148" s="37"/>
      <c r="B148" s="37"/>
      <c r="E148" s="37"/>
      <c r="G148" s="42"/>
      <c r="H148" s="43"/>
      <c r="I148" s="53"/>
      <c r="K148" s="37"/>
      <c r="L148" s="37"/>
      <c r="M148" s="37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35"/>
    </row>
    <row r="149" spans="1:45" ht="15.6" x14ac:dyDescent="0.3">
      <c r="A149" s="37"/>
      <c r="B149" s="37"/>
      <c r="E149" s="37"/>
      <c r="G149" s="42"/>
      <c r="H149" s="43"/>
      <c r="I149" s="53"/>
      <c r="K149" s="37"/>
      <c r="L149" s="37"/>
      <c r="M149" s="37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35"/>
    </row>
    <row r="150" spans="1:45" ht="15.6" x14ac:dyDescent="0.3">
      <c r="A150" s="37"/>
      <c r="B150" s="37"/>
      <c r="E150" s="37"/>
      <c r="G150" s="42"/>
      <c r="H150" s="43"/>
      <c r="I150" s="53"/>
      <c r="K150" s="37"/>
      <c r="L150" s="37"/>
      <c r="M150" s="37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35"/>
    </row>
    <row r="151" spans="1:45" ht="15.6" x14ac:dyDescent="0.3">
      <c r="A151" s="37"/>
      <c r="B151" s="37"/>
      <c r="E151" s="37"/>
      <c r="G151" s="42"/>
      <c r="H151" s="43"/>
      <c r="I151" s="53"/>
      <c r="K151" s="37"/>
      <c r="L151" s="37"/>
      <c r="M151" s="37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35"/>
    </row>
    <row r="152" spans="1:45" ht="15.6" x14ac:dyDescent="0.3">
      <c r="A152" s="37"/>
      <c r="B152" s="37"/>
      <c r="E152" s="37"/>
      <c r="G152" s="42"/>
      <c r="H152" s="43"/>
      <c r="I152" s="53"/>
      <c r="K152" s="37"/>
      <c r="L152" s="37"/>
      <c r="M152" s="37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  <c r="AQ152" s="42"/>
      <c r="AR152" s="42"/>
      <c r="AS152" s="35"/>
    </row>
    <row r="153" spans="1:45" ht="15.6" x14ac:dyDescent="0.3">
      <c r="A153" s="37"/>
      <c r="B153" s="37"/>
      <c r="E153" s="37"/>
      <c r="G153" s="42"/>
      <c r="H153" s="43"/>
      <c r="I153" s="53"/>
      <c r="K153" s="37"/>
      <c r="L153" s="37"/>
      <c r="M153" s="37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35"/>
    </row>
    <row r="154" spans="1:45" ht="15.6" x14ac:dyDescent="0.3">
      <c r="A154" s="37"/>
      <c r="B154" s="37"/>
      <c r="E154" s="37"/>
      <c r="G154" s="42"/>
      <c r="H154" s="43"/>
      <c r="I154" s="53"/>
      <c r="K154" s="37"/>
      <c r="L154" s="37"/>
      <c r="M154" s="37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35"/>
    </row>
    <row r="155" spans="1:45" ht="15.6" x14ac:dyDescent="0.3">
      <c r="A155" s="37"/>
      <c r="B155" s="37"/>
      <c r="E155" s="37"/>
      <c r="G155" s="42"/>
      <c r="H155" s="43"/>
      <c r="I155" s="53"/>
      <c r="K155" s="37"/>
      <c r="L155" s="37"/>
      <c r="M155" s="37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35"/>
    </row>
    <row r="156" spans="1:45" ht="15.6" x14ac:dyDescent="0.3">
      <c r="A156" s="37"/>
      <c r="B156" s="37"/>
      <c r="E156" s="37"/>
      <c r="G156" s="42"/>
      <c r="H156" s="43"/>
      <c r="I156" s="53"/>
      <c r="K156" s="37"/>
      <c r="L156" s="37"/>
      <c r="M156" s="37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35"/>
    </row>
    <row r="157" spans="1:45" ht="15.6" x14ac:dyDescent="0.3">
      <c r="A157" s="37"/>
      <c r="B157" s="37"/>
      <c r="E157" s="37"/>
      <c r="G157" s="42"/>
      <c r="H157" s="43"/>
      <c r="I157" s="53"/>
      <c r="K157" s="37"/>
      <c r="L157" s="37"/>
      <c r="M157" s="37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35"/>
    </row>
    <row r="158" spans="1:45" ht="15.6" x14ac:dyDescent="0.3">
      <c r="A158" s="37"/>
      <c r="B158" s="37"/>
      <c r="E158" s="37"/>
      <c r="G158" s="42"/>
      <c r="H158" s="43"/>
      <c r="I158" s="53"/>
      <c r="K158" s="37"/>
      <c r="L158" s="37"/>
      <c r="M158" s="37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35"/>
    </row>
    <row r="159" spans="1:45" ht="15.6" x14ac:dyDescent="0.3">
      <c r="A159" s="37"/>
      <c r="B159" s="37"/>
      <c r="E159" s="37"/>
      <c r="G159" s="42"/>
      <c r="H159" s="43"/>
      <c r="I159" s="53"/>
      <c r="K159" s="37"/>
      <c r="L159" s="37"/>
      <c r="M159" s="37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35"/>
    </row>
    <row r="160" spans="1:45" ht="15.6" x14ac:dyDescent="0.3">
      <c r="A160" s="37"/>
      <c r="B160" s="37"/>
      <c r="E160" s="37"/>
      <c r="G160" s="42"/>
      <c r="H160" s="43"/>
      <c r="I160" s="53"/>
      <c r="K160" s="37"/>
      <c r="L160" s="37"/>
      <c r="M160" s="37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35"/>
    </row>
    <row r="161" spans="1:45" ht="15.6" x14ac:dyDescent="0.3">
      <c r="A161" s="37"/>
      <c r="B161" s="37"/>
      <c r="E161" s="37"/>
      <c r="G161" s="42"/>
      <c r="H161" s="43"/>
      <c r="I161" s="53"/>
      <c r="K161" s="37"/>
      <c r="L161" s="37"/>
      <c r="M161" s="37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  <c r="AQ161" s="42"/>
      <c r="AR161" s="42"/>
      <c r="AS161" s="35"/>
    </row>
    <row r="162" spans="1:45" ht="15.6" x14ac:dyDescent="0.3">
      <c r="A162" s="37"/>
      <c r="B162" s="37"/>
      <c r="E162" s="37"/>
      <c r="G162" s="42"/>
      <c r="H162" s="43"/>
      <c r="I162" s="53"/>
      <c r="K162" s="37"/>
      <c r="L162" s="37"/>
      <c r="M162" s="37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35"/>
    </row>
    <row r="163" spans="1:45" ht="15.6" x14ac:dyDescent="0.3">
      <c r="A163" s="37"/>
      <c r="B163" s="37"/>
      <c r="E163" s="37"/>
      <c r="G163" s="42"/>
      <c r="H163" s="43"/>
      <c r="I163" s="53"/>
      <c r="K163" s="37"/>
      <c r="L163" s="37"/>
      <c r="M163" s="37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35"/>
    </row>
    <row r="164" spans="1:45" ht="15.6" x14ac:dyDescent="0.3">
      <c r="A164" s="37"/>
      <c r="B164" s="37"/>
      <c r="E164" s="37"/>
      <c r="G164" s="42"/>
      <c r="H164" s="43"/>
      <c r="I164" s="53"/>
      <c r="K164" s="37"/>
      <c r="L164" s="37"/>
      <c r="M164" s="37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  <c r="AQ164" s="42"/>
      <c r="AR164" s="42"/>
      <c r="AS164" s="35"/>
    </row>
    <row r="165" spans="1:45" ht="15.6" x14ac:dyDescent="0.3">
      <c r="A165" s="37"/>
      <c r="B165" s="37"/>
      <c r="E165" s="37"/>
      <c r="G165" s="42"/>
      <c r="H165" s="43"/>
      <c r="I165" s="53"/>
      <c r="K165" s="37"/>
      <c r="L165" s="37"/>
      <c r="M165" s="37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  <c r="AQ165" s="42"/>
      <c r="AR165" s="42"/>
      <c r="AS165" s="35"/>
    </row>
    <row r="166" spans="1:45" ht="15.6" x14ac:dyDescent="0.3">
      <c r="A166" s="37"/>
      <c r="B166" s="37"/>
      <c r="E166" s="37"/>
      <c r="G166" s="42"/>
      <c r="H166" s="43"/>
      <c r="I166" s="53"/>
      <c r="K166" s="37"/>
      <c r="L166" s="37"/>
      <c r="M166" s="37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35"/>
    </row>
    <row r="167" spans="1:45" ht="15.6" x14ac:dyDescent="0.3">
      <c r="A167" s="37"/>
      <c r="B167" s="37"/>
      <c r="E167" s="37"/>
      <c r="G167" s="42"/>
      <c r="H167" s="43"/>
      <c r="I167" s="53"/>
      <c r="K167" s="37"/>
      <c r="L167" s="37"/>
      <c r="M167" s="37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35"/>
    </row>
    <row r="168" spans="1:45" ht="15.6" x14ac:dyDescent="0.3">
      <c r="A168" s="37"/>
      <c r="B168" s="37"/>
      <c r="E168" s="37"/>
      <c r="G168" s="42"/>
      <c r="H168" s="43"/>
      <c r="I168" s="53"/>
      <c r="K168" s="37"/>
      <c r="L168" s="37"/>
      <c r="M168" s="37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35"/>
    </row>
    <row r="169" spans="1:45" ht="15.6" x14ac:dyDescent="0.3">
      <c r="A169" s="37"/>
      <c r="B169" s="37"/>
      <c r="E169" s="37"/>
      <c r="G169" s="42"/>
      <c r="H169" s="43"/>
      <c r="I169" s="53"/>
      <c r="K169" s="37"/>
      <c r="L169" s="37"/>
      <c r="M169" s="37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35"/>
    </row>
    <row r="170" spans="1:45" ht="15.6" x14ac:dyDescent="0.3">
      <c r="A170" s="37"/>
      <c r="B170" s="37"/>
      <c r="E170" s="37"/>
      <c r="G170" s="42"/>
      <c r="H170" s="43"/>
      <c r="I170" s="53"/>
      <c r="K170" s="37"/>
      <c r="L170" s="37"/>
      <c r="M170" s="37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35"/>
    </row>
    <row r="171" spans="1:45" ht="15.6" x14ac:dyDescent="0.3">
      <c r="A171" s="37"/>
      <c r="B171" s="37"/>
      <c r="E171" s="37"/>
      <c r="G171" s="42"/>
      <c r="H171" s="43"/>
      <c r="I171" s="53"/>
      <c r="K171" s="37"/>
      <c r="L171" s="37"/>
      <c r="M171" s="37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35"/>
    </row>
    <row r="172" spans="1:45" ht="15.6" x14ac:dyDescent="0.3">
      <c r="A172" s="37"/>
      <c r="B172" s="37"/>
      <c r="E172" s="37"/>
      <c r="G172" s="42"/>
      <c r="H172" s="43"/>
      <c r="I172" s="53"/>
      <c r="K172" s="37"/>
      <c r="L172" s="37"/>
      <c r="M172" s="37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35"/>
    </row>
    <row r="173" spans="1:45" ht="15.6" x14ac:dyDescent="0.3">
      <c r="A173" s="37"/>
      <c r="B173" s="37"/>
      <c r="E173" s="37"/>
      <c r="G173" s="42"/>
      <c r="H173" s="43"/>
      <c r="I173" s="53"/>
      <c r="K173" s="37"/>
      <c r="L173" s="37"/>
      <c r="M173" s="37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35"/>
    </row>
    <row r="174" spans="1:45" ht="15.6" x14ac:dyDescent="0.3">
      <c r="A174" s="37"/>
      <c r="B174" s="37"/>
      <c r="E174" s="37"/>
      <c r="G174" s="42"/>
      <c r="H174" s="43"/>
      <c r="I174" s="53"/>
      <c r="K174" s="37"/>
      <c r="L174" s="37"/>
      <c r="M174" s="37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35"/>
    </row>
    <row r="175" spans="1:45" ht="15.6" x14ac:dyDescent="0.3">
      <c r="A175" s="37"/>
      <c r="B175" s="37"/>
      <c r="E175" s="37"/>
      <c r="G175" s="42"/>
      <c r="H175" s="43"/>
      <c r="I175" s="53"/>
      <c r="K175" s="37"/>
      <c r="L175" s="37"/>
      <c r="M175" s="37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35"/>
    </row>
    <row r="176" spans="1:45" ht="15.6" x14ac:dyDescent="0.3">
      <c r="A176" s="37"/>
      <c r="B176" s="37"/>
      <c r="E176" s="37"/>
      <c r="G176" s="42"/>
      <c r="H176" s="43"/>
      <c r="I176" s="53"/>
      <c r="K176" s="37"/>
      <c r="L176" s="37"/>
      <c r="M176" s="37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35"/>
    </row>
    <row r="177" spans="1:45" ht="15.6" x14ac:dyDescent="0.3">
      <c r="A177" s="37"/>
      <c r="B177" s="37"/>
      <c r="E177" s="37"/>
      <c r="G177" s="42"/>
      <c r="H177" s="43"/>
      <c r="I177" s="53"/>
      <c r="K177" s="37"/>
      <c r="L177" s="37"/>
      <c r="M177" s="37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35"/>
    </row>
    <row r="178" spans="1:45" ht="15.6" x14ac:dyDescent="0.3">
      <c r="A178" s="37"/>
      <c r="B178" s="37"/>
      <c r="E178" s="37"/>
      <c r="G178" s="42"/>
      <c r="H178" s="43"/>
      <c r="I178" s="53"/>
      <c r="K178" s="37"/>
      <c r="L178" s="37"/>
      <c r="M178" s="37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35"/>
    </row>
    <row r="179" spans="1:45" ht="15.6" x14ac:dyDescent="0.3">
      <c r="A179" s="37"/>
      <c r="B179" s="37"/>
      <c r="E179" s="37"/>
      <c r="G179" s="42"/>
      <c r="H179" s="43"/>
      <c r="I179" s="53"/>
      <c r="K179" s="37"/>
      <c r="L179" s="37"/>
      <c r="M179" s="37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35"/>
    </row>
    <row r="180" spans="1:45" ht="15.6" x14ac:dyDescent="0.3">
      <c r="A180" s="37"/>
      <c r="B180" s="37"/>
      <c r="E180" s="37"/>
      <c r="G180" s="42"/>
      <c r="H180" s="43"/>
      <c r="I180" s="53"/>
      <c r="K180" s="37"/>
      <c r="L180" s="37"/>
      <c r="M180" s="37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35"/>
    </row>
    <row r="181" spans="1:45" ht="15.6" x14ac:dyDescent="0.3">
      <c r="A181" s="37"/>
      <c r="B181" s="37"/>
      <c r="E181" s="37"/>
      <c r="G181" s="42"/>
      <c r="H181" s="43"/>
      <c r="I181" s="53"/>
      <c r="K181" s="37"/>
      <c r="L181" s="37"/>
      <c r="M181" s="37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35"/>
    </row>
    <row r="182" spans="1:45" ht="15.6" x14ac:dyDescent="0.3">
      <c r="A182" s="37"/>
      <c r="B182" s="37"/>
      <c r="E182" s="37"/>
      <c r="G182" s="42"/>
      <c r="H182" s="43"/>
      <c r="I182" s="53"/>
      <c r="K182" s="37"/>
      <c r="L182" s="37"/>
      <c r="M182" s="37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35"/>
    </row>
    <row r="183" spans="1:45" ht="15.6" x14ac:dyDescent="0.3">
      <c r="A183" s="37"/>
      <c r="B183" s="37"/>
      <c r="E183" s="37"/>
      <c r="G183" s="42"/>
      <c r="H183" s="43"/>
      <c r="I183" s="53"/>
      <c r="K183" s="37"/>
      <c r="L183" s="37"/>
      <c r="M183" s="37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35"/>
    </row>
    <row r="184" spans="1:45" ht="15.6" x14ac:dyDescent="0.3">
      <c r="A184" s="37"/>
      <c r="B184" s="37"/>
      <c r="E184" s="37"/>
      <c r="G184" s="42"/>
      <c r="H184" s="43"/>
      <c r="I184" s="53"/>
      <c r="K184" s="37"/>
      <c r="L184" s="37"/>
      <c r="M184" s="37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35"/>
    </row>
    <row r="185" spans="1:45" ht="15.6" x14ac:dyDescent="0.3">
      <c r="A185" s="37"/>
      <c r="B185" s="37"/>
      <c r="E185" s="37"/>
      <c r="G185" s="42"/>
      <c r="H185" s="43"/>
      <c r="I185" s="53"/>
      <c r="K185" s="37"/>
      <c r="L185" s="37"/>
      <c r="M185" s="37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35"/>
    </row>
    <row r="186" spans="1:45" ht="15.6" x14ac:dyDescent="0.3">
      <c r="A186" s="37"/>
      <c r="B186" s="37"/>
      <c r="E186" s="37"/>
      <c r="G186" s="42"/>
      <c r="H186" s="43"/>
      <c r="I186" s="53"/>
      <c r="K186" s="37"/>
      <c r="L186" s="37"/>
      <c r="M186" s="37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35"/>
    </row>
    <row r="187" spans="1:45" ht="15.6" x14ac:dyDescent="0.3">
      <c r="A187" s="37"/>
      <c r="B187" s="37"/>
      <c r="E187" s="37"/>
      <c r="G187" s="42"/>
      <c r="H187" s="43"/>
      <c r="I187" s="53"/>
      <c r="K187" s="37"/>
      <c r="L187" s="37"/>
      <c r="M187" s="37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35"/>
    </row>
    <row r="188" spans="1:45" ht="15.6" x14ac:dyDescent="0.3">
      <c r="A188" s="37"/>
      <c r="B188" s="37"/>
      <c r="E188" s="37"/>
      <c r="G188" s="42"/>
      <c r="H188" s="43"/>
      <c r="I188" s="53"/>
      <c r="K188" s="37"/>
      <c r="L188" s="37"/>
      <c r="M188" s="37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35"/>
    </row>
    <row r="189" spans="1:45" ht="15.6" x14ac:dyDescent="0.3">
      <c r="A189" s="37"/>
      <c r="B189" s="37"/>
      <c r="E189" s="37"/>
      <c r="G189" s="42"/>
      <c r="H189" s="43"/>
      <c r="I189" s="53"/>
      <c r="K189" s="37"/>
      <c r="L189" s="37"/>
      <c r="M189" s="37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35"/>
    </row>
    <row r="190" spans="1:45" ht="15.6" x14ac:dyDescent="0.3">
      <c r="A190" s="37"/>
      <c r="B190" s="37"/>
      <c r="E190" s="37"/>
      <c r="G190" s="42"/>
      <c r="H190" s="43"/>
      <c r="I190" s="53"/>
      <c r="K190" s="37"/>
      <c r="L190" s="37"/>
      <c r="M190" s="37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35"/>
    </row>
    <row r="191" spans="1:45" ht="15.6" x14ac:dyDescent="0.3">
      <c r="A191" s="37"/>
      <c r="B191" s="37"/>
      <c r="E191" s="37"/>
      <c r="G191" s="42"/>
      <c r="H191" s="43"/>
      <c r="I191" s="53"/>
      <c r="K191" s="37"/>
      <c r="L191" s="37"/>
      <c r="M191" s="37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35"/>
    </row>
    <row r="192" spans="1:45" ht="15.6" x14ac:dyDescent="0.3">
      <c r="A192" s="37"/>
      <c r="B192" s="37"/>
      <c r="E192" s="37"/>
      <c r="G192" s="42"/>
      <c r="H192" s="43"/>
      <c r="I192" s="53"/>
      <c r="K192" s="37"/>
      <c r="L192" s="37"/>
      <c r="M192" s="37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35"/>
    </row>
    <row r="193" spans="1:45" ht="15.6" x14ac:dyDescent="0.3">
      <c r="A193" s="37"/>
      <c r="B193" s="37"/>
      <c r="E193" s="37"/>
      <c r="G193" s="42"/>
      <c r="H193" s="43"/>
      <c r="I193" s="53"/>
      <c r="K193" s="37"/>
      <c r="L193" s="37"/>
      <c r="M193" s="37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35"/>
    </row>
    <row r="194" spans="1:45" ht="15.6" x14ac:dyDescent="0.3">
      <c r="A194" s="37"/>
      <c r="B194" s="37"/>
      <c r="E194" s="37"/>
      <c r="G194" s="42"/>
      <c r="H194" s="43"/>
      <c r="I194" s="53"/>
      <c r="K194" s="37"/>
      <c r="L194" s="37"/>
      <c r="M194" s="37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35"/>
    </row>
    <row r="195" spans="1:45" ht="15.6" x14ac:dyDescent="0.3">
      <c r="A195" s="37"/>
      <c r="B195" s="37"/>
      <c r="E195" s="37"/>
      <c r="G195" s="42"/>
      <c r="H195" s="43"/>
      <c r="I195" s="53"/>
      <c r="K195" s="37"/>
      <c r="L195" s="37"/>
      <c r="M195" s="37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35"/>
    </row>
    <row r="196" spans="1:45" ht="15.6" x14ac:dyDescent="0.3">
      <c r="A196" s="37"/>
      <c r="B196" s="37"/>
      <c r="E196" s="37"/>
      <c r="G196" s="42"/>
      <c r="H196" s="43"/>
      <c r="I196" s="53"/>
      <c r="K196" s="37"/>
      <c r="L196" s="37"/>
      <c r="M196" s="37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35"/>
    </row>
    <row r="197" spans="1:45" ht="15.6" x14ac:dyDescent="0.3">
      <c r="A197" s="37"/>
      <c r="B197" s="37"/>
      <c r="E197" s="37"/>
      <c r="G197" s="42"/>
      <c r="H197" s="43"/>
      <c r="I197" s="53"/>
      <c r="K197" s="37"/>
      <c r="L197" s="37"/>
      <c r="M197" s="37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35"/>
    </row>
    <row r="198" spans="1:45" ht="15.6" x14ac:dyDescent="0.3">
      <c r="A198" s="37"/>
      <c r="B198" s="37"/>
      <c r="E198" s="37"/>
      <c r="G198" s="42"/>
      <c r="H198" s="43"/>
      <c r="I198" s="53"/>
      <c r="K198" s="37"/>
      <c r="L198" s="37"/>
      <c r="M198" s="37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35"/>
    </row>
    <row r="199" spans="1:45" ht="15.6" x14ac:dyDescent="0.3">
      <c r="A199" s="37"/>
      <c r="B199" s="37"/>
      <c r="E199" s="37"/>
      <c r="G199" s="42"/>
      <c r="H199" s="43"/>
      <c r="I199" s="53"/>
      <c r="K199" s="37"/>
      <c r="L199" s="37"/>
      <c r="M199" s="37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35"/>
    </row>
    <row r="200" spans="1:45" ht="15.6" x14ac:dyDescent="0.3">
      <c r="A200" s="37"/>
      <c r="B200" s="37"/>
      <c r="E200" s="37"/>
      <c r="G200" s="42"/>
      <c r="H200" s="43"/>
      <c r="I200" s="53"/>
      <c r="K200" s="37"/>
      <c r="L200" s="37"/>
      <c r="M200" s="37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35"/>
    </row>
    <row r="201" spans="1:45" ht="15.6" x14ac:dyDescent="0.3">
      <c r="A201" s="37"/>
      <c r="B201" s="37"/>
      <c r="E201" s="37"/>
      <c r="G201" s="42"/>
      <c r="H201" s="43"/>
      <c r="I201" s="53"/>
      <c r="K201" s="37"/>
      <c r="L201" s="37"/>
      <c r="M201" s="37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35"/>
    </row>
    <row r="202" spans="1:45" ht="15.6" x14ac:dyDescent="0.3">
      <c r="A202" s="37"/>
      <c r="B202" s="37"/>
      <c r="E202" s="37"/>
      <c r="G202" s="42"/>
      <c r="H202" s="43"/>
      <c r="I202" s="53"/>
      <c r="K202" s="37"/>
      <c r="L202" s="37"/>
      <c r="M202" s="37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35"/>
    </row>
    <row r="203" spans="1:45" ht="15.6" x14ac:dyDescent="0.3">
      <c r="A203" s="37"/>
      <c r="B203" s="37"/>
      <c r="E203" s="37"/>
      <c r="G203" s="42"/>
      <c r="H203" s="43"/>
      <c r="I203" s="53"/>
      <c r="K203" s="37"/>
      <c r="L203" s="37"/>
      <c r="M203" s="37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35"/>
    </row>
    <row r="204" spans="1:45" ht="15.6" x14ac:dyDescent="0.3">
      <c r="A204" s="37"/>
      <c r="B204" s="37"/>
      <c r="E204" s="37"/>
      <c r="G204" s="42"/>
      <c r="H204" s="43"/>
      <c r="I204" s="53"/>
      <c r="K204" s="37"/>
      <c r="L204" s="37"/>
      <c r="M204" s="37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35"/>
    </row>
    <row r="205" spans="1:45" ht="15.6" x14ac:dyDescent="0.3">
      <c r="A205" s="37"/>
      <c r="B205" s="37"/>
      <c r="E205" s="37"/>
      <c r="G205" s="42"/>
      <c r="H205" s="43"/>
      <c r="I205" s="53"/>
      <c r="K205" s="37"/>
      <c r="L205" s="37"/>
      <c r="M205" s="37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35"/>
    </row>
    <row r="206" spans="1:45" ht="15.6" x14ac:dyDescent="0.3">
      <c r="A206" s="37"/>
      <c r="B206" s="37"/>
      <c r="E206" s="37"/>
      <c r="G206" s="42"/>
      <c r="H206" s="43"/>
      <c r="I206" s="53"/>
      <c r="K206" s="37"/>
      <c r="L206" s="37"/>
      <c r="M206" s="37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35"/>
    </row>
    <row r="207" spans="1:45" ht="15.6" x14ac:dyDescent="0.3">
      <c r="A207" s="37"/>
      <c r="B207" s="37"/>
      <c r="E207" s="37"/>
      <c r="G207" s="42"/>
      <c r="H207" s="43"/>
      <c r="I207" s="53"/>
      <c r="K207" s="37"/>
      <c r="L207" s="37"/>
      <c r="M207" s="37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35"/>
    </row>
    <row r="208" spans="1:45" ht="15.6" x14ac:dyDescent="0.3">
      <c r="A208" s="37"/>
      <c r="B208" s="37"/>
      <c r="E208" s="37"/>
      <c r="G208" s="42"/>
      <c r="H208" s="43"/>
      <c r="I208" s="53"/>
      <c r="K208" s="37"/>
      <c r="L208" s="37"/>
      <c r="M208" s="37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35"/>
    </row>
    <row r="209" spans="1:45" ht="15.6" x14ac:dyDescent="0.3">
      <c r="A209" s="37"/>
      <c r="B209" s="37"/>
      <c r="E209" s="37"/>
      <c r="G209" s="42"/>
      <c r="H209" s="43"/>
      <c r="I209" s="53"/>
      <c r="K209" s="37"/>
      <c r="L209" s="37"/>
      <c r="M209" s="37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35"/>
    </row>
    <row r="210" spans="1:45" ht="15.6" x14ac:dyDescent="0.3">
      <c r="A210" s="37"/>
      <c r="B210" s="37"/>
      <c r="E210" s="37"/>
      <c r="G210" s="42"/>
      <c r="H210" s="43"/>
      <c r="I210" s="53"/>
      <c r="K210" s="37"/>
      <c r="L210" s="37"/>
      <c r="M210" s="37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35"/>
    </row>
    <row r="211" spans="1:45" ht="15.6" x14ac:dyDescent="0.3">
      <c r="A211" s="37"/>
      <c r="B211" s="37"/>
      <c r="E211" s="37"/>
      <c r="G211" s="42"/>
      <c r="H211" s="43"/>
      <c r="I211" s="53"/>
      <c r="K211" s="37"/>
      <c r="L211" s="37"/>
      <c r="M211" s="37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35"/>
    </row>
    <row r="212" spans="1:45" ht="15.6" x14ac:dyDescent="0.3">
      <c r="A212" s="37"/>
      <c r="B212" s="37"/>
      <c r="E212" s="37"/>
      <c r="G212" s="42"/>
      <c r="H212" s="43"/>
      <c r="I212" s="53"/>
      <c r="K212" s="37"/>
      <c r="L212" s="37"/>
      <c r="M212" s="37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/>
      <c r="AS212" s="35"/>
    </row>
    <row r="213" spans="1:45" ht="15.6" x14ac:dyDescent="0.3">
      <c r="A213" s="37"/>
      <c r="B213" s="37"/>
      <c r="E213" s="37"/>
      <c r="G213" s="42"/>
      <c r="H213" s="43"/>
      <c r="I213" s="53"/>
      <c r="K213" s="37"/>
      <c r="L213" s="37"/>
      <c r="M213" s="37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35"/>
    </row>
    <row r="214" spans="1:45" ht="15.6" x14ac:dyDescent="0.3">
      <c r="A214" s="37"/>
      <c r="B214" s="37"/>
      <c r="E214" s="37"/>
      <c r="G214" s="42"/>
      <c r="H214" s="43"/>
      <c r="I214" s="53"/>
      <c r="K214" s="37"/>
      <c r="L214" s="37"/>
      <c r="M214" s="37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35"/>
    </row>
    <row r="215" spans="1:45" ht="15.6" x14ac:dyDescent="0.3">
      <c r="A215" s="37"/>
      <c r="B215" s="37"/>
      <c r="E215" s="37"/>
      <c r="G215" s="42"/>
      <c r="H215" s="43"/>
      <c r="I215" s="53"/>
      <c r="K215" s="37"/>
      <c r="L215" s="37"/>
      <c r="M215" s="37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35"/>
    </row>
    <row r="216" spans="1:45" ht="15.6" x14ac:dyDescent="0.3">
      <c r="A216" s="37"/>
      <c r="B216" s="37"/>
      <c r="E216" s="37"/>
      <c r="G216" s="42"/>
      <c r="H216" s="43"/>
      <c r="I216" s="53"/>
      <c r="K216" s="37"/>
      <c r="L216" s="37"/>
      <c r="M216" s="37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35"/>
    </row>
    <row r="217" spans="1:45" ht="15.6" x14ac:dyDescent="0.3">
      <c r="A217" s="37"/>
      <c r="B217" s="37"/>
      <c r="E217" s="37"/>
      <c r="G217" s="42"/>
      <c r="H217" s="43"/>
      <c r="I217" s="53"/>
      <c r="K217" s="37"/>
      <c r="L217" s="37"/>
      <c r="M217" s="37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35"/>
    </row>
    <row r="218" spans="1:45" ht="15.6" x14ac:dyDescent="0.3">
      <c r="A218" s="37"/>
      <c r="B218" s="37"/>
      <c r="E218" s="37"/>
      <c r="G218" s="42"/>
      <c r="H218" s="43"/>
      <c r="I218" s="53"/>
      <c r="K218" s="37"/>
      <c r="L218" s="37"/>
      <c r="M218" s="37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35"/>
    </row>
    <row r="219" spans="1:45" ht="15.6" x14ac:dyDescent="0.3">
      <c r="A219" s="37"/>
      <c r="B219" s="37"/>
      <c r="E219" s="37"/>
      <c r="G219" s="42"/>
      <c r="H219" s="43"/>
      <c r="I219" s="53"/>
      <c r="K219" s="37"/>
      <c r="L219" s="37"/>
      <c r="M219" s="37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35"/>
    </row>
    <row r="220" spans="1:45" ht="15.6" x14ac:dyDescent="0.3">
      <c r="A220" s="37"/>
      <c r="B220" s="37"/>
      <c r="E220" s="37"/>
      <c r="G220" s="42"/>
      <c r="H220" s="43"/>
      <c r="I220" s="53"/>
      <c r="K220" s="37"/>
      <c r="L220" s="37"/>
      <c r="M220" s="37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35"/>
    </row>
    <row r="221" spans="1:45" ht="15.6" x14ac:dyDescent="0.3">
      <c r="A221" s="37"/>
      <c r="B221" s="37"/>
      <c r="E221" s="37"/>
      <c r="G221" s="42"/>
      <c r="H221" s="43"/>
      <c r="I221" s="53"/>
      <c r="K221" s="37"/>
      <c r="L221" s="37"/>
      <c r="M221" s="37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35"/>
    </row>
    <row r="222" spans="1:45" ht="15.6" x14ac:dyDescent="0.3">
      <c r="A222" s="37"/>
      <c r="B222" s="37"/>
      <c r="E222" s="37"/>
      <c r="G222" s="42"/>
      <c r="H222" s="43"/>
      <c r="I222" s="53"/>
      <c r="K222" s="37"/>
      <c r="L222" s="37"/>
      <c r="M222" s="37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35"/>
    </row>
    <row r="223" spans="1:45" ht="15.6" x14ac:dyDescent="0.3">
      <c r="A223" s="37"/>
      <c r="B223" s="37"/>
      <c r="E223" s="37"/>
      <c r="G223" s="42"/>
      <c r="H223" s="43"/>
      <c r="I223" s="53"/>
      <c r="K223" s="37"/>
      <c r="L223" s="37"/>
      <c r="M223" s="37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35"/>
    </row>
    <row r="224" spans="1:45" ht="15.6" x14ac:dyDescent="0.3">
      <c r="A224" s="37"/>
      <c r="B224" s="37"/>
      <c r="E224" s="37"/>
      <c r="G224" s="42"/>
      <c r="H224" s="43"/>
      <c r="I224" s="53"/>
      <c r="K224" s="37"/>
      <c r="L224" s="37"/>
      <c r="M224" s="37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35"/>
    </row>
    <row r="225" spans="1:45" ht="15.6" x14ac:dyDescent="0.3">
      <c r="A225" s="37"/>
      <c r="B225" s="37"/>
      <c r="E225" s="37"/>
      <c r="G225" s="42"/>
      <c r="H225" s="43"/>
      <c r="I225" s="53"/>
      <c r="K225" s="37"/>
      <c r="L225" s="37"/>
      <c r="M225" s="37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35"/>
    </row>
    <row r="226" spans="1:45" ht="15.6" x14ac:dyDescent="0.3">
      <c r="A226" s="37"/>
      <c r="B226" s="37"/>
      <c r="E226" s="37"/>
      <c r="G226" s="42"/>
      <c r="H226" s="43"/>
      <c r="I226" s="53"/>
      <c r="K226" s="37"/>
      <c r="L226" s="37"/>
      <c r="M226" s="37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35"/>
    </row>
    <row r="227" spans="1:45" ht="15.6" x14ac:dyDescent="0.3">
      <c r="A227" s="37"/>
      <c r="B227" s="37"/>
      <c r="E227" s="37"/>
      <c r="G227" s="42"/>
      <c r="H227" s="43"/>
      <c r="I227" s="53"/>
      <c r="K227" s="37"/>
      <c r="L227" s="37"/>
      <c r="M227" s="37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35"/>
    </row>
    <row r="228" spans="1:45" ht="15.6" x14ac:dyDescent="0.3">
      <c r="A228" s="37"/>
      <c r="B228" s="37"/>
      <c r="E228" s="37"/>
      <c r="G228" s="42"/>
      <c r="H228" s="43"/>
      <c r="I228" s="53"/>
      <c r="K228" s="37"/>
      <c r="L228" s="37"/>
      <c r="M228" s="37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35"/>
    </row>
    <row r="229" spans="1:45" ht="15.6" x14ac:dyDescent="0.3">
      <c r="A229" s="37"/>
      <c r="B229" s="37"/>
      <c r="E229" s="37"/>
      <c r="G229" s="42"/>
      <c r="H229" s="43"/>
      <c r="I229" s="53"/>
      <c r="K229" s="37"/>
      <c r="L229" s="37"/>
      <c r="M229" s="37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35"/>
    </row>
    <row r="230" spans="1:45" ht="15.6" x14ac:dyDescent="0.3">
      <c r="A230" s="37"/>
      <c r="B230" s="37"/>
      <c r="E230" s="37"/>
      <c r="G230" s="42"/>
      <c r="H230" s="43"/>
      <c r="I230" s="53"/>
      <c r="K230" s="37"/>
      <c r="L230" s="37"/>
      <c r="M230" s="37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35"/>
    </row>
    <row r="231" spans="1:45" ht="15.6" x14ac:dyDescent="0.3">
      <c r="A231" s="37"/>
      <c r="B231" s="37"/>
      <c r="E231" s="37"/>
      <c r="G231" s="42"/>
      <c r="H231" s="43"/>
      <c r="I231" s="53"/>
      <c r="K231" s="37"/>
      <c r="L231" s="37"/>
      <c r="M231" s="37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35"/>
    </row>
    <row r="232" spans="1:45" ht="15.6" x14ac:dyDescent="0.3">
      <c r="A232" s="37"/>
      <c r="B232" s="37"/>
      <c r="E232" s="37"/>
      <c r="G232" s="42"/>
      <c r="H232" s="43"/>
      <c r="I232" s="53"/>
      <c r="K232" s="37"/>
      <c r="L232" s="37"/>
      <c r="M232" s="37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35"/>
    </row>
    <row r="233" spans="1:45" ht="15.6" x14ac:dyDescent="0.3">
      <c r="A233" s="37"/>
      <c r="B233" s="37"/>
      <c r="E233" s="37"/>
      <c r="G233" s="42"/>
      <c r="H233" s="43"/>
      <c r="I233" s="53"/>
      <c r="K233" s="37"/>
      <c r="L233" s="37"/>
      <c r="M233" s="37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35"/>
    </row>
    <row r="234" spans="1:45" ht="15.6" x14ac:dyDescent="0.3">
      <c r="A234" s="37"/>
      <c r="B234" s="37"/>
      <c r="E234" s="37"/>
      <c r="G234" s="42"/>
      <c r="H234" s="43"/>
      <c r="I234" s="53"/>
      <c r="K234" s="37"/>
      <c r="L234" s="37"/>
      <c r="M234" s="37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35"/>
    </row>
    <row r="235" spans="1:45" ht="15.6" x14ac:dyDescent="0.3">
      <c r="A235" s="37"/>
      <c r="B235" s="37"/>
      <c r="E235" s="37"/>
      <c r="G235" s="42"/>
      <c r="H235" s="43"/>
      <c r="I235" s="53"/>
      <c r="K235" s="37"/>
      <c r="L235" s="37"/>
      <c r="M235" s="37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35"/>
    </row>
    <row r="236" spans="1:45" ht="15.6" x14ac:dyDescent="0.3">
      <c r="A236" s="37"/>
      <c r="B236" s="37"/>
      <c r="E236" s="37"/>
      <c r="G236" s="42"/>
      <c r="H236" s="43"/>
      <c r="I236" s="53"/>
      <c r="K236" s="37"/>
      <c r="L236" s="37"/>
      <c r="M236" s="37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35"/>
    </row>
    <row r="237" spans="1:45" ht="15.6" x14ac:dyDescent="0.3">
      <c r="A237" s="37"/>
      <c r="B237" s="37"/>
      <c r="E237" s="37"/>
      <c r="G237" s="42"/>
      <c r="H237" s="43"/>
      <c r="I237" s="53"/>
      <c r="K237" s="37"/>
      <c r="L237" s="37"/>
      <c r="M237" s="37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35"/>
    </row>
    <row r="238" spans="1:45" ht="15.6" x14ac:dyDescent="0.3">
      <c r="A238" s="37"/>
      <c r="B238" s="37"/>
      <c r="E238" s="37"/>
      <c r="G238" s="42"/>
      <c r="H238" s="43"/>
      <c r="I238" s="53"/>
      <c r="K238" s="37"/>
      <c r="L238" s="37"/>
      <c r="M238" s="37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35"/>
    </row>
    <row r="239" spans="1:45" ht="15.6" x14ac:dyDescent="0.3">
      <c r="A239" s="37"/>
      <c r="B239" s="37"/>
      <c r="E239" s="37"/>
      <c r="G239" s="42"/>
      <c r="H239" s="43"/>
      <c r="I239" s="53"/>
      <c r="K239" s="37"/>
      <c r="L239" s="37"/>
      <c r="M239" s="37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35"/>
    </row>
    <row r="240" spans="1:45" ht="15.6" x14ac:dyDescent="0.3">
      <c r="A240" s="37"/>
      <c r="B240" s="37"/>
      <c r="E240" s="37"/>
      <c r="G240" s="42"/>
      <c r="H240" s="43"/>
      <c r="I240" s="53"/>
      <c r="K240" s="37"/>
      <c r="L240" s="37"/>
      <c r="M240" s="37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35"/>
    </row>
    <row r="241" spans="1:45" ht="15.6" x14ac:dyDescent="0.3">
      <c r="A241" s="37"/>
      <c r="B241" s="37"/>
      <c r="E241" s="37"/>
      <c r="G241" s="42"/>
      <c r="H241" s="43"/>
      <c r="I241" s="53"/>
      <c r="K241" s="37"/>
      <c r="L241" s="37"/>
      <c r="M241" s="37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35"/>
    </row>
    <row r="242" spans="1:45" ht="15.6" x14ac:dyDescent="0.3">
      <c r="A242" s="37"/>
      <c r="B242" s="37"/>
      <c r="E242" s="37"/>
      <c r="G242" s="42"/>
      <c r="H242" s="43"/>
      <c r="I242" s="53"/>
      <c r="K242" s="37"/>
      <c r="L242" s="37"/>
      <c r="M242" s="37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35"/>
    </row>
    <row r="243" spans="1:45" ht="15.6" x14ac:dyDescent="0.3">
      <c r="A243" s="37"/>
      <c r="B243" s="37"/>
      <c r="E243" s="37"/>
      <c r="G243" s="42"/>
      <c r="H243" s="43"/>
      <c r="I243" s="53"/>
      <c r="K243" s="37"/>
      <c r="L243" s="37"/>
      <c r="M243" s="37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35"/>
    </row>
    <row r="244" spans="1:45" ht="15.6" x14ac:dyDescent="0.3">
      <c r="A244" s="37"/>
      <c r="B244" s="37"/>
      <c r="E244" s="37"/>
      <c r="G244" s="42"/>
      <c r="H244" s="43"/>
      <c r="I244" s="53"/>
      <c r="K244" s="37"/>
      <c r="L244" s="37"/>
      <c r="M244" s="37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35"/>
    </row>
    <row r="245" spans="1:45" ht="15.6" x14ac:dyDescent="0.3">
      <c r="A245" s="37"/>
      <c r="B245" s="37"/>
      <c r="E245" s="37"/>
      <c r="G245" s="42"/>
      <c r="H245" s="43"/>
      <c r="I245" s="53"/>
      <c r="K245" s="37"/>
      <c r="L245" s="37"/>
      <c r="M245" s="37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35"/>
    </row>
    <row r="246" spans="1:45" ht="15.6" x14ac:dyDescent="0.3">
      <c r="A246" s="37"/>
      <c r="B246" s="37"/>
      <c r="E246" s="37"/>
      <c r="G246" s="42"/>
      <c r="H246" s="43"/>
      <c r="I246" s="53"/>
      <c r="K246" s="37"/>
      <c r="L246" s="37"/>
      <c r="M246" s="37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35"/>
    </row>
    <row r="247" spans="1:45" ht="15.6" x14ac:dyDescent="0.3">
      <c r="A247" s="37"/>
      <c r="B247" s="37"/>
      <c r="E247" s="37"/>
      <c r="G247" s="42"/>
      <c r="H247" s="43"/>
      <c r="I247" s="53"/>
      <c r="K247" s="37"/>
      <c r="L247" s="37"/>
      <c r="M247" s="37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35"/>
    </row>
    <row r="248" spans="1:45" ht="15.6" x14ac:dyDescent="0.3">
      <c r="A248" s="37"/>
      <c r="B248" s="37"/>
      <c r="E248" s="37"/>
      <c r="G248" s="42"/>
      <c r="H248" s="43"/>
      <c r="I248" s="53"/>
      <c r="K248" s="37"/>
      <c r="L248" s="37"/>
      <c r="M248" s="37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35"/>
    </row>
    <row r="249" spans="1:45" ht="15.6" x14ac:dyDescent="0.3">
      <c r="A249" s="37"/>
      <c r="B249" s="37"/>
      <c r="E249" s="37"/>
      <c r="G249" s="42"/>
      <c r="H249" s="43"/>
      <c r="I249" s="53"/>
      <c r="K249" s="37"/>
      <c r="L249" s="37"/>
      <c r="M249" s="37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35"/>
    </row>
    <row r="250" spans="1:45" ht="15.6" x14ac:dyDescent="0.3">
      <c r="A250" s="37"/>
      <c r="B250" s="37"/>
      <c r="E250" s="37"/>
      <c r="G250" s="42"/>
      <c r="H250" s="43"/>
      <c r="I250" s="53"/>
      <c r="K250" s="37"/>
      <c r="L250" s="37"/>
      <c r="M250" s="37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35"/>
    </row>
    <row r="251" spans="1:45" ht="15.6" x14ac:dyDescent="0.3">
      <c r="A251" s="37"/>
      <c r="B251" s="37"/>
      <c r="E251" s="37"/>
      <c r="G251" s="42"/>
      <c r="H251" s="43"/>
      <c r="I251" s="53"/>
      <c r="K251" s="37"/>
      <c r="L251" s="37"/>
      <c r="M251" s="37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35"/>
    </row>
    <row r="252" spans="1:45" ht="15.6" x14ac:dyDescent="0.3">
      <c r="A252" s="37"/>
      <c r="B252" s="37"/>
      <c r="E252" s="37"/>
      <c r="G252" s="42"/>
      <c r="H252" s="43"/>
      <c r="I252" s="53"/>
      <c r="K252" s="37"/>
      <c r="L252" s="37"/>
      <c r="M252" s="37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35"/>
    </row>
    <row r="253" spans="1:45" ht="15.6" x14ac:dyDescent="0.3">
      <c r="A253" s="37"/>
      <c r="B253" s="37"/>
      <c r="E253" s="37"/>
      <c r="G253" s="42"/>
      <c r="H253" s="43"/>
      <c r="I253" s="53"/>
      <c r="K253" s="37"/>
      <c r="L253" s="37"/>
      <c r="M253" s="37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35"/>
    </row>
    <row r="254" spans="1:45" ht="15.6" x14ac:dyDescent="0.3">
      <c r="A254" s="37"/>
      <c r="B254" s="37"/>
      <c r="E254" s="37"/>
      <c r="G254" s="42"/>
      <c r="H254" s="43"/>
      <c r="I254" s="53"/>
      <c r="K254" s="37"/>
      <c r="L254" s="37"/>
      <c r="M254" s="37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35"/>
    </row>
    <row r="255" spans="1:45" ht="15.6" x14ac:dyDescent="0.3">
      <c r="A255" s="37"/>
      <c r="B255" s="37"/>
      <c r="E255" s="37"/>
      <c r="G255" s="42"/>
      <c r="H255" s="43"/>
      <c r="I255" s="53"/>
      <c r="K255" s="37"/>
      <c r="L255" s="37"/>
      <c r="M255" s="37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35"/>
    </row>
    <row r="256" spans="1:45" ht="15.6" x14ac:dyDescent="0.3">
      <c r="A256" s="37"/>
      <c r="B256" s="37"/>
      <c r="E256" s="37"/>
      <c r="G256" s="42"/>
      <c r="H256" s="43"/>
      <c r="I256" s="53"/>
      <c r="K256" s="37"/>
      <c r="L256" s="37"/>
      <c r="M256" s="37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35"/>
    </row>
    <row r="257" spans="1:45" ht="15.6" x14ac:dyDescent="0.3">
      <c r="A257" s="37"/>
      <c r="B257" s="37"/>
      <c r="E257" s="37"/>
      <c r="G257" s="42"/>
      <c r="H257" s="43"/>
      <c r="I257" s="53"/>
      <c r="K257" s="37"/>
      <c r="L257" s="37"/>
      <c r="M257" s="37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35"/>
    </row>
    <row r="258" spans="1:45" ht="15.6" x14ac:dyDescent="0.3">
      <c r="A258" s="37"/>
      <c r="B258" s="37"/>
      <c r="E258" s="37"/>
      <c r="G258" s="42"/>
      <c r="H258" s="43"/>
      <c r="I258" s="53"/>
      <c r="K258" s="37"/>
      <c r="L258" s="37"/>
      <c r="M258" s="37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35"/>
    </row>
    <row r="259" spans="1:45" ht="15.6" x14ac:dyDescent="0.3">
      <c r="A259" s="37"/>
      <c r="B259" s="37"/>
      <c r="E259" s="37"/>
      <c r="G259" s="42"/>
      <c r="H259" s="43"/>
      <c r="I259" s="53"/>
      <c r="K259" s="37"/>
      <c r="L259" s="37"/>
      <c r="M259" s="37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35"/>
    </row>
    <row r="260" spans="1:45" ht="15.6" x14ac:dyDescent="0.3">
      <c r="A260" s="37"/>
      <c r="B260" s="37"/>
      <c r="E260" s="37"/>
      <c r="G260" s="42"/>
      <c r="H260" s="43"/>
      <c r="I260" s="53"/>
      <c r="K260" s="37"/>
      <c r="L260" s="37"/>
      <c r="M260" s="37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35"/>
    </row>
    <row r="261" spans="1:45" ht="15.6" x14ac:dyDescent="0.3">
      <c r="A261" s="37"/>
      <c r="B261" s="37"/>
      <c r="E261" s="37"/>
      <c r="G261" s="42"/>
      <c r="H261" s="43"/>
      <c r="I261" s="53"/>
      <c r="K261" s="37"/>
      <c r="L261" s="37"/>
      <c r="M261" s="37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35"/>
    </row>
    <row r="262" spans="1:45" ht="15.6" x14ac:dyDescent="0.3">
      <c r="A262" s="37"/>
      <c r="B262" s="37"/>
      <c r="E262" s="37"/>
      <c r="G262" s="42"/>
      <c r="H262" s="43"/>
      <c r="I262" s="53"/>
      <c r="K262" s="37"/>
      <c r="L262" s="37"/>
      <c r="M262" s="37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35"/>
    </row>
    <row r="263" spans="1:45" ht="15.6" x14ac:dyDescent="0.3">
      <c r="A263" s="37"/>
      <c r="B263" s="37"/>
      <c r="E263" s="37"/>
      <c r="G263" s="42"/>
      <c r="H263" s="43"/>
      <c r="I263" s="53"/>
      <c r="K263" s="37"/>
      <c r="L263" s="37"/>
      <c r="M263" s="37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35"/>
    </row>
    <row r="264" spans="1:45" ht="15.6" x14ac:dyDescent="0.3">
      <c r="A264" s="37"/>
      <c r="B264" s="37"/>
      <c r="E264" s="37"/>
      <c r="G264" s="42"/>
      <c r="H264" s="43"/>
      <c r="I264" s="53"/>
      <c r="K264" s="37"/>
      <c r="L264" s="37"/>
      <c r="M264" s="37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35"/>
    </row>
    <row r="265" spans="1:45" ht="15.6" x14ac:dyDescent="0.3">
      <c r="A265" s="37"/>
      <c r="B265" s="37"/>
      <c r="E265" s="37"/>
      <c r="G265" s="42"/>
      <c r="H265" s="43"/>
      <c r="I265" s="53"/>
      <c r="K265" s="37"/>
      <c r="L265" s="37"/>
      <c r="M265" s="37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35"/>
    </row>
    <row r="266" spans="1:45" ht="15.6" x14ac:dyDescent="0.3">
      <c r="A266" s="37"/>
      <c r="B266" s="37"/>
      <c r="E266" s="37"/>
      <c r="G266" s="42"/>
      <c r="H266" s="43"/>
      <c r="I266" s="53"/>
      <c r="K266" s="37"/>
      <c r="L266" s="37"/>
      <c r="M266" s="37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35"/>
    </row>
    <row r="267" spans="1:45" ht="15.6" x14ac:dyDescent="0.3">
      <c r="A267" s="37"/>
      <c r="B267" s="37"/>
      <c r="E267" s="37"/>
      <c r="G267" s="42"/>
      <c r="H267" s="43"/>
      <c r="I267" s="53"/>
      <c r="K267" s="37"/>
      <c r="L267" s="37"/>
      <c r="M267" s="37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35"/>
    </row>
    <row r="268" spans="1:45" ht="15.6" x14ac:dyDescent="0.3">
      <c r="A268" s="37"/>
      <c r="B268" s="37"/>
      <c r="E268" s="37"/>
      <c r="G268" s="42"/>
      <c r="H268" s="43"/>
      <c r="I268" s="53"/>
      <c r="K268" s="37"/>
      <c r="L268" s="37"/>
      <c r="M268" s="37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35"/>
    </row>
    <row r="269" spans="1:45" ht="15.6" x14ac:dyDescent="0.3">
      <c r="A269" s="37"/>
      <c r="B269" s="37"/>
      <c r="E269" s="37"/>
      <c r="G269" s="42"/>
      <c r="H269" s="43"/>
      <c r="I269" s="53"/>
      <c r="K269" s="37"/>
      <c r="L269" s="37"/>
      <c r="M269" s="37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35"/>
    </row>
    <row r="270" spans="1:45" ht="15.6" x14ac:dyDescent="0.3">
      <c r="A270" s="37"/>
      <c r="B270" s="37"/>
      <c r="E270" s="37"/>
      <c r="G270" s="42"/>
      <c r="H270" s="43"/>
      <c r="I270" s="53"/>
      <c r="K270" s="37"/>
      <c r="L270" s="37"/>
      <c r="M270" s="37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35"/>
    </row>
    <row r="271" spans="1:45" ht="15.6" x14ac:dyDescent="0.3">
      <c r="A271" s="37"/>
      <c r="B271" s="37"/>
      <c r="E271" s="37"/>
      <c r="G271" s="42"/>
      <c r="H271" s="43"/>
      <c r="I271" s="53"/>
      <c r="K271" s="37"/>
      <c r="L271" s="37"/>
      <c r="M271" s="37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35"/>
    </row>
    <row r="272" spans="1:45" ht="15.6" x14ac:dyDescent="0.3">
      <c r="A272" s="37"/>
      <c r="B272" s="37"/>
      <c r="E272" s="37"/>
      <c r="G272" s="42"/>
      <c r="H272" s="43"/>
      <c r="I272" s="53"/>
      <c r="K272" s="37"/>
      <c r="L272" s="37"/>
      <c r="M272" s="37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35"/>
    </row>
    <row r="273" spans="1:45" ht="15.6" x14ac:dyDescent="0.3">
      <c r="A273" s="37"/>
      <c r="B273" s="37"/>
      <c r="E273" s="37"/>
      <c r="G273" s="42"/>
      <c r="H273" s="43"/>
      <c r="I273" s="53"/>
      <c r="K273" s="37"/>
      <c r="L273" s="37"/>
      <c r="M273" s="37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35"/>
    </row>
    <row r="274" spans="1:45" ht="15.6" x14ac:dyDescent="0.3">
      <c r="A274" s="37"/>
      <c r="B274" s="37"/>
      <c r="E274" s="37"/>
      <c r="G274" s="42"/>
      <c r="H274" s="43"/>
      <c r="I274" s="53"/>
      <c r="K274" s="37"/>
      <c r="L274" s="37"/>
      <c r="M274" s="37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35"/>
    </row>
    <row r="275" spans="1:45" ht="15.6" x14ac:dyDescent="0.3">
      <c r="A275" s="37"/>
      <c r="B275" s="37"/>
      <c r="E275" s="37"/>
      <c r="G275" s="42"/>
      <c r="H275" s="43"/>
      <c r="I275" s="53"/>
      <c r="K275" s="37"/>
      <c r="L275" s="37"/>
      <c r="M275" s="37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35"/>
    </row>
    <row r="276" spans="1:45" ht="15.6" x14ac:dyDescent="0.3">
      <c r="A276" s="37"/>
      <c r="B276" s="37"/>
      <c r="E276" s="37"/>
      <c r="G276" s="42"/>
      <c r="H276" s="43"/>
      <c r="I276" s="53"/>
      <c r="K276" s="37"/>
      <c r="L276" s="37"/>
      <c r="M276" s="37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35"/>
    </row>
    <row r="277" spans="1:45" ht="15.6" x14ac:dyDescent="0.3">
      <c r="A277" s="37"/>
      <c r="B277" s="37"/>
      <c r="E277" s="37"/>
      <c r="G277" s="42"/>
      <c r="H277" s="43"/>
      <c r="I277" s="53"/>
      <c r="K277" s="37"/>
      <c r="L277" s="37"/>
      <c r="M277" s="37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35"/>
    </row>
    <row r="278" spans="1:45" ht="15.6" x14ac:dyDescent="0.3">
      <c r="A278" s="37"/>
      <c r="B278" s="37"/>
      <c r="E278" s="37"/>
      <c r="G278" s="42"/>
      <c r="H278" s="43"/>
      <c r="I278" s="53"/>
      <c r="K278" s="37"/>
      <c r="L278" s="37"/>
      <c r="M278" s="37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35"/>
    </row>
    <row r="279" spans="1:45" ht="15.6" x14ac:dyDescent="0.3">
      <c r="A279" s="37"/>
      <c r="B279" s="37"/>
      <c r="E279" s="37"/>
      <c r="G279" s="42"/>
      <c r="H279" s="43"/>
      <c r="I279" s="53"/>
      <c r="K279" s="37"/>
      <c r="L279" s="37"/>
      <c r="M279" s="37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35"/>
    </row>
    <row r="280" spans="1:45" ht="15.6" x14ac:dyDescent="0.3">
      <c r="A280" s="37"/>
      <c r="B280" s="37"/>
      <c r="E280" s="37"/>
      <c r="G280" s="42"/>
      <c r="H280" s="43"/>
      <c r="I280" s="53"/>
      <c r="K280" s="37"/>
      <c r="L280" s="37"/>
      <c r="M280" s="37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35"/>
    </row>
    <row r="281" spans="1:45" ht="15.6" x14ac:dyDescent="0.3">
      <c r="A281" s="37"/>
      <c r="B281" s="37"/>
      <c r="E281" s="37"/>
      <c r="G281" s="42"/>
      <c r="H281" s="43"/>
      <c r="I281" s="53"/>
      <c r="K281" s="37"/>
      <c r="L281" s="37"/>
      <c r="M281" s="37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35"/>
    </row>
    <row r="282" spans="1:45" ht="15.6" x14ac:dyDescent="0.3">
      <c r="A282" s="37"/>
      <c r="B282" s="37"/>
      <c r="E282" s="37"/>
      <c r="G282" s="42"/>
      <c r="H282" s="43"/>
      <c r="I282" s="53"/>
      <c r="K282" s="37"/>
      <c r="L282" s="37"/>
      <c r="M282" s="37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35"/>
    </row>
    <row r="283" spans="1:45" ht="15.6" x14ac:dyDescent="0.3">
      <c r="A283" s="37"/>
      <c r="B283" s="37"/>
      <c r="E283" s="37"/>
      <c r="G283" s="42"/>
      <c r="H283" s="43"/>
      <c r="I283" s="53"/>
      <c r="K283" s="37"/>
      <c r="L283" s="37"/>
      <c r="M283" s="37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35"/>
    </row>
    <row r="284" spans="1:45" ht="15.6" x14ac:dyDescent="0.3">
      <c r="A284" s="37"/>
      <c r="B284" s="37"/>
      <c r="E284" s="37"/>
      <c r="G284" s="42"/>
      <c r="H284" s="43"/>
      <c r="I284" s="53"/>
      <c r="K284" s="37"/>
      <c r="L284" s="37"/>
      <c r="M284" s="37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35"/>
    </row>
    <row r="285" spans="1:45" ht="15.6" x14ac:dyDescent="0.3">
      <c r="A285" s="37"/>
      <c r="B285" s="37"/>
      <c r="E285" s="37"/>
      <c r="G285" s="42"/>
      <c r="H285" s="43"/>
      <c r="I285" s="53"/>
      <c r="K285" s="37"/>
      <c r="L285" s="37"/>
      <c r="M285" s="37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35"/>
    </row>
    <row r="286" spans="1:45" ht="15.6" x14ac:dyDescent="0.3">
      <c r="A286" s="37"/>
      <c r="B286" s="37"/>
      <c r="E286" s="37"/>
      <c r="G286" s="42"/>
      <c r="H286" s="43"/>
      <c r="I286" s="53"/>
      <c r="K286" s="37"/>
      <c r="L286" s="37"/>
      <c r="M286" s="37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35"/>
    </row>
    <row r="287" spans="1:45" ht="15.6" x14ac:dyDescent="0.3">
      <c r="A287" s="37"/>
      <c r="B287" s="37"/>
      <c r="E287" s="37"/>
      <c r="G287" s="42"/>
      <c r="H287" s="43"/>
      <c r="I287" s="53"/>
      <c r="K287" s="37"/>
      <c r="L287" s="37"/>
      <c r="M287" s="37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35"/>
    </row>
    <row r="288" spans="1:45" ht="15.6" x14ac:dyDescent="0.3">
      <c r="A288" s="37"/>
      <c r="B288" s="37"/>
      <c r="E288" s="37"/>
      <c r="G288" s="42"/>
      <c r="H288" s="43"/>
      <c r="I288" s="53"/>
      <c r="K288" s="37"/>
      <c r="L288" s="37"/>
      <c r="M288" s="37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35"/>
    </row>
    <row r="289" spans="1:45" ht="15.6" x14ac:dyDescent="0.3">
      <c r="A289" s="37"/>
      <c r="B289" s="37"/>
      <c r="E289" s="37"/>
      <c r="G289" s="42"/>
      <c r="H289" s="43"/>
      <c r="I289" s="53"/>
      <c r="K289" s="37"/>
      <c r="L289" s="37"/>
      <c r="M289" s="37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35"/>
    </row>
    <row r="290" spans="1:45" ht="15.6" x14ac:dyDescent="0.3">
      <c r="A290" s="37"/>
      <c r="B290" s="37"/>
      <c r="E290" s="37"/>
      <c r="G290" s="42"/>
      <c r="H290" s="43"/>
      <c r="I290" s="53"/>
      <c r="K290" s="37"/>
      <c r="L290" s="37"/>
      <c r="M290" s="37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35"/>
    </row>
    <row r="291" spans="1:45" ht="15.6" x14ac:dyDescent="0.3">
      <c r="A291" s="37"/>
      <c r="B291" s="37"/>
      <c r="E291" s="37"/>
      <c r="G291" s="42"/>
      <c r="H291" s="43"/>
      <c r="I291" s="53"/>
      <c r="K291" s="37"/>
      <c r="L291" s="37"/>
      <c r="M291" s="37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35"/>
    </row>
    <row r="292" spans="1:45" ht="15.6" x14ac:dyDescent="0.3">
      <c r="A292" s="37"/>
      <c r="B292" s="37"/>
      <c r="E292" s="37"/>
      <c r="G292" s="42"/>
      <c r="H292" s="43"/>
      <c r="I292" s="53"/>
      <c r="K292" s="37"/>
      <c r="L292" s="37"/>
      <c r="M292" s="37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35"/>
    </row>
    <row r="293" spans="1:45" ht="15.6" x14ac:dyDescent="0.3">
      <c r="A293" s="37"/>
      <c r="B293" s="37"/>
      <c r="E293" s="37"/>
      <c r="G293" s="42"/>
      <c r="H293" s="43"/>
      <c r="I293" s="53"/>
      <c r="K293" s="37"/>
      <c r="L293" s="37"/>
      <c r="M293" s="37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35"/>
    </row>
    <row r="294" spans="1:45" ht="15.6" x14ac:dyDescent="0.3">
      <c r="A294" s="37"/>
      <c r="B294" s="37"/>
      <c r="E294" s="37"/>
      <c r="G294" s="42"/>
      <c r="H294" s="43"/>
      <c r="I294" s="53"/>
      <c r="K294" s="37"/>
      <c r="L294" s="37"/>
      <c r="M294" s="37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35"/>
    </row>
    <row r="295" spans="1:45" ht="15.6" x14ac:dyDescent="0.3">
      <c r="A295" s="37"/>
      <c r="B295" s="37"/>
      <c r="E295" s="37"/>
      <c r="G295" s="42"/>
      <c r="H295" s="43"/>
      <c r="I295" s="53"/>
      <c r="K295" s="37"/>
      <c r="L295" s="37"/>
      <c r="M295" s="37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35"/>
    </row>
    <row r="296" spans="1:45" ht="15.6" x14ac:dyDescent="0.3">
      <c r="A296" s="37"/>
      <c r="B296" s="37"/>
      <c r="E296" s="37"/>
      <c r="G296" s="42"/>
      <c r="H296" s="43"/>
      <c r="I296" s="53"/>
      <c r="K296" s="37"/>
      <c r="L296" s="37"/>
      <c r="M296" s="37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35"/>
    </row>
    <row r="297" spans="1:45" ht="15.6" x14ac:dyDescent="0.3">
      <c r="A297" s="37"/>
      <c r="B297" s="37"/>
      <c r="E297" s="37"/>
      <c r="G297" s="42"/>
      <c r="H297" s="43"/>
      <c r="I297" s="53"/>
      <c r="K297" s="37"/>
      <c r="L297" s="37"/>
      <c r="M297" s="37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35"/>
    </row>
    <row r="298" spans="1:45" ht="15.6" x14ac:dyDescent="0.3">
      <c r="A298" s="37"/>
      <c r="B298" s="37"/>
      <c r="E298" s="37"/>
      <c r="G298" s="42"/>
      <c r="H298" s="43"/>
      <c r="I298" s="53"/>
      <c r="K298" s="37"/>
      <c r="L298" s="37"/>
      <c r="M298" s="37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35"/>
    </row>
    <row r="299" spans="1:45" ht="15.6" x14ac:dyDescent="0.3">
      <c r="A299" s="37"/>
      <c r="B299" s="37"/>
      <c r="E299" s="37"/>
      <c r="G299" s="42"/>
      <c r="H299" s="43"/>
      <c r="I299" s="53"/>
      <c r="K299" s="37"/>
      <c r="L299" s="37"/>
      <c r="M299" s="37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35"/>
    </row>
    <row r="300" spans="1:45" ht="15.6" x14ac:dyDescent="0.3">
      <c r="A300" s="37"/>
      <c r="B300" s="37"/>
      <c r="E300" s="37"/>
      <c r="G300" s="42"/>
      <c r="H300" s="43"/>
      <c r="I300" s="53"/>
      <c r="K300" s="37"/>
      <c r="L300" s="37"/>
      <c r="M300" s="37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35"/>
    </row>
    <row r="301" spans="1:45" ht="15.6" x14ac:dyDescent="0.3">
      <c r="A301" s="37"/>
      <c r="B301" s="37"/>
      <c r="E301" s="37"/>
      <c r="G301" s="42"/>
      <c r="H301" s="43"/>
      <c r="I301" s="53"/>
      <c r="K301" s="37"/>
      <c r="L301" s="37"/>
      <c r="M301" s="37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35"/>
    </row>
    <row r="302" spans="1:45" ht="15.6" x14ac:dyDescent="0.3">
      <c r="A302" s="37"/>
      <c r="B302" s="37"/>
      <c r="E302" s="37"/>
      <c r="G302" s="42"/>
      <c r="H302" s="43"/>
      <c r="I302" s="53"/>
      <c r="K302" s="37"/>
      <c r="L302" s="37"/>
      <c r="M302" s="37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35"/>
    </row>
    <row r="303" spans="1:45" ht="15.6" x14ac:dyDescent="0.3">
      <c r="A303" s="37"/>
      <c r="B303" s="37"/>
      <c r="E303" s="37"/>
      <c r="G303" s="42"/>
      <c r="H303" s="43"/>
      <c r="I303" s="53"/>
      <c r="K303" s="37"/>
      <c r="L303" s="37"/>
      <c r="M303" s="37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35"/>
    </row>
    <row r="304" spans="1:45" ht="15.6" x14ac:dyDescent="0.3">
      <c r="A304" s="37"/>
      <c r="B304" s="37"/>
      <c r="E304" s="37"/>
      <c r="G304" s="42"/>
      <c r="H304" s="43"/>
      <c r="I304" s="53"/>
      <c r="K304" s="37"/>
      <c r="L304" s="37"/>
      <c r="M304" s="37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35"/>
    </row>
    <row r="305" spans="1:45" ht="15.6" x14ac:dyDescent="0.3">
      <c r="A305" s="37"/>
      <c r="B305" s="37"/>
      <c r="E305" s="37"/>
      <c r="G305" s="42"/>
      <c r="H305" s="43"/>
      <c r="I305" s="53"/>
      <c r="K305" s="37"/>
      <c r="L305" s="37"/>
      <c r="M305" s="37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35"/>
    </row>
    <row r="306" spans="1:45" ht="15.6" x14ac:dyDescent="0.3">
      <c r="A306" s="37"/>
      <c r="B306" s="37"/>
      <c r="E306" s="37"/>
      <c r="G306" s="42"/>
      <c r="H306" s="43"/>
      <c r="I306" s="53"/>
      <c r="K306" s="37"/>
      <c r="L306" s="37"/>
      <c r="M306" s="37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35"/>
    </row>
    <row r="307" spans="1:45" ht="15.6" x14ac:dyDescent="0.3">
      <c r="A307" s="37"/>
      <c r="B307" s="37"/>
      <c r="E307" s="37"/>
      <c r="G307" s="42"/>
      <c r="H307" s="43"/>
      <c r="I307" s="53"/>
      <c r="K307" s="37"/>
      <c r="L307" s="37"/>
      <c r="M307" s="37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35"/>
    </row>
    <row r="308" spans="1:45" ht="15.6" x14ac:dyDescent="0.3">
      <c r="A308" s="37"/>
      <c r="B308" s="37"/>
      <c r="E308" s="37"/>
      <c r="G308" s="42"/>
      <c r="H308" s="43"/>
      <c r="I308" s="53"/>
      <c r="K308" s="37"/>
      <c r="L308" s="37"/>
      <c r="M308" s="37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35"/>
    </row>
    <row r="309" spans="1:45" ht="15.6" x14ac:dyDescent="0.3">
      <c r="A309" s="37"/>
      <c r="B309" s="37"/>
      <c r="E309" s="37"/>
      <c r="G309" s="42"/>
      <c r="H309" s="43"/>
      <c r="I309" s="53"/>
      <c r="K309" s="37"/>
      <c r="L309" s="37"/>
      <c r="M309" s="37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35"/>
    </row>
    <row r="310" spans="1:45" ht="15.6" x14ac:dyDescent="0.3">
      <c r="A310" s="37"/>
      <c r="B310" s="37"/>
      <c r="E310" s="37"/>
      <c r="G310" s="42"/>
      <c r="H310" s="43"/>
      <c r="I310" s="53"/>
      <c r="K310" s="37"/>
      <c r="L310" s="37"/>
      <c r="M310" s="37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35"/>
    </row>
    <row r="311" spans="1:45" ht="15.6" x14ac:dyDescent="0.3">
      <c r="A311" s="37"/>
      <c r="B311" s="37"/>
      <c r="E311" s="37"/>
      <c r="G311" s="42"/>
      <c r="H311" s="43"/>
      <c r="I311" s="53"/>
      <c r="K311" s="37"/>
      <c r="L311" s="37"/>
      <c r="M311" s="37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35"/>
    </row>
    <row r="312" spans="1:45" ht="15.6" x14ac:dyDescent="0.3">
      <c r="A312" s="37"/>
      <c r="B312" s="37"/>
      <c r="E312" s="37"/>
      <c r="G312" s="42"/>
      <c r="H312" s="43"/>
      <c r="I312" s="53"/>
      <c r="K312" s="37"/>
      <c r="L312" s="37"/>
      <c r="M312" s="37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35"/>
    </row>
    <row r="313" spans="1:45" ht="15.6" x14ac:dyDescent="0.3">
      <c r="A313" s="37"/>
      <c r="B313" s="37"/>
      <c r="E313" s="37"/>
      <c r="G313" s="42"/>
      <c r="H313" s="43"/>
      <c r="I313" s="53"/>
      <c r="K313" s="37"/>
      <c r="L313" s="37"/>
      <c r="M313" s="37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35"/>
    </row>
    <row r="314" spans="1:45" ht="15.6" x14ac:dyDescent="0.3">
      <c r="A314" s="37"/>
      <c r="B314" s="37"/>
      <c r="E314" s="37"/>
      <c r="G314" s="42"/>
      <c r="H314" s="43"/>
      <c r="I314" s="53"/>
      <c r="K314" s="37"/>
      <c r="L314" s="37"/>
      <c r="M314" s="37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  <c r="AF314" s="42"/>
      <c r="AG314" s="42"/>
      <c r="AH314" s="42"/>
      <c r="AI314" s="42"/>
      <c r="AJ314" s="42"/>
      <c r="AK314" s="42"/>
      <c r="AL314" s="42"/>
      <c r="AM314" s="42"/>
      <c r="AN314" s="42"/>
      <c r="AO314" s="42"/>
      <c r="AP314" s="42"/>
      <c r="AQ314" s="42"/>
      <c r="AR314" s="42"/>
      <c r="AS314" s="35"/>
    </row>
    <row r="315" spans="1:45" ht="15.6" x14ac:dyDescent="0.3">
      <c r="A315" s="37"/>
      <c r="B315" s="37"/>
      <c r="E315" s="37"/>
      <c r="G315" s="42"/>
      <c r="H315" s="43"/>
      <c r="I315" s="53"/>
      <c r="K315" s="37"/>
      <c r="L315" s="37"/>
      <c r="M315" s="37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  <c r="AB315" s="42"/>
      <c r="AC315" s="42"/>
      <c r="AD315" s="42"/>
      <c r="AE315" s="42"/>
      <c r="AF315" s="42"/>
      <c r="AG315" s="42"/>
      <c r="AH315" s="42"/>
      <c r="AI315" s="42"/>
      <c r="AJ315" s="42"/>
      <c r="AK315" s="42"/>
      <c r="AL315" s="42"/>
      <c r="AM315" s="42"/>
      <c r="AN315" s="42"/>
      <c r="AO315" s="42"/>
      <c r="AP315" s="42"/>
      <c r="AQ315" s="42"/>
      <c r="AR315" s="42"/>
      <c r="AS315" s="35"/>
    </row>
    <row r="316" spans="1:45" ht="15.6" x14ac:dyDescent="0.3">
      <c r="A316" s="37"/>
      <c r="B316" s="37"/>
      <c r="E316" s="37"/>
      <c r="G316" s="42"/>
      <c r="H316" s="43"/>
      <c r="I316" s="53"/>
      <c r="K316" s="37"/>
      <c r="L316" s="37"/>
      <c r="M316" s="37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  <c r="AD316" s="42"/>
      <c r="AE316" s="42"/>
      <c r="AF316" s="42"/>
      <c r="AG316" s="42"/>
      <c r="AH316" s="42"/>
      <c r="AI316" s="42"/>
      <c r="AJ316" s="42"/>
      <c r="AK316" s="42"/>
      <c r="AL316" s="42"/>
      <c r="AM316" s="42"/>
      <c r="AN316" s="42"/>
      <c r="AO316" s="42"/>
      <c r="AP316" s="42"/>
      <c r="AQ316" s="42"/>
      <c r="AR316" s="42"/>
      <c r="AS316" s="35"/>
    </row>
    <row r="317" spans="1:45" ht="15.6" x14ac:dyDescent="0.3">
      <c r="A317" s="37"/>
      <c r="B317" s="37"/>
      <c r="E317" s="37"/>
      <c r="G317" s="42"/>
      <c r="H317" s="43"/>
      <c r="I317" s="53"/>
      <c r="K317" s="37"/>
      <c r="L317" s="37"/>
      <c r="M317" s="37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  <c r="AE317" s="42"/>
      <c r="AF317" s="42"/>
      <c r="AG317" s="42"/>
      <c r="AH317" s="42"/>
      <c r="AI317" s="42"/>
      <c r="AJ317" s="42"/>
      <c r="AK317" s="42"/>
      <c r="AL317" s="42"/>
      <c r="AM317" s="42"/>
      <c r="AN317" s="42"/>
      <c r="AO317" s="42"/>
      <c r="AP317" s="42"/>
      <c r="AQ317" s="42"/>
      <c r="AR317" s="42"/>
      <c r="AS317" s="35"/>
    </row>
    <row r="318" spans="1:45" ht="15.6" x14ac:dyDescent="0.3">
      <c r="A318" s="37"/>
      <c r="B318" s="37"/>
      <c r="E318" s="37"/>
      <c r="G318" s="42"/>
      <c r="H318" s="43"/>
      <c r="I318" s="53"/>
      <c r="K318" s="37"/>
      <c r="L318" s="37"/>
      <c r="M318" s="37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  <c r="AD318" s="42"/>
      <c r="AE318" s="42"/>
      <c r="AF318" s="42"/>
      <c r="AG318" s="42"/>
      <c r="AH318" s="42"/>
      <c r="AI318" s="42"/>
      <c r="AJ318" s="42"/>
      <c r="AK318" s="42"/>
      <c r="AL318" s="42"/>
      <c r="AM318" s="42"/>
      <c r="AN318" s="42"/>
      <c r="AO318" s="42"/>
      <c r="AP318" s="42"/>
      <c r="AQ318" s="42"/>
      <c r="AR318" s="42"/>
      <c r="AS318" s="35"/>
    </row>
    <row r="319" spans="1:45" ht="15.6" x14ac:dyDescent="0.3">
      <c r="A319" s="37"/>
      <c r="B319" s="37"/>
      <c r="E319" s="37"/>
      <c r="G319" s="42"/>
      <c r="H319" s="43"/>
      <c r="I319" s="53"/>
      <c r="K319" s="37"/>
      <c r="L319" s="37"/>
      <c r="M319" s="37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  <c r="AB319" s="42"/>
      <c r="AC319" s="42"/>
      <c r="AD319" s="42"/>
      <c r="AE319" s="42"/>
      <c r="AF319" s="42"/>
      <c r="AG319" s="42"/>
      <c r="AH319" s="42"/>
      <c r="AI319" s="42"/>
      <c r="AJ319" s="42"/>
      <c r="AK319" s="42"/>
      <c r="AL319" s="42"/>
      <c r="AM319" s="42"/>
      <c r="AN319" s="42"/>
      <c r="AO319" s="42"/>
      <c r="AP319" s="42"/>
      <c r="AQ319" s="42"/>
      <c r="AR319" s="42"/>
      <c r="AS319" s="35"/>
    </row>
    <row r="320" spans="1:45" ht="15.6" x14ac:dyDescent="0.3">
      <c r="A320" s="37"/>
      <c r="B320" s="37"/>
      <c r="E320" s="37"/>
      <c r="G320" s="42"/>
      <c r="H320" s="43"/>
      <c r="I320" s="53"/>
      <c r="K320" s="37"/>
      <c r="L320" s="37"/>
      <c r="M320" s="37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  <c r="AQ320" s="42"/>
      <c r="AR320" s="42"/>
      <c r="AS320" s="35"/>
    </row>
    <row r="321" spans="1:45" ht="15.6" x14ac:dyDescent="0.3">
      <c r="A321" s="37"/>
      <c r="B321" s="37"/>
      <c r="E321" s="37"/>
      <c r="G321" s="42"/>
      <c r="H321" s="43"/>
      <c r="I321" s="53"/>
      <c r="K321" s="37"/>
      <c r="L321" s="37"/>
      <c r="M321" s="37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35"/>
    </row>
    <row r="322" spans="1:45" ht="15.6" x14ac:dyDescent="0.3">
      <c r="A322" s="37"/>
      <c r="B322" s="37"/>
      <c r="E322" s="37"/>
      <c r="G322" s="42"/>
      <c r="H322" s="43"/>
      <c r="I322" s="53"/>
      <c r="K322" s="37"/>
      <c r="L322" s="37"/>
      <c r="M322" s="37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  <c r="AQ322" s="42"/>
      <c r="AR322" s="42"/>
      <c r="AS322" s="35"/>
    </row>
    <row r="323" spans="1:45" ht="15.6" x14ac:dyDescent="0.3">
      <c r="A323" s="37"/>
      <c r="B323" s="37"/>
      <c r="E323" s="37"/>
      <c r="G323" s="42"/>
      <c r="H323" s="43"/>
      <c r="I323" s="53"/>
      <c r="K323" s="37"/>
      <c r="L323" s="37"/>
      <c r="M323" s="37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  <c r="AQ323" s="42"/>
      <c r="AR323" s="42"/>
      <c r="AS323" s="35"/>
    </row>
    <row r="324" spans="1:45" ht="15.6" x14ac:dyDescent="0.3">
      <c r="A324" s="37"/>
      <c r="B324" s="37"/>
      <c r="E324" s="37"/>
      <c r="G324" s="42"/>
      <c r="H324" s="43"/>
      <c r="I324" s="53"/>
      <c r="K324" s="37"/>
      <c r="L324" s="37"/>
      <c r="M324" s="37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  <c r="AQ324" s="42"/>
      <c r="AR324" s="42"/>
      <c r="AS324" s="35"/>
    </row>
    <row r="325" spans="1:45" ht="15.6" x14ac:dyDescent="0.3">
      <c r="A325" s="37"/>
      <c r="B325" s="37"/>
      <c r="E325" s="37"/>
      <c r="G325" s="42"/>
      <c r="H325" s="43"/>
      <c r="I325" s="53"/>
      <c r="K325" s="37"/>
      <c r="L325" s="37"/>
      <c r="M325" s="37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35"/>
    </row>
    <row r="326" spans="1:45" ht="15.6" x14ac:dyDescent="0.3">
      <c r="A326" s="37"/>
      <c r="B326" s="37"/>
      <c r="E326" s="37"/>
      <c r="G326" s="42"/>
      <c r="H326" s="43"/>
      <c r="I326" s="53"/>
      <c r="K326" s="37"/>
      <c r="L326" s="37"/>
      <c r="M326" s="37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  <c r="AQ326" s="42"/>
      <c r="AR326" s="42"/>
      <c r="AS326" s="35"/>
    </row>
    <row r="327" spans="1:45" ht="15.6" x14ac:dyDescent="0.3">
      <c r="A327" s="37"/>
      <c r="B327" s="37"/>
      <c r="E327" s="37"/>
      <c r="G327" s="42"/>
      <c r="H327" s="43"/>
      <c r="I327" s="53"/>
      <c r="K327" s="37"/>
      <c r="L327" s="37"/>
      <c r="M327" s="37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  <c r="AQ327" s="42"/>
      <c r="AR327" s="42"/>
      <c r="AS327" s="35"/>
    </row>
    <row r="328" spans="1:45" ht="15.6" x14ac:dyDescent="0.3">
      <c r="A328" s="37"/>
      <c r="B328" s="37"/>
      <c r="E328" s="37"/>
      <c r="G328" s="42"/>
      <c r="H328" s="43"/>
      <c r="I328" s="53"/>
      <c r="K328" s="37"/>
      <c r="L328" s="37"/>
      <c r="M328" s="37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35"/>
    </row>
    <row r="329" spans="1:45" ht="15.6" x14ac:dyDescent="0.3">
      <c r="A329" s="37"/>
      <c r="B329" s="37"/>
      <c r="E329" s="37"/>
      <c r="G329" s="42"/>
      <c r="H329" s="43"/>
      <c r="I329" s="53"/>
      <c r="K329" s="37"/>
      <c r="L329" s="37"/>
      <c r="M329" s="37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  <c r="AQ329" s="42"/>
      <c r="AR329" s="42"/>
      <c r="AS329" s="35"/>
    </row>
    <row r="330" spans="1:45" ht="15.6" x14ac:dyDescent="0.3">
      <c r="A330" s="37"/>
      <c r="B330" s="37"/>
      <c r="E330" s="37"/>
      <c r="G330" s="42"/>
      <c r="H330" s="43"/>
      <c r="I330" s="53"/>
      <c r="K330" s="37"/>
      <c r="L330" s="37"/>
      <c r="M330" s="37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  <c r="AQ330" s="42"/>
      <c r="AR330" s="42"/>
      <c r="AS330" s="35"/>
    </row>
    <row r="331" spans="1:45" ht="15.6" x14ac:dyDescent="0.3">
      <c r="A331" s="37"/>
      <c r="B331" s="37"/>
      <c r="E331" s="37"/>
      <c r="G331" s="42"/>
      <c r="H331" s="43"/>
      <c r="I331" s="53"/>
      <c r="K331" s="37"/>
      <c r="L331" s="37"/>
      <c r="M331" s="37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35"/>
    </row>
    <row r="332" spans="1:45" ht="15.6" x14ac:dyDescent="0.3">
      <c r="A332" s="37"/>
      <c r="B332" s="37"/>
      <c r="E332" s="37"/>
      <c r="G332" s="42"/>
      <c r="H332" s="43"/>
      <c r="I332" s="53"/>
      <c r="K332" s="37"/>
      <c r="L332" s="37"/>
      <c r="M332" s="37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35"/>
    </row>
    <row r="333" spans="1:45" ht="15.6" x14ac:dyDescent="0.3">
      <c r="A333" s="37"/>
      <c r="B333" s="37"/>
      <c r="E333" s="37"/>
      <c r="G333" s="42"/>
      <c r="H333" s="43"/>
      <c r="I333" s="53"/>
      <c r="K333" s="37"/>
      <c r="L333" s="37"/>
      <c r="M333" s="37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35"/>
    </row>
    <row r="334" spans="1:45" ht="15.6" x14ac:dyDescent="0.3">
      <c r="A334" s="37"/>
      <c r="B334" s="37"/>
      <c r="E334" s="37"/>
      <c r="G334" s="42"/>
      <c r="H334" s="43"/>
      <c r="I334" s="53"/>
      <c r="K334" s="37"/>
      <c r="L334" s="37"/>
      <c r="M334" s="37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35"/>
    </row>
    <row r="335" spans="1:45" ht="15.6" x14ac:dyDescent="0.3">
      <c r="A335" s="37"/>
      <c r="B335" s="37"/>
      <c r="E335" s="37"/>
      <c r="G335" s="42"/>
      <c r="H335" s="43"/>
      <c r="I335" s="53"/>
      <c r="K335" s="37"/>
      <c r="L335" s="37"/>
      <c r="M335" s="37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  <c r="AQ335" s="42"/>
      <c r="AR335" s="42"/>
      <c r="AS335" s="35"/>
    </row>
    <row r="336" spans="1:45" ht="15.6" x14ac:dyDescent="0.3">
      <c r="A336" s="37"/>
      <c r="B336" s="37"/>
      <c r="E336" s="37"/>
      <c r="G336" s="42"/>
      <c r="H336" s="43"/>
      <c r="I336" s="53"/>
      <c r="K336" s="37"/>
      <c r="L336" s="37"/>
      <c r="M336" s="37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  <c r="AQ336" s="42"/>
      <c r="AR336" s="42"/>
      <c r="AS336" s="35"/>
    </row>
    <row r="337" spans="1:45" ht="15.6" x14ac:dyDescent="0.3">
      <c r="A337" s="37"/>
      <c r="B337" s="37"/>
      <c r="E337" s="37"/>
      <c r="G337" s="42"/>
      <c r="H337" s="43"/>
      <c r="I337" s="53"/>
      <c r="K337" s="37"/>
      <c r="L337" s="37"/>
      <c r="M337" s="37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35"/>
    </row>
    <row r="338" spans="1:45" ht="15.6" x14ac:dyDescent="0.3">
      <c r="A338" s="37"/>
      <c r="B338" s="37"/>
      <c r="E338" s="37"/>
      <c r="G338" s="42"/>
      <c r="H338" s="43"/>
      <c r="I338" s="53"/>
      <c r="K338" s="37"/>
      <c r="L338" s="37"/>
      <c r="M338" s="37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  <c r="AQ338" s="42"/>
      <c r="AR338" s="42"/>
      <c r="AS338" s="35"/>
    </row>
    <row r="339" spans="1:45" ht="15.6" x14ac:dyDescent="0.3">
      <c r="A339" s="37"/>
      <c r="B339" s="37"/>
      <c r="E339" s="37"/>
      <c r="G339" s="42"/>
      <c r="H339" s="43"/>
      <c r="I339" s="53"/>
      <c r="K339" s="37"/>
      <c r="L339" s="37"/>
      <c r="M339" s="37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  <c r="AQ339" s="42"/>
      <c r="AR339" s="42"/>
      <c r="AS339" s="35"/>
    </row>
    <row r="340" spans="1:45" ht="15.6" x14ac:dyDescent="0.3">
      <c r="A340" s="37"/>
      <c r="B340" s="37"/>
      <c r="E340" s="37"/>
      <c r="G340" s="42"/>
      <c r="H340" s="43"/>
      <c r="I340" s="53"/>
      <c r="K340" s="37"/>
      <c r="L340" s="37"/>
      <c r="M340" s="37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35"/>
    </row>
    <row r="341" spans="1:45" ht="15.6" x14ac:dyDescent="0.3">
      <c r="A341" s="37"/>
      <c r="B341" s="37"/>
      <c r="E341" s="37"/>
      <c r="G341" s="42"/>
      <c r="H341" s="43"/>
      <c r="I341" s="53"/>
      <c r="K341" s="37"/>
      <c r="L341" s="37"/>
      <c r="M341" s="37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  <c r="AQ341" s="42"/>
      <c r="AR341" s="42"/>
      <c r="AS341" s="35"/>
    </row>
    <row r="342" spans="1:45" ht="15.6" x14ac:dyDescent="0.3">
      <c r="A342" s="37"/>
      <c r="B342" s="37"/>
      <c r="E342" s="37"/>
      <c r="G342" s="42"/>
      <c r="H342" s="43"/>
      <c r="I342" s="53"/>
      <c r="K342" s="37"/>
      <c r="L342" s="37"/>
      <c r="M342" s="37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  <c r="AQ342" s="42"/>
      <c r="AR342" s="42"/>
      <c r="AS342" s="35"/>
    </row>
    <row r="343" spans="1:45" ht="15.6" x14ac:dyDescent="0.3">
      <c r="A343" s="37"/>
      <c r="B343" s="37"/>
      <c r="E343" s="37"/>
      <c r="G343" s="42"/>
      <c r="H343" s="43"/>
      <c r="I343" s="53"/>
      <c r="K343" s="37"/>
      <c r="L343" s="37"/>
      <c r="M343" s="37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35"/>
    </row>
    <row r="344" spans="1:45" ht="15.6" x14ac:dyDescent="0.3">
      <c r="A344" s="37"/>
      <c r="B344" s="37"/>
      <c r="E344" s="37"/>
      <c r="G344" s="42"/>
      <c r="H344" s="43"/>
      <c r="I344" s="53"/>
      <c r="K344" s="37"/>
      <c r="L344" s="37"/>
      <c r="M344" s="37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  <c r="AQ344" s="42"/>
      <c r="AR344" s="42"/>
      <c r="AS344" s="35"/>
    </row>
    <row r="345" spans="1:45" ht="15.6" x14ac:dyDescent="0.3">
      <c r="A345" s="37"/>
      <c r="B345" s="37"/>
      <c r="E345" s="37"/>
      <c r="G345" s="42"/>
      <c r="H345" s="43"/>
      <c r="I345" s="53"/>
      <c r="K345" s="37"/>
      <c r="L345" s="37"/>
      <c r="M345" s="37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  <c r="AQ345" s="42"/>
      <c r="AR345" s="42"/>
      <c r="AS345" s="35"/>
    </row>
    <row r="346" spans="1:45" ht="15.6" x14ac:dyDescent="0.3">
      <c r="A346" s="37"/>
      <c r="B346" s="37"/>
      <c r="E346" s="37"/>
      <c r="G346" s="42"/>
      <c r="H346" s="43"/>
      <c r="I346" s="53"/>
      <c r="K346" s="37"/>
      <c r="L346" s="37"/>
      <c r="M346" s="37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  <c r="AQ346" s="42"/>
      <c r="AR346" s="42"/>
      <c r="AS346" s="35"/>
    </row>
    <row r="347" spans="1:45" ht="15.6" x14ac:dyDescent="0.3">
      <c r="A347" s="37"/>
      <c r="B347" s="37"/>
      <c r="E347" s="37"/>
      <c r="G347" s="42"/>
      <c r="H347" s="43"/>
      <c r="I347" s="53"/>
      <c r="K347" s="37"/>
      <c r="L347" s="37"/>
      <c r="M347" s="37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  <c r="AQ347" s="42"/>
      <c r="AR347" s="42"/>
      <c r="AS347" s="35"/>
    </row>
    <row r="348" spans="1:45" ht="15.6" x14ac:dyDescent="0.3">
      <c r="A348" s="37"/>
      <c r="B348" s="37"/>
      <c r="E348" s="37"/>
      <c r="G348" s="42"/>
      <c r="H348" s="43"/>
      <c r="I348" s="53"/>
      <c r="K348" s="37"/>
      <c r="L348" s="37"/>
      <c r="M348" s="37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35"/>
    </row>
    <row r="349" spans="1:45" ht="15.6" x14ac:dyDescent="0.3">
      <c r="A349" s="37"/>
      <c r="B349" s="37"/>
      <c r="E349" s="37"/>
      <c r="G349" s="42"/>
      <c r="H349" s="43"/>
      <c r="I349" s="53"/>
      <c r="K349" s="37"/>
      <c r="L349" s="37"/>
      <c r="M349" s="37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35"/>
    </row>
    <row r="350" spans="1:45" ht="15.6" x14ac:dyDescent="0.3">
      <c r="A350" s="37"/>
      <c r="B350" s="37"/>
      <c r="E350" s="37"/>
      <c r="G350" s="42"/>
      <c r="H350" s="43"/>
      <c r="I350" s="53"/>
      <c r="K350" s="37"/>
      <c r="L350" s="37"/>
      <c r="M350" s="37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  <c r="AQ350" s="42"/>
      <c r="AR350" s="42"/>
      <c r="AS350" s="35"/>
    </row>
    <row r="351" spans="1:45" ht="15.6" x14ac:dyDescent="0.3">
      <c r="A351" s="37"/>
      <c r="B351" s="37"/>
      <c r="E351" s="37"/>
      <c r="G351" s="42"/>
      <c r="H351" s="43"/>
      <c r="I351" s="53"/>
      <c r="K351" s="37"/>
      <c r="L351" s="37"/>
      <c r="M351" s="37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  <c r="AQ351" s="42"/>
      <c r="AR351" s="42"/>
      <c r="AS351" s="35"/>
    </row>
    <row r="352" spans="1:45" ht="15.6" x14ac:dyDescent="0.3">
      <c r="A352" s="37"/>
      <c r="B352" s="37"/>
      <c r="E352" s="37"/>
      <c r="G352" s="42"/>
      <c r="H352" s="43"/>
      <c r="I352" s="53"/>
      <c r="K352" s="37"/>
      <c r="L352" s="37"/>
      <c r="M352" s="37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35"/>
    </row>
    <row r="353" spans="1:45" ht="15.6" x14ac:dyDescent="0.3">
      <c r="A353" s="37"/>
      <c r="B353" s="37"/>
      <c r="E353" s="37"/>
      <c r="G353" s="42"/>
      <c r="H353" s="43"/>
      <c r="I353" s="53"/>
      <c r="K353" s="37"/>
      <c r="L353" s="37"/>
      <c r="M353" s="37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  <c r="AQ353" s="42"/>
      <c r="AR353" s="42"/>
      <c r="AS353" s="35"/>
    </row>
    <row r="354" spans="1:45" ht="15.6" x14ac:dyDescent="0.3">
      <c r="A354" s="37"/>
      <c r="B354" s="37"/>
      <c r="E354" s="37"/>
      <c r="G354" s="42"/>
      <c r="H354" s="43"/>
      <c r="I354" s="53"/>
      <c r="K354" s="37"/>
      <c r="L354" s="37"/>
      <c r="M354" s="37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  <c r="AQ354" s="42"/>
      <c r="AR354" s="42"/>
      <c r="AS354" s="35"/>
    </row>
    <row r="355" spans="1:45" ht="15.6" x14ac:dyDescent="0.3">
      <c r="A355" s="37"/>
      <c r="B355" s="37"/>
      <c r="E355" s="37"/>
      <c r="G355" s="42"/>
      <c r="H355" s="43"/>
      <c r="I355" s="53"/>
      <c r="K355" s="37"/>
      <c r="L355" s="37"/>
      <c r="M355" s="37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35"/>
    </row>
    <row r="356" spans="1:45" ht="15.6" x14ac:dyDescent="0.3">
      <c r="A356" s="37"/>
      <c r="B356" s="37"/>
      <c r="E356" s="37"/>
      <c r="G356" s="42"/>
      <c r="H356" s="43"/>
      <c r="I356" s="53"/>
      <c r="K356" s="37"/>
      <c r="L356" s="37"/>
      <c r="M356" s="37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  <c r="AQ356" s="42"/>
      <c r="AR356" s="42"/>
      <c r="AS356" s="35"/>
    </row>
    <row r="357" spans="1:45" ht="15.6" x14ac:dyDescent="0.3">
      <c r="A357" s="37"/>
      <c r="B357" s="37"/>
      <c r="E357" s="37"/>
      <c r="G357" s="42"/>
      <c r="H357" s="43"/>
      <c r="I357" s="53"/>
      <c r="K357" s="37"/>
      <c r="L357" s="37"/>
      <c r="M357" s="37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35"/>
    </row>
    <row r="358" spans="1:45" ht="15.6" x14ac:dyDescent="0.3">
      <c r="A358" s="37"/>
      <c r="B358" s="37"/>
      <c r="E358" s="37"/>
      <c r="G358" s="42"/>
      <c r="H358" s="43"/>
      <c r="I358" s="53"/>
      <c r="K358" s="37"/>
      <c r="L358" s="37"/>
      <c r="M358" s="37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  <c r="AQ358" s="42"/>
      <c r="AR358" s="42"/>
      <c r="AS358" s="35"/>
    </row>
    <row r="359" spans="1:45" ht="15.6" x14ac:dyDescent="0.3">
      <c r="A359" s="37"/>
      <c r="B359" s="37"/>
      <c r="E359" s="37"/>
      <c r="G359" s="42"/>
      <c r="H359" s="43"/>
      <c r="I359" s="53"/>
      <c r="K359" s="37"/>
      <c r="L359" s="37"/>
      <c r="M359" s="37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  <c r="AQ359" s="42"/>
      <c r="AR359" s="42"/>
      <c r="AS359" s="35"/>
    </row>
    <row r="360" spans="1:45" ht="15.6" x14ac:dyDescent="0.3">
      <c r="A360" s="37"/>
      <c r="B360" s="37"/>
      <c r="E360" s="37"/>
      <c r="G360" s="42"/>
      <c r="H360" s="43"/>
      <c r="I360" s="53"/>
      <c r="K360" s="37"/>
      <c r="L360" s="37"/>
      <c r="M360" s="37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35"/>
    </row>
    <row r="361" spans="1:45" ht="15.6" x14ac:dyDescent="0.3">
      <c r="A361" s="37"/>
      <c r="B361" s="37"/>
      <c r="E361" s="37"/>
      <c r="G361" s="42"/>
      <c r="H361" s="43"/>
      <c r="I361" s="53"/>
      <c r="K361" s="37"/>
      <c r="L361" s="37"/>
      <c r="M361" s="37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  <c r="AQ361" s="42"/>
      <c r="AR361" s="42"/>
      <c r="AS361" s="35"/>
    </row>
    <row r="362" spans="1:45" ht="15.6" x14ac:dyDescent="0.3">
      <c r="A362" s="37"/>
      <c r="B362" s="37"/>
      <c r="E362" s="37"/>
      <c r="G362" s="42"/>
      <c r="H362" s="43"/>
      <c r="I362" s="53"/>
      <c r="K362" s="37"/>
      <c r="L362" s="37"/>
      <c r="M362" s="37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/>
      <c r="AN362" s="42"/>
      <c r="AO362" s="42"/>
      <c r="AP362" s="42"/>
      <c r="AQ362" s="42"/>
      <c r="AR362" s="42"/>
      <c r="AS362" s="35"/>
    </row>
    <row r="363" spans="1:45" ht="15.6" x14ac:dyDescent="0.3">
      <c r="A363" s="37"/>
      <c r="B363" s="37"/>
      <c r="E363" s="37"/>
      <c r="G363" s="42"/>
      <c r="H363" s="43"/>
      <c r="I363" s="53"/>
      <c r="K363" s="37"/>
      <c r="L363" s="37"/>
      <c r="M363" s="37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35"/>
    </row>
    <row r="364" spans="1:45" ht="15.6" x14ac:dyDescent="0.3">
      <c r="A364" s="37"/>
      <c r="B364" s="37"/>
      <c r="E364" s="37"/>
      <c r="G364" s="42"/>
      <c r="H364" s="43"/>
      <c r="I364" s="53"/>
      <c r="K364" s="37"/>
      <c r="L364" s="37"/>
      <c r="M364" s="37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  <c r="AQ364" s="42"/>
      <c r="AR364" s="42"/>
      <c r="AS364" s="35"/>
    </row>
    <row r="365" spans="1:45" ht="15.6" x14ac:dyDescent="0.3">
      <c r="A365" s="37"/>
      <c r="B365" s="37"/>
      <c r="E365" s="37"/>
      <c r="G365" s="42"/>
      <c r="H365" s="43"/>
      <c r="I365" s="53"/>
      <c r="K365" s="37"/>
      <c r="L365" s="37"/>
      <c r="M365" s="37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  <c r="AQ365" s="42"/>
      <c r="AR365" s="42"/>
      <c r="AS365" s="35"/>
    </row>
    <row r="366" spans="1:45" ht="15.6" x14ac:dyDescent="0.3">
      <c r="A366" s="37"/>
      <c r="B366" s="37"/>
      <c r="E366" s="37"/>
      <c r="G366" s="42"/>
      <c r="H366" s="43"/>
      <c r="I366" s="53"/>
      <c r="K366" s="37"/>
      <c r="L366" s="37"/>
      <c r="M366" s="37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  <c r="AQ366" s="42"/>
      <c r="AR366" s="42"/>
      <c r="AS366" s="35"/>
    </row>
    <row r="367" spans="1:45" ht="15.6" x14ac:dyDescent="0.3">
      <c r="A367" s="37"/>
      <c r="B367" s="37"/>
      <c r="E367" s="37"/>
      <c r="G367" s="42"/>
      <c r="H367" s="43"/>
      <c r="I367" s="53"/>
      <c r="K367" s="37"/>
      <c r="L367" s="37"/>
      <c r="M367" s="37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35"/>
    </row>
    <row r="368" spans="1:45" ht="15.6" x14ac:dyDescent="0.3">
      <c r="A368" s="37"/>
      <c r="B368" s="37"/>
      <c r="E368" s="37"/>
      <c r="G368" s="42"/>
      <c r="H368" s="43"/>
      <c r="I368" s="53"/>
      <c r="K368" s="37"/>
      <c r="L368" s="37"/>
      <c r="M368" s="37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  <c r="AQ368" s="42"/>
      <c r="AR368" s="42"/>
      <c r="AS368" s="35"/>
    </row>
    <row r="369" spans="1:45" ht="15.6" x14ac:dyDescent="0.3">
      <c r="A369" s="37"/>
      <c r="B369" s="37"/>
      <c r="E369" s="37"/>
      <c r="G369" s="42"/>
      <c r="H369" s="43"/>
      <c r="I369" s="53"/>
      <c r="K369" s="37"/>
      <c r="L369" s="37"/>
      <c r="M369" s="37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35"/>
    </row>
    <row r="370" spans="1:45" ht="15.6" x14ac:dyDescent="0.3">
      <c r="A370" s="37"/>
      <c r="B370" s="37"/>
      <c r="E370" s="37"/>
      <c r="G370" s="42"/>
      <c r="H370" s="43"/>
      <c r="I370" s="53"/>
      <c r="K370" s="37"/>
      <c r="L370" s="37"/>
      <c r="M370" s="37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  <c r="AQ370" s="42"/>
      <c r="AR370" s="42"/>
      <c r="AS370" s="35"/>
    </row>
    <row r="371" spans="1:45" ht="15.6" x14ac:dyDescent="0.3">
      <c r="A371" s="37"/>
      <c r="B371" s="37"/>
      <c r="E371" s="37"/>
      <c r="G371" s="42"/>
      <c r="H371" s="43"/>
      <c r="I371" s="53"/>
      <c r="K371" s="37"/>
      <c r="L371" s="37"/>
      <c r="M371" s="37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  <c r="AQ371" s="42"/>
      <c r="AR371" s="42"/>
      <c r="AS371" s="35"/>
    </row>
    <row r="372" spans="1:45" ht="15.6" x14ac:dyDescent="0.3">
      <c r="A372" s="37"/>
      <c r="B372" s="37"/>
      <c r="E372" s="37"/>
      <c r="G372" s="42"/>
      <c r="H372" s="43"/>
      <c r="I372" s="53"/>
      <c r="K372" s="37"/>
      <c r="L372" s="37"/>
      <c r="M372" s="37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35"/>
    </row>
    <row r="373" spans="1:45" ht="15.6" x14ac:dyDescent="0.3">
      <c r="A373" s="37"/>
      <c r="B373" s="37"/>
      <c r="E373" s="37"/>
      <c r="G373" s="42"/>
      <c r="H373" s="43"/>
      <c r="I373" s="53"/>
      <c r="K373" s="37"/>
      <c r="L373" s="37"/>
      <c r="M373" s="37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35"/>
    </row>
    <row r="374" spans="1:45" ht="15.6" x14ac:dyDescent="0.3">
      <c r="A374" s="37"/>
      <c r="B374" s="37"/>
      <c r="E374" s="37"/>
      <c r="G374" s="42"/>
      <c r="H374" s="43"/>
      <c r="I374" s="53"/>
      <c r="K374" s="37"/>
      <c r="L374" s="37"/>
      <c r="M374" s="37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  <c r="AM374" s="42"/>
      <c r="AN374" s="42"/>
      <c r="AO374" s="42"/>
      <c r="AP374" s="42"/>
      <c r="AQ374" s="42"/>
      <c r="AR374" s="42"/>
      <c r="AS374" s="35"/>
    </row>
    <row r="375" spans="1:45" ht="15.6" x14ac:dyDescent="0.3">
      <c r="A375" s="37"/>
      <c r="B375" s="37"/>
      <c r="E375" s="37"/>
      <c r="G375" s="42"/>
      <c r="H375" s="43"/>
      <c r="I375" s="53"/>
      <c r="K375" s="37"/>
      <c r="L375" s="37"/>
      <c r="M375" s="37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  <c r="AQ375" s="42"/>
      <c r="AR375" s="42"/>
      <c r="AS375" s="35"/>
    </row>
    <row r="376" spans="1:45" ht="15.6" x14ac:dyDescent="0.3">
      <c r="A376" s="37"/>
      <c r="B376" s="37"/>
      <c r="E376" s="37"/>
      <c r="G376" s="42"/>
      <c r="H376" s="43"/>
      <c r="I376" s="53"/>
      <c r="K376" s="37"/>
      <c r="L376" s="37"/>
      <c r="M376" s="37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  <c r="AM376" s="42"/>
      <c r="AN376" s="42"/>
      <c r="AO376" s="42"/>
      <c r="AP376" s="42"/>
      <c r="AQ376" s="42"/>
      <c r="AR376" s="42"/>
      <c r="AS376" s="35"/>
    </row>
    <row r="377" spans="1:45" ht="15.6" x14ac:dyDescent="0.3">
      <c r="A377" s="37"/>
      <c r="B377" s="37"/>
      <c r="E377" s="37"/>
      <c r="G377" s="42"/>
      <c r="H377" s="43"/>
      <c r="I377" s="53"/>
      <c r="K377" s="37"/>
      <c r="L377" s="37"/>
      <c r="M377" s="37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  <c r="AQ377" s="42"/>
      <c r="AR377" s="42"/>
      <c r="AS377" s="35"/>
    </row>
    <row r="378" spans="1:45" ht="15.6" x14ac:dyDescent="0.3">
      <c r="A378" s="37"/>
      <c r="B378" s="37"/>
      <c r="E378" s="37"/>
      <c r="G378" s="42"/>
      <c r="H378" s="43"/>
      <c r="I378" s="53"/>
      <c r="K378" s="37"/>
      <c r="L378" s="37"/>
      <c r="M378" s="37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  <c r="AQ378" s="42"/>
      <c r="AR378" s="42"/>
      <c r="AS378" s="35"/>
    </row>
    <row r="379" spans="1:45" ht="15.6" x14ac:dyDescent="0.3">
      <c r="A379" s="37"/>
      <c r="B379" s="37"/>
      <c r="E379" s="37"/>
      <c r="G379" s="42"/>
      <c r="H379" s="43"/>
      <c r="I379" s="53"/>
      <c r="K379" s="37"/>
      <c r="L379" s="37"/>
      <c r="M379" s="37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35"/>
    </row>
    <row r="380" spans="1:45" ht="15.6" x14ac:dyDescent="0.3">
      <c r="A380" s="37"/>
      <c r="B380" s="37"/>
      <c r="E380" s="37"/>
      <c r="G380" s="42"/>
      <c r="H380" s="43"/>
      <c r="I380" s="53"/>
      <c r="K380" s="37"/>
      <c r="L380" s="37"/>
      <c r="M380" s="37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  <c r="AQ380" s="42"/>
      <c r="AR380" s="42"/>
      <c r="AS380" s="35"/>
    </row>
    <row r="381" spans="1:45" ht="15.6" x14ac:dyDescent="0.3">
      <c r="A381" s="37"/>
      <c r="B381" s="37"/>
      <c r="E381" s="37"/>
      <c r="G381" s="42"/>
      <c r="H381" s="43"/>
      <c r="I381" s="53"/>
      <c r="K381" s="37"/>
      <c r="L381" s="37"/>
      <c r="M381" s="37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  <c r="AQ381" s="42"/>
      <c r="AR381" s="42"/>
      <c r="AS381" s="35"/>
    </row>
    <row r="382" spans="1:45" ht="15.6" x14ac:dyDescent="0.3">
      <c r="A382" s="37"/>
      <c r="B382" s="37"/>
      <c r="E382" s="37"/>
      <c r="G382" s="42"/>
      <c r="H382" s="43"/>
      <c r="I382" s="53"/>
      <c r="K382" s="37"/>
      <c r="L382" s="37"/>
      <c r="M382" s="37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35"/>
    </row>
    <row r="383" spans="1:45" ht="15.6" x14ac:dyDescent="0.3">
      <c r="A383" s="37"/>
      <c r="B383" s="37"/>
      <c r="E383" s="37"/>
      <c r="G383" s="42"/>
      <c r="H383" s="43"/>
      <c r="I383" s="53"/>
      <c r="K383" s="37"/>
      <c r="L383" s="37"/>
      <c r="M383" s="37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  <c r="AQ383" s="42"/>
      <c r="AR383" s="42"/>
      <c r="AS383" s="35"/>
    </row>
    <row r="384" spans="1:45" ht="15.6" x14ac:dyDescent="0.3">
      <c r="A384" s="37"/>
      <c r="B384" s="37"/>
      <c r="E384" s="37"/>
      <c r="G384" s="42"/>
      <c r="H384" s="43"/>
      <c r="I384" s="53"/>
      <c r="K384" s="37"/>
      <c r="L384" s="37"/>
      <c r="M384" s="37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  <c r="AQ384" s="42"/>
      <c r="AR384" s="42"/>
      <c r="AS384" s="35"/>
    </row>
    <row r="385" spans="1:45" ht="15.6" x14ac:dyDescent="0.3">
      <c r="A385" s="37"/>
      <c r="B385" s="37"/>
      <c r="E385" s="37"/>
      <c r="G385" s="42"/>
      <c r="H385" s="43"/>
      <c r="I385" s="53"/>
      <c r="K385" s="37"/>
      <c r="L385" s="37"/>
      <c r="M385" s="37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35"/>
    </row>
    <row r="386" spans="1:45" ht="15.6" x14ac:dyDescent="0.3">
      <c r="A386" s="37"/>
      <c r="B386" s="37"/>
      <c r="E386" s="37"/>
      <c r="G386" s="42"/>
      <c r="H386" s="43"/>
      <c r="I386" s="53"/>
      <c r="K386" s="37"/>
      <c r="L386" s="37"/>
      <c r="M386" s="37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35"/>
    </row>
    <row r="387" spans="1:45" ht="15.6" x14ac:dyDescent="0.3">
      <c r="A387" s="37"/>
      <c r="B387" s="37"/>
      <c r="E387" s="37"/>
      <c r="G387" s="42"/>
      <c r="H387" s="43"/>
      <c r="I387" s="53"/>
      <c r="K387" s="37"/>
      <c r="L387" s="37"/>
      <c r="M387" s="37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  <c r="AQ387" s="42"/>
      <c r="AR387" s="42"/>
      <c r="AS387" s="35"/>
    </row>
    <row r="388" spans="1:45" ht="15.6" x14ac:dyDescent="0.3">
      <c r="A388" s="37"/>
      <c r="B388" s="37"/>
      <c r="E388" s="37"/>
      <c r="G388" s="42"/>
      <c r="H388" s="43"/>
      <c r="I388" s="53"/>
      <c r="K388" s="37"/>
      <c r="L388" s="37"/>
      <c r="M388" s="37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35"/>
    </row>
    <row r="389" spans="1:45" ht="15.6" x14ac:dyDescent="0.3">
      <c r="A389" s="37"/>
      <c r="B389" s="37"/>
      <c r="E389" s="37"/>
      <c r="G389" s="42"/>
      <c r="H389" s="43"/>
      <c r="I389" s="53"/>
      <c r="K389" s="37"/>
      <c r="L389" s="37"/>
      <c r="M389" s="37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  <c r="AQ389" s="42"/>
      <c r="AR389" s="42"/>
      <c r="AS389" s="35"/>
    </row>
    <row r="390" spans="1:45" ht="15.6" x14ac:dyDescent="0.3">
      <c r="A390" s="37"/>
      <c r="B390" s="37"/>
      <c r="E390" s="37"/>
      <c r="G390" s="42"/>
      <c r="H390" s="43"/>
      <c r="I390" s="53"/>
      <c r="K390" s="37"/>
      <c r="L390" s="37"/>
      <c r="M390" s="37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35"/>
    </row>
    <row r="391" spans="1:45" ht="15.6" x14ac:dyDescent="0.3">
      <c r="A391" s="37"/>
      <c r="B391" s="37"/>
      <c r="E391" s="37"/>
      <c r="G391" s="42"/>
      <c r="H391" s="43"/>
      <c r="I391" s="53"/>
      <c r="K391" s="37"/>
      <c r="L391" s="37"/>
      <c r="M391" s="37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  <c r="AS391" s="35"/>
    </row>
    <row r="392" spans="1:45" ht="15.6" x14ac:dyDescent="0.3">
      <c r="A392" s="37"/>
      <c r="B392" s="37"/>
      <c r="E392" s="37"/>
      <c r="G392" s="42"/>
      <c r="H392" s="43"/>
      <c r="I392" s="53"/>
      <c r="K392" s="37"/>
      <c r="L392" s="37"/>
      <c r="M392" s="37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35"/>
    </row>
    <row r="393" spans="1:45" ht="15.6" x14ac:dyDescent="0.3">
      <c r="A393" s="37"/>
      <c r="B393" s="37"/>
      <c r="E393" s="37"/>
      <c r="G393" s="42"/>
      <c r="H393" s="43"/>
      <c r="I393" s="53"/>
      <c r="K393" s="37"/>
      <c r="L393" s="37"/>
      <c r="M393" s="37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35"/>
    </row>
    <row r="394" spans="1:45" ht="15.6" x14ac:dyDescent="0.3">
      <c r="A394" s="37"/>
      <c r="B394" s="37"/>
      <c r="E394" s="37"/>
      <c r="G394" s="42"/>
      <c r="H394" s="43"/>
      <c r="I394" s="53"/>
      <c r="K394" s="37"/>
      <c r="L394" s="37"/>
      <c r="M394" s="37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35"/>
    </row>
    <row r="395" spans="1:45" ht="15.6" x14ac:dyDescent="0.3">
      <c r="A395" s="37"/>
      <c r="B395" s="37"/>
      <c r="E395" s="37"/>
      <c r="G395" s="42"/>
      <c r="H395" s="43"/>
      <c r="I395" s="53"/>
      <c r="K395" s="37"/>
      <c r="L395" s="37"/>
      <c r="M395" s="37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35"/>
    </row>
    <row r="396" spans="1:45" ht="15.6" x14ac:dyDescent="0.3">
      <c r="A396" s="37"/>
      <c r="B396" s="37"/>
      <c r="E396" s="37"/>
      <c r="G396" s="42"/>
      <c r="H396" s="43"/>
      <c r="I396" s="53"/>
      <c r="K396" s="37"/>
      <c r="L396" s="37"/>
      <c r="M396" s="37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35"/>
    </row>
    <row r="397" spans="1:45" ht="15.6" x14ac:dyDescent="0.3">
      <c r="A397" s="37"/>
      <c r="B397" s="37"/>
      <c r="E397" s="37"/>
      <c r="G397" s="42"/>
      <c r="H397" s="43"/>
      <c r="I397" s="53"/>
      <c r="K397" s="37"/>
      <c r="L397" s="37"/>
      <c r="M397" s="37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35"/>
    </row>
    <row r="398" spans="1:45" ht="15.6" x14ac:dyDescent="0.3">
      <c r="A398" s="37"/>
      <c r="B398" s="37"/>
      <c r="E398" s="37"/>
      <c r="G398" s="42"/>
      <c r="H398" s="43"/>
      <c r="I398" s="53"/>
      <c r="K398" s="37"/>
      <c r="L398" s="37"/>
      <c r="M398" s="37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  <c r="AS398" s="35"/>
    </row>
    <row r="399" spans="1:45" ht="15.6" x14ac:dyDescent="0.3">
      <c r="A399" s="37"/>
      <c r="B399" s="37"/>
      <c r="E399" s="37"/>
      <c r="G399" s="42"/>
      <c r="H399" s="43"/>
      <c r="I399" s="53"/>
      <c r="K399" s="37"/>
      <c r="L399" s="37"/>
      <c r="M399" s="37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35"/>
    </row>
    <row r="400" spans="1:45" ht="15.6" x14ac:dyDescent="0.3">
      <c r="A400" s="37"/>
      <c r="B400" s="37"/>
      <c r="E400" s="37"/>
      <c r="G400" s="42"/>
      <c r="H400" s="43"/>
      <c r="I400" s="53"/>
      <c r="K400" s="37"/>
      <c r="L400" s="37"/>
      <c r="M400" s="37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  <c r="AS400" s="35"/>
    </row>
    <row r="401" spans="1:45" ht="15.6" x14ac:dyDescent="0.3">
      <c r="A401" s="37"/>
      <c r="B401" s="37"/>
      <c r="E401" s="37"/>
      <c r="G401" s="42"/>
      <c r="H401" s="43"/>
      <c r="I401" s="53"/>
      <c r="K401" s="37"/>
      <c r="L401" s="37"/>
      <c r="M401" s="37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35"/>
    </row>
    <row r="402" spans="1:45" ht="15.6" x14ac:dyDescent="0.3">
      <c r="A402" s="37"/>
      <c r="B402" s="37"/>
      <c r="E402" s="37"/>
      <c r="G402" s="42"/>
      <c r="H402" s="43"/>
      <c r="I402" s="53"/>
      <c r="K402" s="37"/>
      <c r="L402" s="37"/>
      <c r="M402" s="37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35"/>
    </row>
    <row r="403" spans="1:45" ht="15.6" x14ac:dyDescent="0.3">
      <c r="A403" s="37"/>
      <c r="B403" s="37"/>
      <c r="E403" s="37"/>
      <c r="G403" s="42"/>
      <c r="H403" s="43"/>
      <c r="I403" s="53"/>
      <c r="K403" s="37"/>
      <c r="L403" s="37"/>
      <c r="M403" s="37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  <c r="AQ403" s="42"/>
      <c r="AR403" s="42"/>
      <c r="AS403" s="35"/>
    </row>
    <row r="404" spans="1:45" ht="15.6" x14ac:dyDescent="0.3">
      <c r="A404" s="37"/>
      <c r="B404" s="37"/>
      <c r="E404" s="37"/>
      <c r="G404" s="42"/>
      <c r="H404" s="43"/>
      <c r="I404" s="53"/>
      <c r="K404" s="37"/>
      <c r="L404" s="37"/>
      <c r="M404" s="37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35"/>
    </row>
    <row r="405" spans="1:45" ht="15.6" x14ac:dyDescent="0.3">
      <c r="A405" s="37"/>
      <c r="B405" s="37"/>
      <c r="E405" s="37"/>
      <c r="G405" s="42"/>
      <c r="H405" s="43"/>
      <c r="I405" s="53"/>
      <c r="K405" s="37"/>
      <c r="L405" s="37"/>
      <c r="M405" s="37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35"/>
    </row>
    <row r="406" spans="1:45" ht="15.6" x14ac:dyDescent="0.3">
      <c r="A406" s="37"/>
      <c r="B406" s="37"/>
      <c r="E406" s="37"/>
      <c r="G406" s="42"/>
      <c r="H406" s="43"/>
      <c r="I406" s="53"/>
      <c r="K406" s="37"/>
      <c r="L406" s="37"/>
      <c r="M406" s="37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  <c r="AS406" s="35"/>
    </row>
    <row r="407" spans="1:45" ht="15.6" x14ac:dyDescent="0.3">
      <c r="A407" s="37"/>
      <c r="B407" s="37"/>
      <c r="E407" s="37"/>
      <c r="G407" s="42"/>
      <c r="H407" s="43"/>
      <c r="I407" s="53"/>
      <c r="K407" s="37"/>
      <c r="L407" s="37"/>
      <c r="M407" s="37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35"/>
    </row>
    <row r="408" spans="1:45" ht="15.6" x14ac:dyDescent="0.3">
      <c r="A408" s="37"/>
      <c r="B408" s="37"/>
      <c r="E408" s="37"/>
      <c r="G408" s="42"/>
      <c r="H408" s="43"/>
      <c r="I408" s="53"/>
      <c r="K408" s="37"/>
      <c r="L408" s="37"/>
      <c r="M408" s="37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35"/>
    </row>
    <row r="409" spans="1:45" ht="15.6" x14ac:dyDescent="0.3">
      <c r="A409" s="37"/>
      <c r="B409" s="37"/>
      <c r="E409" s="37"/>
      <c r="G409" s="42"/>
      <c r="H409" s="43"/>
      <c r="I409" s="53"/>
      <c r="K409" s="37"/>
      <c r="L409" s="37"/>
      <c r="M409" s="37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  <c r="AS409" s="35"/>
    </row>
    <row r="410" spans="1:45" ht="15.6" x14ac:dyDescent="0.3">
      <c r="A410" s="37"/>
      <c r="B410" s="37"/>
      <c r="E410" s="37"/>
      <c r="G410" s="42"/>
      <c r="H410" s="43"/>
      <c r="I410" s="53"/>
      <c r="K410" s="37"/>
      <c r="L410" s="37"/>
      <c r="M410" s="37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35"/>
    </row>
    <row r="411" spans="1:45" ht="15.6" x14ac:dyDescent="0.3">
      <c r="A411" s="37"/>
      <c r="B411" s="37"/>
      <c r="E411" s="37"/>
      <c r="G411" s="42"/>
      <c r="H411" s="43"/>
      <c r="I411" s="53"/>
      <c r="K411" s="37"/>
      <c r="L411" s="37"/>
      <c r="M411" s="37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35"/>
    </row>
    <row r="412" spans="1:45" ht="15.6" x14ac:dyDescent="0.3">
      <c r="A412" s="37"/>
      <c r="B412" s="37"/>
      <c r="E412" s="37"/>
      <c r="G412" s="42"/>
      <c r="H412" s="43"/>
      <c r="I412" s="53"/>
      <c r="K412" s="37"/>
      <c r="L412" s="37"/>
      <c r="M412" s="37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35"/>
    </row>
    <row r="413" spans="1:45" ht="15.6" x14ac:dyDescent="0.3">
      <c r="A413" s="37"/>
      <c r="B413" s="37"/>
      <c r="E413" s="37"/>
      <c r="G413" s="42"/>
      <c r="H413" s="43"/>
      <c r="I413" s="53"/>
      <c r="K413" s="37"/>
      <c r="L413" s="37"/>
      <c r="M413" s="37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35"/>
    </row>
    <row r="414" spans="1:45" ht="15.6" x14ac:dyDescent="0.3">
      <c r="A414" s="37"/>
      <c r="B414" s="37"/>
      <c r="E414" s="37"/>
      <c r="G414" s="42"/>
      <c r="H414" s="43"/>
      <c r="I414" s="53"/>
      <c r="K414" s="37"/>
      <c r="L414" s="37"/>
      <c r="M414" s="37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  <c r="AQ414" s="42"/>
      <c r="AR414" s="42"/>
      <c r="AS414" s="35"/>
    </row>
    <row r="415" spans="1:45" ht="15.6" x14ac:dyDescent="0.3">
      <c r="A415" s="37"/>
      <c r="B415" s="37"/>
      <c r="E415" s="37"/>
      <c r="G415" s="42"/>
      <c r="H415" s="43"/>
      <c r="I415" s="53"/>
      <c r="K415" s="37"/>
      <c r="L415" s="37"/>
      <c r="M415" s="37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35"/>
    </row>
    <row r="416" spans="1:45" ht="15.6" x14ac:dyDescent="0.3">
      <c r="A416" s="37"/>
      <c r="B416" s="37"/>
      <c r="E416" s="37"/>
      <c r="G416" s="42"/>
      <c r="H416" s="43"/>
      <c r="I416" s="53"/>
      <c r="K416" s="37"/>
      <c r="L416" s="37"/>
      <c r="M416" s="37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35"/>
    </row>
    <row r="417" spans="1:45" ht="15.6" x14ac:dyDescent="0.3">
      <c r="A417" s="37"/>
      <c r="B417" s="37"/>
      <c r="E417" s="37"/>
      <c r="G417" s="42"/>
      <c r="H417" s="43"/>
      <c r="I417" s="53"/>
      <c r="K417" s="37"/>
      <c r="L417" s="37"/>
      <c r="M417" s="37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  <c r="AS417" s="35"/>
    </row>
    <row r="418" spans="1:45" ht="15.6" x14ac:dyDescent="0.3">
      <c r="A418" s="37"/>
      <c r="B418" s="37"/>
      <c r="E418" s="37"/>
      <c r="G418" s="42"/>
      <c r="H418" s="43"/>
      <c r="I418" s="53"/>
      <c r="K418" s="37"/>
      <c r="L418" s="37"/>
      <c r="M418" s="37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35"/>
    </row>
    <row r="419" spans="1:45" ht="15.6" x14ac:dyDescent="0.3">
      <c r="A419" s="37"/>
      <c r="B419" s="37"/>
      <c r="E419" s="37"/>
      <c r="G419" s="42"/>
      <c r="H419" s="43"/>
      <c r="I419" s="53"/>
      <c r="K419" s="37"/>
      <c r="L419" s="37"/>
      <c r="M419" s="37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35"/>
    </row>
    <row r="420" spans="1:45" ht="15.6" x14ac:dyDescent="0.3">
      <c r="A420" s="37"/>
      <c r="B420" s="37"/>
      <c r="E420" s="37"/>
      <c r="G420" s="42"/>
      <c r="H420" s="43"/>
      <c r="I420" s="53"/>
      <c r="K420" s="37"/>
      <c r="L420" s="37"/>
      <c r="M420" s="37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35"/>
    </row>
    <row r="421" spans="1:45" ht="15.6" x14ac:dyDescent="0.3">
      <c r="A421" s="37"/>
      <c r="B421" s="37"/>
      <c r="E421" s="37"/>
      <c r="G421" s="42"/>
      <c r="H421" s="43"/>
      <c r="I421" s="53"/>
      <c r="K421" s="37"/>
      <c r="L421" s="37"/>
      <c r="M421" s="37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35"/>
    </row>
    <row r="422" spans="1:45" ht="15.6" x14ac:dyDescent="0.3">
      <c r="A422" s="37"/>
      <c r="B422" s="37"/>
      <c r="E422" s="37"/>
      <c r="G422" s="42"/>
      <c r="H422" s="43"/>
      <c r="I422" s="53"/>
      <c r="K422" s="37"/>
      <c r="L422" s="37"/>
      <c r="M422" s="37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35"/>
    </row>
    <row r="423" spans="1:45" ht="15.6" x14ac:dyDescent="0.3">
      <c r="A423" s="37"/>
      <c r="B423" s="37"/>
      <c r="E423" s="37"/>
      <c r="G423" s="42"/>
      <c r="H423" s="43"/>
      <c r="I423" s="53"/>
      <c r="K423" s="37"/>
      <c r="L423" s="37"/>
      <c r="M423" s="37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35"/>
    </row>
    <row r="424" spans="1:45" ht="15.6" x14ac:dyDescent="0.3">
      <c r="A424" s="37"/>
      <c r="B424" s="37"/>
      <c r="E424" s="37"/>
      <c r="G424" s="42"/>
      <c r="H424" s="43"/>
      <c r="I424" s="53"/>
      <c r="K424" s="37"/>
      <c r="L424" s="37"/>
      <c r="M424" s="37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35"/>
    </row>
    <row r="425" spans="1:45" ht="15.6" x14ac:dyDescent="0.3">
      <c r="A425" s="37"/>
      <c r="B425" s="37"/>
      <c r="E425" s="37"/>
      <c r="G425" s="42"/>
      <c r="H425" s="43"/>
      <c r="I425" s="53"/>
      <c r="K425" s="37"/>
      <c r="L425" s="37"/>
      <c r="M425" s="37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35"/>
    </row>
    <row r="426" spans="1:45" ht="15.6" x14ac:dyDescent="0.3">
      <c r="A426" s="37"/>
      <c r="B426" s="37"/>
      <c r="E426" s="37"/>
      <c r="G426" s="42"/>
      <c r="H426" s="43"/>
      <c r="I426" s="53"/>
      <c r="K426" s="37"/>
      <c r="L426" s="37"/>
      <c r="M426" s="37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35"/>
    </row>
    <row r="427" spans="1:45" ht="15.6" x14ac:dyDescent="0.3">
      <c r="A427" s="37"/>
      <c r="B427" s="37"/>
      <c r="E427" s="37"/>
      <c r="G427" s="42"/>
      <c r="H427" s="43"/>
      <c r="I427" s="53"/>
      <c r="K427" s="37"/>
      <c r="L427" s="37"/>
      <c r="M427" s="37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35"/>
    </row>
    <row r="428" spans="1:45" ht="15.6" x14ac:dyDescent="0.3">
      <c r="A428" s="37"/>
      <c r="B428" s="37"/>
      <c r="E428" s="37"/>
      <c r="G428" s="42"/>
      <c r="H428" s="43"/>
      <c r="I428" s="53"/>
      <c r="K428" s="37"/>
      <c r="L428" s="37"/>
      <c r="M428" s="37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35"/>
    </row>
    <row r="429" spans="1:45" ht="15.6" x14ac:dyDescent="0.3">
      <c r="A429" s="37"/>
      <c r="B429" s="37"/>
      <c r="E429" s="37"/>
      <c r="G429" s="42"/>
      <c r="H429" s="43"/>
      <c r="I429" s="53"/>
      <c r="K429" s="37"/>
      <c r="L429" s="37"/>
      <c r="M429" s="37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35"/>
    </row>
    <row r="430" spans="1:45" ht="15.6" x14ac:dyDescent="0.3">
      <c r="A430" s="37"/>
      <c r="B430" s="37"/>
      <c r="E430" s="37"/>
      <c r="G430" s="42"/>
      <c r="H430" s="43"/>
      <c r="I430" s="53"/>
      <c r="K430" s="37"/>
      <c r="L430" s="37"/>
      <c r="M430" s="37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35"/>
    </row>
    <row r="431" spans="1:45" ht="15.6" x14ac:dyDescent="0.3">
      <c r="A431" s="37"/>
      <c r="B431" s="37"/>
      <c r="E431" s="37"/>
      <c r="G431" s="42"/>
      <c r="H431" s="43"/>
      <c r="I431" s="53"/>
      <c r="K431" s="37"/>
      <c r="L431" s="37"/>
      <c r="M431" s="37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35"/>
    </row>
    <row r="432" spans="1:45" ht="15.6" x14ac:dyDescent="0.3">
      <c r="A432" s="37"/>
      <c r="B432" s="37"/>
      <c r="E432" s="37"/>
      <c r="G432" s="42"/>
      <c r="H432" s="43"/>
      <c r="I432" s="53"/>
      <c r="K432" s="37"/>
      <c r="L432" s="37"/>
      <c r="M432" s="37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35"/>
    </row>
    <row r="433" spans="1:45" ht="15.6" x14ac:dyDescent="0.3">
      <c r="A433" s="37"/>
      <c r="B433" s="37"/>
      <c r="E433" s="37"/>
      <c r="G433" s="42"/>
      <c r="H433" s="43"/>
      <c r="I433" s="53"/>
      <c r="K433" s="37"/>
      <c r="L433" s="37"/>
      <c r="M433" s="37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35"/>
    </row>
    <row r="434" spans="1:45" ht="15.6" x14ac:dyDescent="0.3">
      <c r="A434" s="37"/>
      <c r="B434" s="37"/>
      <c r="E434" s="37"/>
      <c r="G434" s="42"/>
      <c r="H434" s="43"/>
      <c r="I434" s="53"/>
      <c r="K434" s="37"/>
      <c r="L434" s="37"/>
      <c r="M434" s="37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35"/>
    </row>
    <row r="435" spans="1:45" ht="15.6" x14ac:dyDescent="0.3">
      <c r="A435" s="37"/>
      <c r="B435" s="37"/>
      <c r="E435" s="37"/>
      <c r="G435" s="42"/>
      <c r="H435" s="43"/>
      <c r="I435" s="53"/>
      <c r="K435" s="37"/>
      <c r="L435" s="37"/>
      <c r="M435" s="37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35"/>
    </row>
    <row r="436" spans="1:45" ht="15.6" x14ac:dyDescent="0.3">
      <c r="A436" s="37"/>
      <c r="B436" s="37"/>
      <c r="E436" s="37"/>
      <c r="G436" s="42"/>
      <c r="H436" s="43"/>
      <c r="I436" s="53"/>
      <c r="K436" s="37"/>
      <c r="L436" s="37"/>
      <c r="M436" s="37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35"/>
    </row>
    <row r="437" spans="1:45" ht="15.6" x14ac:dyDescent="0.3">
      <c r="A437" s="37"/>
      <c r="B437" s="37"/>
      <c r="E437" s="37"/>
      <c r="G437" s="42"/>
      <c r="H437" s="43"/>
      <c r="I437" s="53"/>
      <c r="K437" s="37"/>
      <c r="L437" s="37"/>
      <c r="M437" s="37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35"/>
    </row>
    <row r="438" spans="1:45" ht="15.6" x14ac:dyDescent="0.3">
      <c r="A438" s="37"/>
      <c r="B438" s="37"/>
      <c r="E438" s="37"/>
      <c r="G438" s="42"/>
      <c r="H438" s="43"/>
      <c r="I438" s="53"/>
      <c r="K438" s="37"/>
      <c r="L438" s="37"/>
      <c r="M438" s="37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35"/>
    </row>
    <row r="439" spans="1:45" ht="15.6" x14ac:dyDescent="0.3">
      <c r="A439" s="37"/>
      <c r="B439" s="37"/>
      <c r="E439" s="37"/>
      <c r="G439" s="42"/>
      <c r="H439" s="43"/>
      <c r="I439" s="53"/>
      <c r="K439" s="37"/>
      <c r="L439" s="37"/>
      <c r="M439" s="37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35"/>
    </row>
    <row r="440" spans="1:45" ht="15.6" x14ac:dyDescent="0.3">
      <c r="A440" s="37"/>
      <c r="B440" s="37"/>
      <c r="E440" s="37"/>
      <c r="G440" s="42"/>
      <c r="H440" s="43"/>
      <c r="I440" s="53"/>
      <c r="K440" s="37"/>
      <c r="L440" s="37"/>
      <c r="M440" s="37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35"/>
    </row>
    <row r="441" spans="1:45" ht="15.6" x14ac:dyDescent="0.3">
      <c r="A441" s="37"/>
      <c r="B441" s="37"/>
      <c r="E441" s="37"/>
      <c r="G441" s="42"/>
      <c r="H441" s="43"/>
      <c r="I441" s="53"/>
      <c r="K441" s="37"/>
      <c r="L441" s="37"/>
      <c r="M441" s="37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35"/>
    </row>
    <row r="442" spans="1:45" ht="15.6" x14ac:dyDescent="0.3">
      <c r="A442" s="37"/>
      <c r="B442" s="37"/>
      <c r="E442" s="37"/>
      <c r="G442" s="42"/>
      <c r="H442" s="43"/>
      <c r="I442" s="53"/>
      <c r="K442" s="37"/>
      <c r="L442" s="37"/>
      <c r="M442" s="37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35"/>
    </row>
    <row r="443" spans="1:45" ht="15.6" x14ac:dyDescent="0.3">
      <c r="A443" s="37"/>
      <c r="B443" s="37"/>
      <c r="E443" s="37"/>
      <c r="G443" s="42"/>
      <c r="H443" s="43"/>
      <c r="I443" s="53"/>
      <c r="K443" s="37"/>
      <c r="L443" s="37"/>
      <c r="M443" s="37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35"/>
    </row>
    <row r="444" spans="1:45" ht="15.6" x14ac:dyDescent="0.3">
      <c r="A444" s="37"/>
      <c r="B444" s="37"/>
      <c r="E444" s="37"/>
      <c r="G444" s="42"/>
      <c r="H444" s="43"/>
      <c r="I444" s="53"/>
      <c r="K444" s="37"/>
      <c r="L444" s="37"/>
      <c r="M444" s="37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35"/>
    </row>
    <row r="445" spans="1:45" ht="15.6" x14ac:dyDescent="0.3">
      <c r="A445" s="37"/>
      <c r="B445" s="37"/>
      <c r="E445" s="37"/>
      <c r="G445" s="42"/>
      <c r="H445" s="43"/>
      <c r="I445" s="53"/>
      <c r="K445" s="37"/>
      <c r="L445" s="37"/>
      <c r="M445" s="37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35"/>
    </row>
    <row r="446" spans="1:45" ht="15.6" x14ac:dyDescent="0.3">
      <c r="A446" s="37"/>
      <c r="B446" s="37"/>
      <c r="E446" s="37"/>
      <c r="G446" s="42"/>
      <c r="H446" s="43"/>
      <c r="I446" s="53"/>
      <c r="K446" s="37"/>
      <c r="L446" s="37"/>
      <c r="M446" s="37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35"/>
    </row>
    <row r="447" spans="1:45" ht="15.6" x14ac:dyDescent="0.3">
      <c r="A447" s="37"/>
      <c r="B447" s="37"/>
      <c r="E447" s="37"/>
      <c r="G447" s="42"/>
      <c r="H447" s="43"/>
      <c r="I447" s="53"/>
      <c r="K447" s="37"/>
      <c r="L447" s="37"/>
      <c r="M447" s="37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35"/>
    </row>
    <row r="448" spans="1:45" ht="15.6" x14ac:dyDescent="0.3">
      <c r="A448" s="37"/>
      <c r="B448" s="37"/>
      <c r="E448" s="37"/>
      <c r="G448" s="42"/>
      <c r="H448" s="43"/>
      <c r="I448" s="53"/>
      <c r="K448" s="37"/>
      <c r="L448" s="37"/>
      <c r="M448" s="37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35"/>
    </row>
    <row r="449" spans="1:45" ht="15.6" x14ac:dyDescent="0.3">
      <c r="A449" s="37"/>
      <c r="B449" s="37"/>
      <c r="E449" s="37"/>
      <c r="G449" s="42"/>
      <c r="H449" s="43"/>
      <c r="I449" s="53"/>
      <c r="K449" s="37"/>
      <c r="L449" s="37"/>
      <c r="M449" s="37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35"/>
    </row>
    <row r="450" spans="1:45" ht="15.6" x14ac:dyDescent="0.3">
      <c r="A450" s="37"/>
      <c r="B450" s="37"/>
      <c r="E450" s="37"/>
      <c r="G450" s="42"/>
      <c r="H450" s="43"/>
      <c r="I450" s="53"/>
      <c r="K450" s="37"/>
      <c r="L450" s="37"/>
      <c r="M450" s="37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35"/>
    </row>
    <row r="451" spans="1:45" ht="15.6" x14ac:dyDescent="0.3">
      <c r="A451" s="37"/>
      <c r="B451" s="37"/>
      <c r="E451" s="37"/>
      <c r="G451" s="42"/>
      <c r="H451" s="43"/>
      <c r="I451" s="53"/>
      <c r="K451" s="37"/>
      <c r="L451" s="37"/>
      <c r="M451" s="37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35"/>
    </row>
    <row r="452" spans="1:45" ht="15.6" x14ac:dyDescent="0.3">
      <c r="A452" s="37"/>
      <c r="B452" s="37"/>
      <c r="E452" s="37"/>
      <c r="G452" s="42"/>
      <c r="H452" s="43"/>
      <c r="I452" s="53"/>
      <c r="K452" s="37"/>
      <c r="L452" s="37"/>
      <c r="M452" s="37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35"/>
    </row>
    <row r="453" spans="1:45" ht="15.6" x14ac:dyDescent="0.3">
      <c r="A453" s="37"/>
      <c r="B453" s="37"/>
      <c r="E453" s="37"/>
      <c r="G453" s="42"/>
      <c r="H453" s="43"/>
      <c r="I453" s="53"/>
      <c r="K453" s="37"/>
      <c r="L453" s="37"/>
      <c r="M453" s="37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35"/>
    </row>
    <row r="454" spans="1:45" ht="15.6" x14ac:dyDescent="0.3">
      <c r="A454" s="37"/>
      <c r="B454" s="37"/>
      <c r="E454" s="37"/>
      <c r="G454" s="42"/>
      <c r="H454" s="43"/>
      <c r="I454" s="53"/>
      <c r="K454" s="37"/>
      <c r="L454" s="37"/>
      <c r="M454" s="37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35"/>
    </row>
    <row r="455" spans="1:45" ht="15.6" x14ac:dyDescent="0.3">
      <c r="A455" s="37"/>
      <c r="B455" s="37"/>
      <c r="E455" s="37"/>
      <c r="G455" s="42"/>
      <c r="H455" s="43"/>
      <c r="I455" s="53"/>
      <c r="K455" s="37"/>
      <c r="L455" s="37"/>
      <c r="M455" s="37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35"/>
    </row>
    <row r="456" spans="1:45" ht="15.6" x14ac:dyDescent="0.3">
      <c r="A456" s="37"/>
      <c r="B456" s="37"/>
      <c r="E456" s="37"/>
      <c r="G456" s="42"/>
      <c r="H456" s="43"/>
      <c r="I456" s="53"/>
      <c r="K456" s="37"/>
      <c r="L456" s="37"/>
      <c r="M456" s="37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35"/>
    </row>
    <row r="457" spans="1:45" ht="15.6" x14ac:dyDescent="0.3">
      <c r="A457" s="37"/>
      <c r="B457" s="37"/>
      <c r="E457" s="37"/>
      <c r="G457" s="42"/>
      <c r="H457" s="43"/>
      <c r="I457" s="53"/>
      <c r="K457" s="37"/>
      <c r="L457" s="37"/>
      <c r="M457" s="37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35"/>
    </row>
    <row r="458" spans="1:45" ht="15.6" x14ac:dyDescent="0.3">
      <c r="A458" s="37"/>
      <c r="B458" s="37"/>
      <c r="E458" s="37"/>
      <c r="G458" s="42"/>
      <c r="H458" s="43"/>
      <c r="I458" s="53"/>
      <c r="K458" s="37"/>
      <c r="L458" s="37"/>
      <c r="M458" s="37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35"/>
    </row>
    <row r="459" spans="1:45" ht="15.6" x14ac:dyDescent="0.3">
      <c r="A459" s="37"/>
      <c r="B459" s="37"/>
      <c r="E459" s="37"/>
      <c r="G459" s="42"/>
      <c r="H459" s="43"/>
      <c r="I459" s="53"/>
      <c r="K459" s="37"/>
      <c r="L459" s="37"/>
      <c r="M459" s="37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35"/>
    </row>
    <row r="460" spans="1:45" ht="15.6" x14ac:dyDescent="0.3">
      <c r="A460" s="37"/>
      <c r="B460" s="37"/>
      <c r="E460" s="37"/>
      <c r="G460" s="42"/>
      <c r="H460" s="43"/>
      <c r="I460" s="53"/>
      <c r="K460" s="37"/>
      <c r="L460" s="37"/>
      <c r="M460" s="37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35"/>
    </row>
    <row r="461" spans="1:45" ht="15.6" x14ac:dyDescent="0.3">
      <c r="A461" s="37"/>
      <c r="B461" s="37"/>
      <c r="E461" s="37"/>
      <c r="G461" s="42"/>
      <c r="H461" s="43"/>
      <c r="I461" s="53"/>
      <c r="K461" s="37"/>
      <c r="L461" s="37"/>
      <c r="M461" s="37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35"/>
    </row>
    <row r="462" spans="1:45" ht="15.6" x14ac:dyDescent="0.3">
      <c r="A462" s="37"/>
      <c r="B462" s="37"/>
      <c r="E462" s="37"/>
      <c r="G462" s="42"/>
      <c r="H462" s="43"/>
      <c r="I462" s="53"/>
      <c r="K462" s="37"/>
      <c r="L462" s="37"/>
      <c r="M462" s="37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35"/>
    </row>
    <row r="463" spans="1:45" ht="15.6" x14ac:dyDescent="0.3">
      <c r="A463" s="37"/>
      <c r="B463" s="37"/>
      <c r="E463" s="37"/>
      <c r="G463" s="42"/>
      <c r="H463" s="43"/>
      <c r="I463" s="53"/>
      <c r="K463" s="37"/>
      <c r="L463" s="37"/>
      <c r="M463" s="37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35"/>
    </row>
    <row r="464" spans="1:45" ht="15.6" x14ac:dyDescent="0.3">
      <c r="A464" s="37"/>
      <c r="B464" s="37"/>
      <c r="E464" s="37"/>
      <c r="G464" s="42"/>
      <c r="H464" s="43"/>
      <c r="I464" s="53"/>
      <c r="K464" s="37"/>
      <c r="L464" s="37"/>
      <c r="M464" s="37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35"/>
    </row>
    <row r="465" spans="1:45" ht="15.6" x14ac:dyDescent="0.3">
      <c r="A465" s="37"/>
      <c r="B465" s="37"/>
      <c r="E465" s="37"/>
      <c r="G465" s="42"/>
      <c r="H465" s="43"/>
      <c r="I465" s="53"/>
      <c r="K465" s="37"/>
      <c r="L465" s="37"/>
      <c r="M465" s="37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35"/>
    </row>
    <row r="466" spans="1:45" ht="15.6" x14ac:dyDescent="0.3">
      <c r="A466" s="37"/>
      <c r="B466" s="37"/>
      <c r="E466" s="37"/>
      <c r="G466" s="42"/>
      <c r="H466" s="43"/>
      <c r="I466" s="53"/>
      <c r="K466" s="37"/>
      <c r="L466" s="37"/>
      <c r="M466" s="37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35"/>
    </row>
    <row r="467" spans="1:45" ht="15.6" x14ac:dyDescent="0.3">
      <c r="A467" s="37"/>
      <c r="B467" s="37"/>
      <c r="E467" s="37"/>
      <c r="G467" s="42"/>
      <c r="H467" s="43"/>
      <c r="I467" s="53"/>
      <c r="K467" s="37"/>
      <c r="L467" s="37"/>
      <c r="M467" s="37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35"/>
    </row>
    <row r="468" spans="1:45" ht="15.6" x14ac:dyDescent="0.3">
      <c r="A468" s="37"/>
      <c r="B468" s="37"/>
      <c r="E468" s="37"/>
      <c r="G468" s="42"/>
      <c r="H468" s="43"/>
      <c r="I468" s="53"/>
      <c r="K468" s="37"/>
      <c r="L468" s="37"/>
      <c r="M468" s="37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  <c r="AE468" s="42"/>
      <c r="AF468" s="42"/>
      <c r="AG468" s="42"/>
      <c r="AH468" s="42"/>
      <c r="AI468" s="42"/>
      <c r="AJ468" s="42"/>
      <c r="AK468" s="42"/>
      <c r="AL468" s="42"/>
      <c r="AM468" s="42"/>
      <c r="AN468" s="42"/>
      <c r="AO468" s="42"/>
      <c r="AP468" s="42"/>
      <c r="AQ468" s="42"/>
      <c r="AR468" s="42"/>
      <c r="AS468" s="35"/>
    </row>
    <row r="469" spans="1:45" ht="15.6" x14ac:dyDescent="0.3">
      <c r="A469" s="37"/>
      <c r="B469" s="37"/>
      <c r="E469" s="37"/>
      <c r="G469" s="42"/>
      <c r="H469" s="43"/>
      <c r="I469" s="53"/>
      <c r="K469" s="37"/>
      <c r="L469" s="37"/>
      <c r="M469" s="37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  <c r="AB469" s="42"/>
      <c r="AC469" s="42"/>
      <c r="AD469" s="42"/>
      <c r="AE469" s="42"/>
      <c r="AF469" s="42"/>
      <c r="AG469" s="42"/>
      <c r="AH469" s="42"/>
      <c r="AI469" s="42"/>
      <c r="AJ469" s="42"/>
      <c r="AK469" s="42"/>
      <c r="AL469" s="42"/>
      <c r="AM469" s="42"/>
      <c r="AN469" s="42"/>
      <c r="AO469" s="42"/>
      <c r="AP469" s="42"/>
      <c r="AQ469" s="42"/>
      <c r="AR469" s="42"/>
      <c r="AS469" s="35"/>
    </row>
    <row r="470" spans="1:45" ht="15.6" x14ac:dyDescent="0.3">
      <c r="A470" s="37"/>
      <c r="B470" s="37"/>
      <c r="E470" s="37"/>
      <c r="G470" s="42"/>
      <c r="H470" s="43"/>
      <c r="I470" s="53"/>
      <c r="K470" s="37"/>
      <c r="L470" s="37"/>
      <c r="M470" s="37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  <c r="AF470" s="42"/>
      <c r="AG470" s="42"/>
      <c r="AH470" s="42"/>
      <c r="AI470" s="42"/>
      <c r="AJ470" s="42"/>
      <c r="AK470" s="42"/>
      <c r="AL470" s="42"/>
      <c r="AM470" s="42"/>
      <c r="AN470" s="42"/>
      <c r="AO470" s="42"/>
      <c r="AP470" s="42"/>
      <c r="AQ470" s="42"/>
      <c r="AR470" s="42"/>
      <c r="AS470" s="35"/>
    </row>
    <row r="471" spans="1:45" ht="15.6" x14ac:dyDescent="0.3">
      <c r="A471" s="37"/>
      <c r="B471" s="37"/>
      <c r="E471" s="37"/>
      <c r="G471" s="42"/>
      <c r="H471" s="43"/>
      <c r="I471" s="53"/>
      <c r="K471" s="37"/>
      <c r="L471" s="37"/>
      <c r="M471" s="37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  <c r="AB471" s="42"/>
      <c r="AC471" s="42"/>
      <c r="AD471" s="42"/>
      <c r="AE471" s="42"/>
      <c r="AF471" s="42"/>
      <c r="AG471" s="42"/>
      <c r="AH471" s="42"/>
      <c r="AI471" s="42"/>
      <c r="AJ471" s="42"/>
      <c r="AK471" s="42"/>
      <c r="AL471" s="42"/>
      <c r="AM471" s="42"/>
      <c r="AN471" s="42"/>
      <c r="AO471" s="42"/>
      <c r="AP471" s="42"/>
      <c r="AQ471" s="42"/>
      <c r="AR471" s="42"/>
      <c r="AS471" s="35"/>
    </row>
    <row r="472" spans="1:45" ht="15.6" x14ac:dyDescent="0.3">
      <c r="A472" s="37"/>
      <c r="B472" s="37"/>
      <c r="E472" s="37"/>
      <c r="G472" s="42"/>
      <c r="H472" s="43"/>
      <c r="I472" s="53"/>
      <c r="K472" s="37"/>
      <c r="L472" s="37"/>
      <c r="M472" s="37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  <c r="AE472" s="42"/>
      <c r="AF472" s="42"/>
      <c r="AG472" s="42"/>
      <c r="AH472" s="42"/>
      <c r="AI472" s="42"/>
      <c r="AJ472" s="42"/>
      <c r="AK472" s="42"/>
      <c r="AL472" s="42"/>
      <c r="AM472" s="42"/>
      <c r="AN472" s="42"/>
      <c r="AO472" s="42"/>
      <c r="AP472" s="42"/>
      <c r="AQ472" s="42"/>
      <c r="AR472" s="42"/>
      <c r="AS472" s="35"/>
    </row>
    <row r="473" spans="1:45" ht="15.6" x14ac:dyDescent="0.3">
      <c r="A473" s="37"/>
      <c r="B473" s="37"/>
      <c r="E473" s="37"/>
      <c r="G473" s="42"/>
      <c r="H473" s="43"/>
      <c r="I473" s="53"/>
      <c r="K473" s="37"/>
      <c r="L473" s="37"/>
      <c r="M473" s="37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  <c r="AD473" s="42"/>
      <c r="AE473" s="42"/>
      <c r="AF473" s="42"/>
      <c r="AG473" s="42"/>
      <c r="AH473" s="42"/>
      <c r="AI473" s="42"/>
      <c r="AJ473" s="42"/>
      <c r="AK473" s="42"/>
      <c r="AL473" s="42"/>
      <c r="AM473" s="42"/>
      <c r="AN473" s="42"/>
      <c r="AO473" s="42"/>
      <c r="AP473" s="42"/>
      <c r="AQ473" s="42"/>
      <c r="AR473" s="42"/>
      <c r="AS473" s="35"/>
    </row>
    <row r="474" spans="1:45" ht="15.6" x14ac:dyDescent="0.3">
      <c r="A474" s="37"/>
      <c r="B474" s="37"/>
      <c r="E474" s="37"/>
      <c r="G474" s="42"/>
      <c r="H474" s="43"/>
      <c r="I474" s="53"/>
      <c r="K474" s="37"/>
      <c r="L474" s="37"/>
      <c r="M474" s="37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35"/>
    </row>
    <row r="475" spans="1:45" ht="15.6" x14ac:dyDescent="0.3">
      <c r="A475" s="37"/>
      <c r="B475" s="37"/>
      <c r="E475" s="37"/>
      <c r="G475" s="42"/>
      <c r="H475" s="43"/>
      <c r="I475" s="53"/>
      <c r="K475" s="37"/>
      <c r="L475" s="37"/>
      <c r="M475" s="37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  <c r="AQ475" s="42"/>
      <c r="AR475" s="42"/>
      <c r="AS475" s="35"/>
    </row>
    <row r="476" spans="1:45" ht="15.6" x14ac:dyDescent="0.3">
      <c r="A476" s="37"/>
      <c r="B476" s="37"/>
      <c r="E476" s="37"/>
      <c r="G476" s="42"/>
      <c r="H476" s="43"/>
      <c r="I476" s="53"/>
      <c r="K476" s="37"/>
      <c r="L476" s="37"/>
      <c r="M476" s="37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  <c r="AQ476" s="42"/>
      <c r="AR476" s="42"/>
      <c r="AS476" s="35"/>
    </row>
    <row r="477" spans="1:45" ht="15.6" x14ac:dyDescent="0.3">
      <c r="A477" s="37"/>
      <c r="B477" s="37"/>
      <c r="E477" s="37"/>
      <c r="G477" s="42"/>
      <c r="H477" s="43"/>
      <c r="I477" s="53"/>
      <c r="K477" s="37"/>
      <c r="L477" s="37"/>
      <c r="M477" s="37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  <c r="AQ477" s="42"/>
      <c r="AR477" s="42"/>
      <c r="AS477" s="35"/>
    </row>
    <row r="478" spans="1:45" ht="15.6" x14ac:dyDescent="0.3">
      <c r="A478" s="37"/>
      <c r="B478" s="37"/>
      <c r="E478" s="37"/>
      <c r="G478" s="42"/>
      <c r="H478" s="43"/>
      <c r="I478" s="53"/>
      <c r="K478" s="37"/>
      <c r="L478" s="37"/>
      <c r="M478" s="37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35"/>
    </row>
    <row r="479" spans="1:45" ht="15.6" x14ac:dyDescent="0.3">
      <c r="A479" s="37"/>
      <c r="B479" s="37"/>
      <c r="E479" s="37"/>
      <c r="G479" s="42"/>
      <c r="H479" s="43"/>
      <c r="I479" s="53"/>
      <c r="K479" s="37"/>
      <c r="L479" s="37"/>
      <c r="M479" s="37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  <c r="AQ479" s="42"/>
      <c r="AR479" s="42"/>
      <c r="AS479" s="35"/>
    </row>
    <row r="480" spans="1:45" ht="15.6" x14ac:dyDescent="0.3">
      <c r="A480" s="37"/>
      <c r="B480" s="37"/>
      <c r="E480" s="37"/>
      <c r="G480" s="42"/>
      <c r="H480" s="43"/>
      <c r="I480" s="53"/>
      <c r="K480" s="37"/>
      <c r="L480" s="37"/>
      <c r="M480" s="37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  <c r="AQ480" s="42"/>
      <c r="AR480" s="42"/>
      <c r="AS480" s="35"/>
    </row>
    <row r="481" spans="1:45" ht="15.6" x14ac:dyDescent="0.3">
      <c r="A481" s="37"/>
      <c r="B481" s="37"/>
      <c r="E481" s="37"/>
      <c r="G481" s="42"/>
      <c r="H481" s="43"/>
      <c r="I481" s="53"/>
      <c r="K481" s="37"/>
      <c r="L481" s="37"/>
      <c r="M481" s="37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  <c r="AS481" s="35"/>
    </row>
    <row r="482" spans="1:45" ht="15.6" x14ac:dyDescent="0.3">
      <c r="A482" s="37"/>
      <c r="B482" s="37"/>
      <c r="E482" s="37"/>
      <c r="G482" s="42"/>
      <c r="H482" s="43"/>
      <c r="I482" s="53"/>
      <c r="K482" s="37"/>
      <c r="L482" s="37"/>
      <c r="M482" s="37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  <c r="AQ482" s="42"/>
      <c r="AR482" s="42"/>
      <c r="AS482" s="35"/>
    </row>
    <row r="483" spans="1:45" ht="15.6" x14ac:dyDescent="0.3">
      <c r="A483" s="37"/>
      <c r="B483" s="37"/>
      <c r="E483" s="37"/>
      <c r="G483" s="42"/>
      <c r="H483" s="43"/>
      <c r="I483" s="53"/>
      <c r="K483" s="37"/>
      <c r="L483" s="37"/>
      <c r="M483" s="37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  <c r="AQ483" s="42"/>
      <c r="AR483" s="42"/>
      <c r="AS483" s="35"/>
    </row>
    <row r="484" spans="1:45" ht="15.6" x14ac:dyDescent="0.3">
      <c r="A484" s="37"/>
      <c r="B484" s="37"/>
      <c r="E484" s="37"/>
      <c r="G484" s="42"/>
      <c r="H484" s="43"/>
      <c r="I484" s="53"/>
      <c r="K484" s="37"/>
      <c r="L484" s="37"/>
      <c r="M484" s="37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  <c r="AQ484" s="42"/>
      <c r="AR484" s="42"/>
      <c r="AS484" s="35"/>
    </row>
    <row r="485" spans="1:45" ht="15.6" x14ac:dyDescent="0.3">
      <c r="A485" s="37"/>
      <c r="B485" s="37"/>
      <c r="E485" s="37"/>
      <c r="G485" s="42"/>
      <c r="H485" s="43"/>
      <c r="I485" s="53"/>
      <c r="K485" s="37"/>
      <c r="L485" s="37"/>
      <c r="M485" s="37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  <c r="AQ485" s="42"/>
      <c r="AR485" s="42"/>
      <c r="AS485" s="35"/>
    </row>
    <row r="486" spans="1:45" ht="15.6" x14ac:dyDescent="0.3">
      <c r="A486" s="37"/>
      <c r="B486" s="37"/>
      <c r="E486" s="37"/>
      <c r="G486" s="42"/>
      <c r="H486" s="43"/>
      <c r="I486" s="53"/>
      <c r="K486" s="37"/>
      <c r="L486" s="37"/>
      <c r="M486" s="37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35"/>
    </row>
    <row r="487" spans="1:45" ht="15.6" x14ac:dyDescent="0.3">
      <c r="A487" s="37"/>
      <c r="B487" s="37"/>
      <c r="E487" s="37"/>
      <c r="G487" s="42"/>
      <c r="H487" s="43"/>
      <c r="I487" s="53"/>
      <c r="K487" s="37"/>
      <c r="L487" s="37"/>
      <c r="M487" s="37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35"/>
    </row>
    <row r="488" spans="1:45" ht="15.6" x14ac:dyDescent="0.3">
      <c r="A488" s="37"/>
      <c r="B488" s="37"/>
      <c r="E488" s="37"/>
      <c r="G488" s="42"/>
      <c r="H488" s="43"/>
      <c r="I488" s="53"/>
      <c r="K488" s="37"/>
      <c r="L488" s="37"/>
      <c r="M488" s="37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  <c r="AQ488" s="42"/>
      <c r="AR488" s="42"/>
      <c r="AS488" s="35"/>
    </row>
    <row r="489" spans="1:45" ht="15.6" x14ac:dyDescent="0.3">
      <c r="A489" s="37"/>
      <c r="B489" s="37"/>
      <c r="E489" s="37"/>
      <c r="G489" s="42"/>
      <c r="H489" s="43"/>
      <c r="I489" s="53"/>
      <c r="K489" s="37"/>
      <c r="L489" s="37"/>
      <c r="M489" s="37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  <c r="AQ489" s="42"/>
      <c r="AR489" s="42"/>
      <c r="AS489" s="35"/>
    </row>
    <row r="490" spans="1:45" ht="15.6" x14ac:dyDescent="0.3">
      <c r="A490" s="37"/>
      <c r="B490" s="37"/>
      <c r="E490" s="37"/>
      <c r="G490" s="42"/>
      <c r="H490" s="43"/>
      <c r="I490" s="53"/>
      <c r="K490" s="37"/>
      <c r="L490" s="37"/>
      <c r="M490" s="37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  <c r="AQ490" s="42"/>
      <c r="AR490" s="42"/>
      <c r="AS490" s="35"/>
    </row>
    <row r="491" spans="1:45" ht="15.6" x14ac:dyDescent="0.3">
      <c r="A491" s="37"/>
      <c r="B491" s="37"/>
      <c r="E491" s="37"/>
      <c r="G491" s="42"/>
      <c r="H491" s="43"/>
      <c r="I491" s="53"/>
      <c r="K491" s="37"/>
      <c r="L491" s="37"/>
      <c r="M491" s="37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  <c r="AQ491" s="42"/>
      <c r="AR491" s="42"/>
      <c r="AS491" s="35"/>
    </row>
    <row r="492" spans="1:45" ht="15.6" x14ac:dyDescent="0.3">
      <c r="A492" s="37"/>
      <c r="B492" s="37"/>
      <c r="E492" s="37"/>
      <c r="G492" s="42"/>
      <c r="H492" s="43"/>
      <c r="I492" s="53"/>
      <c r="K492" s="37"/>
      <c r="L492" s="37"/>
      <c r="M492" s="37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  <c r="AQ492" s="42"/>
      <c r="AR492" s="42"/>
      <c r="AS492" s="35"/>
    </row>
    <row r="493" spans="1:45" ht="15.6" x14ac:dyDescent="0.3">
      <c r="A493" s="37"/>
      <c r="B493" s="37"/>
      <c r="E493" s="37"/>
      <c r="G493" s="42"/>
      <c r="H493" s="43"/>
      <c r="I493" s="53"/>
      <c r="K493" s="37"/>
      <c r="L493" s="37"/>
      <c r="M493" s="37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  <c r="AQ493" s="42"/>
      <c r="AR493" s="42"/>
      <c r="AS493" s="35"/>
    </row>
    <row r="494" spans="1:45" ht="15.6" x14ac:dyDescent="0.3">
      <c r="A494" s="37"/>
      <c r="B494" s="37"/>
      <c r="E494" s="37"/>
      <c r="G494" s="42"/>
      <c r="H494" s="43"/>
      <c r="I494" s="53"/>
      <c r="K494" s="37"/>
      <c r="L494" s="37"/>
      <c r="M494" s="37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  <c r="AQ494" s="42"/>
      <c r="AR494" s="42"/>
      <c r="AS494" s="35"/>
    </row>
    <row r="495" spans="1:45" ht="15.6" x14ac:dyDescent="0.3">
      <c r="A495" s="37"/>
      <c r="B495" s="37"/>
      <c r="E495" s="37"/>
      <c r="G495" s="42"/>
      <c r="H495" s="43"/>
      <c r="I495" s="53"/>
      <c r="K495" s="37"/>
      <c r="L495" s="37"/>
      <c r="M495" s="37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35"/>
    </row>
    <row r="496" spans="1:45" ht="15.6" x14ac:dyDescent="0.3">
      <c r="A496" s="37"/>
      <c r="B496" s="37"/>
      <c r="E496" s="37"/>
      <c r="G496" s="42"/>
      <c r="H496" s="43"/>
      <c r="I496" s="53"/>
      <c r="K496" s="37"/>
      <c r="L496" s="37"/>
      <c r="M496" s="37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  <c r="AQ496" s="42"/>
      <c r="AR496" s="42"/>
      <c r="AS496" s="35"/>
    </row>
    <row r="497" spans="1:45" ht="15.6" x14ac:dyDescent="0.3">
      <c r="A497" s="37"/>
      <c r="B497" s="37"/>
      <c r="E497" s="37"/>
      <c r="G497" s="42"/>
      <c r="H497" s="43"/>
      <c r="I497" s="53"/>
      <c r="K497" s="37"/>
      <c r="L497" s="37"/>
      <c r="M497" s="37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  <c r="AQ497" s="42"/>
      <c r="AR497" s="42"/>
      <c r="AS497" s="35"/>
    </row>
    <row r="498" spans="1:45" ht="15.6" x14ac:dyDescent="0.3">
      <c r="A498" s="37"/>
      <c r="B498" s="37"/>
      <c r="E498" s="37"/>
      <c r="G498" s="42"/>
      <c r="H498" s="43"/>
      <c r="I498" s="53"/>
      <c r="K498" s="37"/>
      <c r="L498" s="37"/>
      <c r="M498" s="37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  <c r="AQ498" s="42"/>
      <c r="AR498" s="42"/>
      <c r="AS498" s="35"/>
    </row>
    <row r="499" spans="1:45" ht="15.6" x14ac:dyDescent="0.3">
      <c r="A499" s="37"/>
      <c r="B499" s="37"/>
      <c r="E499" s="37"/>
      <c r="G499" s="42"/>
      <c r="H499" s="43"/>
      <c r="I499" s="53"/>
      <c r="K499" s="37"/>
      <c r="L499" s="37"/>
      <c r="M499" s="37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35"/>
    </row>
    <row r="500" spans="1:45" ht="15.6" x14ac:dyDescent="0.3">
      <c r="A500" s="37"/>
      <c r="B500" s="37"/>
      <c r="E500" s="37"/>
      <c r="G500" s="42"/>
      <c r="H500" s="43"/>
      <c r="I500" s="53"/>
      <c r="K500" s="37"/>
      <c r="L500" s="37"/>
      <c r="M500" s="37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  <c r="AQ500" s="42"/>
      <c r="AR500" s="42"/>
      <c r="AS500" s="35"/>
    </row>
    <row r="501" spans="1:45" ht="15.6" x14ac:dyDescent="0.3">
      <c r="A501" s="37"/>
      <c r="B501" s="37"/>
      <c r="E501" s="37"/>
      <c r="G501" s="42"/>
      <c r="H501" s="43"/>
      <c r="I501" s="53"/>
      <c r="K501" s="37"/>
      <c r="L501" s="37"/>
      <c r="M501" s="37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  <c r="AQ501" s="42"/>
      <c r="AR501" s="42"/>
      <c r="AS501" s="35"/>
    </row>
    <row r="502" spans="1:45" ht="15.6" x14ac:dyDescent="0.3">
      <c r="A502" s="37"/>
      <c r="B502" s="37"/>
      <c r="E502" s="37"/>
      <c r="G502" s="42"/>
      <c r="H502" s="43"/>
      <c r="I502" s="53"/>
      <c r="K502" s="37"/>
      <c r="L502" s="37"/>
      <c r="M502" s="37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35"/>
    </row>
    <row r="503" spans="1:45" ht="15.6" x14ac:dyDescent="0.3">
      <c r="A503" s="37"/>
      <c r="B503" s="37"/>
      <c r="E503" s="37"/>
      <c r="G503" s="42"/>
      <c r="H503" s="43"/>
      <c r="I503" s="53"/>
      <c r="K503" s="37"/>
      <c r="L503" s="37"/>
      <c r="M503" s="37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35"/>
    </row>
    <row r="504" spans="1:45" ht="15.6" x14ac:dyDescent="0.3">
      <c r="A504" s="37"/>
      <c r="B504" s="37"/>
      <c r="E504" s="37"/>
      <c r="G504" s="42"/>
      <c r="H504" s="43"/>
      <c r="I504" s="53"/>
      <c r="K504" s="37"/>
      <c r="L504" s="37"/>
      <c r="M504" s="37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  <c r="AS504" s="35"/>
    </row>
    <row r="505" spans="1:45" ht="15.6" x14ac:dyDescent="0.3">
      <c r="A505" s="37"/>
      <c r="B505" s="37"/>
      <c r="E505" s="37"/>
      <c r="G505" s="42"/>
      <c r="H505" s="43"/>
      <c r="I505" s="53"/>
      <c r="K505" s="37"/>
      <c r="L505" s="37"/>
      <c r="M505" s="37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  <c r="AQ505" s="42"/>
      <c r="AR505" s="42"/>
      <c r="AS505" s="35"/>
    </row>
    <row r="506" spans="1:45" ht="15.6" x14ac:dyDescent="0.3">
      <c r="A506" s="37"/>
      <c r="B506" s="37"/>
      <c r="E506" s="37"/>
      <c r="G506" s="42"/>
      <c r="H506" s="43"/>
      <c r="I506" s="53"/>
      <c r="K506" s="37"/>
      <c r="L506" s="37"/>
      <c r="M506" s="37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  <c r="AQ506" s="42"/>
      <c r="AR506" s="42"/>
      <c r="AS506" s="35"/>
    </row>
    <row r="507" spans="1:45" ht="15.6" x14ac:dyDescent="0.3">
      <c r="A507" s="37"/>
      <c r="B507" s="37"/>
      <c r="E507" s="37"/>
      <c r="G507" s="42"/>
      <c r="H507" s="43"/>
      <c r="I507" s="53"/>
      <c r="K507" s="37"/>
      <c r="L507" s="37"/>
      <c r="M507" s="37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  <c r="AQ507" s="42"/>
      <c r="AR507" s="42"/>
      <c r="AS507" s="35"/>
    </row>
    <row r="508" spans="1:45" ht="15.6" x14ac:dyDescent="0.3">
      <c r="A508" s="37"/>
      <c r="B508" s="37"/>
      <c r="E508" s="37"/>
      <c r="G508" s="42"/>
      <c r="H508" s="43"/>
      <c r="I508" s="53"/>
      <c r="K508" s="37"/>
      <c r="L508" s="37"/>
      <c r="M508" s="37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  <c r="AQ508" s="42"/>
      <c r="AR508" s="42"/>
      <c r="AS508" s="35"/>
    </row>
    <row r="509" spans="1:45" ht="15.6" x14ac:dyDescent="0.3">
      <c r="A509" s="37"/>
      <c r="B509" s="37"/>
      <c r="E509" s="37"/>
      <c r="G509" s="42"/>
      <c r="H509" s="43"/>
      <c r="I509" s="53"/>
      <c r="K509" s="37"/>
      <c r="L509" s="37"/>
      <c r="M509" s="37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  <c r="AQ509" s="42"/>
      <c r="AR509" s="42"/>
      <c r="AS509" s="35"/>
    </row>
    <row r="510" spans="1:45" ht="15.6" x14ac:dyDescent="0.3">
      <c r="A510" s="37"/>
      <c r="B510" s="37"/>
      <c r="E510" s="37"/>
      <c r="G510" s="42"/>
      <c r="H510" s="43"/>
      <c r="I510" s="53"/>
      <c r="K510" s="37"/>
      <c r="L510" s="37"/>
      <c r="M510" s="37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  <c r="AQ510" s="42"/>
      <c r="AR510" s="42"/>
      <c r="AS510" s="35"/>
    </row>
    <row r="511" spans="1:45" ht="15.6" x14ac:dyDescent="0.3">
      <c r="A511" s="37"/>
      <c r="B511" s="37"/>
      <c r="E511" s="37"/>
      <c r="G511" s="42"/>
      <c r="H511" s="43"/>
      <c r="I511" s="53"/>
      <c r="K511" s="37"/>
      <c r="L511" s="37"/>
      <c r="M511" s="37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  <c r="AQ511" s="42"/>
      <c r="AR511" s="42"/>
      <c r="AS511" s="35"/>
    </row>
    <row r="512" spans="1:45" ht="15.6" x14ac:dyDescent="0.3">
      <c r="A512" s="37"/>
      <c r="B512" s="37"/>
      <c r="E512" s="37"/>
      <c r="G512" s="42"/>
      <c r="H512" s="43"/>
      <c r="I512" s="53"/>
      <c r="K512" s="37"/>
      <c r="L512" s="37"/>
      <c r="M512" s="37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  <c r="AQ512" s="42"/>
      <c r="AR512" s="42"/>
      <c r="AS512" s="35"/>
    </row>
    <row r="513" spans="1:45" ht="15.6" x14ac:dyDescent="0.3">
      <c r="A513" s="37"/>
      <c r="B513" s="37"/>
      <c r="E513" s="37"/>
      <c r="G513" s="42"/>
      <c r="H513" s="43"/>
      <c r="I513" s="53"/>
      <c r="K513" s="37"/>
      <c r="L513" s="37"/>
      <c r="M513" s="37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  <c r="AQ513" s="42"/>
      <c r="AR513" s="42"/>
      <c r="AS513" s="35"/>
    </row>
    <row r="514" spans="1:45" ht="15.6" x14ac:dyDescent="0.3">
      <c r="A514" s="37"/>
      <c r="B514" s="37"/>
      <c r="E514" s="37"/>
      <c r="G514" s="42"/>
      <c r="H514" s="43"/>
      <c r="I514" s="53"/>
      <c r="K514" s="37"/>
      <c r="L514" s="37"/>
      <c r="M514" s="37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  <c r="AQ514" s="42"/>
      <c r="AR514" s="42"/>
      <c r="AS514" s="35"/>
    </row>
    <row r="515" spans="1:45" ht="15.6" x14ac:dyDescent="0.3">
      <c r="A515" s="37"/>
      <c r="B515" s="37"/>
      <c r="E515" s="37"/>
      <c r="G515" s="42"/>
      <c r="H515" s="43"/>
      <c r="I515" s="53"/>
      <c r="K515" s="37"/>
      <c r="L515" s="37"/>
      <c r="M515" s="37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35"/>
    </row>
    <row r="516" spans="1:45" ht="15.6" x14ac:dyDescent="0.3">
      <c r="A516" s="37"/>
      <c r="B516" s="37"/>
      <c r="E516" s="37"/>
      <c r="G516" s="42"/>
      <c r="H516" s="43"/>
      <c r="I516" s="53"/>
      <c r="K516" s="37"/>
      <c r="L516" s="37"/>
      <c r="M516" s="37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  <c r="AQ516" s="42"/>
      <c r="AR516" s="42"/>
      <c r="AS516" s="35"/>
    </row>
    <row r="517" spans="1:45" ht="15.6" x14ac:dyDescent="0.3">
      <c r="A517" s="37"/>
      <c r="B517" s="37"/>
      <c r="E517" s="37"/>
      <c r="G517" s="42"/>
      <c r="H517" s="43"/>
      <c r="I517" s="53"/>
      <c r="K517" s="37"/>
      <c r="L517" s="37"/>
      <c r="M517" s="37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  <c r="AQ517" s="42"/>
      <c r="AR517" s="42"/>
      <c r="AS517" s="35"/>
    </row>
    <row r="518" spans="1:45" ht="15.6" x14ac:dyDescent="0.3">
      <c r="A518" s="37"/>
      <c r="B518" s="37"/>
      <c r="E518" s="37"/>
      <c r="G518" s="42"/>
      <c r="H518" s="43"/>
      <c r="I518" s="53"/>
      <c r="K518" s="37"/>
      <c r="L518" s="37"/>
      <c r="M518" s="37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  <c r="AM518" s="42"/>
      <c r="AN518" s="42"/>
      <c r="AO518" s="42"/>
      <c r="AP518" s="42"/>
      <c r="AQ518" s="42"/>
      <c r="AR518" s="42"/>
      <c r="AS518" s="35"/>
    </row>
    <row r="519" spans="1:45" ht="15.6" x14ac:dyDescent="0.3">
      <c r="A519" s="37"/>
      <c r="B519" s="37"/>
      <c r="E519" s="37"/>
      <c r="G519" s="42"/>
      <c r="H519" s="43"/>
      <c r="I519" s="53"/>
      <c r="K519" s="37"/>
      <c r="L519" s="37"/>
      <c r="M519" s="37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  <c r="AQ519" s="42"/>
      <c r="AR519" s="42"/>
      <c r="AS519" s="35"/>
    </row>
    <row r="520" spans="1:45" ht="15.6" x14ac:dyDescent="0.3">
      <c r="A520" s="37"/>
      <c r="B520" s="37"/>
      <c r="E520" s="37"/>
      <c r="G520" s="42"/>
      <c r="H520" s="43"/>
      <c r="I520" s="53"/>
      <c r="K520" s="37"/>
      <c r="L520" s="37"/>
      <c r="M520" s="37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  <c r="AL520" s="42"/>
      <c r="AM520" s="42"/>
      <c r="AN520" s="42"/>
      <c r="AO520" s="42"/>
      <c r="AP520" s="42"/>
      <c r="AQ520" s="42"/>
      <c r="AR520" s="42"/>
      <c r="AS520" s="35"/>
    </row>
    <row r="521" spans="1:45" ht="15.6" x14ac:dyDescent="0.3">
      <c r="A521" s="37"/>
      <c r="B521" s="37"/>
      <c r="E521" s="37"/>
      <c r="G521" s="42"/>
      <c r="H521" s="43"/>
      <c r="I521" s="53"/>
      <c r="K521" s="37"/>
      <c r="L521" s="37"/>
      <c r="M521" s="37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  <c r="AL521" s="42"/>
      <c r="AM521" s="42"/>
      <c r="AN521" s="42"/>
      <c r="AO521" s="42"/>
      <c r="AP521" s="42"/>
      <c r="AQ521" s="42"/>
      <c r="AR521" s="42"/>
      <c r="AS521" s="35"/>
    </row>
    <row r="522" spans="1:45" ht="15.6" x14ac:dyDescent="0.3">
      <c r="A522" s="37"/>
      <c r="B522" s="37"/>
      <c r="E522" s="37"/>
      <c r="G522" s="42"/>
      <c r="H522" s="43"/>
      <c r="I522" s="53"/>
      <c r="K522" s="37"/>
      <c r="L522" s="37"/>
      <c r="M522" s="37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  <c r="AQ522" s="42"/>
      <c r="AR522" s="42"/>
      <c r="AS522" s="35"/>
    </row>
    <row r="523" spans="1:45" ht="15.6" x14ac:dyDescent="0.3">
      <c r="A523" s="37"/>
      <c r="B523" s="37"/>
      <c r="E523" s="37"/>
      <c r="G523" s="42"/>
      <c r="H523" s="43"/>
      <c r="I523" s="53"/>
      <c r="K523" s="37"/>
      <c r="L523" s="37"/>
      <c r="M523" s="37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  <c r="AQ523" s="42"/>
      <c r="AR523" s="42"/>
      <c r="AS523" s="35"/>
    </row>
    <row r="524" spans="1:45" ht="15.6" x14ac:dyDescent="0.3">
      <c r="A524" s="37"/>
      <c r="B524" s="37"/>
      <c r="E524" s="37"/>
      <c r="G524" s="42"/>
      <c r="H524" s="43"/>
      <c r="I524" s="53"/>
      <c r="K524" s="37"/>
      <c r="L524" s="37"/>
      <c r="M524" s="37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  <c r="AQ524" s="42"/>
      <c r="AR524" s="42"/>
      <c r="AS524" s="35"/>
    </row>
    <row r="525" spans="1:45" ht="15.6" x14ac:dyDescent="0.3">
      <c r="A525" s="37"/>
      <c r="B525" s="37"/>
      <c r="E525" s="37"/>
      <c r="G525" s="42"/>
      <c r="H525" s="43"/>
      <c r="I525" s="53"/>
      <c r="K525" s="37"/>
      <c r="L525" s="37"/>
      <c r="M525" s="37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  <c r="AQ525" s="42"/>
      <c r="AR525" s="42"/>
      <c r="AS525" s="35"/>
    </row>
    <row r="526" spans="1:45" ht="15.6" x14ac:dyDescent="0.3">
      <c r="A526" s="37"/>
      <c r="B526" s="37"/>
      <c r="E526" s="37"/>
      <c r="G526" s="42"/>
      <c r="H526" s="43"/>
      <c r="I526" s="53"/>
      <c r="K526" s="37"/>
      <c r="L526" s="37"/>
      <c r="M526" s="37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  <c r="AQ526" s="42"/>
      <c r="AR526" s="42"/>
      <c r="AS526" s="35"/>
    </row>
    <row r="527" spans="1:45" ht="15.6" x14ac:dyDescent="0.3">
      <c r="A527" s="37"/>
      <c r="B527" s="37"/>
      <c r="E527" s="37"/>
      <c r="G527" s="42"/>
      <c r="H527" s="43"/>
      <c r="I527" s="53"/>
      <c r="K527" s="37"/>
      <c r="L527" s="37"/>
      <c r="M527" s="37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  <c r="AQ527" s="42"/>
      <c r="AR527" s="42"/>
      <c r="AS527" s="35"/>
    </row>
    <row r="528" spans="1:45" ht="15.6" x14ac:dyDescent="0.3">
      <c r="A528" s="37"/>
      <c r="B528" s="37"/>
      <c r="E528" s="37"/>
      <c r="G528" s="42"/>
      <c r="H528" s="43"/>
      <c r="I528" s="53"/>
      <c r="K528" s="37"/>
      <c r="L528" s="37"/>
      <c r="M528" s="37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  <c r="AQ528" s="42"/>
      <c r="AR528" s="42"/>
      <c r="AS528" s="35"/>
    </row>
    <row r="529" spans="1:45" ht="15.6" x14ac:dyDescent="0.3">
      <c r="A529" s="37"/>
      <c r="B529" s="37"/>
      <c r="E529" s="37"/>
      <c r="G529" s="42"/>
      <c r="H529" s="43"/>
      <c r="I529" s="53"/>
      <c r="K529" s="37"/>
      <c r="L529" s="37"/>
      <c r="M529" s="37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  <c r="AQ529" s="42"/>
      <c r="AR529" s="42"/>
      <c r="AS529" s="35"/>
    </row>
    <row r="530" spans="1:45" ht="15.6" x14ac:dyDescent="0.3">
      <c r="A530" s="37"/>
      <c r="B530" s="37"/>
      <c r="E530" s="37"/>
      <c r="G530" s="42"/>
      <c r="H530" s="43"/>
      <c r="I530" s="53"/>
      <c r="K530" s="37"/>
      <c r="L530" s="37"/>
      <c r="M530" s="37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  <c r="AL530" s="42"/>
      <c r="AM530" s="42"/>
      <c r="AN530" s="42"/>
      <c r="AO530" s="42"/>
      <c r="AP530" s="42"/>
      <c r="AQ530" s="42"/>
      <c r="AR530" s="42"/>
      <c r="AS530" s="35"/>
    </row>
    <row r="531" spans="1:45" ht="15.6" x14ac:dyDescent="0.3">
      <c r="A531" s="37"/>
      <c r="B531" s="37"/>
      <c r="E531" s="37"/>
      <c r="G531" s="42"/>
      <c r="H531" s="43"/>
      <c r="I531" s="53"/>
      <c r="K531" s="37"/>
      <c r="L531" s="37"/>
      <c r="M531" s="37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  <c r="AQ531" s="42"/>
      <c r="AR531" s="42"/>
      <c r="AS531" s="35"/>
    </row>
    <row r="532" spans="1:45" ht="15.6" x14ac:dyDescent="0.3">
      <c r="A532" s="37"/>
      <c r="B532" s="37"/>
      <c r="E532" s="37"/>
      <c r="G532" s="42"/>
      <c r="H532" s="43"/>
      <c r="I532" s="53"/>
      <c r="K532" s="37"/>
      <c r="L532" s="37"/>
      <c r="M532" s="37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  <c r="AM532" s="42"/>
      <c r="AN532" s="42"/>
      <c r="AO532" s="42"/>
      <c r="AP532" s="42"/>
      <c r="AQ532" s="42"/>
      <c r="AR532" s="42"/>
      <c r="AS532" s="35"/>
    </row>
    <row r="533" spans="1:45" ht="15.6" x14ac:dyDescent="0.3">
      <c r="A533" s="37"/>
      <c r="B533" s="37"/>
      <c r="E533" s="37"/>
      <c r="G533" s="42"/>
      <c r="H533" s="43"/>
      <c r="I533" s="53"/>
      <c r="K533" s="37"/>
      <c r="L533" s="37"/>
      <c r="M533" s="37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  <c r="AL533" s="42"/>
      <c r="AM533" s="42"/>
      <c r="AN533" s="42"/>
      <c r="AO533" s="42"/>
      <c r="AP533" s="42"/>
      <c r="AQ533" s="42"/>
      <c r="AR533" s="42"/>
      <c r="AS533" s="35"/>
    </row>
    <row r="534" spans="1:45" ht="15.6" x14ac:dyDescent="0.3">
      <c r="A534" s="37"/>
      <c r="B534" s="37"/>
      <c r="E534" s="37"/>
      <c r="G534" s="42"/>
      <c r="H534" s="43"/>
      <c r="I534" s="53"/>
      <c r="K534" s="37"/>
      <c r="L534" s="37"/>
      <c r="M534" s="37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  <c r="AQ534" s="42"/>
      <c r="AR534" s="42"/>
      <c r="AS534" s="35"/>
    </row>
    <row r="535" spans="1:45" ht="15.6" x14ac:dyDescent="0.3">
      <c r="A535" s="37"/>
      <c r="B535" s="37"/>
      <c r="E535" s="37"/>
      <c r="G535" s="42"/>
      <c r="H535" s="43"/>
      <c r="I535" s="53"/>
      <c r="K535" s="37"/>
      <c r="L535" s="37"/>
      <c r="M535" s="37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  <c r="AQ535" s="42"/>
      <c r="AR535" s="42"/>
      <c r="AS535" s="35"/>
    </row>
    <row r="536" spans="1:45" ht="15.6" x14ac:dyDescent="0.3">
      <c r="A536" s="37"/>
      <c r="B536" s="37"/>
      <c r="E536" s="37"/>
      <c r="G536" s="42"/>
      <c r="H536" s="43"/>
      <c r="I536" s="53"/>
      <c r="K536" s="37"/>
      <c r="L536" s="37"/>
      <c r="M536" s="37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  <c r="AL536" s="42"/>
      <c r="AM536" s="42"/>
      <c r="AN536" s="42"/>
      <c r="AO536" s="42"/>
      <c r="AP536" s="42"/>
      <c r="AQ536" s="42"/>
      <c r="AR536" s="42"/>
      <c r="AS536" s="35"/>
    </row>
    <row r="537" spans="1:45" ht="15.6" x14ac:dyDescent="0.3">
      <c r="A537" s="37"/>
      <c r="B537" s="37"/>
      <c r="E537" s="37"/>
      <c r="G537" s="42"/>
      <c r="H537" s="43"/>
      <c r="I537" s="53"/>
      <c r="K537" s="37"/>
      <c r="L537" s="37"/>
      <c r="M537" s="37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  <c r="AQ537" s="42"/>
      <c r="AR537" s="42"/>
      <c r="AS537" s="35"/>
    </row>
    <row r="538" spans="1:45" ht="15.6" x14ac:dyDescent="0.3">
      <c r="A538" s="37"/>
      <c r="B538" s="37"/>
      <c r="E538" s="37"/>
      <c r="G538" s="42"/>
      <c r="H538" s="43"/>
      <c r="I538" s="53"/>
      <c r="K538" s="37"/>
      <c r="L538" s="37"/>
      <c r="M538" s="37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  <c r="AQ538" s="42"/>
      <c r="AR538" s="42"/>
      <c r="AS538" s="35"/>
    </row>
    <row r="539" spans="1:45" ht="15.6" x14ac:dyDescent="0.3">
      <c r="A539" s="37"/>
      <c r="B539" s="37"/>
      <c r="E539" s="37"/>
      <c r="G539" s="42"/>
      <c r="H539" s="43"/>
      <c r="I539" s="53"/>
      <c r="K539" s="37"/>
      <c r="L539" s="37"/>
      <c r="M539" s="37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  <c r="AM539" s="42"/>
      <c r="AN539" s="42"/>
      <c r="AO539" s="42"/>
      <c r="AP539" s="42"/>
      <c r="AQ539" s="42"/>
      <c r="AR539" s="42"/>
      <c r="AS539" s="35"/>
    </row>
    <row r="540" spans="1:45" ht="15.6" x14ac:dyDescent="0.3">
      <c r="A540" s="37"/>
      <c r="B540" s="37"/>
      <c r="E540" s="37"/>
      <c r="G540" s="42"/>
      <c r="H540" s="43"/>
      <c r="I540" s="53"/>
      <c r="K540" s="37"/>
      <c r="L540" s="37"/>
      <c r="M540" s="37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  <c r="AI540" s="42"/>
      <c r="AJ540" s="42"/>
      <c r="AK540" s="42"/>
      <c r="AL540" s="42"/>
      <c r="AM540" s="42"/>
      <c r="AN540" s="42"/>
      <c r="AO540" s="42"/>
      <c r="AP540" s="42"/>
      <c r="AQ540" s="42"/>
      <c r="AR540" s="42"/>
      <c r="AS540" s="35"/>
    </row>
    <row r="541" spans="1:45" ht="15.6" x14ac:dyDescent="0.3">
      <c r="A541" s="37"/>
      <c r="B541" s="37"/>
      <c r="E541" s="37"/>
      <c r="G541" s="42"/>
      <c r="H541" s="43"/>
      <c r="I541" s="53"/>
      <c r="K541" s="37"/>
      <c r="L541" s="37"/>
      <c r="M541" s="37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  <c r="AI541" s="42"/>
      <c r="AJ541" s="42"/>
      <c r="AK541" s="42"/>
      <c r="AL541" s="42"/>
      <c r="AM541" s="42"/>
      <c r="AN541" s="42"/>
      <c r="AO541" s="42"/>
      <c r="AP541" s="42"/>
      <c r="AQ541" s="42"/>
      <c r="AR541" s="42"/>
      <c r="AS541" s="35"/>
    </row>
    <row r="542" spans="1:45" ht="15.6" x14ac:dyDescent="0.3">
      <c r="A542" s="37"/>
      <c r="B542" s="37"/>
      <c r="E542" s="37"/>
      <c r="G542" s="42"/>
      <c r="H542" s="43"/>
      <c r="I542" s="53"/>
      <c r="K542" s="37"/>
      <c r="L542" s="37"/>
      <c r="M542" s="37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  <c r="AI542" s="42"/>
      <c r="AJ542" s="42"/>
      <c r="AK542" s="42"/>
      <c r="AL542" s="42"/>
      <c r="AM542" s="42"/>
      <c r="AN542" s="42"/>
      <c r="AO542" s="42"/>
      <c r="AP542" s="42"/>
      <c r="AQ542" s="42"/>
      <c r="AR542" s="42"/>
      <c r="AS542" s="35"/>
    </row>
    <row r="543" spans="1:45" ht="15.6" x14ac:dyDescent="0.3">
      <c r="A543" s="37"/>
      <c r="B543" s="37"/>
      <c r="E543" s="37"/>
      <c r="G543" s="42"/>
      <c r="H543" s="43"/>
      <c r="I543" s="53"/>
      <c r="K543" s="37"/>
      <c r="L543" s="37"/>
      <c r="M543" s="37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  <c r="AI543" s="42"/>
      <c r="AJ543" s="42"/>
      <c r="AK543" s="42"/>
      <c r="AL543" s="42"/>
      <c r="AM543" s="42"/>
      <c r="AN543" s="42"/>
      <c r="AO543" s="42"/>
      <c r="AP543" s="42"/>
      <c r="AQ543" s="42"/>
      <c r="AR543" s="42"/>
      <c r="AS543" s="35"/>
    </row>
    <row r="544" spans="1:45" ht="15.6" x14ac:dyDescent="0.3">
      <c r="A544" s="37"/>
      <c r="B544" s="37"/>
      <c r="E544" s="37"/>
      <c r="G544" s="42"/>
      <c r="H544" s="43"/>
      <c r="I544" s="53"/>
      <c r="K544" s="37"/>
      <c r="L544" s="37"/>
      <c r="M544" s="37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  <c r="AI544" s="42"/>
      <c r="AJ544" s="42"/>
      <c r="AK544" s="42"/>
      <c r="AL544" s="42"/>
      <c r="AM544" s="42"/>
      <c r="AN544" s="42"/>
      <c r="AO544" s="42"/>
      <c r="AP544" s="42"/>
      <c r="AQ544" s="42"/>
      <c r="AR544" s="42"/>
      <c r="AS544" s="35"/>
    </row>
    <row r="545" spans="1:45" ht="15.6" x14ac:dyDescent="0.3">
      <c r="A545" s="37"/>
      <c r="B545" s="37"/>
      <c r="E545" s="37"/>
      <c r="G545" s="42"/>
      <c r="H545" s="43"/>
      <c r="I545" s="53"/>
      <c r="K545" s="37"/>
      <c r="L545" s="37"/>
      <c r="M545" s="37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  <c r="AI545" s="42"/>
      <c r="AJ545" s="42"/>
      <c r="AK545" s="42"/>
      <c r="AL545" s="42"/>
      <c r="AM545" s="42"/>
      <c r="AN545" s="42"/>
      <c r="AO545" s="42"/>
      <c r="AP545" s="42"/>
      <c r="AQ545" s="42"/>
      <c r="AR545" s="42"/>
      <c r="AS545" s="35"/>
    </row>
    <row r="546" spans="1:45" ht="15.6" x14ac:dyDescent="0.3">
      <c r="A546" s="37"/>
      <c r="B546" s="37"/>
      <c r="E546" s="37"/>
      <c r="G546" s="42"/>
      <c r="H546" s="43"/>
      <c r="I546" s="53"/>
      <c r="K546" s="37"/>
      <c r="L546" s="37"/>
      <c r="M546" s="37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  <c r="AI546" s="42"/>
      <c r="AJ546" s="42"/>
      <c r="AK546" s="42"/>
      <c r="AL546" s="42"/>
      <c r="AM546" s="42"/>
      <c r="AN546" s="42"/>
      <c r="AO546" s="42"/>
      <c r="AP546" s="42"/>
      <c r="AQ546" s="42"/>
      <c r="AR546" s="42"/>
      <c r="AS546" s="35"/>
    </row>
    <row r="547" spans="1:45" ht="15.6" x14ac:dyDescent="0.3">
      <c r="A547" s="37"/>
      <c r="B547" s="37"/>
      <c r="E547" s="37"/>
      <c r="G547" s="42"/>
      <c r="H547" s="43"/>
      <c r="I547" s="53"/>
      <c r="K547" s="37"/>
      <c r="L547" s="37"/>
      <c r="M547" s="37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  <c r="AJ547" s="42"/>
      <c r="AK547" s="42"/>
      <c r="AL547" s="42"/>
      <c r="AM547" s="42"/>
      <c r="AN547" s="42"/>
      <c r="AO547" s="42"/>
      <c r="AP547" s="42"/>
      <c r="AQ547" s="42"/>
      <c r="AR547" s="42"/>
      <c r="AS547" s="35"/>
    </row>
    <row r="548" spans="1:45" ht="15.6" x14ac:dyDescent="0.3">
      <c r="A548" s="37"/>
      <c r="B548" s="37"/>
      <c r="E548" s="37"/>
      <c r="G548" s="42"/>
      <c r="H548" s="43"/>
      <c r="I548" s="53"/>
      <c r="K548" s="37"/>
      <c r="L548" s="37"/>
      <c r="M548" s="37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  <c r="AI548" s="42"/>
      <c r="AJ548" s="42"/>
      <c r="AK548" s="42"/>
      <c r="AL548" s="42"/>
      <c r="AM548" s="42"/>
      <c r="AN548" s="42"/>
      <c r="AO548" s="42"/>
      <c r="AP548" s="42"/>
      <c r="AQ548" s="42"/>
      <c r="AR548" s="42"/>
      <c r="AS548" s="35"/>
    </row>
    <row r="549" spans="1:45" ht="15.6" x14ac:dyDescent="0.3">
      <c r="A549" s="37"/>
      <c r="B549" s="37"/>
      <c r="E549" s="37"/>
      <c r="G549" s="42"/>
      <c r="H549" s="43"/>
      <c r="I549" s="53"/>
      <c r="K549" s="37"/>
      <c r="L549" s="37"/>
      <c r="M549" s="37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  <c r="AI549" s="42"/>
      <c r="AJ549" s="42"/>
      <c r="AK549" s="42"/>
      <c r="AL549" s="42"/>
      <c r="AM549" s="42"/>
      <c r="AN549" s="42"/>
      <c r="AO549" s="42"/>
      <c r="AP549" s="42"/>
      <c r="AQ549" s="42"/>
      <c r="AR549" s="42"/>
      <c r="AS549" s="35"/>
    </row>
    <row r="550" spans="1:45" ht="15.6" x14ac:dyDescent="0.3">
      <c r="A550" s="37"/>
      <c r="B550" s="37"/>
      <c r="E550" s="37"/>
      <c r="G550" s="42"/>
      <c r="H550" s="43"/>
      <c r="I550" s="53"/>
      <c r="K550" s="37"/>
      <c r="L550" s="37"/>
      <c r="M550" s="37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  <c r="AH550" s="42"/>
      <c r="AI550" s="42"/>
      <c r="AJ550" s="42"/>
      <c r="AK550" s="42"/>
      <c r="AL550" s="42"/>
      <c r="AM550" s="42"/>
      <c r="AN550" s="42"/>
      <c r="AO550" s="42"/>
      <c r="AP550" s="42"/>
      <c r="AQ550" s="42"/>
      <c r="AR550" s="42"/>
      <c r="AS550" s="35"/>
    </row>
    <row r="551" spans="1:45" ht="15.6" x14ac:dyDescent="0.3">
      <c r="A551" s="37"/>
      <c r="B551" s="37"/>
      <c r="E551" s="37"/>
      <c r="G551" s="42"/>
      <c r="H551" s="43"/>
      <c r="I551" s="53"/>
      <c r="K551" s="37"/>
      <c r="L551" s="37"/>
      <c r="M551" s="37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2"/>
      <c r="AG551" s="42"/>
      <c r="AH551" s="42"/>
      <c r="AI551" s="42"/>
      <c r="AJ551" s="42"/>
      <c r="AK551" s="42"/>
      <c r="AL551" s="42"/>
      <c r="AM551" s="42"/>
      <c r="AN551" s="42"/>
      <c r="AO551" s="42"/>
      <c r="AP551" s="42"/>
      <c r="AQ551" s="42"/>
      <c r="AR551" s="42"/>
      <c r="AS551" s="35"/>
    </row>
    <row r="552" spans="1:45" ht="15.6" x14ac:dyDescent="0.3">
      <c r="A552" s="37"/>
      <c r="B552" s="37"/>
      <c r="E552" s="37"/>
      <c r="G552" s="42"/>
      <c r="H552" s="43"/>
      <c r="I552" s="53"/>
      <c r="K552" s="37"/>
      <c r="L552" s="37"/>
      <c r="M552" s="37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  <c r="AH552" s="42"/>
      <c r="AI552" s="42"/>
      <c r="AJ552" s="42"/>
      <c r="AK552" s="42"/>
      <c r="AL552" s="42"/>
      <c r="AM552" s="42"/>
      <c r="AN552" s="42"/>
      <c r="AO552" s="42"/>
      <c r="AP552" s="42"/>
      <c r="AQ552" s="42"/>
      <c r="AR552" s="42"/>
      <c r="AS552" s="35"/>
    </row>
    <row r="553" spans="1:45" ht="15.6" x14ac:dyDescent="0.3">
      <c r="A553" s="37"/>
      <c r="B553" s="37"/>
      <c r="E553" s="37"/>
      <c r="G553" s="42"/>
      <c r="H553" s="43"/>
      <c r="I553" s="53"/>
      <c r="K553" s="37"/>
      <c r="L553" s="37"/>
      <c r="M553" s="37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2"/>
      <c r="AG553" s="42"/>
      <c r="AH553" s="42"/>
      <c r="AI553" s="42"/>
      <c r="AJ553" s="42"/>
      <c r="AK553" s="42"/>
      <c r="AL553" s="42"/>
      <c r="AM553" s="42"/>
      <c r="AN553" s="42"/>
      <c r="AO553" s="42"/>
      <c r="AP553" s="42"/>
      <c r="AQ553" s="42"/>
      <c r="AR553" s="42"/>
      <c r="AS553" s="35"/>
    </row>
    <row r="554" spans="1:45" ht="15.6" x14ac:dyDescent="0.3">
      <c r="A554" s="37"/>
      <c r="B554" s="37"/>
      <c r="E554" s="37"/>
      <c r="G554" s="42"/>
      <c r="H554" s="43"/>
      <c r="I554" s="53"/>
      <c r="K554" s="37"/>
      <c r="L554" s="37"/>
      <c r="M554" s="37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  <c r="AH554" s="42"/>
      <c r="AI554" s="42"/>
      <c r="AJ554" s="42"/>
      <c r="AK554" s="42"/>
      <c r="AL554" s="42"/>
      <c r="AM554" s="42"/>
      <c r="AN554" s="42"/>
      <c r="AO554" s="42"/>
      <c r="AP554" s="42"/>
      <c r="AQ554" s="42"/>
      <c r="AR554" s="42"/>
      <c r="AS554" s="35"/>
    </row>
    <row r="555" spans="1:45" ht="15.6" x14ac:dyDescent="0.3">
      <c r="A555" s="37"/>
      <c r="B555" s="37"/>
      <c r="E555" s="37"/>
      <c r="G555" s="42"/>
      <c r="H555" s="43"/>
      <c r="I555" s="53"/>
      <c r="K555" s="37"/>
      <c r="L555" s="37"/>
      <c r="M555" s="37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2"/>
      <c r="AG555" s="42"/>
      <c r="AH555" s="42"/>
      <c r="AI555" s="42"/>
      <c r="AJ555" s="42"/>
      <c r="AK555" s="42"/>
      <c r="AL555" s="42"/>
      <c r="AM555" s="42"/>
      <c r="AN555" s="42"/>
      <c r="AO555" s="42"/>
      <c r="AP555" s="42"/>
      <c r="AQ555" s="42"/>
      <c r="AR555" s="42"/>
      <c r="AS555" s="35"/>
    </row>
    <row r="556" spans="1:45" ht="15.6" x14ac:dyDescent="0.3">
      <c r="A556" s="37"/>
      <c r="B556" s="37"/>
      <c r="E556" s="37"/>
      <c r="G556" s="42"/>
      <c r="H556" s="43"/>
      <c r="I556" s="53"/>
      <c r="K556" s="37"/>
      <c r="L556" s="37"/>
      <c r="M556" s="37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  <c r="AH556" s="42"/>
      <c r="AI556" s="42"/>
      <c r="AJ556" s="42"/>
      <c r="AK556" s="42"/>
      <c r="AL556" s="42"/>
      <c r="AM556" s="42"/>
      <c r="AN556" s="42"/>
      <c r="AO556" s="42"/>
      <c r="AP556" s="42"/>
      <c r="AQ556" s="42"/>
      <c r="AR556" s="42"/>
      <c r="AS556" s="35"/>
    </row>
    <row r="557" spans="1:45" ht="15.6" x14ac:dyDescent="0.3">
      <c r="A557" s="37"/>
      <c r="B557" s="37"/>
      <c r="E557" s="37"/>
      <c r="G557" s="42"/>
      <c r="H557" s="43"/>
      <c r="I557" s="53"/>
      <c r="K557" s="37"/>
      <c r="L557" s="37"/>
      <c r="M557" s="37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2"/>
      <c r="AG557" s="42"/>
      <c r="AH557" s="42"/>
      <c r="AI557" s="42"/>
      <c r="AJ557" s="42"/>
      <c r="AK557" s="42"/>
      <c r="AL557" s="42"/>
      <c r="AM557" s="42"/>
      <c r="AN557" s="42"/>
      <c r="AO557" s="42"/>
      <c r="AP557" s="42"/>
      <c r="AQ557" s="42"/>
      <c r="AR557" s="42"/>
      <c r="AS557" s="35"/>
    </row>
    <row r="558" spans="1:45" ht="15.6" x14ac:dyDescent="0.3">
      <c r="A558" s="37"/>
      <c r="B558" s="37"/>
      <c r="E558" s="37"/>
      <c r="G558" s="42"/>
      <c r="H558" s="43"/>
      <c r="I558" s="53"/>
      <c r="K558" s="37"/>
      <c r="L558" s="37"/>
      <c r="M558" s="37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  <c r="AL558" s="42"/>
      <c r="AM558" s="42"/>
      <c r="AN558" s="42"/>
      <c r="AO558" s="42"/>
      <c r="AP558" s="42"/>
      <c r="AQ558" s="42"/>
      <c r="AR558" s="42"/>
      <c r="AS558" s="35"/>
    </row>
    <row r="559" spans="1:45" ht="15.6" x14ac:dyDescent="0.3">
      <c r="A559" s="37"/>
      <c r="B559" s="37"/>
      <c r="E559" s="37"/>
      <c r="G559" s="42"/>
      <c r="H559" s="43"/>
      <c r="I559" s="53"/>
      <c r="K559" s="37"/>
      <c r="L559" s="37"/>
      <c r="M559" s="37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2"/>
      <c r="AG559" s="42"/>
      <c r="AH559" s="42"/>
      <c r="AI559" s="42"/>
      <c r="AJ559" s="42"/>
      <c r="AK559" s="42"/>
      <c r="AL559" s="42"/>
      <c r="AM559" s="42"/>
      <c r="AN559" s="42"/>
      <c r="AO559" s="42"/>
      <c r="AP559" s="42"/>
      <c r="AQ559" s="42"/>
      <c r="AR559" s="42"/>
      <c r="AS559" s="35"/>
    </row>
    <row r="560" spans="1:45" ht="15.6" x14ac:dyDescent="0.3">
      <c r="A560" s="37"/>
      <c r="B560" s="37"/>
      <c r="E560" s="37"/>
      <c r="G560" s="42"/>
      <c r="H560" s="43"/>
      <c r="I560" s="53"/>
      <c r="K560" s="37"/>
      <c r="L560" s="37"/>
      <c r="M560" s="37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  <c r="AH560" s="42"/>
      <c r="AI560" s="42"/>
      <c r="AJ560" s="42"/>
      <c r="AK560" s="42"/>
      <c r="AL560" s="42"/>
      <c r="AM560" s="42"/>
      <c r="AN560" s="42"/>
      <c r="AO560" s="42"/>
      <c r="AP560" s="42"/>
      <c r="AQ560" s="42"/>
      <c r="AR560" s="42"/>
      <c r="AS560" s="35"/>
    </row>
    <row r="561" spans="1:45" ht="15.6" x14ac:dyDescent="0.3">
      <c r="A561" s="37"/>
      <c r="B561" s="37"/>
      <c r="E561" s="37"/>
      <c r="G561" s="42"/>
      <c r="H561" s="43"/>
      <c r="I561" s="53"/>
      <c r="K561" s="37"/>
      <c r="L561" s="37"/>
      <c r="M561" s="37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  <c r="AL561" s="42"/>
      <c r="AM561" s="42"/>
      <c r="AN561" s="42"/>
      <c r="AO561" s="42"/>
      <c r="AP561" s="42"/>
      <c r="AQ561" s="42"/>
      <c r="AR561" s="42"/>
      <c r="AS561" s="35"/>
    </row>
    <row r="562" spans="1:45" ht="15.6" x14ac:dyDescent="0.3">
      <c r="A562" s="37"/>
      <c r="B562" s="37"/>
      <c r="E562" s="37"/>
      <c r="G562" s="42"/>
      <c r="H562" s="43"/>
      <c r="I562" s="53"/>
      <c r="K562" s="37"/>
      <c r="L562" s="37"/>
      <c r="M562" s="37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  <c r="AH562" s="42"/>
      <c r="AI562" s="42"/>
      <c r="AJ562" s="42"/>
      <c r="AK562" s="42"/>
      <c r="AL562" s="42"/>
      <c r="AM562" s="42"/>
      <c r="AN562" s="42"/>
      <c r="AO562" s="42"/>
      <c r="AP562" s="42"/>
      <c r="AQ562" s="42"/>
      <c r="AR562" s="42"/>
      <c r="AS562" s="35"/>
    </row>
    <row r="563" spans="1:45" ht="15.6" x14ac:dyDescent="0.3">
      <c r="A563" s="37"/>
      <c r="B563" s="37"/>
      <c r="E563" s="37"/>
      <c r="G563" s="42"/>
      <c r="H563" s="43"/>
      <c r="I563" s="53"/>
      <c r="K563" s="37"/>
      <c r="L563" s="37"/>
      <c r="M563" s="37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2"/>
      <c r="AG563" s="42"/>
      <c r="AH563" s="42"/>
      <c r="AI563" s="42"/>
      <c r="AJ563" s="42"/>
      <c r="AK563" s="42"/>
      <c r="AL563" s="42"/>
      <c r="AM563" s="42"/>
      <c r="AN563" s="42"/>
      <c r="AO563" s="42"/>
      <c r="AP563" s="42"/>
      <c r="AQ563" s="42"/>
      <c r="AR563" s="42"/>
      <c r="AS563" s="35"/>
    </row>
    <row r="564" spans="1:45" ht="15.6" x14ac:dyDescent="0.3">
      <c r="A564" s="37"/>
      <c r="B564" s="37"/>
      <c r="E564" s="37"/>
      <c r="G564" s="42"/>
      <c r="H564" s="43"/>
      <c r="I564" s="53"/>
      <c r="K564" s="37"/>
      <c r="L564" s="37"/>
      <c r="M564" s="37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  <c r="AH564" s="42"/>
      <c r="AI564" s="42"/>
      <c r="AJ564" s="42"/>
      <c r="AK564" s="42"/>
      <c r="AL564" s="42"/>
      <c r="AM564" s="42"/>
      <c r="AN564" s="42"/>
      <c r="AO564" s="42"/>
      <c r="AP564" s="42"/>
      <c r="AQ564" s="42"/>
      <c r="AR564" s="42"/>
      <c r="AS564" s="35"/>
    </row>
    <row r="565" spans="1:45" ht="15.6" x14ac:dyDescent="0.3">
      <c r="A565" s="37"/>
      <c r="B565" s="37"/>
      <c r="E565" s="37"/>
      <c r="G565" s="42"/>
      <c r="H565" s="43"/>
      <c r="I565" s="53"/>
      <c r="K565" s="37"/>
      <c r="L565" s="37"/>
      <c r="M565" s="37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  <c r="AI565" s="42"/>
      <c r="AJ565" s="42"/>
      <c r="AK565" s="42"/>
      <c r="AL565" s="42"/>
      <c r="AM565" s="42"/>
      <c r="AN565" s="42"/>
      <c r="AO565" s="42"/>
      <c r="AP565" s="42"/>
      <c r="AQ565" s="42"/>
      <c r="AR565" s="42"/>
      <c r="AS565" s="35"/>
    </row>
    <row r="566" spans="1:45" ht="15.6" x14ac:dyDescent="0.3">
      <c r="A566" s="37"/>
      <c r="B566" s="37"/>
      <c r="E566" s="37"/>
      <c r="G566" s="42"/>
      <c r="H566" s="43"/>
      <c r="I566" s="53"/>
      <c r="K566" s="37"/>
      <c r="L566" s="37"/>
      <c r="M566" s="37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  <c r="AI566" s="42"/>
      <c r="AJ566" s="42"/>
      <c r="AK566" s="42"/>
      <c r="AL566" s="42"/>
      <c r="AM566" s="42"/>
      <c r="AN566" s="42"/>
      <c r="AO566" s="42"/>
      <c r="AP566" s="42"/>
      <c r="AQ566" s="42"/>
      <c r="AR566" s="42"/>
      <c r="AS566" s="35"/>
    </row>
    <row r="567" spans="1:45" ht="15.6" x14ac:dyDescent="0.3">
      <c r="A567" s="37"/>
      <c r="B567" s="37"/>
      <c r="E567" s="37"/>
      <c r="G567" s="42"/>
      <c r="H567" s="43"/>
      <c r="I567" s="53"/>
      <c r="K567" s="37"/>
      <c r="L567" s="37"/>
      <c r="M567" s="37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  <c r="AI567" s="42"/>
      <c r="AJ567" s="42"/>
      <c r="AK567" s="42"/>
      <c r="AL567" s="42"/>
      <c r="AM567" s="42"/>
      <c r="AN567" s="42"/>
      <c r="AO567" s="42"/>
      <c r="AP567" s="42"/>
      <c r="AQ567" s="42"/>
      <c r="AR567" s="42"/>
      <c r="AS567" s="35"/>
    </row>
    <row r="568" spans="1:45" ht="15.6" x14ac:dyDescent="0.3">
      <c r="A568" s="37"/>
      <c r="B568" s="37"/>
      <c r="E568" s="37"/>
      <c r="G568" s="42"/>
      <c r="H568" s="43"/>
      <c r="I568" s="53"/>
      <c r="K568" s="37"/>
      <c r="L568" s="37"/>
      <c r="M568" s="37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  <c r="AH568" s="42"/>
      <c r="AI568" s="42"/>
      <c r="AJ568" s="42"/>
      <c r="AK568" s="42"/>
      <c r="AL568" s="42"/>
      <c r="AM568" s="42"/>
      <c r="AN568" s="42"/>
      <c r="AO568" s="42"/>
      <c r="AP568" s="42"/>
      <c r="AQ568" s="42"/>
      <c r="AR568" s="42"/>
      <c r="AS568" s="35"/>
    </row>
    <row r="569" spans="1:45" ht="15.6" x14ac:dyDescent="0.3">
      <c r="A569" s="37"/>
      <c r="B569" s="37"/>
      <c r="E569" s="37"/>
      <c r="G569" s="42"/>
      <c r="H569" s="43"/>
      <c r="I569" s="53"/>
      <c r="K569" s="37"/>
      <c r="L569" s="37"/>
      <c r="M569" s="37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2"/>
      <c r="AG569" s="42"/>
      <c r="AH569" s="42"/>
      <c r="AI569" s="42"/>
      <c r="AJ569" s="42"/>
      <c r="AK569" s="42"/>
      <c r="AL569" s="42"/>
      <c r="AM569" s="42"/>
      <c r="AN569" s="42"/>
      <c r="AO569" s="42"/>
      <c r="AP569" s="42"/>
      <c r="AQ569" s="42"/>
      <c r="AR569" s="42"/>
      <c r="AS569" s="35"/>
    </row>
    <row r="570" spans="1:45" ht="15.6" x14ac:dyDescent="0.3">
      <c r="A570" s="37"/>
      <c r="B570" s="37"/>
      <c r="E570" s="37"/>
      <c r="G570" s="42"/>
      <c r="H570" s="43"/>
      <c r="I570" s="53"/>
      <c r="K570" s="37"/>
      <c r="L570" s="37"/>
      <c r="M570" s="37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  <c r="AH570" s="42"/>
      <c r="AI570" s="42"/>
      <c r="AJ570" s="42"/>
      <c r="AK570" s="42"/>
      <c r="AL570" s="42"/>
      <c r="AM570" s="42"/>
      <c r="AN570" s="42"/>
      <c r="AO570" s="42"/>
      <c r="AP570" s="42"/>
      <c r="AQ570" s="42"/>
      <c r="AR570" s="42"/>
      <c r="AS570" s="35"/>
    </row>
    <row r="571" spans="1:45" ht="15.6" x14ac:dyDescent="0.3">
      <c r="A571" s="37"/>
      <c r="B571" s="37"/>
      <c r="E571" s="37"/>
      <c r="G571" s="42"/>
      <c r="H571" s="43"/>
      <c r="I571" s="53"/>
      <c r="K571" s="37"/>
      <c r="L571" s="37"/>
      <c r="M571" s="37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2"/>
      <c r="AG571" s="42"/>
      <c r="AH571" s="42"/>
      <c r="AI571" s="42"/>
      <c r="AJ571" s="42"/>
      <c r="AK571" s="42"/>
      <c r="AL571" s="42"/>
      <c r="AM571" s="42"/>
      <c r="AN571" s="42"/>
      <c r="AO571" s="42"/>
      <c r="AP571" s="42"/>
      <c r="AQ571" s="42"/>
      <c r="AR571" s="42"/>
      <c r="AS571" s="35"/>
    </row>
    <row r="572" spans="1:45" ht="15.6" x14ac:dyDescent="0.3">
      <c r="A572" s="37"/>
      <c r="B572" s="37"/>
      <c r="E572" s="37"/>
      <c r="G572" s="42"/>
      <c r="H572" s="43"/>
      <c r="I572" s="53"/>
      <c r="K572" s="37"/>
      <c r="L572" s="37"/>
      <c r="M572" s="37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  <c r="AH572" s="42"/>
      <c r="AI572" s="42"/>
      <c r="AJ572" s="42"/>
      <c r="AK572" s="42"/>
      <c r="AL572" s="42"/>
      <c r="AM572" s="42"/>
      <c r="AN572" s="42"/>
      <c r="AO572" s="42"/>
      <c r="AP572" s="42"/>
      <c r="AQ572" s="42"/>
      <c r="AR572" s="42"/>
      <c r="AS572" s="35"/>
    </row>
    <row r="573" spans="1:45" ht="15.6" x14ac:dyDescent="0.3">
      <c r="A573" s="37"/>
      <c r="B573" s="37"/>
      <c r="E573" s="37"/>
      <c r="G573" s="42"/>
      <c r="H573" s="43"/>
      <c r="I573" s="53"/>
      <c r="K573" s="37"/>
      <c r="L573" s="37"/>
      <c r="M573" s="37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2"/>
      <c r="AG573" s="42"/>
      <c r="AH573" s="42"/>
      <c r="AI573" s="42"/>
      <c r="AJ573" s="42"/>
      <c r="AK573" s="42"/>
      <c r="AL573" s="42"/>
      <c r="AM573" s="42"/>
      <c r="AN573" s="42"/>
      <c r="AO573" s="42"/>
      <c r="AP573" s="42"/>
      <c r="AQ573" s="42"/>
      <c r="AR573" s="42"/>
      <c r="AS573" s="35"/>
    </row>
    <row r="574" spans="1:45" ht="15.6" x14ac:dyDescent="0.3">
      <c r="A574" s="37"/>
      <c r="B574" s="37"/>
      <c r="E574" s="37"/>
      <c r="G574" s="42"/>
      <c r="H574" s="43"/>
      <c r="I574" s="53"/>
      <c r="K574" s="37"/>
      <c r="L574" s="37"/>
      <c r="M574" s="37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  <c r="AL574" s="42"/>
      <c r="AM574" s="42"/>
      <c r="AN574" s="42"/>
      <c r="AO574" s="42"/>
      <c r="AP574" s="42"/>
      <c r="AQ574" s="42"/>
      <c r="AR574" s="42"/>
      <c r="AS574" s="35"/>
    </row>
    <row r="575" spans="1:45" ht="15.6" x14ac:dyDescent="0.3">
      <c r="A575" s="37"/>
      <c r="B575" s="37"/>
      <c r="E575" s="37"/>
      <c r="G575" s="42"/>
      <c r="H575" s="43"/>
      <c r="I575" s="53"/>
      <c r="K575" s="37"/>
      <c r="L575" s="37"/>
      <c r="M575" s="37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2"/>
      <c r="AG575" s="42"/>
      <c r="AH575" s="42"/>
      <c r="AI575" s="42"/>
      <c r="AJ575" s="42"/>
      <c r="AK575" s="42"/>
      <c r="AL575" s="42"/>
      <c r="AM575" s="42"/>
      <c r="AN575" s="42"/>
      <c r="AO575" s="42"/>
      <c r="AP575" s="42"/>
      <c r="AQ575" s="42"/>
      <c r="AR575" s="42"/>
      <c r="AS575" s="35"/>
    </row>
    <row r="576" spans="1:45" ht="15.6" x14ac:dyDescent="0.3">
      <c r="A576" s="37"/>
      <c r="B576" s="37"/>
      <c r="E576" s="37"/>
      <c r="G576" s="42"/>
      <c r="H576" s="43"/>
      <c r="I576" s="53"/>
      <c r="K576" s="37"/>
      <c r="L576" s="37"/>
      <c r="M576" s="37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  <c r="AH576" s="42"/>
      <c r="AI576" s="42"/>
      <c r="AJ576" s="42"/>
      <c r="AK576" s="42"/>
      <c r="AL576" s="42"/>
      <c r="AM576" s="42"/>
      <c r="AN576" s="42"/>
      <c r="AO576" s="42"/>
      <c r="AP576" s="42"/>
      <c r="AQ576" s="42"/>
      <c r="AR576" s="42"/>
      <c r="AS576" s="35"/>
    </row>
    <row r="577" spans="1:45" ht="15.6" x14ac:dyDescent="0.3">
      <c r="A577" s="37"/>
      <c r="B577" s="37"/>
      <c r="E577" s="37"/>
      <c r="G577" s="42"/>
      <c r="H577" s="43"/>
      <c r="I577" s="53"/>
      <c r="K577" s="37"/>
      <c r="L577" s="37"/>
      <c r="M577" s="37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  <c r="AM577" s="42"/>
      <c r="AN577" s="42"/>
      <c r="AO577" s="42"/>
      <c r="AP577" s="42"/>
      <c r="AQ577" s="42"/>
      <c r="AR577" s="42"/>
      <c r="AS577" s="35"/>
    </row>
    <row r="578" spans="1:45" ht="15.6" x14ac:dyDescent="0.3">
      <c r="A578" s="37"/>
      <c r="B578" s="37"/>
      <c r="E578" s="37"/>
      <c r="G578" s="42"/>
      <c r="H578" s="43"/>
      <c r="I578" s="53"/>
      <c r="K578" s="37"/>
      <c r="L578" s="37"/>
      <c r="M578" s="37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  <c r="AQ578" s="42"/>
      <c r="AR578" s="42"/>
      <c r="AS578" s="35"/>
    </row>
    <row r="579" spans="1:45" ht="15.6" x14ac:dyDescent="0.3">
      <c r="A579" s="37"/>
      <c r="B579" s="37"/>
      <c r="E579" s="37"/>
      <c r="G579" s="42"/>
      <c r="H579" s="43"/>
      <c r="I579" s="53"/>
      <c r="K579" s="37"/>
      <c r="L579" s="37"/>
      <c r="M579" s="37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  <c r="AQ579" s="42"/>
      <c r="AR579" s="42"/>
      <c r="AS579" s="35"/>
    </row>
    <row r="580" spans="1:45" ht="15.6" x14ac:dyDescent="0.3">
      <c r="A580" s="37"/>
      <c r="B580" s="37"/>
      <c r="E580" s="37"/>
      <c r="G580" s="42"/>
      <c r="H580" s="43"/>
      <c r="I580" s="53"/>
      <c r="K580" s="37"/>
      <c r="L580" s="37"/>
      <c r="M580" s="37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  <c r="AQ580" s="42"/>
      <c r="AR580" s="42"/>
      <c r="AS580" s="35"/>
    </row>
    <row r="581" spans="1:45" ht="15.6" x14ac:dyDescent="0.3">
      <c r="A581" s="37"/>
      <c r="B581" s="37"/>
      <c r="E581" s="37"/>
      <c r="G581" s="42"/>
      <c r="H581" s="43"/>
      <c r="I581" s="53"/>
      <c r="K581" s="37"/>
      <c r="L581" s="37"/>
      <c r="M581" s="37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  <c r="AQ581" s="42"/>
      <c r="AR581" s="42"/>
      <c r="AS581" s="35"/>
    </row>
    <row r="582" spans="1:45" ht="15.6" x14ac:dyDescent="0.3">
      <c r="A582" s="37"/>
      <c r="B582" s="37"/>
      <c r="E582" s="37"/>
      <c r="G582" s="42"/>
      <c r="H582" s="43"/>
      <c r="I582" s="53"/>
      <c r="K582" s="37"/>
      <c r="L582" s="37"/>
      <c r="M582" s="37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  <c r="AQ582" s="42"/>
      <c r="AR582" s="42"/>
      <c r="AS582" s="35"/>
    </row>
    <row r="583" spans="1:45" ht="15.6" x14ac:dyDescent="0.3">
      <c r="A583" s="37"/>
      <c r="B583" s="37"/>
      <c r="E583" s="37"/>
      <c r="G583" s="42"/>
      <c r="H583" s="43"/>
      <c r="I583" s="53"/>
      <c r="K583" s="37"/>
      <c r="L583" s="37"/>
      <c r="M583" s="37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  <c r="AQ583" s="42"/>
      <c r="AR583" s="42"/>
      <c r="AS583" s="35"/>
    </row>
    <row r="584" spans="1:45" ht="15.6" x14ac:dyDescent="0.3">
      <c r="A584" s="37"/>
      <c r="B584" s="37"/>
      <c r="E584" s="37"/>
      <c r="G584" s="42"/>
      <c r="H584" s="43"/>
      <c r="I584" s="53"/>
      <c r="K584" s="37"/>
      <c r="L584" s="37"/>
      <c r="M584" s="37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  <c r="AQ584" s="42"/>
      <c r="AR584" s="42"/>
      <c r="AS584" s="35"/>
    </row>
    <row r="585" spans="1:45" ht="15.6" x14ac:dyDescent="0.3">
      <c r="A585" s="37"/>
      <c r="B585" s="37"/>
      <c r="E585" s="37"/>
      <c r="G585" s="42"/>
      <c r="H585" s="43"/>
      <c r="I585" s="53"/>
      <c r="K585" s="37"/>
      <c r="L585" s="37"/>
      <c r="M585" s="37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  <c r="AQ585" s="42"/>
      <c r="AR585" s="42"/>
      <c r="AS585" s="35"/>
    </row>
    <row r="586" spans="1:45" ht="15.6" x14ac:dyDescent="0.3">
      <c r="A586" s="37"/>
      <c r="B586" s="37"/>
      <c r="E586" s="37"/>
      <c r="G586" s="42"/>
      <c r="H586" s="43"/>
      <c r="I586" s="53"/>
      <c r="K586" s="37"/>
      <c r="L586" s="37"/>
      <c r="M586" s="37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35"/>
    </row>
    <row r="587" spans="1:45" ht="15.6" x14ac:dyDescent="0.3">
      <c r="A587" s="37"/>
      <c r="B587" s="37"/>
      <c r="E587" s="37"/>
      <c r="G587" s="42"/>
      <c r="H587" s="43"/>
      <c r="I587" s="53"/>
      <c r="K587" s="37"/>
      <c r="L587" s="37"/>
      <c r="M587" s="37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  <c r="AQ587" s="42"/>
      <c r="AR587" s="42"/>
      <c r="AS587" s="35"/>
    </row>
    <row r="588" spans="1:45" ht="15.6" x14ac:dyDescent="0.3">
      <c r="A588" s="37"/>
      <c r="B588" s="37"/>
      <c r="E588" s="37"/>
      <c r="G588" s="42"/>
      <c r="H588" s="43"/>
      <c r="I588" s="53"/>
      <c r="K588" s="37"/>
      <c r="L588" s="37"/>
      <c r="M588" s="37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  <c r="AQ588" s="42"/>
      <c r="AR588" s="42"/>
      <c r="AS588" s="35"/>
    </row>
    <row r="589" spans="1:45" ht="15.6" x14ac:dyDescent="0.3">
      <c r="A589" s="37"/>
      <c r="B589" s="37"/>
      <c r="E589" s="37"/>
      <c r="G589" s="42"/>
      <c r="H589" s="43"/>
      <c r="I589" s="53"/>
      <c r="K589" s="37"/>
      <c r="L589" s="37"/>
      <c r="M589" s="37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35"/>
    </row>
    <row r="590" spans="1:45" ht="15.6" x14ac:dyDescent="0.3">
      <c r="A590" s="37"/>
      <c r="B590" s="37"/>
      <c r="E590" s="37"/>
      <c r="G590" s="42"/>
      <c r="H590" s="43"/>
      <c r="I590" s="53"/>
      <c r="K590" s="37"/>
      <c r="L590" s="37"/>
      <c r="M590" s="37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35"/>
    </row>
    <row r="591" spans="1:45" ht="15.6" x14ac:dyDescent="0.3">
      <c r="A591" s="37"/>
      <c r="B591" s="37"/>
      <c r="E591" s="37"/>
      <c r="G591" s="42"/>
      <c r="H591" s="43"/>
      <c r="I591" s="53"/>
      <c r="K591" s="37"/>
      <c r="L591" s="37"/>
      <c r="M591" s="37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  <c r="AQ591" s="42"/>
      <c r="AR591" s="42"/>
      <c r="AS591" s="35"/>
    </row>
    <row r="592" spans="1:45" ht="15.6" x14ac:dyDescent="0.3">
      <c r="A592" s="37"/>
      <c r="B592" s="37"/>
      <c r="E592" s="37"/>
      <c r="G592" s="42"/>
      <c r="H592" s="43"/>
      <c r="I592" s="53"/>
      <c r="K592" s="37"/>
      <c r="L592" s="37"/>
      <c r="M592" s="37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  <c r="AQ592" s="42"/>
      <c r="AR592" s="42"/>
      <c r="AS592" s="35"/>
    </row>
    <row r="593" spans="1:45" ht="15.6" x14ac:dyDescent="0.3">
      <c r="A593" s="37"/>
      <c r="B593" s="37"/>
      <c r="E593" s="37"/>
      <c r="G593" s="42"/>
      <c r="H593" s="43"/>
      <c r="I593" s="53"/>
      <c r="K593" s="37"/>
      <c r="L593" s="37"/>
      <c r="M593" s="37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  <c r="AQ593" s="42"/>
      <c r="AR593" s="42"/>
      <c r="AS593" s="35"/>
    </row>
    <row r="594" spans="1:45" ht="15.6" x14ac:dyDescent="0.3">
      <c r="A594" s="37"/>
      <c r="B594" s="37"/>
      <c r="E594" s="37"/>
      <c r="G594" s="42"/>
      <c r="H594" s="43"/>
      <c r="I594" s="53"/>
      <c r="K594" s="37"/>
      <c r="L594" s="37"/>
      <c r="M594" s="37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  <c r="AQ594" s="42"/>
      <c r="AR594" s="42"/>
      <c r="AS594" s="35"/>
    </row>
    <row r="595" spans="1:45" ht="15.6" x14ac:dyDescent="0.3">
      <c r="A595" s="37"/>
      <c r="B595" s="37"/>
      <c r="E595" s="37"/>
      <c r="G595" s="42"/>
      <c r="H595" s="43"/>
      <c r="I595" s="53"/>
      <c r="K595" s="37"/>
      <c r="L595" s="37"/>
      <c r="M595" s="37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  <c r="AQ595" s="42"/>
      <c r="AR595" s="42"/>
      <c r="AS595" s="35"/>
    </row>
    <row r="596" spans="1:45" ht="15.6" x14ac:dyDescent="0.3">
      <c r="A596" s="37"/>
      <c r="B596" s="37"/>
      <c r="E596" s="37"/>
      <c r="G596" s="42"/>
      <c r="H596" s="43"/>
      <c r="I596" s="53"/>
      <c r="K596" s="37"/>
      <c r="L596" s="37"/>
      <c r="M596" s="37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  <c r="AQ596" s="42"/>
      <c r="AR596" s="42"/>
      <c r="AS596" s="35"/>
    </row>
    <row r="597" spans="1:45" ht="15.6" x14ac:dyDescent="0.3">
      <c r="A597" s="37"/>
      <c r="B597" s="37"/>
      <c r="E597" s="37"/>
      <c r="G597" s="42"/>
      <c r="H597" s="43"/>
      <c r="I597" s="53"/>
      <c r="K597" s="37"/>
      <c r="L597" s="37"/>
      <c r="M597" s="37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  <c r="AQ597" s="42"/>
      <c r="AR597" s="42"/>
      <c r="AS597" s="35"/>
    </row>
    <row r="598" spans="1:45" ht="15.6" x14ac:dyDescent="0.3">
      <c r="A598" s="37"/>
      <c r="B598" s="37"/>
      <c r="E598" s="37"/>
      <c r="G598" s="42"/>
      <c r="H598" s="43"/>
      <c r="I598" s="53"/>
      <c r="K598" s="37"/>
      <c r="L598" s="37"/>
      <c r="M598" s="37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  <c r="AQ598" s="42"/>
      <c r="AR598" s="42"/>
      <c r="AS598" s="35"/>
    </row>
    <row r="599" spans="1:45" ht="15.6" x14ac:dyDescent="0.3">
      <c r="A599" s="37"/>
      <c r="B599" s="37"/>
      <c r="E599" s="37"/>
      <c r="G599" s="42"/>
      <c r="H599" s="43"/>
      <c r="I599" s="53"/>
      <c r="K599" s="37"/>
      <c r="L599" s="37"/>
      <c r="M599" s="37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  <c r="AQ599" s="42"/>
      <c r="AR599" s="42"/>
      <c r="AS599" s="35"/>
    </row>
    <row r="600" spans="1:45" ht="15.6" x14ac:dyDescent="0.3">
      <c r="A600" s="37"/>
      <c r="B600" s="37"/>
      <c r="E600" s="37"/>
      <c r="G600" s="42"/>
      <c r="H600" s="43"/>
      <c r="I600" s="53"/>
      <c r="K600" s="37"/>
      <c r="L600" s="37"/>
      <c r="M600" s="37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  <c r="AQ600" s="42"/>
      <c r="AR600" s="42"/>
      <c r="AS600" s="35"/>
    </row>
    <row r="601" spans="1:45" ht="15.6" x14ac:dyDescent="0.3">
      <c r="A601" s="37"/>
      <c r="B601" s="37"/>
      <c r="E601" s="37"/>
      <c r="G601" s="42"/>
      <c r="H601" s="43"/>
      <c r="I601" s="53"/>
      <c r="K601" s="37"/>
      <c r="L601" s="37"/>
      <c r="M601" s="37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  <c r="AQ601" s="42"/>
      <c r="AR601" s="42"/>
      <c r="AS601" s="35"/>
    </row>
    <row r="602" spans="1:45" ht="15.6" x14ac:dyDescent="0.3">
      <c r="A602" s="37"/>
      <c r="B602" s="37"/>
      <c r="E602" s="37"/>
      <c r="G602" s="42"/>
      <c r="H602" s="43"/>
      <c r="I602" s="53"/>
      <c r="K602" s="37"/>
      <c r="L602" s="37"/>
      <c r="M602" s="37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  <c r="AQ602" s="42"/>
      <c r="AR602" s="42"/>
      <c r="AS602" s="35"/>
    </row>
    <row r="603" spans="1:45" ht="15.6" x14ac:dyDescent="0.3">
      <c r="A603" s="37"/>
      <c r="B603" s="37"/>
      <c r="E603" s="37"/>
      <c r="G603" s="42"/>
      <c r="H603" s="43"/>
      <c r="I603" s="53"/>
      <c r="K603" s="37"/>
      <c r="L603" s="37"/>
      <c r="M603" s="37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35"/>
    </row>
    <row r="604" spans="1:45" ht="15.6" x14ac:dyDescent="0.3">
      <c r="A604" s="37"/>
      <c r="B604" s="37"/>
      <c r="E604" s="37"/>
      <c r="G604" s="42"/>
      <c r="H604" s="43"/>
      <c r="I604" s="53"/>
      <c r="K604" s="37"/>
      <c r="L604" s="37"/>
      <c r="M604" s="37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35"/>
    </row>
    <row r="605" spans="1:45" ht="15.6" x14ac:dyDescent="0.3">
      <c r="A605" s="37"/>
      <c r="B605" s="37"/>
      <c r="E605" s="37"/>
      <c r="G605" s="42"/>
      <c r="H605" s="43"/>
      <c r="I605" s="53"/>
      <c r="K605" s="37"/>
      <c r="L605" s="37"/>
      <c r="M605" s="37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35"/>
    </row>
    <row r="606" spans="1:45" ht="15.6" x14ac:dyDescent="0.3">
      <c r="A606" s="37"/>
      <c r="B606" s="37"/>
      <c r="E606" s="37"/>
      <c r="G606" s="42"/>
      <c r="H606" s="43"/>
      <c r="I606" s="53"/>
      <c r="K606" s="37"/>
      <c r="L606" s="37"/>
      <c r="M606" s="37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35"/>
    </row>
    <row r="607" spans="1:45" ht="15.6" x14ac:dyDescent="0.3">
      <c r="A607" s="37"/>
      <c r="B607" s="37"/>
      <c r="E607" s="37"/>
      <c r="G607" s="42"/>
      <c r="H607" s="43"/>
      <c r="I607" s="53"/>
      <c r="K607" s="37"/>
      <c r="L607" s="37"/>
      <c r="M607" s="37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35"/>
    </row>
    <row r="608" spans="1:45" ht="15.6" x14ac:dyDescent="0.3">
      <c r="A608" s="37"/>
      <c r="B608" s="37"/>
      <c r="E608" s="37"/>
      <c r="G608" s="42"/>
      <c r="H608" s="43"/>
      <c r="I608" s="53"/>
      <c r="K608" s="37"/>
      <c r="L608" s="37"/>
      <c r="M608" s="37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35"/>
    </row>
    <row r="609" spans="1:45" ht="15.6" x14ac:dyDescent="0.3">
      <c r="A609" s="37"/>
      <c r="B609" s="37"/>
      <c r="E609" s="37"/>
      <c r="G609" s="42"/>
      <c r="H609" s="43"/>
      <c r="I609" s="53"/>
      <c r="K609" s="37"/>
      <c r="L609" s="37"/>
      <c r="M609" s="37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35"/>
    </row>
    <row r="610" spans="1:45" ht="15.6" x14ac:dyDescent="0.3">
      <c r="A610" s="37"/>
      <c r="B610" s="37"/>
      <c r="E610" s="37"/>
      <c r="G610" s="42"/>
      <c r="H610" s="43"/>
      <c r="I610" s="53"/>
      <c r="K610" s="37"/>
      <c r="L610" s="37"/>
      <c r="M610" s="37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35"/>
    </row>
    <row r="611" spans="1:45" ht="15.6" x14ac:dyDescent="0.3">
      <c r="A611" s="37"/>
      <c r="B611" s="37"/>
      <c r="E611" s="37"/>
      <c r="G611" s="42"/>
      <c r="H611" s="43"/>
      <c r="I611" s="53"/>
      <c r="K611" s="37"/>
      <c r="L611" s="37"/>
      <c r="M611" s="37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35"/>
    </row>
    <row r="612" spans="1:45" ht="15.6" x14ac:dyDescent="0.3">
      <c r="A612" s="37"/>
      <c r="B612" s="37"/>
      <c r="E612" s="37"/>
      <c r="G612" s="42"/>
      <c r="H612" s="43"/>
      <c r="I612" s="53"/>
      <c r="K612" s="37"/>
      <c r="L612" s="37"/>
      <c r="M612" s="37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35"/>
    </row>
    <row r="613" spans="1:45" ht="15.6" x14ac:dyDescent="0.3">
      <c r="A613" s="37"/>
      <c r="B613" s="37"/>
      <c r="E613" s="37"/>
      <c r="G613" s="42"/>
      <c r="H613" s="43"/>
      <c r="I613" s="53"/>
      <c r="K613" s="37"/>
      <c r="L613" s="37"/>
      <c r="M613" s="37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35"/>
    </row>
    <row r="614" spans="1:45" ht="15.6" x14ac:dyDescent="0.3">
      <c r="A614" s="37"/>
      <c r="B614" s="37"/>
      <c r="E614" s="37"/>
      <c r="G614" s="42"/>
      <c r="H614" s="43"/>
      <c r="I614" s="53"/>
      <c r="K614" s="37"/>
      <c r="L614" s="37"/>
      <c r="M614" s="37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35"/>
    </row>
    <row r="615" spans="1:45" ht="15.6" x14ac:dyDescent="0.3">
      <c r="A615" s="37"/>
      <c r="B615" s="37"/>
      <c r="E615" s="37"/>
      <c r="G615" s="42"/>
      <c r="H615" s="43"/>
      <c r="I615" s="53"/>
      <c r="K615" s="37"/>
      <c r="L615" s="37"/>
      <c r="M615" s="37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35"/>
    </row>
    <row r="616" spans="1:45" ht="15.6" x14ac:dyDescent="0.3">
      <c r="A616" s="37"/>
      <c r="B616" s="37"/>
      <c r="E616" s="37"/>
      <c r="G616" s="42"/>
      <c r="H616" s="43"/>
      <c r="I616" s="53"/>
      <c r="K616" s="37"/>
      <c r="L616" s="37"/>
      <c r="M616" s="37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35"/>
    </row>
    <row r="617" spans="1:45" ht="15.6" x14ac:dyDescent="0.3">
      <c r="A617" s="37"/>
      <c r="B617" s="37"/>
      <c r="E617" s="37"/>
      <c r="G617" s="42"/>
      <c r="H617" s="43"/>
      <c r="I617" s="53"/>
      <c r="K617" s="37"/>
      <c r="L617" s="37"/>
      <c r="M617" s="37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35"/>
    </row>
    <row r="618" spans="1:45" ht="15.6" x14ac:dyDescent="0.3">
      <c r="A618" s="37"/>
      <c r="B618" s="37"/>
      <c r="E618" s="37"/>
      <c r="G618" s="42"/>
      <c r="H618" s="43"/>
      <c r="I618" s="53"/>
      <c r="K618" s="37"/>
      <c r="L618" s="37"/>
      <c r="M618" s="37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35"/>
    </row>
    <row r="619" spans="1:45" ht="15.6" x14ac:dyDescent="0.3">
      <c r="A619" s="37"/>
      <c r="B619" s="37"/>
      <c r="E619" s="37"/>
      <c r="G619" s="42"/>
      <c r="H619" s="43"/>
      <c r="I619" s="53"/>
      <c r="K619" s="37"/>
      <c r="L619" s="37"/>
      <c r="M619" s="37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35"/>
    </row>
    <row r="620" spans="1:45" ht="15.6" x14ac:dyDescent="0.3">
      <c r="A620" s="37"/>
      <c r="B620" s="37"/>
      <c r="E620" s="37"/>
      <c r="G620" s="42"/>
      <c r="H620" s="43"/>
      <c r="I620" s="53"/>
      <c r="K620" s="37"/>
      <c r="L620" s="37"/>
      <c r="M620" s="37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35"/>
    </row>
    <row r="621" spans="1:45" ht="15.6" x14ac:dyDescent="0.3">
      <c r="A621" s="37"/>
      <c r="B621" s="37"/>
      <c r="E621" s="37"/>
      <c r="G621" s="42"/>
      <c r="H621" s="43"/>
      <c r="I621" s="53"/>
      <c r="K621" s="37"/>
      <c r="L621" s="37"/>
      <c r="M621" s="37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35"/>
    </row>
    <row r="622" spans="1:45" ht="15.6" x14ac:dyDescent="0.3">
      <c r="A622" s="37"/>
      <c r="B622" s="37"/>
      <c r="E622" s="37"/>
      <c r="G622" s="42"/>
      <c r="H622" s="43"/>
      <c r="I622" s="53"/>
      <c r="K622" s="37"/>
      <c r="L622" s="37"/>
      <c r="M622" s="37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  <c r="AD622" s="42"/>
      <c r="AE622" s="42"/>
      <c r="AF622" s="42"/>
      <c r="AG622" s="42"/>
      <c r="AH622" s="42"/>
      <c r="AI622" s="42"/>
      <c r="AJ622" s="42"/>
      <c r="AK622" s="42"/>
      <c r="AL622" s="42"/>
      <c r="AM622" s="42"/>
      <c r="AN622" s="42"/>
      <c r="AO622" s="42"/>
      <c r="AP622" s="42"/>
      <c r="AQ622" s="42"/>
      <c r="AR622" s="42"/>
      <c r="AS622" s="35"/>
    </row>
    <row r="623" spans="1:45" ht="15.6" x14ac:dyDescent="0.3">
      <c r="A623" s="37"/>
      <c r="B623" s="37"/>
      <c r="E623" s="37"/>
      <c r="G623" s="42"/>
      <c r="H623" s="43"/>
      <c r="I623" s="53"/>
      <c r="K623" s="37"/>
      <c r="L623" s="37"/>
      <c r="M623" s="37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  <c r="AB623" s="42"/>
      <c r="AC623" s="42"/>
      <c r="AD623" s="42"/>
      <c r="AE623" s="42"/>
      <c r="AF623" s="42"/>
      <c r="AG623" s="42"/>
      <c r="AH623" s="42"/>
      <c r="AI623" s="42"/>
      <c r="AJ623" s="42"/>
      <c r="AK623" s="42"/>
      <c r="AL623" s="42"/>
      <c r="AM623" s="42"/>
      <c r="AN623" s="42"/>
      <c r="AO623" s="42"/>
      <c r="AP623" s="42"/>
      <c r="AQ623" s="42"/>
      <c r="AR623" s="42"/>
      <c r="AS623" s="35"/>
    </row>
    <row r="624" spans="1:45" ht="15.6" x14ac:dyDescent="0.3">
      <c r="A624" s="37"/>
      <c r="B624" s="37"/>
      <c r="E624" s="37"/>
      <c r="G624" s="42"/>
      <c r="H624" s="43"/>
      <c r="I624" s="53"/>
      <c r="K624" s="37"/>
      <c r="L624" s="37"/>
      <c r="M624" s="37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  <c r="AD624" s="42"/>
      <c r="AE624" s="42"/>
      <c r="AF624" s="42"/>
      <c r="AG624" s="42"/>
      <c r="AH624" s="42"/>
      <c r="AI624" s="42"/>
      <c r="AJ624" s="42"/>
      <c r="AK624" s="42"/>
      <c r="AL624" s="42"/>
      <c r="AM624" s="42"/>
      <c r="AN624" s="42"/>
      <c r="AO624" s="42"/>
      <c r="AP624" s="42"/>
      <c r="AQ624" s="42"/>
      <c r="AR624" s="42"/>
      <c r="AS624" s="35"/>
    </row>
    <row r="625" spans="1:45" ht="15.6" x14ac:dyDescent="0.3">
      <c r="A625" s="37"/>
      <c r="B625" s="37"/>
      <c r="E625" s="37"/>
      <c r="G625" s="42"/>
      <c r="H625" s="43"/>
      <c r="I625" s="53"/>
      <c r="K625" s="37"/>
      <c r="L625" s="37"/>
      <c r="M625" s="37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  <c r="AB625" s="42"/>
      <c r="AC625" s="42"/>
      <c r="AD625" s="42"/>
      <c r="AE625" s="42"/>
      <c r="AF625" s="42"/>
      <c r="AG625" s="42"/>
      <c r="AH625" s="42"/>
      <c r="AI625" s="42"/>
      <c r="AJ625" s="42"/>
      <c r="AK625" s="42"/>
      <c r="AL625" s="42"/>
      <c r="AM625" s="42"/>
      <c r="AN625" s="42"/>
      <c r="AO625" s="42"/>
      <c r="AP625" s="42"/>
      <c r="AQ625" s="42"/>
      <c r="AR625" s="42"/>
      <c r="AS625" s="35"/>
    </row>
    <row r="626" spans="1:45" ht="15.6" x14ac:dyDescent="0.3">
      <c r="A626" s="37"/>
      <c r="B626" s="37"/>
      <c r="E626" s="37"/>
      <c r="G626" s="42"/>
      <c r="H626" s="43"/>
      <c r="I626" s="53"/>
      <c r="K626" s="37"/>
      <c r="L626" s="37"/>
      <c r="M626" s="37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  <c r="AD626" s="42"/>
      <c r="AE626" s="42"/>
      <c r="AF626" s="42"/>
      <c r="AG626" s="42"/>
      <c r="AH626" s="42"/>
      <c r="AI626" s="42"/>
      <c r="AJ626" s="42"/>
      <c r="AK626" s="42"/>
      <c r="AL626" s="42"/>
      <c r="AM626" s="42"/>
      <c r="AN626" s="42"/>
      <c r="AO626" s="42"/>
      <c r="AP626" s="42"/>
      <c r="AQ626" s="42"/>
      <c r="AR626" s="42"/>
      <c r="AS626" s="35"/>
    </row>
    <row r="627" spans="1:45" ht="15.6" x14ac:dyDescent="0.3">
      <c r="A627" s="37"/>
      <c r="B627" s="37"/>
      <c r="E627" s="37"/>
      <c r="G627" s="42"/>
      <c r="H627" s="43"/>
      <c r="I627" s="53"/>
      <c r="K627" s="37"/>
      <c r="L627" s="37"/>
      <c r="M627" s="37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  <c r="AB627" s="42"/>
      <c r="AC627" s="42"/>
      <c r="AD627" s="42"/>
      <c r="AE627" s="42"/>
      <c r="AF627" s="42"/>
      <c r="AG627" s="42"/>
      <c r="AH627" s="42"/>
      <c r="AI627" s="42"/>
      <c r="AJ627" s="42"/>
      <c r="AK627" s="42"/>
      <c r="AL627" s="42"/>
      <c r="AM627" s="42"/>
      <c r="AN627" s="42"/>
      <c r="AO627" s="42"/>
      <c r="AP627" s="42"/>
      <c r="AQ627" s="42"/>
      <c r="AR627" s="42"/>
      <c r="AS627" s="35"/>
    </row>
    <row r="628" spans="1:45" ht="15.6" x14ac:dyDescent="0.3">
      <c r="A628" s="37"/>
      <c r="B628" s="37"/>
      <c r="E628" s="37"/>
      <c r="G628" s="42"/>
      <c r="H628" s="43"/>
      <c r="I628" s="53"/>
      <c r="K628" s="37"/>
      <c r="L628" s="37"/>
      <c r="M628" s="37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  <c r="AD628" s="42"/>
      <c r="AE628" s="42"/>
      <c r="AF628" s="42"/>
      <c r="AG628" s="42"/>
      <c r="AH628" s="42"/>
      <c r="AI628" s="42"/>
      <c r="AJ628" s="42"/>
      <c r="AK628" s="42"/>
      <c r="AL628" s="42"/>
      <c r="AM628" s="42"/>
      <c r="AN628" s="42"/>
      <c r="AO628" s="42"/>
      <c r="AP628" s="42"/>
      <c r="AQ628" s="42"/>
      <c r="AR628" s="42"/>
      <c r="AS628" s="35"/>
    </row>
    <row r="629" spans="1:45" ht="15.6" x14ac:dyDescent="0.3">
      <c r="A629" s="37"/>
      <c r="B629" s="37"/>
      <c r="E629" s="37"/>
      <c r="G629" s="42"/>
      <c r="H629" s="43"/>
      <c r="I629" s="53"/>
      <c r="K629" s="37"/>
      <c r="L629" s="37"/>
      <c r="M629" s="37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  <c r="AB629" s="42"/>
      <c r="AC629" s="42"/>
      <c r="AD629" s="42"/>
      <c r="AE629" s="42"/>
      <c r="AF629" s="42"/>
      <c r="AG629" s="42"/>
      <c r="AH629" s="42"/>
      <c r="AI629" s="42"/>
      <c r="AJ629" s="42"/>
      <c r="AK629" s="42"/>
      <c r="AL629" s="42"/>
      <c r="AM629" s="42"/>
      <c r="AN629" s="42"/>
      <c r="AO629" s="42"/>
      <c r="AP629" s="42"/>
      <c r="AQ629" s="42"/>
      <c r="AR629" s="42"/>
      <c r="AS629" s="35"/>
    </row>
    <row r="630" spans="1:45" ht="15.6" x14ac:dyDescent="0.3">
      <c r="A630" s="37"/>
      <c r="B630" s="37"/>
      <c r="E630" s="37"/>
      <c r="G630" s="42"/>
      <c r="H630" s="43"/>
      <c r="I630" s="53"/>
      <c r="K630" s="37"/>
      <c r="L630" s="37"/>
      <c r="M630" s="37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  <c r="AD630" s="42"/>
      <c r="AE630" s="42"/>
      <c r="AF630" s="42"/>
      <c r="AG630" s="42"/>
      <c r="AH630" s="42"/>
      <c r="AI630" s="42"/>
      <c r="AJ630" s="42"/>
      <c r="AK630" s="42"/>
      <c r="AL630" s="42"/>
      <c r="AM630" s="42"/>
      <c r="AN630" s="42"/>
      <c r="AO630" s="42"/>
      <c r="AP630" s="42"/>
      <c r="AQ630" s="42"/>
      <c r="AR630" s="42"/>
      <c r="AS630" s="35"/>
    </row>
    <row r="631" spans="1:45" ht="15.6" x14ac:dyDescent="0.3">
      <c r="A631" s="37"/>
      <c r="B631" s="37"/>
      <c r="E631" s="37"/>
      <c r="G631" s="42"/>
      <c r="H631" s="43"/>
      <c r="I631" s="53"/>
      <c r="K631" s="37"/>
      <c r="L631" s="37"/>
      <c r="M631" s="37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  <c r="AB631" s="42"/>
      <c r="AC631" s="42"/>
      <c r="AD631" s="42"/>
      <c r="AE631" s="42"/>
      <c r="AF631" s="42"/>
      <c r="AG631" s="42"/>
      <c r="AH631" s="42"/>
      <c r="AI631" s="42"/>
      <c r="AJ631" s="42"/>
      <c r="AK631" s="42"/>
      <c r="AL631" s="42"/>
      <c r="AM631" s="42"/>
      <c r="AN631" s="42"/>
      <c r="AO631" s="42"/>
      <c r="AP631" s="42"/>
      <c r="AQ631" s="42"/>
      <c r="AR631" s="42"/>
      <c r="AS631" s="35"/>
    </row>
    <row r="632" spans="1:45" ht="15.6" x14ac:dyDescent="0.3">
      <c r="A632" s="37"/>
      <c r="B632" s="37"/>
      <c r="E632" s="37"/>
      <c r="G632" s="42"/>
      <c r="H632" s="43"/>
      <c r="I632" s="53"/>
      <c r="K632" s="37"/>
      <c r="L632" s="37"/>
      <c r="M632" s="37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  <c r="AD632" s="42"/>
      <c r="AE632" s="42"/>
      <c r="AF632" s="42"/>
      <c r="AG632" s="42"/>
      <c r="AH632" s="42"/>
      <c r="AI632" s="42"/>
      <c r="AJ632" s="42"/>
      <c r="AK632" s="42"/>
      <c r="AL632" s="42"/>
      <c r="AM632" s="42"/>
      <c r="AN632" s="42"/>
      <c r="AO632" s="42"/>
      <c r="AP632" s="42"/>
      <c r="AQ632" s="42"/>
      <c r="AR632" s="42"/>
      <c r="AS632" s="35"/>
    </row>
    <row r="633" spans="1:45" ht="15.6" x14ac:dyDescent="0.3">
      <c r="A633" s="37"/>
      <c r="B633" s="37"/>
      <c r="E633" s="37"/>
      <c r="G633" s="42"/>
      <c r="H633" s="43"/>
      <c r="I633" s="53"/>
      <c r="K633" s="37"/>
      <c r="L633" s="37"/>
      <c r="M633" s="37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  <c r="AB633" s="42"/>
      <c r="AC633" s="42"/>
      <c r="AD633" s="42"/>
      <c r="AE633" s="42"/>
      <c r="AF633" s="42"/>
      <c r="AG633" s="42"/>
      <c r="AH633" s="42"/>
      <c r="AI633" s="42"/>
      <c r="AJ633" s="42"/>
      <c r="AK633" s="42"/>
      <c r="AL633" s="42"/>
      <c r="AM633" s="42"/>
      <c r="AN633" s="42"/>
      <c r="AO633" s="42"/>
      <c r="AP633" s="42"/>
      <c r="AQ633" s="42"/>
      <c r="AR633" s="42"/>
      <c r="AS633" s="35"/>
    </row>
    <row r="634" spans="1:45" ht="15.6" x14ac:dyDescent="0.3">
      <c r="A634" s="37"/>
      <c r="B634" s="37"/>
      <c r="E634" s="37"/>
      <c r="G634" s="42"/>
      <c r="H634" s="43"/>
      <c r="I634" s="53"/>
      <c r="K634" s="37"/>
      <c r="L634" s="37"/>
      <c r="M634" s="37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  <c r="AD634" s="42"/>
      <c r="AE634" s="42"/>
      <c r="AF634" s="42"/>
      <c r="AG634" s="42"/>
      <c r="AH634" s="42"/>
      <c r="AI634" s="42"/>
      <c r="AJ634" s="42"/>
      <c r="AK634" s="42"/>
      <c r="AL634" s="42"/>
      <c r="AM634" s="42"/>
      <c r="AN634" s="42"/>
      <c r="AO634" s="42"/>
      <c r="AP634" s="42"/>
      <c r="AQ634" s="42"/>
      <c r="AR634" s="42"/>
      <c r="AS634" s="35"/>
    </row>
    <row r="635" spans="1:45" ht="15.6" x14ac:dyDescent="0.3">
      <c r="A635" s="37"/>
      <c r="B635" s="37"/>
      <c r="E635" s="37"/>
      <c r="G635" s="42"/>
      <c r="H635" s="43"/>
      <c r="I635" s="53"/>
      <c r="K635" s="37"/>
      <c r="L635" s="37"/>
      <c r="M635" s="37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  <c r="AB635" s="42"/>
      <c r="AC635" s="42"/>
      <c r="AD635" s="42"/>
      <c r="AE635" s="42"/>
      <c r="AF635" s="42"/>
      <c r="AG635" s="42"/>
      <c r="AH635" s="42"/>
      <c r="AI635" s="42"/>
      <c r="AJ635" s="42"/>
      <c r="AK635" s="42"/>
      <c r="AL635" s="42"/>
      <c r="AM635" s="42"/>
      <c r="AN635" s="42"/>
      <c r="AO635" s="42"/>
      <c r="AP635" s="42"/>
      <c r="AQ635" s="42"/>
      <c r="AR635" s="42"/>
      <c r="AS635" s="35"/>
    </row>
    <row r="636" spans="1:45" ht="15.6" x14ac:dyDescent="0.3">
      <c r="A636" s="37"/>
      <c r="B636" s="37"/>
      <c r="E636" s="37"/>
      <c r="G636" s="42"/>
      <c r="H636" s="43"/>
      <c r="I636" s="53"/>
      <c r="K636" s="37"/>
      <c r="L636" s="37"/>
      <c r="M636" s="37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  <c r="AD636" s="42"/>
      <c r="AE636" s="42"/>
      <c r="AF636" s="42"/>
      <c r="AG636" s="42"/>
      <c r="AH636" s="42"/>
      <c r="AI636" s="42"/>
      <c r="AJ636" s="42"/>
      <c r="AK636" s="42"/>
      <c r="AL636" s="42"/>
      <c r="AM636" s="42"/>
      <c r="AN636" s="42"/>
      <c r="AO636" s="42"/>
      <c r="AP636" s="42"/>
      <c r="AQ636" s="42"/>
      <c r="AR636" s="42"/>
      <c r="AS636" s="35"/>
    </row>
    <row r="637" spans="1:45" ht="15.6" x14ac:dyDescent="0.3">
      <c r="A637" s="37"/>
      <c r="B637" s="37"/>
      <c r="E637" s="37"/>
      <c r="G637" s="42"/>
      <c r="H637" s="43"/>
      <c r="I637" s="53"/>
      <c r="K637" s="37"/>
      <c r="L637" s="37"/>
      <c r="M637" s="37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  <c r="AB637" s="42"/>
      <c r="AC637" s="42"/>
      <c r="AD637" s="42"/>
      <c r="AE637" s="42"/>
      <c r="AF637" s="42"/>
      <c r="AG637" s="42"/>
      <c r="AH637" s="42"/>
      <c r="AI637" s="42"/>
      <c r="AJ637" s="42"/>
      <c r="AK637" s="42"/>
      <c r="AL637" s="42"/>
      <c r="AM637" s="42"/>
      <c r="AN637" s="42"/>
      <c r="AO637" s="42"/>
      <c r="AP637" s="42"/>
      <c r="AQ637" s="42"/>
      <c r="AR637" s="42"/>
      <c r="AS637" s="35"/>
    </row>
    <row r="638" spans="1:45" ht="15.6" x14ac:dyDescent="0.3">
      <c r="A638" s="37"/>
      <c r="B638" s="37"/>
      <c r="E638" s="37"/>
      <c r="G638" s="42"/>
      <c r="H638" s="43"/>
      <c r="I638" s="53"/>
      <c r="K638" s="37"/>
      <c r="L638" s="37"/>
      <c r="M638" s="37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  <c r="AD638" s="42"/>
      <c r="AE638" s="42"/>
      <c r="AF638" s="42"/>
      <c r="AG638" s="42"/>
      <c r="AH638" s="42"/>
      <c r="AI638" s="42"/>
      <c r="AJ638" s="42"/>
      <c r="AK638" s="42"/>
      <c r="AL638" s="42"/>
      <c r="AM638" s="42"/>
      <c r="AN638" s="42"/>
      <c r="AO638" s="42"/>
      <c r="AP638" s="42"/>
      <c r="AQ638" s="42"/>
      <c r="AR638" s="42"/>
      <c r="AS638" s="35"/>
    </row>
    <row r="639" spans="1:45" ht="15.6" x14ac:dyDescent="0.3">
      <c r="A639" s="37"/>
      <c r="B639" s="37"/>
      <c r="E639" s="37"/>
      <c r="G639" s="42"/>
      <c r="H639" s="43"/>
      <c r="I639" s="53"/>
      <c r="K639" s="37"/>
      <c r="L639" s="37"/>
      <c r="M639" s="37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  <c r="AB639" s="42"/>
      <c r="AC639" s="42"/>
      <c r="AD639" s="42"/>
      <c r="AE639" s="42"/>
      <c r="AF639" s="42"/>
      <c r="AG639" s="42"/>
      <c r="AH639" s="42"/>
      <c r="AI639" s="42"/>
      <c r="AJ639" s="42"/>
      <c r="AK639" s="42"/>
      <c r="AL639" s="42"/>
      <c r="AM639" s="42"/>
      <c r="AN639" s="42"/>
      <c r="AO639" s="42"/>
      <c r="AP639" s="42"/>
      <c r="AQ639" s="42"/>
      <c r="AR639" s="42"/>
      <c r="AS639" s="35"/>
    </row>
    <row r="640" spans="1:45" ht="15.6" x14ac:dyDescent="0.3">
      <c r="A640" s="37"/>
      <c r="B640" s="37"/>
      <c r="E640" s="37"/>
      <c r="G640" s="42"/>
      <c r="H640" s="43"/>
      <c r="I640" s="53"/>
      <c r="K640" s="37"/>
      <c r="L640" s="37"/>
      <c r="M640" s="37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  <c r="AD640" s="42"/>
      <c r="AE640" s="42"/>
      <c r="AF640" s="42"/>
      <c r="AG640" s="42"/>
      <c r="AH640" s="42"/>
      <c r="AI640" s="42"/>
      <c r="AJ640" s="42"/>
      <c r="AK640" s="42"/>
      <c r="AL640" s="42"/>
      <c r="AM640" s="42"/>
      <c r="AN640" s="42"/>
      <c r="AO640" s="42"/>
      <c r="AP640" s="42"/>
      <c r="AQ640" s="42"/>
      <c r="AR640" s="42"/>
      <c r="AS640" s="35"/>
    </row>
    <row r="641" spans="1:45" ht="15.6" x14ac:dyDescent="0.3">
      <c r="A641" s="37"/>
      <c r="B641" s="37"/>
      <c r="E641" s="37"/>
      <c r="G641" s="42"/>
      <c r="H641" s="43"/>
      <c r="I641" s="53"/>
      <c r="K641" s="37"/>
      <c r="L641" s="37"/>
      <c r="M641" s="37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  <c r="AB641" s="42"/>
      <c r="AC641" s="42"/>
      <c r="AD641" s="42"/>
      <c r="AE641" s="42"/>
      <c r="AF641" s="42"/>
      <c r="AG641" s="42"/>
      <c r="AH641" s="42"/>
      <c r="AI641" s="42"/>
      <c r="AJ641" s="42"/>
      <c r="AK641" s="42"/>
      <c r="AL641" s="42"/>
      <c r="AM641" s="42"/>
      <c r="AN641" s="42"/>
      <c r="AO641" s="42"/>
      <c r="AP641" s="42"/>
      <c r="AQ641" s="42"/>
      <c r="AR641" s="42"/>
      <c r="AS641" s="35"/>
    </row>
    <row r="642" spans="1:45" ht="15.6" x14ac:dyDescent="0.3">
      <c r="A642" s="37"/>
      <c r="B642" s="37"/>
      <c r="E642" s="37"/>
      <c r="G642" s="42"/>
      <c r="H642" s="43"/>
      <c r="I642" s="53"/>
      <c r="K642" s="37"/>
      <c r="L642" s="37"/>
      <c r="M642" s="37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  <c r="AD642" s="42"/>
      <c r="AE642" s="42"/>
      <c r="AF642" s="42"/>
      <c r="AG642" s="42"/>
      <c r="AH642" s="42"/>
      <c r="AI642" s="42"/>
      <c r="AJ642" s="42"/>
      <c r="AK642" s="42"/>
      <c r="AL642" s="42"/>
      <c r="AM642" s="42"/>
      <c r="AN642" s="42"/>
      <c r="AO642" s="42"/>
      <c r="AP642" s="42"/>
      <c r="AQ642" s="42"/>
      <c r="AR642" s="42"/>
      <c r="AS642" s="35"/>
    </row>
    <row r="643" spans="1:45" ht="15.6" x14ac:dyDescent="0.3">
      <c r="A643" s="37"/>
      <c r="B643" s="37"/>
      <c r="E643" s="37"/>
      <c r="G643" s="42"/>
      <c r="H643" s="43"/>
      <c r="I643" s="53"/>
      <c r="K643" s="37"/>
      <c r="L643" s="37"/>
      <c r="M643" s="37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  <c r="AB643" s="42"/>
      <c r="AC643" s="42"/>
      <c r="AD643" s="42"/>
      <c r="AE643" s="42"/>
      <c r="AF643" s="42"/>
      <c r="AG643" s="42"/>
      <c r="AH643" s="42"/>
      <c r="AI643" s="42"/>
      <c r="AJ643" s="42"/>
      <c r="AK643" s="42"/>
      <c r="AL643" s="42"/>
      <c r="AM643" s="42"/>
      <c r="AN643" s="42"/>
      <c r="AO643" s="42"/>
      <c r="AP643" s="42"/>
      <c r="AQ643" s="42"/>
      <c r="AR643" s="42"/>
      <c r="AS643" s="35"/>
    </row>
    <row r="644" spans="1:45" ht="15.6" x14ac:dyDescent="0.3">
      <c r="A644" s="37"/>
      <c r="B644" s="37"/>
      <c r="E644" s="37"/>
      <c r="G644" s="42"/>
      <c r="H644" s="43"/>
      <c r="I644" s="53"/>
      <c r="K644" s="37"/>
      <c r="L644" s="37"/>
      <c r="M644" s="37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  <c r="AD644" s="42"/>
      <c r="AE644" s="42"/>
      <c r="AF644" s="42"/>
      <c r="AG644" s="42"/>
      <c r="AH644" s="42"/>
      <c r="AI644" s="42"/>
      <c r="AJ644" s="42"/>
      <c r="AK644" s="42"/>
      <c r="AL644" s="42"/>
      <c r="AM644" s="42"/>
      <c r="AN644" s="42"/>
      <c r="AO644" s="42"/>
      <c r="AP644" s="42"/>
      <c r="AQ644" s="42"/>
      <c r="AR644" s="42"/>
      <c r="AS644" s="35"/>
    </row>
    <row r="645" spans="1:45" ht="15.6" x14ac:dyDescent="0.3">
      <c r="A645" s="37"/>
      <c r="B645" s="37"/>
      <c r="E645" s="37"/>
      <c r="G645" s="42"/>
      <c r="H645" s="43"/>
      <c r="I645" s="53"/>
      <c r="K645" s="37"/>
      <c r="L645" s="37"/>
      <c r="M645" s="37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  <c r="AB645" s="42"/>
      <c r="AC645" s="42"/>
      <c r="AD645" s="42"/>
      <c r="AE645" s="42"/>
      <c r="AF645" s="42"/>
      <c r="AG645" s="42"/>
      <c r="AH645" s="42"/>
      <c r="AI645" s="42"/>
      <c r="AJ645" s="42"/>
      <c r="AK645" s="42"/>
      <c r="AL645" s="42"/>
      <c r="AM645" s="42"/>
      <c r="AN645" s="42"/>
      <c r="AO645" s="42"/>
      <c r="AP645" s="42"/>
      <c r="AQ645" s="42"/>
      <c r="AR645" s="42"/>
      <c r="AS645" s="35"/>
    </row>
    <row r="646" spans="1:45" ht="15.6" x14ac:dyDescent="0.3">
      <c r="A646" s="37"/>
      <c r="B646" s="37"/>
      <c r="E646" s="37"/>
      <c r="G646" s="42"/>
      <c r="H646" s="43"/>
      <c r="I646" s="53"/>
      <c r="K646" s="37"/>
      <c r="L646" s="37"/>
      <c r="M646" s="37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  <c r="AD646" s="42"/>
      <c r="AE646" s="42"/>
      <c r="AF646" s="42"/>
      <c r="AG646" s="42"/>
      <c r="AH646" s="42"/>
      <c r="AI646" s="42"/>
      <c r="AJ646" s="42"/>
      <c r="AK646" s="42"/>
      <c r="AL646" s="42"/>
      <c r="AM646" s="42"/>
      <c r="AN646" s="42"/>
      <c r="AO646" s="42"/>
      <c r="AP646" s="42"/>
      <c r="AQ646" s="42"/>
      <c r="AR646" s="42"/>
      <c r="AS646" s="35"/>
    </row>
    <row r="647" spans="1:45" ht="15.6" x14ac:dyDescent="0.3">
      <c r="A647" s="37"/>
      <c r="B647" s="37"/>
      <c r="E647" s="37"/>
      <c r="G647" s="42"/>
      <c r="H647" s="43"/>
      <c r="I647" s="53"/>
      <c r="K647" s="37"/>
      <c r="L647" s="37"/>
      <c r="M647" s="37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  <c r="AB647" s="42"/>
      <c r="AC647" s="42"/>
      <c r="AD647" s="42"/>
      <c r="AE647" s="42"/>
      <c r="AF647" s="42"/>
      <c r="AG647" s="42"/>
      <c r="AH647" s="42"/>
      <c r="AI647" s="42"/>
      <c r="AJ647" s="42"/>
      <c r="AK647" s="42"/>
      <c r="AL647" s="42"/>
      <c r="AM647" s="42"/>
      <c r="AN647" s="42"/>
      <c r="AO647" s="42"/>
      <c r="AP647" s="42"/>
      <c r="AQ647" s="42"/>
      <c r="AR647" s="42"/>
      <c r="AS647" s="35"/>
    </row>
    <row r="648" spans="1:45" ht="15.6" x14ac:dyDescent="0.3">
      <c r="A648" s="37"/>
      <c r="B648" s="37"/>
      <c r="E648" s="37"/>
      <c r="G648" s="42"/>
      <c r="H648" s="43"/>
      <c r="I648" s="53"/>
      <c r="K648" s="37"/>
      <c r="L648" s="37"/>
      <c r="M648" s="37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  <c r="AD648" s="42"/>
      <c r="AE648" s="42"/>
      <c r="AF648" s="42"/>
      <c r="AG648" s="42"/>
      <c r="AH648" s="42"/>
      <c r="AI648" s="42"/>
      <c r="AJ648" s="42"/>
      <c r="AK648" s="42"/>
      <c r="AL648" s="42"/>
      <c r="AM648" s="42"/>
      <c r="AN648" s="42"/>
      <c r="AO648" s="42"/>
      <c r="AP648" s="42"/>
      <c r="AQ648" s="42"/>
      <c r="AR648" s="42"/>
      <c r="AS648" s="35"/>
    </row>
    <row r="649" spans="1:45" ht="15.6" x14ac:dyDescent="0.3">
      <c r="A649" s="37"/>
      <c r="B649" s="37"/>
      <c r="E649" s="37"/>
      <c r="G649" s="42"/>
      <c r="H649" s="43"/>
      <c r="I649" s="53"/>
      <c r="K649" s="37"/>
      <c r="L649" s="37"/>
      <c r="M649" s="37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  <c r="AB649" s="42"/>
      <c r="AC649" s="42"/>
      <c r="AD649" s="42"/>
      <c r="AE649" s="42"/>
      <c r="AF649" s="42"/>
      <c r="AG649" s="42"/>
      <c r="AH649" s="42"/>
      <c r="AI649" s="42"/>
      <c r="AJ649" s="42"/>
      <c r="AK649" s="42"/>
      <c r="AL649" s="42"/>
      <c r="AM649" s="42"/>
      <c r="AN649" s="42"/>
      <c r="AO649" s="42"/>
      <c r="AP649" s="42"/>
      <c r="AQ649" s="42"/>
      <c r="AR649" s="42"/>
      <c r="AS649" s="35"/>
    </row>
    <row r="650" spans="1:45" ht="15.6" x14ac:dyDescent="0.3">
      <c r="A650" s="37"/>
      <c r="B650" s="37"/>
      <c r="E650" s="37"/>
      <c r="G650" s="42"/>
      <c r="H650" s="43"/>
      <c r="I650" s="53"/>
      <c r="K650" s="37"/>
      <c r="L650" s="37"/>
      <c r="M650" s="37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  <c r="AD650" s="42"/>
      <c r="AE650" s="42"/>
      <c r="AF650" s="42"/>
      <c r="AG650" s="42"/>
      <c r="AH650" s="42"/>
      <c r="AI650" s="42"/>
      <c r="AJ650" s="42"/>
      <c r="AK650" s="42"/>
      <c r="AL650" s="42"/>
      <c r="AM650" s="42"/>
      <c r="AN650" s="42"/>
      <c r="AO650" s="42"/>
      <c r="AP650" s="42"/>
      <c r="AQ650" s="42"/>
      <c r="AR650" s="42"/>
      <c r="AS650" s="35"/>
    </row>
    <row r="651" spans="1:45" ht="15.6" x14ac:dyDescent="0.3">
      <c r="A651" s="37"/>
      <c r="B651" s="37"/>
      <c r="E651" s="37"/>
      <c r="G651" s="42"/>
      <c r="H651" s="43"/>
      <c r="I651" s="53"/>
      <c r="K651" s="37"/>
      <c r="L651" s="37"/>
      <c r="M651" s="37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  <c r="AB651" s="42"/>
      <c r="AC651" s="42"/>
      <c r="AD651" s="42"/>
      <c r="AE651" s="42"/>
      <c r="AF651" s="42"/>
      <c r="AG651" s="42"/>
      <c r="AH651" s="42"/>
      <c r="AI651" s="42"/>
      <c r="AJ651" s="42"/>
      <c r="AK651" s="42"/>
      <c r="AL651" s="42"/>
      <c r="AM651" s="42"/>
      <c r="AN651" s="42"/>
      <c r="AO651" s="42"/>
      <c r="AP651" s="42"/>
      <c r="AQ651" s="42"/>
      <c r="AR651" s="42"/>
      <c r="AS651" s="35"/>
    </row>
    <row r="652" spans="1:45" ht="15.6" x14ac:dyDescent="0.3">
      <c r="A652" s="37"/>
      <c r="B652" s="37"/>
      <c r="E652" s="37"/>
      <c r="G652" s="42"/>
      <c r="H652" s="43"/>
      <c r="I652" s="53"/>
      <c r="K652" s="37"/>
      <c r="L652" s="37"/>
      <c r="M652" s="37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  <c r="AD652" s="42"/>
      <c r="AE652" s="42"/>
      <c r="AF652" s="42"/>
      <c r="AG652" s="42"/>
      <c r="AH652" s="42"/>
      <c r="AI652" s="42"/>
      <c r="AJ652" s="42"/>
      <c r="AK652" s="42"/>
      <c r="AL652" s="42"/>
      <c r="AM652" s="42"/>
      <c r="AN652" s="42"/>
      <c r="AO652" s="42"/>
      <c r="AP652" s="42"/>
      <c r="AQ652" s="42"/>
      <c r="AR652" s="42"/>
      <c r="AS652" s="35"/>
    </row>
    <row r="653" spans="1:45" ht="15.6" x14ac:dyDescent="0.3">
      <c r="A653" s="37"/>
      <c r="B653" s="37"/>
      <c r="E653" s="37"/>
      <c r="G653" s="42"/>
      <c r="H653" s="43"/>
      <c r="I653" s="53"/>
      <c r="K653" s="37"/>
      <c r="L653" s="37"/>
      <c r="M653" s="37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  <c r="AB653" s="42"/>
      <c r="AC653" s="42"/>
      <c r="AD653" s="42"/>
      <c r="AE653" s="42"/>
      <c r="AF653" s="42"/>
      <c r="AG653" s="42"/>
      <c r="AH653" s="42"/>
      <c r="AI653" s="42"/>
      <c r="AJ653" s="42"/>
      <c r="AK653" s="42"/>
      <c r="AL653" s="42"/>
      <c r="AM653" s="42"/>
      <c r="AN653" s="42"/>
      <c r="AO653" s="42"/>
      <c r="AP653" s="42"/>
      <c r="AQ653" s="42"/>
      <c r="AR653" s="42"/>
      <c r="AS653" s="35"/>
    </row>
    <row r="654" spans="1:45" ht="15.6" x14ac:dyDescent="0.3">
      <c r="A654" s="37"/>
      <c r="B654" s="37"/>
      <c r="E654" s="37"/>
      <c r="G654" s="42"/>
      <c r="H654" s="43"/>
      <c r="I654" s="53"/>
      <c r="K654" s="37"/>
      <c r="L654" s="37"/>
      <c r="M654" s="37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  <c r="AD654" s="42"/>
      <c r="AE654" s="42"/>
      <c r="AF654" s="42"/>
      <c r="AG654" s="42"/>
      <c r="AH654" s="42"/>
      <c r="AI654" s="42"/>
      <c r="AJ654" s="42"/>
      <c r="AK654" s="42"/>
      <c r="AL654" s="42"/>
      <c r="AM654" s="42"/>
      <c r="AN654" s="42"/>
      <c r="AO654" s="42"/>
      <c r="AP654" s="42"/>
      <c r="AQ654" s="42"/>
      <c r="AR654" s="42"/>
      <c r="AS654" s="35"/>
    </row>
    <row r="655" spans="1:45" ht="15.6" x14ac:dyDescent="0.3">
      <c r="A655" s="37"/>
      <c r="B655" s="37"/>
      <c r="E655" s="37"/>
      <c r="G655" s="42"/>
      <c r="H655" s="43"/>
      <c r="I655" s="53"/>
      <c r="K655" s="37"/>
      <c r="L655" s="37"/>
      <c r="M655" s="37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  <c r="AB655" s="42"/>
      <c r="AC655" s="42"/>
      <c r="AD655" s="42"/>
      <c r="AE655" s="42"/>
      <c r="AF655" s="42"/>
      <c r="AG655" s="42"/>
      <c r="AH655" s="42"/>
      <c r="AI655" s="42"/>
      <c r="AJ655" s="42"/>
      <c r="AK655" s="42"/>
      <c r="AL655" s="42"/>
      <c r="AM655" s="42"/>
      <c r="AN655" s="42"/>
      <c r="AO655" s="42"/>
      <c r="AP655" s="42"/>
      <c r="AQ655" s="42"/>
      <c r="AR655" s="42"/>
      <c r="AS655" s="35"/>
    </row>
    <row r="656" spans="1:45" ht="15.6" x14ac:dyDescent="0.3">
      <c r="A656" s="37"/>
      <c r="B656" s="37"/>
      <c r="E656" s="37"/>
      <c r="G656" s="42"/>
      <c r="H656" s="43"/>
      <c r="I656" s="53"/>
      <c r="K656" s="37"/>
      <c r="L656" s="37"/>
      <c r="M656" s="37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  <c r="AD656" s="42"/>
      <c r="AE656" s="42"/>
      <c r="AF656" s="42"/>
      <c r="AG656" s="42"/>
      <c r="AH656" s="42"/>
      <c r="AI656" s="42"/>
      <c r="AJ656" s="42"/>
      <c r="AK656" s="42"/>
      <c r="AL656" s="42"/>
      <c r="AM656" s="42"/>
      <c r="AN656" s="42"/>
      <c r="AO656" s="42"/>
      <c r="AP656" s="42"/>
      <c r="AQ656" s="42"/>
      <c r="AR656" s="42"/>
      <c r="AS656" s="35"/>
    </row>
    <row r="657" spans="1:45" ht="15.6" x14ac:dyDescent="0.3">
      <c r="A657" s="37"/>
      <c r="B657" s="37"/>
      <c r="E657" s="37"/>
      <c r="G657" s="42"/>
      <c r="H657" s="43"/>
      <c r="I657" s="53"/>
      <c r="K657" s="37"/>
      <c r="L657" s="37"/>
      <c r="M657" s="37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  <c r="AB657" s="42"/>
      <c r="AC657" s="42"/>
      <c r="AD657" s="42"/>
      <c r="AE657" s="42"/>
      <c r="AF657" s="42"/>
      <c r="AG657" s="42"/>
      <c r="AH657" s="42"/>
      <c r="AI657" s="42"/>
      <c r="AJ657" s="42"/>
      <c r="AK657" s="42"/>
      <c r="AL657" s="42"/>
      <c r="AM657" s="42"/>
      <c r="AN657" s="42"/>
      <c r="AO657" s="42"/>
      <c r="AP657" s="42"/>
      <c r="AQ657" s="42"/>
      <c r="AR657" s="42"/>
      <c r="AS657" s="35"/>
    </row>
    <row r="658" spans="1:45" ht="15.6" x14ac:dyDescent="0.3">
      <c r="A658" s="37"/>
      <c r="B658" s="37"/>
      <c r="E658" s="37"/>
      <c r="G658" s="42"/>
      <c r="H658" s="43"/>
      <c r="I658" s="53"/>
      <c r="K658" s="37"/>
      <c r="L658" s="37"/>
      <c r="M658" s="37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  <c r="AD658" s="42"/>
      <c r="AE658" s="42"/>
      <c r="AF658" s="42"/>
      <c r="AG658" s="42"/>
      <c r="AH658" s="42"/>
      <c r="AI658" s="42"/>
      <c r="AJ658" s="42"/>
      <c r="AK658" s="42"/>
      <c r="AL658" s="42"/>
      <c r="AM658" s="42"/>
      <c r="AN658" s="42"/>
      <c r="AO658" s="42"/>
      <c r="AP658" s="42"/>
      <c r="AQ658" s="42"/>
      <c r="AR658" s="42"/>
      <c r="AS658" s="35"/>
    </row>
    <row r="659" spans="1:45" ht="15.6" x14ac:dyDescent="0.3">
      <c r="A659" s="37"/>
      <c r="B659" s="37"/>
      <c r="E659" s="37"/>
      <c r="G659" s="42"/>
      <c r="H659" s="43"/>
      <c r="I659" s="53"/>
      <c r="K659" s="37"/>
      <c r="L659" s="37"/>
      <c r="M659" s="37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  <c r="AB659" s="42"/>
      <c r="AC659" s="42"/>
      <c r="AD659" s="42"/>
      <c r="AE659" s="42"/>
      <c r="AF659" s="42"/>
      <c r="AG659" s="42"/>
      <c r="AH659" s="42"/>
      <c r="AI659" s="42"/>
      <c r="AJ659" s="42"/>
      <c r="AK659" s="42"/>
      <c r="AL659" s="42"/>
      <c r="AM659" s="42"/>
      <c r="AN659" s="42"/>
      <c r="AO659" s="42"/>
      <c r="AP659" s="42"/>
      <c r="AQ659" s="42"/>
      <c r="AR659" s="42"/>
      <c r="AS659" s="35"/>
    </row>
    <row r="660" spans="1:45" ht="15.6" x14ac:dyDescent="0.3">
      <c r="A660" s="37"/>
      <c r="B660" s="37"/>
      <c r="E660" s="37"/>
      <c r="G660" s="42"/>
      <c r="H660" s="43"/>
      <c r="I660" s="53"/>
      <c r="K660" s="37"/>
      <c r="L660" s="37"/>
      <c r="M660" s="37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  <c r="AD660" s="42"/>
      <c r="AE660" s="42"/>
      <c r="AF660" s="42"/>
      <c r="AG660" s="42"/>
      <c r="AH660" s="42"/>
      <c r="AI660" s="42"/>
      <c r="AJ660" s="42"/>
      <c r="AK660" s="42"/>
      <c r="AL660" s="42"/>
      <c r="AM660" s="42"/>
      <c r="AN660" s="42"/>
      <c r="AO660" s="42"/>
      <c r="AP660" s="42"/>
      <c r="AQ660" s="42"/>
      <c r="AR660" s="42"/>
      <c r="AS660" s="35"/>
    </row>
    <row r="661" spans="1:45" ht="15.6" x14ac:dyDescent="0.3">
      <c r="A661" s="37"/>
      <c r="B661" s="37"/>
      <c r="E661" s="37"/>
      <c r="G661" s="42"/>
      <c r="H661" s="43"/>
      <c r="I661" s="53"/>
      <c r="K661" s="37"/>
      <c r="L661" s="37"/>
      <c r="M661" s="37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  <c r="AB661" s="42"/>
      <c r="AC661" s="42"/>
      <c r="AD661" s="42"/>
      <c r="AE661" s="42"/>
      <c r="AF661" s="42"/>
      <c r="AG661" s="42"/>
      <c r="AH661" s="42"/>
      <c r="AI661" s="42"/>
      <c r="AJ661" s="42"/>
      <c r="AK661" s="42"/>
      <c r="AL661" s="42"/>
      <c r="AM661" s="42"/>
      <c r="AN661" s="42"/>
      <c r="AO661" s="42"/>
      <c r="AP661" s="42"/>
      <c r="AQ661" s="42"/>
      <c r="AR661" s="42"/>
      <c r="AS661" s="35"/>
    </row>
    <row r="662" spans="1:45" ht="15.6" x14ac:dyDescent="0.3">
      <c r="A662" s="37"/>
      <c r="B662" s="37"/>
      <c r="E662" s="37"/>
      <c r="G662" s="42"/>
      <c r="H662" s="43"/>
      <c r="I662" s="53"/>
      <c r="K662" s="37"/>
      <c r="L662" s="37"/>
      <c r="M662" s="37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  <c r="AD662" s="42"/>
      <c r="AE662" s="42"/>
      <c r="AF662" s="42"/>
      <c r="AG662" s="42"/>
      <c r="AH662" s="42"/>
      <c r="AI662" s="42"/>
      <c r="AJ662" s="42"/>
      <c r="AK662" s="42"/>
      <c r="AL662" s="42"/>
      <c r="AM662" s="42"/>
      <c r="AN662" s="42"/>
      <c r="AO662" s="42"/>
      <c r="AP662" s="42"/>
      <c r="AQ662" s="42"/>
      <c r="AR662" s="42"/>
      <c r="AS662" s="35"/>
    </row>
    <row r="663" spans="1:45" ht="15.6" x14ac:dyDescent="0.3">
      <c r="A663" s="37"/>
      <c r="B663" s="37"/>
      <c r="E663" s="37"/>
      <c r="G663" s="42"/>
      <c r="H663" s="43"/>
      <c r="I663" s="53"/>
      <c r="K663" s="37"/>
      <c r="L663" s="37"/>
      <c r="M663" s="37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  <c r="AB663" s="42"/>
      <c r="AC663" s="42"/>
      <c r="AD663" s="42"/>
      <c r="AE663" s="42"/>
      <c r="AF663" s="42"/>
      <c r="AG663" s="42"/>
      <c r="AH663" s="42"/>
      <c r="AI663" s="42"/>
      <c r="AJ663" s="42"/>
      <c r="AK663" s="42"/>
      <c r="AL663" s="42"/>
      <c r="AM663" s="42"/>
      <c r="AN663" s="42"/>
      <c r="AO663" s="42"/>
      <c r="AP663" s="42"/>
      <c r="AQ663" s="42"/>
      <c r="AR663" s="42"/>
      <c r="AS663" s="35"/>
    </row>
    <row r="664" spans="1:45" ht="15.6" x14ac:dyDescent="0.3">
      <c r="A664" s="37"/>
      <c r="B664" s="37"/>
      <c r="E664" s="37"/>
      <c r="G664" s="42"/>
      <c r="H664" s="43"/>
      <c r="I664" s="53"/>
      <c r="K664" s="37"/>
      <c r="L664" s="37"/>
      <c r="M664" s="37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  <c r="AD664" s="42"/>
      <c r="AE664" s="42"/>
      <c r="AF664" s="42"/>
      <c r="AG664" s="42"/>
      <c r="AH664" s="42"/>
      <c r="AI664" s="42"/>
      <c r="AJ664" s="42"/>
      <c r="AK664" s="42"/>
      <c r="AL664" s="42"/>
      <c r="AM664" s="42"/>
      <c r="AN664" s="42"/>
      <c r="AO664" s="42"/>
      <c r="AP664" s="42"/>
      <c r="AQ664" s="42"/>
      <c r="AR664" s="42"/>
      <c r="AS664" s="35"/>
    </row>
    <row r="665" spans="1:45" ht="15.6" x14ac:dyDescent="0.3">
      <c r="A665" s="37"/>
      <c r="B665" s="37"/>
      <c r="E665" s="37"/>
      <c r="G665" s="42"/>
      <c r="H665" s="43"/>
      <c r="I665" s="53"/>
      <c r="K665" s="37"/>
      <c r="L665" s="37"/>
      <c r="M665" s="37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  <c r="AB665" s="42"/>
      <c r="AC665" s="42"/>
      <c r="AD665" s="42"/>
      <c r="AE665" s="42"/>
      <c r="AF665" s="42"/>
      <c r="AG665" s="42"/>
      <c r="AH665" s="42"/>
      <c r="AI665" s="42"/>
      <c r="AJ665" s="42"/>
      <c r="AK665" s="42"/>
      <c r="AL665" s="42"/>
      <c r="AM665" s="42"/>
      <c r="AN665" s="42"/>
      <c r="AO665" s="42"/>
      <c r="AP665" s="42"/>
      <c r="AQ665" s="42"/>
      <c r="AR665" s="42"/>
      <c r="AS665" s="35"/>
    </row>
    <row r="666" spans="1:45" ht="15.6" x14ac:dyDescent="0.3">
      <c r="A666" s="37"/>
      <c r="B666" s="37"/>
      <c r="E666" s="37"/>
      <c r="G666" s="42"/>
      <c r="H666" s="43"/>
      <c r="I666" s="53"/>
      <c r="K666" s="37"/>
      <c r="L666" s="37"/>
      <c r="M666" s="37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  <c r="AD666" s="42"/>
      <c r="AE666" s="42"/>
      <c r="AF666" s="42"/>
      <c r="AG666" s="42"/>
      <c r="AH666" s="42"/>
      <c r="AI666" s="42"/>
      <c r="AJ666" s="42"/>
      <c r="AK666" s="42"/>
      <c r="AL666" s="42"/>
      <c r="AM666" s="42"/>
      <c r="AN666" s="42"/>
      <c r="AO666" s="42"/>
      <c r="AP666" s="42"/>
      <c r="AQ666" s="42"/>
      <c r="AR666" s="42"/>
      <c r="AS666" s="35"/>
    </row>
    <row r="667" spans="1:45" ht="15.6" x14ac:dyDescent="0.3">
      <c r="A667" s="37"/>
      <c r="B667" s="37"/>
      <c r="E667" s="37"/>
      <c r="G667" s="42"/>
      <c r="H667" s="43"/>
      <c r="I667" s="53"/>
      <c r="K667" s="37"/>
      <c r="L667" s="37"/>
      <c r="M667" s="37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  <c r="AB667" s="42"/>
      <c r="AC667" s="42"/>
      <c r="AD667" s="42"/>
      <c r="AE667" s="42"/>
      <c r="AF667" s="42"/>
      <c r="AG667" s="42"/>
      <c r="AH667" s="42"/>
      <c r="AI667" s="42"/>
      <c r="AJ667" s="42"/>
      <c r="AK667" s="42"/>
      <c r="AL667" s="42"/>
      <c r="AM667" s="42"/>
      <c r="AN667" s="42"/>
      <c r="AO667" s="42"/>
      <c r="AP667" s="42"/>
      <c r="AQ667" s="42"/>
      <c r="AR667" s="42"/>
      <c r="AS667" s="35"/>
    </row>
    <row r="668" spans="1:45" ht="15.6" x14ac:dyDescent="0.3">
      <c r="A668" s="37"/>
      <c r="B668" s="37"/>
      <c r="E668" s="37"/>
      <c r="G668" s="42"/>
      <c r="H668" s="43"/>
      <c r="I668" s="53"/>
      <c r="K668" s="37"/>
      <c r="L668" s="37"/>
      <c r="M668" s="37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  <c r="AD668" s="42"/>
      <c r="AE668" s="42"/>
      <c r="AF668" s="42"/>
      <c r="AG668" s="42"/>
      <c r="AH668" s="42"/>
      <c r="AI668" s="42"/>
      <c r="AJ668" s="42"/>
      <c r="AK668" s="42"/>
      <c r="AL668" s="42"/>
      <c r="AM668" s="42"/>
      <c r="AN668" s="42"/>
      <c r="AO668" s="42"/>
      <c r="AP668" s="42"/>
      <c r="AQ668" s="42"/>
      <c r="AR668" s="42"/>
      <c r="AS668" s="35"/>
    </row>
    <row r="669" spans="1:45" ht="15.6" x14ac:dyDescent="0.3">
      <c r="A669" s="37"/>
      <c r="B669" s="37"/>
      <c r="E669" s="37"/>
      <c r="G669" s="42"/>
      <c r="H669" s="43"/>
      <c r="I669" s="53"/>
      <c r="K669" s="37"/>
      <c r="L669" s="37"/>
      <c r="M669" s="37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  <c r="AB669" s="42"/>
      <c r="AC669" s="42"/>
      <c r="AD669" s="42"/>
      <c r="AE669" s="42"/>
      <c r="AF669" s="42"/>
      <c r="AG669" s="42"/>
      <c r="AH669" s="42"/>
      <c r="AI669" s="42"/>
      <c r="AJ669" s="42"/>
      <c r="AK669" s="42"/>
      <c r="AL669" s="42"/>
      <c r="AM669" s="42"/>
      <c r="AN669" s="42"/>
      <c r="AO669" s="42"/>
      <c r="AP669" s="42"/>
      <c r="AQ669" s="42"/>
      <c r="AR669" s="42"/>
      <c r="AS669" s="35"/>
    </row>
    <row r="670" spans="1:45" ht="15.6" x14ac:dyDescent="0.3">
      <c r="A670" s="37"/>
      <c r="B670" s="37"/>
      <c r="E670" s="37"/>
      <c r="G670" s="42"/>
      <c r="H670" s="43"/>
      <c r="I670" s="53"/>
      <c r="K670" s="37"/>
      <c r="L670" s="37"/>
      <c r="M670" s="37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  <c r="AD670" s="42"/>
      <c r="AE670" s="42"/>
      <c r="AF670" s="42"/>
      <c r="AG670" s="42"/>
      <c r="AH670" s="42"/>
      <c r="AI670" s="42"/>
      <c r="AJ670" s="42"/>
      <c r="AK670" s="42"/>
      <c r="AL670" s="42"/>
      <c r="AM670" s="42"/>
      <c r="AN670" s="42"/>
      <c r="AO670" s="42"/>
      <c r="AP670" s="42"/>
      <c r="AQ670" s="42"/>
      <c r="AR670" s="42"/>
      <c r="AS670" s="35"/>
    </row>
    <row r="671" spans="1:45" ht="15.6" x14ac:dyDescent="0.3">
      <c r="A671" s="37"/>
      <c r="B671" s="37"/>
      <c r="E671" s="37"/>
      <c r="G671" s="42"/>
      <c r="H671" s="43"/>
      <c r="I671" s="53"/>
      <c r="K671" s="37"/>
      <c r="L671" s="37"/>
      <c r="M671" s="37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  <c r="AB671" s="42"/>
      <c r="AC671" s="42"/>
      <c r="AD671" s="42"/>
      <c r="AE671" s="42"/>
      <c r="AF671" s="42"/>
      <c r="AG671" s="42"/>
      <c r="AH671" s="42"/>
      <c r="AI671" s="42"/>
      <c r="AJ671" s="42"/>
      <c r="AK671" s="42"/>
      <c r="AL671" s="42"/>
      <c r="AM671" s="42"/>
      <c r="AN671" s="42"/>
      <c r="AO671" s="42"/>
      <c r="AP671" s="42"/>
      <c r="AQ671" s="42"/>
      <c r="AR671" s="42"/>
      <c r="AS671" s="35"/>
    </row>
    <row r="672" spans="1:45" ht="15.6" x14ac:dyDescent="0.3">
      <c r="A672" s="37"/>
      <c r="B672" s="37"/>
      <c r="E672" s="37"/>
      <c r="G672" s="42"/>
      <c r="H672" s="43"/>
      <c r="I672" s="53"/>
      <c r="K672" s="37"/>
      <c r="L672" s="37"/>
      <c r="M672" s="37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  <c r="AD672" s="42"/>
      <c r="AE672" s="42"/>
      <c r="AF672" s="42"/>
      <c r="AG672" s="42"/>
      <c r="AH672" s="42"/>
      <c r="AI672" s="42"/>
      <c r="AJ672" s="42"/>
      <c r="AK672" s="42"/>
      <c r="AL672" s="42"/>
      <c r="AM672" s="42"/>
      <c r="AN672" s="42"/>
      <c r="AO672" s="42"/>
      <c r="AP672" s="42"/>
      <c r="AQ672" s="42"/>
      <c r="AR672" s="42"/>
      <c r="AS672" s="35"/>
    </row>
    <row r="673" spans="1:45" ht="15.6" x14ac:dyDescent="0.3">
      <c r="A673" s="37"/>
      <c r="B673" s="37"/>
      <c r="E673" s="37"/>
      <c r="G673" s="42"/>
      <c r="H673" s="43"/>
      <c r="I673" s="53"/>
      <c r="K673" s="37"/>
      <c r="L673" s="37"/>
      <c r="M673" s="37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  <c r="AB673" s="42"/>
      <c r="AC673" s="42"/>
      <c r="AD673" s="42"/>
      <c r="AE673" s="42"/>
      <c r="AF673" s="42"/>
      <c r="AG673" s="42"/>
      <c r="AH673" s="42"/>
      <c r="AI673" s="42"/>
      <c r="AJ673" s="42"/>
      <c r="AK673" s="42"/>
      <c r="AL673" s="42"/>
      <c r="AM673" s="42"/>
      <c r="AN673" s="42"/>
      <c r="AO673" s="42"/>
      <c r="AP673" s="42"/>
      <c r="AQ673" s="42"/>
      <c r="AR673" s="42"/>
      <c r="AS673" s="35"/>
    </row>
    <row r="674" spans="1:45" ht="15.6" x14ac:dyDescent="0.3">
      <c r="A674" s="37"/>
      <c r="B674" s="37"/>
      <c r="E674" s="37"/>
      <c r="G674" s="42"/>
      <c r="H674" s="43"/>
      <c r="I674" s="53"/>
      <c r="K674" s="37"/>
      <c r="L674" s="37"/>
      <c r="M674" s="37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  <c r="AD674" s="42"/>
      <c r="AE674" s="42"/>
      <c r="AF674" s="42"/>
      <c r="AG674" s="42"/>
      <c r="AH674" s="42"/>
      <c r="AI674" s="42"/>
      <c r="AJ674" s="42"/>
      <c r="AK674" s="42"/>
      <c r="AL674" s="42"/>
      <c r="AM674" s="42"/>
      <c r="AN674" s="42"/>
      <c r="AO674" s="42"/>
      <c r="AP674" s="42"/>
      <c r="AQ674" s="42"/>
      <c r="AR674" s="42"/>
      <c r="AS674" s="35"/>
    </row>
    <row r="675" spans="1:45" ht="15.6" x14ac:dyDescent="0.3">
      <c r="A675" s="37"/>
      <c r="B675" s="37"/>
      <c r="E675" s="37"/>
      <c r="G675" s="42"/>
      <c r="H675" s="43"/>
      <c r="I675" s="53"/>
      <c r="K675" s="37"/>
      <c r="L675" s="37"/>
      <c r="M675" s="37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  <c r="AB675" s="42"/>
      <c r="AC675" s="42"/>
      <c r="AD675" s="42"/>
      <c r="AE675" s="42"/>
      <c r="AF675" s="42"/>
      <c r="AG675" s="42"/>
      <c r="AH675" s="42"/>
      <c r="AI675" s="42"/>
      <c r="AJ675" s="42"/>
      <c r="AK675" s="42"/>
      <c r="AL675" s="42"/>
      <c r="AM675" s="42"/>
      <c r="AN675" s="42"/>
      <c r="AO675" s="42"/>
      <c r="AP675" s="42"/>
      <c r="AQ675" s="42"/>
      <c r="AR675" s="42"/>
      <c r="AS675" s="35"/>
    </row>
    <row r="676" spans="1:45" ht="15.6" x14ac:dyDescent="0.3">
      <c r="A676" s="37"/>
      <c r="B676" s="37"/>
      <c r="E676" s="37"/>
      <c r="G676" s="42"/>
      <c r="H676" s="43"/>
      <c r="I676" s="53"/>
      <c r="K676" s="37"/>
      <c r="L676" s="37"/>
      <c r="M676" s="37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  <c r="AD676" s="42"/>
      <c r="AE676" s="42"/>
      <c r="AF676" s="42"/>
      <c r="AG676" s="42"/>
      <c r="AH676" s="42"/>
      <c r="AI676" s="42"/>
      <c r="AJ676" s="42"/>
      <c r="AK676" s="42"/>
      <c r="AL676" s="42"/>
      <c r="AM676" s="42"/>
      <c r="AN676" s="42"/>
      <c r="AO676" s="42"/>
      <c r="AP676" s="42"/>
      <c r="AQ676" s="42"/>
      <c r="AR676" s="42"/>
      <c r="AS676" s="35"/>
    </row>
    <row r="677" spans="1:45" ht="15.6" x14ac:dyDescent="0.3">
      <c r="A677" s="37"/>
      <c r="B677" s="37"/>
      <c r="E677" s="37"/>
      <c r="G677" s="42"/>
      <c r="H677" s="43"/>
      <c r="I677" s="53"/>
      <c r="K677" s="37"/>
      <c r="L677" s="37"/>
      <c r="M677" s="37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  <c r="AB677" s="42"/>
      <c r="AC677" s="42"/>
      <c r="AD677" s="42"/>
      <c r="AE677" s="42"/>
      <c r="AF677" s="42"/>
      <c r="AG677" s="42"/>
      <c r="AH677" s="42"/>
      <c r="AI677" s="42"/>
      <c r="AJ677" s="42"/>
      <c r="AK677" s="42"/>
      <c r="AL677" s="42"/>
      <c r="AM677" s="42"/>
      <c r="AN677" s="42"/>
      <c r="AO677" s="42"/>
      <c r="AP677" s="42"/>
      <c r="AQ677" s="42"/>
      <c r="AR677" s="42"/>
      <c r="AS677" s="35"/>
    </row>
    <row r="678" spans="1:45" ht="15.6" x14ac:dyDescent="0.3">
      <c r="A678" s="37"/>
      <c r="B678" s="37"/>
      <c r="E678" s="37"/>
      <c r="G678" s="42"/>
      <c r="H678" s="43"/>
      <c r="I678" s="53"/>
      <c r="K678" s="37"/>
      <c r="L678" s="37"/>
      <c r="M678" s="37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  <c r="AD678" s="42"/>
      <c r="AE678" s="42"/>
      <c r="AF678" s="42"/>
      <c r="AG678" s="42"/>
      <c r="AH678" s="42"/>
      <c r="AI678" s="42"/>
      <c r="AJ678" s="42"/>
      <c r="AK678" s="42"/>
      <c r="AL678" s="42"/>
      <c r="AM678" s="42"/>
      <c r="AN678" s="42"/>
      <c r="AO678" s="42"/>
      <c r="AP678" s="42"/>
      <c r="AQ678" s="42"/>
      <c r="AR678" s="42"/>
      <c r="AS678" s="35"/>
    </row>
    <row r="679" spans="1:45" ht="15.6" x14ac:dyDescent="0.3">
      <c r="A679" s="37"/>
      <c r="B679" s="37"/>
      <c r="E679" s="37"/>
      <c r="G679" s="42"/>
      <c r="H679" s="43"/>
      <c r="I679" s="53"/>
      <c r="K679" s="37"/>
      <c r="L679" s="37"/>
      <c r="M679" s="37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  <c r="AD679" s="42"/>
      <c r="AE679" s="42"/>
      <c r="AF679" s="42"/>
      <c r="AG679" s="42"/>
      <c r="AH679" s="42"/>
      <c r="AI679" s="42"/>
      <c r="AJ679" s="42"/>
      <c r="AK679" s="42"/>
      <c r="AL679" s="42"/>
      <c r="AM679" s="42"/>
      <c r="AN679" s="42"/>
      <c r="AO679" s="42"/>
      <c r="AP679" s="42"/>
      <c r="AQ679" s="42"/>
      <c r="AR679" s="42"/>
      <c r="AS679" s="35"/>
    </row>
    <row r="680" spans="1:45" ht="15.6" x14ac:dyDescent="0.3">
      <c r="A680" s="37"/>
      <c r="B680" s="37"/>
      <c r="E680" s="37"/>
      <c r="G680" s="42"/>
      <c r="H680" s="43"/>
      <c r="I680" s="53"/>
      <c r="K680" s="37"/>
      <c r="L680" s="37"/>
      <c r="M680" s="37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  <c r="AD680" s="42"/>
      <c r="AE680" s="42"/>
      <c r="AF680" s="42"/>
      <c r="AG680" s="42"/>
      <c r="AH680" s="42"/>
      <c r="AI680" s="42"/>
      <c r="AJ680" s="42"/>
      <c r="AK680" s="42"/>
      <c r="AL680" s="42"/>
      <c r="AM680" s="42"/>
      <c r="AN680" s="42"/>
      <c r="AO680" s="42"/>
      <c r="AP680" s="42"/>
      <c r="AQ680" s="42"/>
      <c r="AR680" s="42"/>
      <c r="AS680" s="35"/>
    </row>
    <row r="681" spans="1:45" ht="15.6" x14ac:dyDescent="0.3">
      <c r="A681" s="37"/>
      <c r="B681" s="37"/>
      <c r="E681" s="37"/>
      <c r="G681" s="42"/>
      <c r="H681" s="43"/>
      <c r="I681" s="53"/>
      <c r="K681" s="37"/>
      <c r="L681" s="37"/>
      <c r="M681" s="37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  <c r="AB681" s="42"/>
      <c r="AC681" s="42"/>
      <c r="AD681" s="42"/>
      <c r="AE681" s="42"/>
      <c r="AF681" s="42"/>
      <c r="AG681" s="42"/>
      <c r="AH681" s="42"/>
      <c r="AI681" s="42"/>
      <c r="AJ681" s="42"/>
      <c r="AK681" s="42"/>
      <c r="AL681" s="42"/>
      <c r="AM681" s="42"/>
      <c r="AN681" s="42"/>
      <c r="AO681" s="42"/>
      <c r="AP681" s="42"/>
      <c r="AQ681" s="42"/>
      <c r="AR681" s="42"/>
      <c r="AS681" s="35"/>
    </row>
    <row r="682" spans="1:45" ht="15.6" x14ac:dyDescent="0.3">
      <c r="A682" s="37"/>
      <c r="B682" s="37"/>
      <c r="E682" s="37"/>
      <c r="G682" s="42"/>
      <c r="H682" s="43"/>
      <c r="I682" s="53"/>
      <c r="K682" s="37"/>
      <c r="L682" s="37"/>
      <c r="M682" s="37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  <c r="AD682" s="42"/>
      <c r="AE682" s="42"/>
      <c r="AF682" s="42"/>
      <c r="AG682" s="42"/>
      <c r="AH682" s="42"/>
      <c r="AI682" s="42"/>
      <c r="AJ682" s="42"/>
      <c r="AK682" s="42"/>
      <c r="AL682" s="42"/>
      <c r="AM682" s="42"/>
      <c r="AN682" s="42"/>
      <c r="AO682" s="42"/>
      <c r="AP682" s="42"/>
      <c r="AQ682" s="42"/>
      <c r="AR682" s="42"/>
      <c r="AS682" s="35"/>
    </row>
    <row r="683" spans="1:45" ht="15.6" x14ac:dyDescent="0.3">
      <c r="A683" s="37"/>
      <c r="B683" s="37"/>
      <c r="E683" s="37"/>
      <c r="G683" s="42"/>
      <c r="H683" s="43"/>
      <c r="I683" s="53"/>
      <c r="K683" s="37"/>
      <c r="L683" s="37"/>
      <c r="M683" s="37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  <c r="AB683" s="42"/>
      <c r="AC683" s="42"/>
      <c r="AD683" s="42"/>
      <c r="AE683" s="42"/>
      <c r="AF683" s="42"/>
      <c r="AG683" s="42"/>
      <c r="AH683" s="42"/>
      <c r="AI683" s="42"/>
      <c r="AJ683" s="42"/>
      <c r="AK683" s="42"/>
      <c r="AL683" s="42"/>
      <c r="AM683" s="42"/>
      <c r="AN683" s="42"/>
      <c r="AO683" s="42"/>
      <c r="AP683" s="42"/>
      <c r="AQ683" s="42"/>
      <c r="AR683" s="42"/>
      <c r="AS683" s="35"/>
    </row>
    <row r="684" spans="1:45" ht="15.6" x14ac:dyDescent="0.3">
      <c r="A684" s="37"/>
      <c r="B684" s="37"/>
      <c r="E684" s="37"/>
      <c r="G684" s="42"/>
      <c r="H684" s="43"/>
      <c r="I684" s="53"/>
      <c r="K684" s="37"/>
      <c r="L684" s="37"/>
      <c r="M684" s="37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  <c r="AD684" s="42"/>
      <c r="AE684" s="42"/>
      <c r="AF684" s="42"/>
      <c r="AG684" s="42"/>
      <c r="AH684" s="42"/>
      <c r="AI684" s="42"/>
      <c r="AJ684" s="42"/>
      <c r="AK684" s="42"/>
      <c r="AL684" s="42"/>
      <c r="AM684" s="42"/>
      <c r="AN684" s="42"/>
      <c r="AO684" s="42"/>
      <c r="AP684" s="42"/>
      <c r="AQ684" s="42"/>
      <c r="AR684" s="42"/>
      <c r="AS684" s="35"/>
    </row>
    <row r="685" spans="1:45" ht="15.6" x14ac:dyDescent="0.3">
      <c r="A685" s="37"/>
      <c r="B685" s="37"/>
      <c r="E685" s="37"/>
      <c r="G685" s="42"/>
      <c r="H685" s="43"/>
      <c r="I685" s="53"/>
      <c r="K685" s="37"/>
      <c r="L685" s="37"/>
      <c r="M685" s="37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  <c r="AB685" s="42"/>
      <c r="AC685" s="42"/>
      <c r="AD685" s="42"/>
      <c r="AE685" s="42"/>
      <c r="AF685" s="42"/>
      <c r="AG685" s="42"/>
      <c r="AH685" s="42"/>
      <c r="AI685" s="42"/>
      <c r="AJ685" s="42"/>
      <c r="AK685" s="42"/>
      <c r="AL685" s="42"/>
      <c r="AM685" s="42"/>
      <c r="AN685" s="42"/>
      <c r="AO685" s="42"/>
      <c r="AP685" s="42"/>
      <c r="AQ685" s="42"/>
      <c r="AR685" s="42"/>
      <c r="AS685" s="35"/>
    </row>
    <row r="686" spans="1:45" ht="15.6" x14ac:dyDescent="0.3">
      <c r="A686" s="37"/>
      <c r="B686" s="37"/>
      <c r="E686" s="37"/>
      <c r="G686" s="42"/>
      <c r="H686" s="43"/>
      <c r="I686" s="53"/>
      <c r="K686" s="37"/>
      <c r="L686" s="37"/>
      <c r="M686" s="37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  <c r="AD686" s="42"/>
      <c r="AE686" s="42"/>
      <c r="AF686" s="42"/>
      <c r="AG686" s="42"/>
      <c r="AH686" s="42"/>
      <c r="AI686" s="42"/>
      <c r="AJ686" s="42"/>
      <c r="AK686" s="42"/>
      <c r="AL686" s="42"/>
      <c r="AM686" s="42"/>
      <c r="AN686" s="42"/>
      <c r="AO686" s="42"/>
      <c r="AP686" s="42"/>
      <c r="AQ686" s="42"/>
      <c r="AR686" s="42"/>
      <c r="AS686" s="35"/>
    </row>
    <row r="687" spans="1:45" ht="15.6" x14ac:dyDescent="0.3">
      <c r="A687" s="37"/>
      <c r="B687" s="37"/>
      <c r="E687" s="37"/>
      <c r="G687" s="42"/>
      <c r="H687" s="43"/>
      <c r="I687" s="53"/>
      <c r="K687" s="37"/>
      <c r="L687" s="37"/>
      <c r="M687" s="37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  <c r="AB687" s="42"/>
      <c r="AC687" s="42"/>
      <c r="AD687" s="42"/>
      <c r="AE687" s="42"/>
      <c r="AF687" s="42"/>
      <c r="AG687" s="42"/>
      <c r="AH687" s="42"/>
      <c r="AI687" s="42"/>
      <c r="AJ687" s="42"/>
      <c r="AK687" s="42"/>
      <c r="AL687" s="42"/>
      <c r="AM687" s="42"/>
      <c r="AN687" s="42"/>
      <c r="AO687" s="42"/>
      <c r="AP687" s="42"/>
      <c r="AQ687" s="42"/>
      <c r="AR687" s="42"/>
      <c r="AS687" s="35"/>
    </row>
    <row r="688" spans="1:45" ht="15.6" x14ac:dyDescent="0.3">
      <c r="A688" s="37"/>
      <c r="B688" s="37"/>
      <c r="E688" s="37"/>
      <c r="G688" s="42"/>
      <c r="H688" s="43"/>
      <c r="I688" s="53"/>
      <c r="K688" s="37"/>
      <c r="L688" s="37"/>
      <c r="M688" s="37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  <c r="AD688" s="42"/>
      <c r="AE688" s="42"/>
      <c r="AF688" s="42"/>
      <c r="AG688" s="42"/>
      <c r="AH688" s="42"/>
      <c r="AI688" s="42"/>
      <c r="AJ688" s="42"/>
      <c r="AK688" s="42"/>
      <c r="AL688" s="42"/>
      <c r="AM688" s="42"/>
      <c r="AN688" s="42"/>
      <c r="AO688" s="42"/>
      <c r="AP688" s="42"/>
      <c r="AQ688" s="42"/>
      <c r="AR688" s="42"/>
      <c r="AS688" s="35"/>
    </row>
    <row r="689" spans="1:45" ht="15.6" x14ac:dyDescent="0.3">
      <c r="A689" s="37"/>
      <c r="B689" s="37"/>
      <c r="E689" s="37"/>
      <c r="G689" s="42"/>
      <c r="H689" s="43"/>
      <c r="I689" s="53"/>
      <c r="K689" s="37"/>
      <c r="L689" s="37"/>
      <c r="M689" s="37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  <c r="AB689" s="42"/>
      <c r="AC689" s="42"/>
      <c r="AD689" s="42"/>
      <c r="AE689" s="42"/>
      <c r="AF689" s="42"/>
      <c r="AG689" s="42"/>
      <c r="AH689" s="42"/>
      <c r="AI689" s="42"/>
      <c r="AJ689" s="42"/>
      <c r="AK689" s="42"/>
      <c r="AL689" s="42"/>
      <c r="AM689" s="42"/>
      <c r="AN689" s="42"/>
      <c r="AO689" s="42"/>
      <c r="AP689" s="42"/>
      <c r="AQ689" s="42"/>
      <c r="AR689" s="42"/>
      <c r="AS689" s="35"/>
    </row>
    <row r="690" spans="1:45" ht="15.6" x14ac:dyDescent="0.3">
      <c r="A690" s="37"/>
      <c r="B690" s="37"/>
      <c r="E690" s="37"/>
      <c r="G690" s="42"/>
      <c r="H690" s="43"/>
      <c r="I690" s="53"/>
      <c r="K690" s="37"/>
      <c r="L690" s="37"/>
      <c r="M690" s="37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  <c r="AE690" s="42"/>
      <c r="AF690" s="42"/>
      <c r="AG690" s="42"/>
      <c r="AH690" s="42"/>
      <c r="AI690" s="42"/>
      <c r="AJ690" s="42"/>
      <c r="AK690" s="42"/>
      <c r="AL690" s="42"/>
      <c r="AM690" s="42"/>
      <c r="AN690" s="42"/>
      <c r="AO690" s="42"/>
      <c r="AP690" s="42"/>
      <c r="AQ690" s="42"/>
      <c r="AR690" s="42"/>
      <c r="AS690" s="35"/>
    </row>
    <row r="691" spans="1:45" ht="15.6" x14ac:dyDescent="0.3">
      <c r="A691" s="37"/>
      <c r="B691" s="37"/>
      <c r="E691" s="37"/>
      <c r="G691" s="42"/>
      <c r="H691" s="43"/>
      <c r="I691" s="53"/>
      <c r="K691" s="37"/>
      <c r="L691" s="37"/>
      <c r="M691" s="37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  <c r="AB691" s="42"/>
      <c r="AC691" s="42"/>
      <c r="AD691" s="42"/>
      <c r="AE691" s="42"/>
      <c r="AF691" s="42"/>
      <c r="AG691" s="42"/>
      <c r="AH691" s="42"/>
      <c r="AI691" s="42"/>
      <c r="AJ691" s="42"/>
      <c r="AK691" s="42"/>
      <c r="AL691" s="42"/>
      <c r="AM691" s="42"/>
      <c r="AN691" s="42"/>
      <c r="AO691" s="42"/>
      <c r="AP691" s="42"/>
      <c r="AQ691" s="42"/>
      <c r="AR691" s="42"/>
      <c r="AS691" s="35"/>
    </row>
    <row r="692" spans="1:45" ht="15.6" x14ac:dyDescent="0.3">
      <c r="A692" s="37"/>
      <c r="B692" s="37"/>
      <c r="E692" s="37"/>
      <c r="G692" s="42"/>
      <c r="H692" s="43"/>
      <c r="I692" s="53"/>
      <c r="K692" s="37"/>
      <c r="L692" s="37"/>
      <c r="M692" s="37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  <c r="AD692" s="42"/>
      <c r="AE692" s="42"/>
      <c r="AF692" s="42"/>
      <c r="AG692" s="42"/>
      <c r="AH692" s="42"/>
      <c r="AI692" s="42"/>
      <c r="AJ692" s="42"/>
      <c r="AK692" s="42"/>
      <c r="AL692" s="42"/>
      <c r="AM692" s="42"/>
      <c r="AN692" s="42"/>
      <c r="AO692" s="42"/>
      <c r="AP692" s="42"/>
      <c r="AQ692" s="42"/>
      <c r="AR692" s="42"/>
      <c r="AS692" s="35"/>
    </row>
    <row r="693" spans="1:45" ht="15.6" x14ac:dyDescent="0.3">
      <c r="A693" s="37"/>
      <c r="B693" s="37"/>
      <c r="E693" s="37"/>
      <c r="G693" s="42"/>
      <c r="H693" s="43"/>
      <c r="I693" s="53"/>
      <c r="K693" s="37"/>
      <c r="L693" s="37"/>
      <c r="M693" s="37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  <c r="AB693" s="42"/>
      <c r="AC693" s="42"/>
      <c r="AD693" s="42"/>
      <c r="AE693" s="42"/>
      <c r="AF693" s="42"/>
      <c r="AG693" s="42"/>
      <c r="AH693" s="42"/>
      <c r="AI693" s="42"/>
      <c r="AJ693" s="42"/>
      <c r="AK693" s="42"/>
      <c r="AL693" s="42"/>
      <c r="AM693" s="42"/>
      <c r="AN693" s="42"/>
      <c r="AO693" s="42"/>
      <c r="AP693" s="42"/>
      <c r="AQ693" s="42"/>
      <c r="AR693" s="42"/>
      <c r="AS693" s="35"/>
    </row>
    <row r="694" spans="1:45" ht="15.6" x14ac:dyDescent="0.3">
      <c r="A694" s="37"/>
      <c r="B694" s="37"/>
      <c r="E694" s="37"/>
      <c r="G694" s="42"/>
      <c r="H694" s="43"/>
      <c r="I694" s="53"/>
      <c r="K694" s="37"/>
      <c r="L694" s="37"/>
      <c r="M694" s="37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  <c r="AD694" s="42"/>
      <c r="AE694" s="42"/>
      <c r="AF694" s="42"/>
      <c r="AG694" s="42"/>
      <c r="AH694" s="42"/>
      <c r="AI694" s="42"/>
      <c r="AJ694" s="42"/>
      <c r="AK694" s="42"/>
      <c r="AL694" s="42"/>
      <c r="AM694" s="42"/>
      <c r="AN694" s="42"/>
      <c r="AO694" s="42"/>
      <c r="AP694" s="42"/>
      <c r="AQ694" s="42"/>
      <c r="AR694" s="42"/>
      <c r="AS694" s="35"/>
    </row>
    <row r="695" spans="1:45" ht="15.6" x14ac:dyDescent="0.3">
      <c r="A695" s="37"/>
      <c r="B695" s="37"/>
      <c r="E695" s="37"/>
      <c r="G695" s="42"/>
      <c r="H695" s="43"/>
      <c r="I695" s="53"/>
      <c r="K695" s="37"/>
      <c r="L695" s="37"/>
      <c r="M695" s="37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  <c r="AB695" s="42"/>
      <c r="AC695" s="42"/>
      <c r="AD695" s="42"/>
      <c r="AE695" s="42"/>
      <c r="AF695" s="42"/>
      <c r="AG695" s="42"/>
      <c r="AH695" s="42"/>
      <c r="AI695" s="42"/>
      <c r="AJ695" s="42"/>
      <c r="AK695" s="42"/>
      <c r="AL695" s="42"/>
      <c r="AM695" s="42"/>
      <c r="AN695" s="42"/>
      <c r="AO695" s="42"/>
      <c r="AP695" s="42"/>
      <c r="AQ695" s="42"/>
      <c r="AR695" s="42"/>
      <c r="AS695" s="35"/>
    </row>
    <row r="696" spans="1:45" ht="15.6" x14ac:dyDescent="0.3">
      <c r="A696" s="37"/>
      <c r="B696" s="37"/>
      <c r="E696" s="37"/>
      <c r="G696" s="42"/>
      <c r="H696" s="43"/>
      <c r="I696" s="53"/>
      <c r="K696" s="37"/>
      <c r="L696" s="37"/>
      <c r="M696" s="37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  <c r="AD696" s="42"/>
      <c r="AE696" s="42"/>
      <c r="AF696" s="42"/>
      <c r="AG696" s="42"/>
      <c r="AH696" s="42"/>
      <c r="AI696" s="42"/>
      <c r="AJ696" s="42"/>
      <c r="AK696" s="42"/>
      <c r="AL696" s="42"/>
      <c r="AM696" s="42"/>
      <c r="AN696" s="42"/>
      <c r="AO696" s="42"/>
      <c r="AP696" s="42"/>
      <c r="AQ696" s="42"/>
      <c r="AR696" s="42"/>
      <c r="AS696" s="35"/>
    </row>
    <row r="697" spans="1:45" ht="15.6" x14ac:dyDescent="0.3">
      <c r="A697" s="37"/>
      <c r="B697" s="37"/>
      <c r="E697" s="37"/>
      <c r="G697" s="42"/>
      <c r="H697" s="43"/>
      <c r="I697" s="53"/>
      <c r="K697" s="37"/>
      <c r="L697" s="37"/>
      <c r="M697" s="37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  <c r="AB697" s="42"/>
      <c r="AC697" s="42"/>
      <c r="AD697" s="42"/>
      <c r="AE697" s="42"/>
      <c r="AF697" s="42"/>
      <c r="AG697" s="42"/>
      <c r="AH697" s="42"/>
      <c r="AI697" s="42"/>
      <c r="AJ697" s="42"/>
      <c r="AK697" s="42"/>
      <c r="AL697" s="42"/>
      <c r="AM697" s="42"/>
      <c r="AN697" s="42"/>
      <c r="AO697" s="42"/>
      <c r="AP697" s="42"/>
      <c r="AQ697" s="42"/>
      <c r="AR697" s="42"/>
      <c r="AS697" s="35"/>
    </row>
    <row r="698" spans="1:45" ht="15.6" x14ac:dyDescent="0.3">
      <c r="A698" s="37"/>
      <c r="B698" s="37"/>
      <c r="E698" s="37"/>
      <c r="G698" s="42"/>
      <c r="H698" s="43"/>
      <c r="I698" s="53"/>
      <c r="K698" s="37"/>
      <c r="L698" s="37"/>
      <c r="M698" s="37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  <c r="AD698" s="42"/>
      <c r="AE698" s="42"/>
      <c r="AF698" s="42"/>
      <c r="AG698" s="42"/>
      <c r="AH698" s="42"/>
      <c r="AI698" s="42"/>
      <c r="AJ698" s="42"/>
      <c r="AK698" s="42"/>
      <c r="AL698" s="42"/>
      <c r="AM698" s="42"/>
      <c r="AN698" s="42"/>
      <c r="AO698" s="42"/>
      <c r="AP698" s="42"/>
      <c r="AQ698" s="42"/>
      <c r="AR698" s="42"/>
      <c r="AS698" s="35"/>
    </row>
    <row r="699" spans="1:45" ht="15.6" x14ac:dyDescent="0.3">
      <c r="A699" s="37"/>
      <c r="B699" s="37"/>
      <c r="E699" s="37"/>
      <c r="G699" s="42"/>
      <c r="H699" s="43"/>
      <c r="I699" s="53"/>
      <c r="K699" s="37"/>
      <c r="L699" s="37"/>
      <c r="M699" s="37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  <c r="AB699" s="42"/>
      <c r="AC699" s="42"/>
      <c r="AD699" s="42"/>
      <c r="AE699" s="42"/>
      <c r="AF699" s="42"/>
      <c r="AG699" s="42"/>
      <c r="AH699" s="42"/>
      <c r="AI699" s="42"/>
      <c r="AJ699" s="42"/>
      <c r="AK699" s="42"/>
      <c r="AL699" s="42"/>
      <c r="AM699" s="42"/>
      <c r="AN699" s="42"/>
      <c r="AO699" s="42"/>
      <c r="AP699" s="42"/>
      <c r="AQ699" s="42"/>
      <c r="AR699" s="42"/>
      <c r="AS699" s="35"/>
    </row>
    <row r="700" spans="1:45" ht="15.6" x14ac:dyDescent="0.3">
      <c r="A700" s="37"/>
      <c r="B700" s="37"/>
      <c r="E700" s="37"/>
      <c r="G700" s="42"/>
      <c r="H700" s="43"/>
      <c r="I700" s="53"/>
      <c r="K700" s="37"/>
      <c r="L700" s="37"/>
      <c r="M700" s="37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  <c r="AE700" s="42"/>
      <c r="AF700" s="42"/>
      <c r="AG700" s="42"/>
      <c r="AH700" s="42"/>
      <c r="AI700" s="42"/>
      <c r="AJ700" s="42"/>
      <c r="AK700" s="42"/>
      <c r="AL700" s="42"/>
      <c r="AM700" s="42"/>
      <c r="AN700" s="42"/>
      <c r="AO700" s="42"/>
      <c r="AP700" s="42"/>
      <c r="AQ700" s="42"/>
      <c r="AR700" s="42"/>
      <c r="AS700" s="35"/>
    </row>
    <row r="701" spans="1:45" ht="15.6" x14ac:dyDescent="0.3">
      <c r="A701" s="37"/>
      <c r="B701" s="37"/>
      <c r="E701" s="37"/>
      <c r="G701" s="42"/>
      <c r="H701" s="43"/>
      <c r="I701" s="53"/>
      <c r="K701" s="37"/>
      <c r="L701" s="37"/>
      <c r="M701" s="37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  <c r="AB701" s="42"/>
      <c r="AC701" s="42"/>
      <c r="AD701" s="42"/>
      <c r="AE701" s="42"/>
      <c r="AF701" s="42"/>
      <c r="AG701" s="42"/>
      <c r="AH701" s="42"/>
      <c r="AI701" s="42"/>
      <c r="AJ701" s="42"/>
      <c r="AK701" s="42"/>
      <c r="AL701" s="42"/>
      <c r="AM701" s="42"/>
      <c r="AN701" s="42"/>
      <c r="AO701" s="42"/>
      <c r="AP701" s="42"/>
      <c r="AQ701" s="42"/>
      <c r="AR701" s="42"/>
      <c r="AS701" s="35"/>
    </row>
    <row r="702" spans="1:45" ht="15.6" x14ac:dyDescent="0.3">
      <c r="A702" s="37"/>
      <c r="B702" s="37"/>
      <c r="E702" s="37"/>
      <c r="G702" s="42"/>
      <c r="H702" s="43"/>
      <c r="I702" s="53"/>
      <c r="K702" s="37"/>
      <c r="L702" s="37"/>
      <c r="M702" s="37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  <c r="AD702" s="42"/>
      <c r="AE702" s="42"/>
      <c r="AF702" s="42"/>
      <c r="AG702" s="42"/>
      <c r="AH702" s="42"/>
      <c r="AI702" s="42"/>
      <c r="AJ702" s="42"/>
      <c r="AK702" s="42"/>
      <c r="AL702" s="42"/>
      <c r="AM702" s="42"/>
      <c r="AN702" s="42"/>
      <c r="AO702" s="42"/>
      <c r="AP702" s="42"/>
      <c r="AQ702" s="42"/>
      <c r="AR702" s="42"/>
      <c r="AS702" s="35"/>
    </row>
    <row r="703" spans="1:45" ht="15.6" x14ac:dyDescent="0.3">
      <c r="A703" s="37"/>
      <c r="B703" s="37"/>
      <c r="E703" s="37"/>
      <c r="G703" s="42"/>
      <c r="H703" s="43"/>
      <c r="I703" s="53"/>
      <c r="K703" s="37"/>
      <c r="L703" s="37"/>
      <c r="M703" s="37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  <c r="AB703" s="42"/>
      <c r="AC703" s="42"/>
      <c r="AD703" s="42"/>
      <c r="AE703" s="42"/>
      <c r="AF703" s="42"/>
      <c r="AG703" s="42"/>
      <c r="AH703" s="42"/>
      <c r="AI703" s="42"/>
      <c r="AJ703" s="42"/>
      <c r="AK703" s="42"/>
      <c r="AL703" s="42"/>
      <c r="AM703" s="42"/>
      <c r="AN703" s="42"/>
      <c r="AO703" s="42"/>
      <c r="AP703" s="42"/>
      <c r="AQ703" s="42"/>
      <c r="AR703" s="42"/>
      <c r="AS703" s="35"/>
    </row>
    <row r="704" spans="1:45" ht="15.6" x14ac:dyDescent="0.3">
      <c r="A704" s="37"/>
      <c r="B704" s="37"/>
      <c r="E704" s="37"/>
      <c r="G704" s="42"/>
      <c r="H704" s="43"/>
      <c r="I704" s="53"/>
      <c r="K704" s="37"/>
      <c r="L704" s="37"/>
      <c r="M704" s="37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  <c r="AD704" s="42"/>
      <c r="AE704" s="42"/>
      <c r="AF704" s="42"/>
      <c r="AG704" s="42"/>
      <c r="AH704" s="42"/>
      <c r="AI704" s="42"/>
      <c r="AJ704" s="42"/>
      <c r="AK704" s="42"/>
      <c r="AL704" s="42"/>
      <c r="AM704" s="42"/>
      <c r="AN704" s="42"/>
      <c r="AO704" s="42"/>
      <c r="AP704" s="42"/>
      <c r="AQ704" s="42"/>
      <c r="AR704" s="42"/>
      <c r="AS704" s="35"/>
    </row>
    <row r="705" spans="1:45" ht="15.6" x14ac:dyDescent="0.3">
      <c r="A705" s="37"/>
      <c r="B705" s="37"/>
      <c r="E705" s="37"/>
      <c r="G705" s="42"/>
      <c r="H705" s="43"/>
      <c r="I705" s="53"/>
      <c r="K705" s="37"/>
      <c r="L705" s="37"/>
      <c r="M705" s="37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  <c r="AD705" s="42"/>
      <c r="AE705" s="42"/>
      <c r="AF705" s="42"/>
      <c r="AG705" s="42"/>
      <c r="AH705" s="42"/>
      <c r="AI705" s="42"/>
      <c r="AJ705" s="42"/>
      <c r="AK705" s="42"/>
      <c r="AL705" s="42"/>
      <c r="AM705" s="42"/>
      <c r="AN705" s="42"/>
      <c r="AO705" s="42"/>
      <c r="AP705" s="42"/>
      <c r="AQ705" s="42"/>
      <c r="AR705" s="42"/>
      <c r="AS705" s="35"/>
    </row>
    <row r="706" spans="1:45" ht="15.6" x14ac:dyDescent="0.3">
      <c r="A706" s="37"/>
      <c r="B706" s="37"/>
      <c r="E706" s="37"/>
      <c r="G706" s="42"/>
      <c r="H706" s="43"/>
      <c r="I706" s="53"/>
      <c r="K706" s="37"/>
      <c r="L706" s="37"/>
      <c r="M706" s="37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  <c r="AE706" s="42"/>
      <c r="AF706" s="42"/>
      <c r="AG706" s="42"/>
      <c r="AH706" s="42"/>
      <c r="AI706" s="42"/>
      <c r="AJ706" s="42"/>
      <c r="AK706" s="42"/>
      <c r="AL706" s="42"/>
      <c r="AM706" s="42"/>
      <c r="AN706" s="42"/>
      <c r="AO706" s="42"/>
      <c r="AP706" s="42"/>
      <c r="AQ706" s="42"/>
      <c r="AR706" s="42"/>
      <c r="AS706" s="35"/>
    </row>
    <row r="707" spans="1:45" ht="15.6" x14ac:dyDescent="0.3">
      <c r="A707" s="37"/>
      <c r="B707" s="37"/>
      <c r="E707" s="37"/>
      <c r="G707" s="42"/>
      <c r="H707" s="43"/>
      <c r="I707" s="53"/>
      <c r="K707" s="37"/>
      <c r="L707" s="37"/>
      <c r="M707" s="37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  <c r="AD707" s="42"/>
      <c r="AE707" s="42"/>
      <c r="AF707" s="42"/>
      <c r="AG707" s="42"/>
      <c r="AH707" s="42"/>
      <c r="AI707" s="42"/>
      <c r="AJ707" s="42"/>
      <c r="AK707" s="42"/>
      <c r="AL707" s="42"/>
      <c r="AM707" s="42"/>
      <c r="AN707" s="42"/>
      <c r="AO707" s="42"/>
      <c r="AP707" s="42"/>
      <c r="AQ707" s="42"/>
      <c r="AR707" s="42"/>
      <c r="AS707" s="35"/>
    </row>
    <row r="708" spans="1:45" ht="15.6" x14ac:dyDescent="0.3">
      <c r="A708" s="37"/>
      <c r="B708" s="37"/>
      <c r="E708" s="37"/>
      <c r="G708" s="42"/>
      <c r="H708" s="43"/>
      <c r="I708" s="53"/>
      <c r="K708" s="37"/>
      <c r="L708" s="37"/>
      <c r="M708" s="37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  <c r="AE708" s="42"/>
      <c r="AF708" s="42"/>
      <c r="AG708" s="42"/>
      <c r="AH708" s="42"/>
      <c r="AI708" s="42"/>
      <c r="AJ708" s="42"/>
      <c r="AK708" s="42"/>
      <c r="AL708" s="42"/>
      <c r="AM708" s="42"/>
      <c r="AN708" s="42"/>
      <c r="AO708" s="42"/>
      <c r="AP708" s="42"/>
      <c r="AQ708" s="42"/>
      <c r="AR708" s="42"/>
      <c r="AS708" s="35"/>
    </row>
    <row r="709" spans="1:45" ht="15.6" x14ac:dyDescent="0.3">
      <c r="A709" s="37"/>
      <c r="B709" s="37"/>
      <c r="E709" s="37"/>
      <c r="G709" s="42"/>
      <c r="H709" s="43"/>
      <c r="I709" s="53"/>
      <c r="K709" s="37"/>
      <c r="L709" s="37"/>
      <c r="M709" s="37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  <c r="AD709" s="42"/>
      <c r="AE709" s="42"/>
      <c r="AF709" s="42"/>
      <c r="AG709" s="42"/>
      <c r="AH709" s="42"/>
      <c r="AI709" s="42"/>
      <c r="AJ709" s="42"/>
      <c r="AK709" s="42"/>
      <c r="AL709" s="42"/>
      <c r="AM709" s="42"/>
      <c r="AN709" s="42"/>
      <c r="AO709" s="42"/>
      <c r="AP709" s="42"/>
      <c r="AQ709" s="42"/>
      <c r="AR709" s="42"/>
      <c r="AS709" s="35"/>
    </row>
    <row r="710" spans="1:45" ht="15.6" x14ac:dyDescent="0.3">
      <c r="A710" s="37"/>
      <c r="B710" s="37"/>
      <c r="E710" s="37"/>
      <c r="G710" s="42"/>
      <c r="H710" s="43"/>
      <c r="I710" s="53"/>
      <c r="K710" s="37"/>
      <c r="L710" s="37"/>
      <c r="M710" s="37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  <c r="AE710" s="42"/>
      <c r="AF710" s="42"/>
      <c r="AG710" s="42"/>
      <c r="AH710" s="42"/>
      <c r="AI710" s="42"/>
      <c r="AJ710" s="42"/>
      <c r="AK710" s="42"/>
      <c r="AL710" s="42"/>
      <c r="AM710" s="42"/>
      <c r="AN710" s="42"/>
      <c r="AO710" s="42"/>
      <c r="AP710" s="42"/>
      <c r="AQ710" s="42"/>
      <c r="AR710" s="42"/>
      <c r="AS710" s="35"/>
    </row>
    <row r="711" spans="1:45" ht="15.6" x14ac:dyDescent="0.3">
      <c r="A711" s="37"/>
      <c r="B711" s="37"/>
      <c r="E711" s="37"/>
      <c r="G711" s="42"/>
      <c r="H711" s="43"/>
      <c r="I711" s="53"/>
      <c r="K711" s="37"/>
      <c r="L711" s="37"/>
      <c r="M711" s="37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  <c r="AB711" s="42"/>
      <c r="AC711" s="42"/>
      <c r="AD711" s="42"/>
      <c r="AE711" s="42"/>
      <c r="AF711" s="42"/>
      <c r="AG711" s="42"/>
      <c r="AH711" s="42"/>
      <c r="AI711" s="42"/>
      <c r="AJ711" s="42"/>
      <c r="AK711" s="42"/>
      <c r="AL711" s="42"/>
      <c r="AM711" s="42"/>
      <c r="AN711" s="42"/>
      <c r="AO711" s="42"/>
      <c r="AP711" s="42"/>
      <c r="AQ711" s="42"/>
      <c r="AR711" s="42"/>
      <c r="AS711" s="35"/>
    </row>
    <row r="712" spans="1:45" ht="15.6" x14ac:dyDescent="0.3">
      <c r="A712" s="37"/>
      <c r="B712" s="37"/>
      <c r="E712" s="37"/>
      <c r="G712" s="42"/>
      <c r="H712" s="43"/>
      <c r="I712" s="53"/>
      <c r="K712" s="37"/>
      <c r="L712" s="37"/>
      <c r="M712" s="37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  <c r="AD712" s="42"/>
      <c r="AE712" s="42"/>
      <c r="AF712" s="42"/>
      <c r="AG712" s="42"/>
      <c r="AH712" s="42"/>
      <c r="AI712" s="42"/>
      <c r="AJ712" s="42"/>
      <c r="AK712" s="42"/>
      <c r="AL712" s="42"/>
      <c r="AM712" s="42"/>
      <c r="AN712" s="42"/>
      <c r="AO712" s="42"/>
      <c r="AP712" s="42"/>
      <c r="AQ712" s="42"/>
      <c r="AR712" s="42"/>
      <c r="AS712" s="35"/>
    </row>
    <row r="713" spans="1:45" ht="15.6" x14ac:dyDescent="0.3">
      <c r="A713" s="37"/>
      <c r="B713" s="37"/>
      <c r="E713" s="37"/>
      <c r="G713" s="42"/>
      <c r="H713" s="43"/>
      <c r="I713" s="53"/>
      <c r="K713" s="37"/>
      <c r="L713" s="37"/>
      <c r="M713" s="37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  <c r="AB713" s="42"/>
      <c r="AC713" s="42"/>
      <c r="AD713" s="42"/>
      <c r="AE713" s="42"/>
      <c r="AF713" s="42"/>
      <c r="AG713" s="42"/>
      <c r="AH713" s="42"/>
      <c r="AI713" s="42"/>
      <c r="AJ713" s="42"/>
      <c r="AK713" s="42"/>
      <c r="AL713" s="42"/>
      <c r="AM713" s="42"/>
      <c r="AN713" s="42"/>
      <c r="AO713" s="42"/>
      <c r="AP713" s="42"/>
      <c r="AQ713" s="42"/>
      <c r="AR713" s="42"/>
      <c r="AS713" s="35"/>
    </row>
    <row r="714" spans="1:45" ht="15.6" x14ac:dyDescent="0.3">
      <c r="A714" s="37"/>
      <c r="B714" s="37"/>
      <c r="E714" s="37"/>
      <c r="G714" s="42"/>
      <c r="H714" s="43"/>
      <c r="I714" s="53"/>
      <c r="K714" s="37"/>
      <c r="L714" s="37"/>
      <c r="M714" s="37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  <c r="AD714" s="42"/>
      <c r="AE714" s="42"/>
      <c r="AF714" s="42"/>
      <c r="AG714" s="42"/>
      <c r="AH714" s="42"/>
      <c r="AI714" s="42"/>
      <c r="AJ714" s="42"/>
      <c r="AK714" s="42"/>
      <c r="AL714" s="42"/>
      <c r="AM714" s="42"/>
      <c r="AN714" s="42"/>
      <c r="AO714" s="42"/>
      <c r="AP714" s="42"/>
      <c r="AQ714" s="42"/>
      <c r="AR714" s="42"/>
      <c r="AS714" s="35"/>
    </row>
    <row r="715" spans="1:45" ht="15.6" x14ac:dyDescent="0.3">
      <c r="A715" s="37"/>
      <c r="B715" s="37"/>
      <c r="E715" s="37"/>
      <c r="G715" s="42"/>
      <c r="H715" s="43"/>
      <c r="I715" s="53"/>
      <c r="K715" s="37"/>
      <c r="L715" s="37"/>
      <c r="M715" s="37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  <c r="AD715" s="42"/>
      <c r="AE715" s="42"/>
      <c r="AF715" s="42"/>
      <c r="AG715" s="42"/>
      <c r="AH715" s="42"/>
      <c r="AI715" s="42"/>
      <c r="AJ715" s="42"/>
      <c r="AK715" s="42"/>
      <c r="AL715" s="42"/>
      <c r="AM715" s="42"/>
      <c r="AN715" s="42"/>
      <c r="AO715" s="42"/>
      <c r="AP715" s="42"/>
      <c r="AQ715" s="42"/>
      <c r="AR715" s="42"/>
      <c r="AS715" s="35"/>
    </row>
    <row r="716" spans="1:45" ht="15.6" x14ac:dyDescent="0.3">
      <c r="A716" s="37"/>
      <c r="B716" s="37"/>
      <c r="E716" s="37"/>
      <c r="G716" s="42"/>
      <c r="H716" s="43"/>
      <c r="I716" s="53"/>
      <c r="K716" s="37"/>
      <c r="L716" s="37"/>
      <c r="M716" s="37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  <c r="AE716" s="42"/>
      <c r="AF716" s="42"/>
      <c r="AG716" s="42"/>
      <c r="AH716" s="42"/>
      <c r="AI716" s="42"/>
      <c r="AJ716" s="42"/>
      <c r="AK716" s="42"/>
      <c r="AL716" s="42"/>
      <c r="AM716" s="42"/>
      <c r="AN716" s="42"/>
      <c r="AO716" s="42"/>
      <c r="AP716" s="42"/>
      <c r="AQ716" s="42"/>
      <c r="AR716" s="42"/>
      <c r="AS716" s="35"/>
    </row>
    <row r="717" spans="1:45" ht="15.6" x14ac:dyDescent="0.3">
      <c r="A717" s="37"/>
      <c r="B717" s="37"/>
      <c r="E717" s="37"/>
      <c r="G717" s="42"/>
      <c r="H717" s="43"/>
      <c r="I717" s="53"/>
      <c r="K717" s="37"/>
      <c r="L717" s="37"/>
      <c r="M717" s="37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  <c r="AD717" s="42"/>
      <c r="AE717" s="42"/>
      <c r="AF717" s="42"/>
      <c r="AG717" s="42"/>
      <c r="AH717" s="42"/>
      <c r="AI717" s="42"/>
      <c r="AJ717" s="42"/>
      <c r="AK717" s="42"/>
      <c r="AL717" s="42"/>
      <c r="AM717" s="42"/>
      <c r="AN717" s="42"/>
      <c r="AO717" s="42"/>
      <c r="AP717" s="42"/>
      <c r="AQ717" s="42"/>
      <c r="AR717" s="42"/>
      <c r="AS717" s="35"/>
    </row>
    <row r="718" spans="1:45" ht="15.6" x14ac:dyDescent="0.3">
      <c r="A718" s="37"/>
      <c r="B718" s="37"/>
      <c r="E718" s="37"/>
      <c r="G718" s="42"/>
      <c r="H718" s="43"/>
      <c r="I718" s="53"/>
      <c r="K718" s="37"/>
      <c r="L718" s="37"/>
      <c r="M718" s="37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  <c r="AE718" s="42"/>
      <c r="AF718" s="42"/>
      <c r="AG718" s="42"/>
      <c r="AH718" s="42"/>
      <c r="AI718" s="42"/>
      <c r="AJ718" s="42"/>
      <c r="AK718" s="42"/>
      <c r="AL718" s="42"/>
      <c r="AM718" s="42"/>
      <c r="AN718" s="42"/>
      <c r="AO718" s="42"/>
      <c r="AP718" s="42"/>
      <c r="AQ718" s="42"/>
      <c r="AR718" s="42"/>
      <c r="AS718" s="35"/>
    </row>
    <row r="719" spans="1:45" ht="15.6" x14ac:dyDescent="0.3">
      <c r="A719" s="37"/>
      <c r="B719" s="37"/>
      <c r="E719" s="37"/>
      <c r="G719" s="42"/>
      <c r="H719" s="43"/>
      <c r="I719" s="53"/>
      <c r="K719" s="37"/>
      <c r="L719" s="37"/>
      <c r="M719" s="37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  <c r="AD719" s="42"/>
      <c r="AE719" s="42"/>
      <c r="AF719" s="42"/>
      <c r="AG719" s="42"/>
      <c r="AH719" s="42"/>
      <c r="AI719" s="42"/>
      <c r="AJ719" s="42"/>
      <c r="AK719" s="42"/>
      <c r="AL719" s="42"/>
      <c r="AM719" s="42"/>
      <c r="AN719" s="42"/>
      <c r="AO719" s="42"/>
      <c r="AP719" s="42"/>
      <c r="AQ719" s="42"/>
      <c r="AR719" s="42"/>
      <c r="AS719" s="35"/>
    </row>
    <row r="720" spans="1:45" ht="15.6" x14ac:dyDescent="0.3">
      <c r="A720" s="37"/>
      <c r="B720" s="37"/>
      <c r="E720" s="37"/>
      <c r="G720" s="42"/>
      <c r="H720" s="43"/>
      <c r="I720" s="53"/>
      <c r="K720" s="37"/>
      <c r="L720" s="37"/>
      <c r="M720" s="37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  <c r="AE720" s="42"/>
      <c r="AF720" s="42"/>
      <c r="AG720" s="42"/>
      <c r="AH720" s="42"/>
      <c r="AI720" s="42"/>
      <c r="AJ720" s="42"/>
      <c r="AK720" s="42"/>
      <c r="AL720" s="42"/>
      <c r="AM720" s="42"/>
      <c r="AN720" s="42"/>
      <c r="AO720" s="42"/>
      <c r="AP720" s="42"/>
      <c r="AQ720" s="42"/>
      <c r="AR720" s="42"/>
      <c r="AS720" s="35"/>
    </row>
    <row r="721" spans="1:45" ht="15.6" x14ac:dyDescent="0.3">
      <c r="A721" s="37"/>
      <c r="B721" s="37"/>
      <c r="E721" s="37"/>
      <c r="G721" s="42"/>
      <c r="H721" s="43"/>
      <c r="I721" s="53"/>
      <c r="K721" s="37"/>
      <c r="L721" s="37"/>
      <c r="M721" s="37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  <c r="AB721" s="42"/>
      <c r="AC721" s="42"/>
      <c r="AD721" s="42"/>
      <c r="AE721" s="42"/>
      <c r="AF721" s="42"/>
      <c r="AG721" s="42"/>
      <c r="AH721" s="42"/>
      <c r="AI721" s="42"/>
      <c r="AJ721" s="42"/>
      <c r="AK721" s="42"/>
      <c r="AL721" s="42"/>
      <c r="AM721" s="42"/>
      <c r="AN721" s="42"/>
      <c r="AO721" s="42"/>
      <c r="AP721" s="42"/>
      <c r="AQ721" s="42"/>
      <c r="AR721" s="42"/>
      <c r="AS721" s="35"/>
    </row>
    <row r="722" spans="1:45" ht="15.6" x14ac:dyDescent="0.3">
      <c r="A722" s="37"/>
      <c r="B722" s="37"/>
      <c r="E722" s="37"/>
      <c r="G722" s="42"/>
      <c r="H722" s="43"/>
      <c r="I722" s="53"/>
      <c r="K722" s="37"/>
      <c r="L722" s="37"/>
      <c r="M722" s="37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  <c r="AD722" s="42"/>
      <c r="AE722" s="42"/>
      <c r="AF722" s="42"/>
      <c r="AG722" s="42"/>
      <c r="AH722" s="42"/>
      <c r="AI722" s="42"/>
      <c r="AJ722" s="42"/>
      <c r="AK722" s="42"/>
      <c r="AL722" s="42"/>
      <c r="AM722" s="42"/>
      <c r="AN722" s="42"/>
      <c r="AO722" s="42"/>
      <c r="AP722" s="42"/>
      <c r="AQ722" s="42"/>
      <c r="AR722" s="42"/>
      <c r="AS722" s="35"/>
    </row>
    <row r="723" spans="1:45" ht="15.6" x14ac:dyDescent="0.3">
      <c r="A723" s="37"/>
      <c r="B723" s="37"/>
      <c r="E723" s="37"/>
      <c r="G723" s="42"/>
      <c r="H723" s="43"/>
      <c r="I723" s="53"/>
      <c r="K723" s="37"/>
      <c r="L723" s="37"/>
      <c r="M723" s="37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  <c r="AB723" s="42"/>
      <c r="AC723" s="42"/>
      <c r="AD723" s="42"/>
      <c r="AE723" s="42"/>
      <c r="AF723" s="42"/>
      <c r="AG723" s="42"/>
      <c r="AH723" s="42"/>
      <c r="AI723" s="42"/>
      <c r="AJ723" s="42"/>
      <c r="AK723" s="42"/>
      <c r="AL723" s="42"/>
      <c r="AM723" s="42"/>
      <c r="AN723" s="42"/>
      <c r="AO723" s="42"/>
      <c r="AP723" s="42"/>
      <c r="AQ723" s="42"/>
      <c r="AR723" s="42"/>
      <c r="AS723" s="35"/>
    </row>
    <row r="724" spans="1:45" ht="15.6" x14ac:dyDescent="0.3">
      <c r="A724" s="37"/>
      <c r="B724" s="37"/>
      <c r="E724" s="37"/>
      <c r="G724" s="42"/>
      <c r="H724" s="43"/>
      <c r="I724" s="53"/>
      <c r="K724" s="37"/>
      <c r="L724" s="37"/>
      <c r="M724" s="37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  <c r="AD724" s="42"/>
      <c r="AE724" s="42"/>
      <c r="AF724" s="42"/>
      <c r="AG724" s="42"/>
      <c r="AH724" s="42"/>
      <c r="AI724" s="42"/>
      <c r="AJ724" s="42"/>
      <c r="AK724" s="42"/>
      <c r="AL724" s="42"/>
      <c r="AM724" s="42"/>
      <c r="AN724" s="42"/>
      <c r="AO724" s="42"/>
      <c r="AP724" s="42"/>
      <c r="AQ724" s="42"/>
      <c r="AR724" s="42"/>
      <c r="AS724" s="35"/>
    </row>
    <row r="725" spans="1:45" ht="15.6" x14ac:dyDescent="0.3">
      <c r="A725" s="37"/>
      <c r="B725" s="37"/>
      <c r="E725" s="37"/>
      <c r="G725" s="42"/>
      <c r="H725" s="43"/>
      <c r="I725" s="53"/>
      <c r="K725" s="37"/>
      <c r="L725" s="37"/>
      <c r="M725" s="37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  <c r="AD725" s="42"/>
      <c r="AE725" s="42"/>
      <c r="AF725" s="42"/>
      <c r="AG725" s="42"/>
      <c r="AH725" s="42"/>
      <c r="AI725" s="42"/>
      <c r="AJ725" s="42"/>
      <c r="AK725" s="42"/>
      <c r="AL725" s="42"/>
      <c r="AM725" s="42"/>
      <c r="AN725" s="42"/>
      <c r="AO725" s="42"/>
      <c r="AP725" s="42"/>
      <c r="AQ725" s="42"/>
      <c r="AR725" s="42"/>
      <c r="AS725" s="35"/>
    </row>
    <row r="726" spans="1:45" ht="15.6" x14ac:dyDescent="0.3">
      <c r="A726" s="37"/>
      <c r="B726" s="37"/>
      <c r="E726" s="37"/>
      <c r="G726" s="42"/>
      <c r="H726" s="43"/>
      <c r="I726" s="53"/>
      <c r="K726" s="37"/>
      <c r="L726" s="37"/>
      <c r="M726" s="37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  <c r="AE726" s="42"/>
      <c r="AF726" s="42"/>
      <c r="AG726" s="42"/>
      <c r="AH726" s="42"/>
      <c r="AI726" s="42"/>
      <c r="AJ726" s="42"/>
      <c r="AK726" s="42"/>
      <c r="AL726" s="42"/>
      <c r="AM726" s="42"/>
      <c r="AN726" s="42"/>
      <c r="AO726" s="42"/>
      <c r="AP726" s="42"/>
      <c r="AQ726" s="42"/>
      <c r="AR726" s="42"/>
      <c r="AS726" s="35"/>
    </row>
    <row r="727" spans="1:45" ht="15.6" x14ac:dyDescent="0.3">
      <c r="A727" s="37"/>
      <c r="B727" s="37"/>
      <c r="E727" s="37"/>
      <c r="G727" s="42"/>
      <c r="H727" s="43"/>
      <c r="I727" s="53"/>
      <c r="K727" s="37"/>
      <c r="L727" s="37"/>
      <c r="M727" s="37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  <c r="AD727" s="42"/>
      <c r="AE727" s="42"/>
      <c r="AF727" s="42"/>
      <c r="AG727" s="42"/>
      <c r="AH727" s="42"/>
      <c r="AI727" s="42"/>
      <c r="AJ727" s="42"/>
      <c r="AK727" s="42"/>
      <c r="AL727" s="42"/>
      <c r="AM727" s="42"/>
      <c r="AN727" s="42"/>
      <c r="AO727" s="42"/>
      <c r="AP727" s="42"/>
      <c r="AQ727" s="42"/>
      <c r="AR727" s="42"/>
      <c r="AS727" s="35"/>
    </row>
    <row r="728" spans="1:45" ht="15.6" x14ac:dyDescent="0.3">
      <c r="A728" s="37"/>
      <c r="B728" s="37"/>
      <c r="E728" s="37"/>
      <c r="G728" s="42"/>
      <c r="H728" s="43"/>
      <c r="I728" s="53"/>
      <c r="K728" s="37"/>
      <c r="L728" s="37"/>
      <c r="M728" s="37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  <c r="AE728" s="42"/>
      <c r="AF728" s="42"/>
      <c r="AG728" s="42"/>
      <c r="AH728" s="42"/>
      <c r="AI728" s="42"/>
      <c r="AJ728" s="42"/>
      <c r="AK728" s="42"/>
      <c r="AL728" s="42"/>
      <c r="AM728" s="42"/>
      <c r="AN728" s="42"/>
      <c r="AO728" s="42"/>
      <c r="AP728" s="42"/>
      <c r="AQ728" s="42"/>
      <c r="AR728" s="42"/>
      <c r="AS728" s="35"/>
    </row>
    <row r="729" spans="1:45" ht="15.6" x14ac:dyDescent="0.3">
      <c r="A729" s="37"/>
      <c r="B729" s="37"/>
      <c r="E729" s="37"/>
      <c r="G729" s="42"/>
      <c r="H729" s="43"/>
      <c r="I729" s="53"/>
      <c r="K729" s="37"/>
      <c r="L729" s="37"/>
      <c r="M729" s="37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  <c r="AD729" s="42"/>
      <c r="AE729" s="42"/>
      <c r="AF729" s="42"/>
      <c r="AG729" s="42"/>
      <c r="AH729" s="42"/>
      <c r="AI729" s="42"/>
      <c r="AJ729" s="42"/>
      <c r="AK729" s="42"/>
      <c r="AL729" s="42"/>
      <c r="AM729" s="42"/>
      <c r="AN729" s="42"/>
      <c r="AO729" s="42"/>
      <c r="AP729" s="42"/>
      <c r="AQ729" s="42"/>
      <c r="AR729" s="42"/>
      <c r="AS729" s="35"/>
    </row>
    <row r="730" spans="1:45" ht="15.6" x14ac:dyDescent="0.3">
      <c r="A730" s="37"/>
      <c r="B730" s="37"/>
      <c r="E730" s="37"/>
      <c r="G730" s="42"/>
      <c r="H730" s="43"/>
      <c r="I730" s="53"/>
      <c r="K730" s="37"/>
      <c r="L730" s="37"/>
      <c r="M730" s="37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  <c r="AE730" s="42"/>
      <c r="AF730" s="42"/>
      <c r="AG730" s="42"/>
      <c r="AH730" s="42"/>
      <c r="AI730" s="42"/>
      <c r="AJ730" s="42"/>
      <c r="AK730" s="42"/>
      <c r="AL730" s="42"/>
      <c r="AM730" s="42"/>
      <c r="AN730" s="42"/>
      <c r="AO730" s="42"/>
      <c r="AP730" s="42"/>
      <c r="AQ730" s="42"/>
      <c r="AR730" s="42"/>
      <c r="AS730" s="35"/>
    </row>
    <row r="731" spans="1:45" ht="15.6" x14ac:dyDescent="0.3">
      <c r="A731" s="37"/>
      <c r="B731" s="37"/>
      <c r="E731" s="37"/>
      <c r="G731" s="42"/>
      <c r="H731" s="43"/>
      <c r="I731" s="53"/>
      <c r="K731" s="37"/>
      <c r="L731" s="37"/>
      <c r="M731" s="37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  <c r="AB731" s="42"/>
      <c r="AC731" s="42"/>
      <c r="AD731" s="42"/>
      <c r="AE731" s="42"/>
      <c r="AF731" s="42"/>
      <c r="AG731" s="42"/>
      <c r="AH731" s="42"/>
      <c r="AI731" s="42"/>
      <c r="AJ731" s="42"/>
      <c r="AK731" s="42"/>
      <c r="AL731" s="42"/>
      <c r="AM731" s="42"/>
      <c r="AN731" s="42"/>
      <c r="AO731" s="42"/>
      <c r="AP731" s="42"/>
      <c r="AQ731" s="42"/>
      <c r="AR731" s="42"/>
      <c r="AS731" s="35"/>
    </row>
    <row r="732" spans="1:45" ht="15.6" x14ac:dyDescent="0.3">
      <c r="A732" s="37"/>
      <c r="B732" s="37"/>
      <c r="E732" s="37"/>
      <c r="G732" s="42"/>
      <c r="H732" s="43"/>
      <c r="I732" s="53"/>
      <c r="K732" s="37"/>
      <c r="L732" s="37"/>
      <c r="M732" s="37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  <c r="AD732" s="42"/>
      <c r="AE732" s="42"/>
      <c r="AF732" s="42"/>
      <c r="AG732" s="42"/>
      <c r="AH732" s="42"/>
      <c r="AI732" s="42"/>
      <c r="AJ732" s="42"/>
      <c r="AK732" s="42"/>
      <c r="AL732" s="42"/>
      <c r="AM732" s="42"/>
      <c r="AN732" s="42"/>
      <c r="AO732" s="42"/>
      <c r="AP732" s="42"/>
      <c r="AQ732" s="42"/>
      <c r="AR732" s="42"/>
      <c r="AS732" s="35"/>
    </row>
    <row r="733" spans="1:45" ht="15.6" x14ac:dyDescent="0.3">
      <c r="A733" s="37"/>
      <c r="B733" s="37"/>
      <c r="E733" s="37"/>
      <c r="G733" s="42"/>
      <c r="H733" s="43"/>
      <c r="I733" s="53"/>
      <c r="K733" s="37"/>
      <c r="L733" s="37"/>
      <c r="M733" s="37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  <c r="AB733" s="42"/>
      <c r="AC733" s="42"/>
      <c r="AD733" s="42"/>
      <c r="AE733" s="42"/>
      <c r="AF733" s="42"/>
      <c r="AG733" s="42"/>
      <c r="AH733" s="42"/>
      <c r="AI733" s="42"/>
      <c r="AJ733" s="42"/>
      <c r="AK733" s="42"/>
      <c r="AL733" s="42"/>
      <c r="AM733" s="42"/>
      <c r="AN733" s="42"/>
      <c r="AO733" s="42"/>
      <c r="AP733" s="42"/>
      <c r="AQ733" s="42"/>
      <c r="AR733" s="42"/>
      <c r="AS733" s="35"/>
    </row>
    <row r="734" spans="1:45" ht="15.6" x14ac:dyDescent="0.3">
      <c r="A734" s="37"/>
      <c r="B734" s="37"/>
      <c r="E734" s="37"/>
      <c r="G734" s="42"/>
      <c r="H734" s="43"/>
      <c r="I734" s="53"/>
      <c r="K734" s="37"/>
      <c r="L734" s="37"/>
      <c r="M734" s="37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  <c r="AD734" s="42"/>
      <c r="AE734" s="42"/>
      <c r="AF734" s="42"/>
      <c r="AG734" s="42"/>
      <c r="AH734" s="42"/>
      <c r="AI734" s="42"/>
      <c r="AJ734" s="42"/>
      <c r="AK734" s="42"/>
      <c r="AL734" s="42"/>
      <c r="AM734" s="42"/>
      <c r="AN734" s="42"/>
      <c r="AO734" s="42"/>
      <c r="AP734" s="42"/>
      <c r="AQ734" s="42"/>
      <c r="AR734" s="42"/>
      <c r="AS734" s="35"/>
    </row>
    <row r="735" spans="1:45" ht="15.6" x14ac:dyDescent="0.3">
      <c r="A735" s="37"/>
      <c r="B735" s="37"/>
      <c r="E735" s="37"/>
      <c r="G735" s="42"/>
      <c r="H735" s="43"/>
      <c r="I735" s="53"/>
      <c r="K735" s="37"/>
      <c r="L735" s="37"/>
      <c r="M735" s="37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  <c r="AD735" s="42"/>
      <c r="AE735" s="42"/>
      <c r="AF735" s="42"/>
      <c r="AG735" s="42"/>
      <c r="AH735" s="42"/>
      <c r="AI735" s="42"/>
      <c r="AJ735" s="42"/>
      <c r="AK735" s="42"/>
      <c r="AL735" s="42"/>
      <c r="AM735" s="42"/>
      <c r="AN735" s="42"/>
      <c r="AO735" s="42"/>
      <c r="AP735" s="42"/>
      <c r="AQ735" s="42"/>
      <c r="AR735" s="42"/>
      <c r="AS735" s="35"/>
    </row>
    <row r="736" spans="1:45" ht="15.6" x14ac:dyDescent="0.3">
      <c r="A736" s="37"/>
      <c r="B736" s="37"/>
      <c r="E736" s="37"/>
      <c r="G736" s="42"/>
      <c r="H736" s="43"/>
      <c r="I736" s="53"/>
      <c r="K736" s="37"/>
      <c r="L736" s="37"/>
      <c r="M736" s="37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  <c r="AE736" s="42"/>
      <c r="AF736" s="42"/>
      <c r="AG736" s="42"/>
      <c r="AH736" s="42"/>
      <c r="AI736" s="42"/>
      <c r="AJ736" s="42"/>
      <c r="AK736" s="42"/>
      <c r="AL736" s="42"/>
      <c r="AM736" s="42"/>
      <c r="AN736" s="42"/>
      <c r="AO736" s="42"/>
      <c r="AP736" s="42"/>
      <c r="AQ736" s="42"/>
      <c r="AR736" s="42"/>
      <c r="AS736" s="35"/>
    </row>
    <row r="737" spans="1:45" ht="15.6" x14ac:dyDescent="0.3">
      <c r="A737" s="37"/>
      <c r="B737" s="37"/>
      <c r="E737" s="37"/>
      <c r="G737" s="42"/>
      <c r="H737" s="43"/>
      <c r="I737" s="53"/>
      <c r="K737" s="37"/>
      <c r="L737" s="37"/>
      <c r="M737" s="37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  <c r="AD737" s="42"/>
      <c r="AE737" s="42"/>
      <c r="AF737" s="42"/>
      <c r="AG737" s="42"/>
      <c r="AH737" s="42"/>
      <c r="AI737" s="42"/>
      <c r="AJ737" s="42"/>
      <c r="AK737" s="42"/>
      <c r="AL737" s="42"/>
      <c r="AM737" s="42"/>
      <c r="AN737" s="42"/>
      <c r="AO737" s="42"/>
      <c r="AP737" s="42"/>
      <c r="AQ737" s="42"/>
      <c r="AR737" s="42"/>
      <c r="AS737" s="35"/>
    </row>
    <row r="738" spans="1:45" ht="15.6" x14ac:dyDescent="0.3">
      <c r="A738" s="37"/>
      <c r="B738" s="37"/>
      <c r="E738" s="37"/>
      <c r="G738" s="42"/>
      <c r="H738" s="43"/>
      <c r="I738" s="53"/>
      <c r="K738" s="37"/>
      <c r="L738" s="37"/>
      <c r="M738" s="37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  <c r="AE738" s="42"/>
      <c r="AF738" s="42"/>
      <c r="AG738" s="42"/>
      <c r="AH738" s="42"/>
      <c r="AI738" s="42"/>
      <c r="AJ738" s="42"/>
      <c r="AK738" s="42"/>
      <c r="AL738" s="42"/>
      <c r="AM738" s="42"/>
      <c r="AN738" s="42"/>
      <c r="AO738" s="42"/>
      <c r="AP738" s="42"/>
      <c r="AQ738" s="42"/>
      <c r="AR738" s="42"/>
      <c r="AS738" s="35"/>
    </row>
    <row r="739" spans="1:45" ht="15.6" x14ac:dyDescent="0.3">
      <c r="A739" s="37"/>
      <c r="B739" s="37"/>
      <c r="E739" s="37"/>
      <c r="G739" s="42"/>
      <c r="H739" s="43"/>
      <c r="I739" s="53"/>
      <c r="K739" s="37"/>
      <c r="L739" s="37"/>
      <c r="M739" s="37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  <c r="AD739" s="42"/>
      <c r="AE739" s="42"/>
      <c r="AF739" s="42"/>
      <c r="AG739" s="42"/>
      <c r="AH739" s="42"/>
      <c r="AI739" s="42"/>
      <c r="AJ739" s="42"/>
      <c r="AK739" s="42"/>
      <c r="AL739" s="42"/>
      <c r="AM739" s="42"/>
      <c r="AN739" s="42"/>
      <c r="AO739" s="42"/>
      <c r="AP739" s="42"/>
      <c r="AQ739" s="42"/>
      <c r="AR739" s="42"/>
      <c r="AS739" s="35"/>
    </row>
    <row r="740" spans="1:45" ht="15.6" x14ac:dyDescent="0.3">
      <c r="A740" s="37"/>
      <c r="B740" s="37"/>
      <c r="E740" s="37"/>
      <c r="G740" s="42"/>
      <c r="H740" s="43"/>
      <c r="I740" s="53"/>
      <c r="K740" s="37"/>
      <c r="L740" s="37"/>
      <c r="M740" s="37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  <c r="AE740" s="42"/>
      <c r="AF740" s="42"/>
      <c r="AG740" s="42"/>
      <c r="AH740" s="42"/>
      <c r="AI740" s="42"/>
      <c r="AJ740" s="42"/>
      <c r="AK740" s="42"/>
      <c r="AL740" s="42"/>
      <c r="AM740" s="42"/>
      <c r="AN740" s="42"/>
      <c r="AO740" s="42"/>
      <c r="AP740" s="42"/>
      <c r="AQ740" s="42"/>
      <c r="AR740" s="42"/>
      <c r="AS740" s="35"/>
    </row>
    <row r="741" spans="1:45" ht="15.6" x14ac:dyDescent="0.3">
      <c r="A741" s="37"/>
      <c r="B741" s="37"/>
      <c r="E741" s="37"/>
      <c r="G741" s="42"/>
      <c r="H741" s="43"/>
      <c r="I741" s="53"/>
      <c r="K741" s="37"/>
      <c r="L741" s="37"/>
      <c r="M741" s="37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  <c r="AB741" s="42"/>
      <c r="AC741" s="42"/>
      <c r="AD741" s="42"/>
      <c r="AE741" s="42"/>
      <c r="AF741" s="42"/>
      <c r="AG741" s="42"/>
      <c r="AH741" s="42"/>
      <c r="AI741" s="42"/>
      <c r="AJ741" s="42"/>
      <c r="AK741" s="42"/>
      <c r="AL741" s="42"/>
      <c r="AM741" s="42"/>
      <c r="AN741" s="42"/>
      <c r="AO741" s="42"/>
      <c r="AP741" s="42"/>
      <c r="AQ741" s="42"/>
      <c r="AR741" s="42"/>
      <c r="AS741" s="35"/>
    </row>
    <row r="742" spans="1:45" ht="15.6" x14ac:dyDescent="0.3">
      <c r="A742" s="37"/>
      <c r="B742" s="37"/>
      <c r="E742" s="37"/>
      <c r="G742" s="42"/>
      <c r="H742" s="43"/>
      <c r="I742" s="53"/>
      <c r="K742" s="37"/>
      <c r="L742" s="37"/>
      <c r="M742" s="37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  <c r="AD742" s="42"/>
      <c r="AE742" s="42"/>
      <c r="AF742" s="42"/>
      <c r="AG742" s="42"/>
      <c r="AH742" s="42"/>
      <c r="AI742" s="42"/>
      <c r="AJ742" s="42"/>
      <c r="AK742" s="42"/>
      <c r="AL742" s="42"/>
      <c r="AM742" s="42"/>
      <c r="AN742" s="42"/>
      <c r="AO742" s="42"/>
      <c r="AP742" s="42"/>
      <c r="AQ742" s="42"/>
      <c r="AR742" s="42"/>
      <c r="AS742" s="35"/>
    </row>
    <row r="743" spans="1:45" ht="15.6" x14ac:dyDescent="0.3">
      <c r="A743" s="37"/>
      <c r="B743" s="37"/>
      <c r="E743" s="37"/>
      <c r="G743" s="42"/>
      <c r="H743" s="43"/>
      <c r="I743" s="53"/>
      <c r="K743" s="37"/>
      <c r="L743" s="37"/>
      <c r="M743" s="37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  <c r="AB743" s="42"/>
      <c r="AC743" s="42"/>
      <c r="AD743" s="42"/>
      <c r="AE743" s="42"/>
      <c r="AF743" s="42"/>
      <c r="AG743" s="42"/>
      <c r="AH743" s="42"/>
      <c r="AI743" s="42"/>
      <c r="AJ743" s="42"/>
      <c r="AK743" s="42"/>
      <c r="AL743" s="42"/>
      <c r="AM743" s="42"/>
      <c r="AN743" s="42"/>
      <c r="AO743" s="42"/>
      <c r="AP743" s="42"/>
      <c r="AQ743" s="42"/>
      <c r="AR743" s="42"/>
      <c r="AS743" s="35"/>
    </row>
    <row r="744" spans="1:45" ht="15.6" x14ac:dyDescent="0.3">
      <c r="A744" s="37"/>
      <c r="B744" s="37"/>
      <c r="E744" s="37"/>
      <c r="G744" s="42"/>
      <c r="H744" s="43"/>
      <c r="I744" s="53"/>
      <c r="K744" s="37"/>
      <c r="L744" s="37"/>
      <c r="M744" s="37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  <c r="AD744" s="42"/>
      <c r="AE744" s="42"/>
      <c r="AF744" s="42"/>
      <c r="AG744" s="42"/>
      <c r="AH744" s="42"/>
      <c r="AI744" s="42"/>
      <c r="AJ744" s="42"/>
      <c r="AK744" s="42"/>
      <c r="AL744" s="42"/>
      <c r="AM744" s="42"/>
      <c r="AN744" s="42"/>
      <c r="AO744" s="42"/>
      <c r="AP744" s="42"/>
      <c r="AQ744" s="42"/>
      <c r="AR744" s="42"/>
      <c r="AS744" s="35"/>
    </row>
    <row r="745" spans="1:45" ht="15.6" x14ac:dyDescent="0.3">
      <c r="A745" s="37"/>
      <c r="B745" s="37"/>
      <c r="E745" s="37"/>
      <c r="G745" s="42"/>
      <c r="H745" s="43"/>
      <c r="I745" s="53"/>
      <c r="K745" s="37"/>
      <c r="L745" s="37"/>
      <c r="M745" s="37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  <c r="AB745" s="42"/>
      <c r="AC745" s="42"/>
      <c r="AD745" s="42"/>
      <c r="AE745" s="42"/>
      <c r="AF745" s="42"/>
      <c r="AG745" s="42"/>
      <c r="AH745" s="42"/>
      <c r="AI745" s="42"/>
      <c r="AJ745" s="42"/>
      <c r="AK745" s="42"/>
      <c r="AL745" s="42"/>
      <c r="AM745" s="42"/>
      <c r="AN745" s="42"/>
      <c r="AO745" s="42"/>
      <c r="AP745" s="42"/>
      <c r="AQ745" s="42"/>
      <c r="AR745" s="42"/>
      <c r="AS745" s="35"/>
    </row>
    <row r="746" spans="1:45" ht="15.6" x14ac:dyDescent="0.3">
      <c r="A746" s="37"/>
      <c r="B746" s="37"/>
      <c r="E746" s="37"/>
      <c r="G746" s="42"/>
      <c r="H746" s="43"/>
      <c r="I746" s="53"/>
      <c r="K746" s="37"/>
      <c r="L746" s="37"/>
      <c r="M746" s="37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  <c r="AE746" s="42"/>
      <c r="AF746" s="42"/>
      <c r="AG746" s="42"/>
      <c r="AH746" s="42"/>
      <c r="AI746" s="42"/>
      <c r="AJ746" s="42"/>
      <c r="AK746" s="42"/>
      <c r="AL746" s="42"/>
      <c r="AM746" s="42"/>
      <c r="AN746" s="42"/>
      <c r="AO746" s="42"/>
      <c r="AP746" s="42"/>
      <c r="AQ746" s="42"/>
      <c r="AR746" s="42"/>
      <c r="AS746" s="35"/>
    </row>
    <row r="747" spans="1:45" ht="15.6" x14ac:dyDescent="0.3">
      <c r="A747" s="37"/>
      <c r="B747" s="37"/>
      <c r="E747" s="37"/>
      <c r="G747" s="42"/>
      <c r="H747" s="43"/>
      <c r="I747" s="53"/>
      <c r="K747" s="37"/>
      <c r="L747" s="37"/>
      <c r="M747" s="37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  <c r="AD747" s="42"/>
      <c r="AE747" s="42"/>
      <c r="AF747" s="42"/>
      <c r="AG747" s="42"/>
      <c r="AH747" s="42"/>
      <c r="AI747" s="42"/>
      <c r="AJ747" s="42"/>
      <c r="AK747" s="42"/>
      <c r="AL747" s="42"/>
      <c r="AM747" s="42"/>
      <c r="AN747" s="42"/>
      <c r="AO747" s="42"/>
      <c r="AP747" s="42"/>
      <c r="AQ747" s="42"/>
      <c r="AR747" s="42"/>
      <c r="AS747" s="35"/>
    </row>
    <row r="748" spans="1:45" ht="15.6" x14ac:dyDescent="0.3">
      <c r="A748" s="37"/>
      <c r="B748" s="37"/>
      <c r="E748" s="37"/>
      <c r="G748" s="42"/>
      <c r="H748" s="43"/>
      <c r="I748" s="53"/>
      <c r="K748" s="37"/>
      <c r="L748" s="37"/>
      <c r="M748" s="37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  <c r="AE748" s="42"/>
      <c r="AF748" s="42"/>
      <c r="AG748" s="42"/>
      <c r="AH748" s="42"/>
      <c r="AI748" s="42"/>
      <c r="AJ748" s="42"/>
      <c r="AK748" s="42"/>
      <c r="AL748" s="42"/>
      <c r="AM748" s="42"/>
      <c r="AN748" s="42"/>
      <c r="AO748" s="42"/>
      <c r="AP748" s="42"/>
      <c r="AQ748" s="42"/>
      <c r="AR748" s="42"/>
      <c r="AS748" s="35"/>
    </row>
    <row r="749" spans="1:45" ht="15.6" x14ac:dyDescent="0.3">
      <c r="A749" s="37"/>
      <c r="B749" s="37"/>
      <c r="E749" s="37"/>
      <c r="G749" s="42"/>
      <c r="H749" s="43"/>
      <c r="I749" s="53"/>
      <c r="K749" s="37"/>
      <c r="L749" s="37"/>
      <c r="M749" s="37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  <c r="AD749" s="42"/>
      <c r="AE749" s="42"/>
      <c r="AF749" s="42"/>
      <c r="AG749" s="42"/>
      <c r="AH749" s="42"/>
      <c r="AI749" s="42"/>
      <c r="AJ749" s="42"/>
      <c r="AK749" s="42"/>
      <c r="AL749" s="42"/>
      <c r="AM749" s="42"/>
      <c r="AN749" s="42"/>
      <c r="AO749" s="42"/>
      <c r="AP749" s="42"/>
      <c r="AQ749" s="42"/>
      <c r="AR749" s="42"/>
      <c r="AS749" s="35"/>
    </row>
    <row r="750" spans="1:45" ht="15.6" x14ac:dyDescent="0.3">
      <c r="A750" s="37"/>
      <c r="B750" s="37"/>
      <c r="E750" s="37"/>
      <c r="G750" s="42"/>
      <c r="H750" s="43"/>
      <c r="I750" s="53"/>
      <c r="K750" s="37"/>
      <c r="L750" s="37"/>
      <c r="M750" s="37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  <c r="AE750" s="42"/>
      <c r="AF750" s="42"/>
      <c r="AG750" s="42"/>
      <c r="AH750" s="42"/>
      <c r="AI750" s="42"/>
      <c r="AJ750" s="42"/>
      <c r="AK750" s="42"/>
      <c r="AL750" s="42"/>
      <c r="AM750" s="42"/>
      <c r="AN750" s="42"/>
      <c r="AO750" s="42"/>
      <c r="AP750" s="42"/>
      <c r="AQ750" s="42"/>
      <c r="AR750" s="42"/>
      <c r="AS750" s="35"/>
    </row>
    <row r="751" spans="1:45" ht="15.6" x14ac:dyDescent="0.3">
      <c r="A751" s="37"/>
      <c r="B751" s="37"/>
      <c r="E751" s="37"/>
      <c r="G751" s="42"/>
      <c r="H751" s="43"/>
      <c r="I751" s="53"/>
      <c r="K751" s="37"/>
      <c r="L751" s="37"/>
      <c r="M751" s="37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  <c r="AD751" s="42"/>
      <c r="AE751" s="42"/>
      <c r="AF751" s="42"/>
      <c r="AG751" s="42"/>
      <c r="AH751" s="42"/>
      <c r="AI751" s="42"/>
      <c r="AJ751" s="42"/>
      <c r="AK751" s="42"/>
      <c r="AL751" s="42"/>
      <c r="AM751" s="42"/>
      <c r="AN751" s="42"/>
      <c r="AO751" s="42"/>
      <c r="AP751" s="42"/>
      <c r="AQ751" s="42"/>
      <c r="AR751" s="42"/>
      <c r="AS751" s="35"/>
    </row>
    <row r="752" spans="1:45" ht="15.6" x14ac:dyDescent="0.3">
      <c r="A752" s="37"/>
      <c r="B752" s="37"/>
      <c r="E752" s="37"/>
      <c r="G752" s="42"/>
      <c r="H752" s="43"/>
      <c r="I752" s="53"/>
      <c r="K752" s="37"/>
      <c r="L752" s="37"/>
      <c r="M752" s="37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  <c r="AD752" s="42"/>
      <c r="AE752" s="42"/>
      <c r="AF752" s="42"/>
      <c r="AG752" s="42"/>
      <c r="AH752" s="42"/>
      <c r="AI752" s="42"/>
      <c r="AJ752" s="42"/>
      <c r="AK752" s="42"/>
      <c r="AL752" s="42"/>
      <c r="AM752" s="42"/>
      <c r="AN752" s="42"/>
      <c r="AO752" s="42"/>
      <c r="AP752" s="42"/>
      <c r="AQ752" s="42"/>
      <c r="AR752" s="42"/>
      <c r="AS752" s="35"/>
    </row>
    <row r="753" spans="1:45" ht="15.6" x14ac:dyDescent="0.3">
      <c r="A753" s="37"/>
      <c r="B753" s="37"/>
      <c r="E753" s="37"/>
      <c r="G753" s="42"/>
      <c r="H753" s="43"/>
      <c r="I753" s="53"/>
      <c r="K753" s="37"/>
      <c r="L753" s="37"/>
      <c r="M753" s="37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  <c r="AB753" s="42"/>
      <c r="AC753" s="42"/>
      <c r="AD753" s="42"/>
      <c r="AE753" s="42"/>
      <c r="AF753" s="42"/>
      <c r="AG753" s="42"/>
      <c r="AH753" s="42"/>
      <c r="AI753" s="42"/>
      <c r="AJ753" s="42"/>
      <c r="AK753" s="42"/>
      <c r="AL753" s="42"/>
      <c r="AM753" s="42"/>
      <c r="AN753" s="42"/>
      <c r="AO753" s="42"/>
      <c r="AP753" s="42"/>
      <c r="AQ753" s="42"/>
      <c r="AR753" s="42"/>
      <c r="AS753" s="35"/>
    </row>
    <row r="754" spans="1:45" ht="15.6" x14ac:dyDescent="0.3">
      <c r="A754" s="37"/>
      <c r="B754" s="37"/>
      <c r="E754" s="37"/>
      <c r="G754" s="42"/>
      <c r="H754" s="43"/>
      <c r="I754" s="53"/>
      <c r="K754" s="37"/>
      <c r="L754" s="37"/>
      <c r="M754" s="37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  <c r="AD754" s="42"/>
      <c r="AE754" s="42"/>
      <c r="AF754" s="42"/>
      <c r="AG754" s="42"/>
      <c r="AH754" s="42"/>
      <c r="AI754" s="42"/>
      <c r="AJ754" s="42"/>
      <c r="AK754" s="42"/>
      <c r="AL754" s="42"/>
      <c r="AM754" s="42"/>
      <c r="AN754" s="42"/>
      <c r="AO754" s="42"/>
      <c r="AP754" s="42"/>
      <c r="AQ754" s="42"/>
      <c r="AR754" s="42"/>
      <c r="AS754" s="35"/>
    </row>
    <row r="755" spans="1:45" ht="15.6" x14ac:dyDescent="0.3">
      <c r="A755" s="37"/>
      <c r="B755" s="37"/>
      <c r="E755" s="37"/>
      <c r="G755" s="42"/>
      <c r="H755" s="43"/>
      <c r="I755" s="53"/>
      <c r="K755" s="37"/>
      <c r="L755" s="37"/>
      <c r="M755" s="37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  <c r="AB755" s="42"/>
      <c r="AC755" s="42"/>
      <c r="AD755" s="42"/>
      <c r="AE755" s="42"/>
      <c r="AF755" s="42"/>
      <c r="AG755" s="42"/>
      <c r="AH755" s="42"/>
      <c r="AI755" s="42"/>
      <c r="AJ755" s="42"/>
      <c r="AK755" s="42"/>
      <c r="AL755" s="42"/>
      <c r="AM755" s="42"/>
      <c r="AN755" s="42"/>
      <c r="AO755" s="42"/>
      <c r="AP755" s="42"/>
      <c r="AQ755" s="42"/>
      <c r="AR755" s="42"/>
      <c r="AS755" s="35"/>
    </row>
    <row r="756" spans="1:45" ht="15.6" x14ac:dyDescent="0.3">
      <c r="A756" s="37"/>
      <c r="B756" s="37"/>
      <c r="E756" s="37"/>
      <c r="G756" s="42"/>
      <c r="H756" s="43"/>
      <c r="I756" s="53"/>
      <c r="K756" s="37"/>
      <c r="L756" s="37"/>
      <c r="M756" s="37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  <c r="AD756" s="42"/>
      <c r="AE756" s="42"/>
      <c r="AF756" s="42"/>
      <c r="AG756" s="42"/>
      <c r="AH756" s="42"/>
      <c r="AI756" s="42"/>
      <c r="AJ756" s="42"/>
      <c r="AK756" s="42"/>
      <c r="AL756" s="42"/>
      <c r="AM756" s="42"/>
      <c r="AN756" s="42"/>
      <c r="AO756" s="42"/>
      <c r="AP756" s="42"/>
      <c r="AQ756" s="42"/>
      <c r="AR756" s="42"/>
      <c r="AS756" s="35"/>
    </row>
    <row r="757" spans="1:45" ht="15.6" x14ac:dyDescent="0.3">
      <c r="A757" s="37"/>
      <c r="B757" s="37"/>
      <c r="E757" s="37"/>
      <c r="G757" s="42"/>
      <c r="H757" s="43"/>
      <c r="I757" s="53"/>
      <c r="K757" s="37"/>
      <c r="L757" s="37"/>
      <c r="M757" s="37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  <c r="AD757" s="42"/>
      <c r="AE757" s="42"/>
      <c r="AF757" s="42"/>
      <c r="AG757" s="42"/>
      <c r="AH757" s="42"/>
      <c r="AI757" s="42"/>
      <c r="AJ757" s="42"/>
      <c r="AK757" s="42"/>
      <c r="AL757" s="42"/>
      <c r="AM757" s="42"/>
      <c r="AN757" s="42"/>
      <c r="AO757" s="42"/>
      <c r="AP757" s="42"/>
      <c r="AQ757" s="42"/>
      <c r="AR757" s="42"/>
      <c r="AS757" s="35"/>
    </row>
    <row r="758" spans="1:45" ht="15.6" x14ac:dyDescent="0.3">
      <c r="A758" s="37"/>
      <c r="B758" s="37"/>
      <c r="E758" s="37"/>
      <c r="G758" s="42"/>
      <c r="H758" s="43"/>
      <c r="I758" s="53"/>
      <c r="K758" s="37"/>
      <c r="L758" s="37"/>
      <c r="M758" s="37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  <c r="AD758" s="42"/>
      <c r="AE758" s="42"/>
      <c r="AF758" s="42"/>
      <c r="AG758" s="42"/>
      <c r="AH758" s="42"/>
      <c r="AI758" s="42"/>
      <c r="AJ758" s="42"/>
      <c r="AK758" s="42"/>
      <c r="AL758" s="42"/>
      <c r="AM758" s="42"/>
      <c r="AN758" s="42"/>
      <c r="AO758" s="42"/>
      <c r="AP758" s="42"/>
      <c r="AQ758" s="42"/>
      <c r="AR758" s="42"/>
      <c r="AS758" s="35"/>
    </row>
    <row r="759" spans="1:45" ht="15.6" x14ac:dyDescent="0.3">
      <c r="A759" s="37"/>
      <c r="B759" s="37"/>
      <c r="E759" s="37"/>
      <c r="G759" s="42"/>
      <c r="H759" s="43"/>
      <c r="I759" s="53"/>
      <c r="K759" s="37"/>
      <c r="L759" s="37"/>
      <c r="M759" s="37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  <c r="AD759" s="42"/>
      <c r="AE759" s="42"/>
      <c r="AF759" s="42"/>
      <c r="AG759" s="42"/>
      <c r="AH759" s="42"/>
      <c r="AI759" s="42"/>
      <c r="AJ759" s="42"/>
      <c r="AK759" s="42"/>
      <c r="AL759" s="42"/>
      <c r="AM759" s="42"/>
      <c r="AN759" s="42"/>
      <c r="AO759" s="42"/>
      <c r="AP759" s="42"/>
      <c r="AQ759" s="42"/>
      <c r="AR759" s="42"/>
      <c r="AS759" s="35"/>
    </row>
    <row r="760" spans="1:45" ht="15.6" x14ac:dyDescent="0.3">
      <c r="A760" s="37"/>
      <c r="B760" s="37"/>
      <c r="E760" s="37"/>
      <c r="G760" s="42"/>
      <c r="H760" s="43"/>
      <c r="I760" s="53"/>
      <c r="K760" s="37"/>
      <c r="L760" s="37"/>
      <c r="M760" s="37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  <c r="AD760" s="42"/>
      <c r="AE760" s="42"/>
      <c r="AF760" s="42"/>
      <c r="AG760" s="42"/>
      <c r="AH760" s="42"/>
      <c r="AI760" s="42"/>
      <c r="AJ760" s="42"/>
      <c r="AK760" s="42"/>
      <c r="AL760" s="42"/>
      <c r="AM760" s="42"/>
      <c r="AN760" s="42"/>
      <c r="AO760" s="42"/>
      <c r="AP760" s="42"/>
      <c r="AQ760" s="42"/>
      <c r="AR760" s="42"/>
      <c r="AS760" s="35"/>
    </row>
    <row r="761" spans="1:45" ht="15.6" x14ac:dyDescent="0.3">
      <c r="A761" s="37"/>
      <c r="B761" s="37"/>
      <c r="E761" s="37"/>
      <c r="G761" s="42"/>
      <c r="H761" s="43"/>
      <c r="I761" s="53"/>
      <c r="K761" s="37"/>
      <c r="L761" s="37"/>
      <c r="M761" s="37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  <c r="AD761" s="42"/>
      <c r="AE761" s="42"/>
      <c r="AF761" s="42"/>
      <c r="AG761" s="42"/>
      <c r="AH761" s="42"/>
      <c r="AI761" s="42"/>
      <c r="AJ761" s="42"/>
      <c r="AK761" s="42"/>
      <c r="AL761" s="42"/>
      <c r="AM761" s="42"/>
      <c r="AN761" s="42"/>
      <c r="AO761" s="42"/>
      <c r="AP761" s="42"/>
      <c r="AQ761" s="42"/>
      <c r="AR761" s="42"/>
      <c r="AS761" s="35"/>
    </row>
    <row r="762" spans="1:45" ht="15.6" x14ac:dyDescent="0.3">
      <c r="A762" s="37"/>
      <c r="B762" s="37"/>
      <c r="E762" s="37"/>
      <c r="G762" s="42"/>
      <c r="H762" s="43"/>
      <c r="I762" s="53"/>
      <c r="K762" s="37"/>
      <c r="L762" s="37"/>
      <c r="M762" s="37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  <c r="AD762" s="42"/>
      <c r="AE762" s="42"/>
      <c r="AF762" s="42"/>
      <c r="AG762" s="42"/>
      <c r="AH762" s="42"/>
      <c r="AI762" s="42"/>
      <c r="AJ762" s="42"/>
      <c r="AK762" s="42"/>
      <c r="AL762" s="42"/>
      <c r="AM762" s="42"/>
      <c r="AN762" s="42"/>
      <c r="AO762" s="42"/>
      <c r="AP762" s="42"/>
      <c r="AQ762" s="42"/>
      <c r="AR762" s="42"/>
      <c r="AS762" s="35"/>
    </row>
    <row r="763" spans="1:45" ht="15.6" x14ac:dyDescent="0.3">
      <c r="A763" s="37"/>
      <c r="B763" s="37"/>
      <c r="E763" s="37"/>
      <c r="G763" s="42"/>
      <c r="H763" s="43"/>
      <c r="I763" s="53"/>
      <c r="K763" s="37"/>
      <c r="L763" s="37"/>
      <c r="M763" s="37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  <c r="AB763" s="42"/>
      <c r="AC763" s="42"/>
      <c r="AD763" s="42"/>
      <c r="AE763" s="42"/>
      <c r="AF763" s="42"/>
      <c r="AG763" s="42"/>
      <c r="AH763" s="42"/>
      <c r="AI763" s="42"/>
      <c r="AJ763" s="42"/>
      <c r="AK763" s="42"/>
      <c r="AL763" s="42"/>
      <c r="AM763" s="42"/>
      <c r="AN763" s="42"/>
      <c r="AO763" s="42"/>
      <c r="AP763" s="42"/>
      <c r="AQ763" s="42"/>
      <c r="AR763" s="42"/>
      <c r="AS763" s="35"/>
    </row>
    <row r="764" spans="1:45" ht="15.6" x14ac:dyDescent="0.3">
      <c r="A764" s="37"/>
      <c r="B764" s="37"/>
      <c r="E764" s="37"/>
      <c r="G764" s="42"/>
      <c r="H764" s="43"/>
      <c r="I764" s="53"/>
      <c r="K764" s="37"/>
      <c r="L764" s="37"/>
      <c r="M764" s="37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  <c r="AD764" s="42"/>
      <c r="AE764" s="42"/>
      <c r="AF764" s="42"/>
      <c r="AG764" s="42"/>
      <c r="AH764" s="42"/>
      <c r="AI764" s="42"/>
      <c r="AJ764" s="42"/>
      <c r="AK764" s="42"/>
      <c r="AL764" s="42"/>
      <c r="AM764" s="42"/>
      <c r="AN764" s="42"/>
      <c r="AO764" s="42"/>
      <c r="AP764" s="42"/>
      <c r="AQ764" s="42"/>
      <c r="AR764" s="42"/>
      <c r="AS764" s="35"/>
    </row>
    <row r="765" spans="1:45" ht="15.6" x14ac:dyDescent="0.3">
      <c r="A765" s="37"/>
      <c r="B765" s="37"/>
      <c r="E765" s="37"/>
      <c r="G765" s="42"/>
      <c r="H765" s="43"/>
      <c r="I765" s="53"/>
      <c r="K765" s="37"/>
      <c r="L765" s="37"/>
      <c r="M765" s="37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  <c r="AB765" s="42"/>
      <c r="AC765" s="42"/>
      <c r="AD765" s="42"/>
      <c r="AE765" s="42"/>
      <c r="AF765" s="42"/>
      <c r="AG765" s="42"/>
      <c r="AH765" s="42"/>
      <c r="AI765" s="42"/>
      <c r="AJ765" s="42"/>
      <c r="AK765" s="42"/>
      <c r="AL765" s="42"/>
      <c r="AM765" s="42"/>
      <c r="AN765" s="42"/>
      <c r="AO765" s="42"/>
      <c r="AP765" s="42"/>
      <c r="AQ765" s="42"/>
      <c r="AR765" s="42"/>
      <c r="AS765" s="35"/>
    </row>
    <row r="766" spans="1:45" ht="15.6" x14ac:dyDescent="0.3">
      <c r="A766" s="37"/>
      <c r="B766" s="37"/>
      <c r="E766" s="37"/>
      <c r="G766" s="42"/>
      <c r="H766" s="43"/>
      <c r="I766" s="53"/>
      <c r="K766" s="37"/>
      <c r="L766" s="37"/>
      <c r="M766" s="37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  <c r="AD766" s="42"/>
      <c r="AE766" s="42"/>
      <c r="AF766" s="42"/>
      <c r="AG766" s="42"/>
      <c r="AH766" s="42"/>
      <c r="AI766" s="42"/>
      <c r="AJ766" s="42"/>
      <c r="AK766" s="42"/>
      <c r="AL766" s="42"/>
      <c r="AM766" s="42"/>
      <c r="AN766" s="42"/>
      <c r="AO766" s="42"/>
      <c r="AP766" s="42"/>
      <c r="AQ766" s="42"/>
      <c r="AR766" s="42"/>
      <c r="AS766" s="35"/>
    </row>
    <row r="767" spans="1:45" ht="15.6" x14ac:dyDescent="0.3">
      <c r="A767" s="37"/>
      <c r="B767" s="37"/>
      <c r="E767" s="37"/>
      <c r="G767" s="42"/>
      <c r="H767" s="43"/>
      <c r="I767" s="53"/>
      <c r="K767" s="37"/>
      <c r="L767" s="37"/>
      <c r="M767" s="37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  <c r="AB767" s="42"/>
      <c r="AC767" s="42"/>
      <c r="AD767" s="42"/>
      <c r="AE767" s="42"/>
      <c r="AF767" s="42"/>
      <c r="AG767" s="42"/>
      <c r="AH767" s="42"/>
      <c r="AI767" s="42"/>
      <c r="AJ767" s="42"/>
      <c r="AK767" s="42"/>
      <c r="AL767" s="42"/>
      <c r="AM767" s="42"/>
      <c r="AN767" s="42"/>
      <c r="AO767" s="42"/>
      <c r="AP767" s="42"/>
      <c r="AQ767" s="42"/>
      <c r="AR767" s="42"/>
      <c r="AS767" s="35"/>
    </row>
    <row r="768" spans="1:45" ht="15.6" x14ac:dyDescent="0.3">
      <c r="A768" s="37"/>
      <c r="B768" s="37"/>
      <c r="E768" s="37"/>
      <c r="G768" s="42"/>
      <c r="H768" s="43"/>
      <c r="I768" s="53"/>
      <c r="K768" s="37"/>
      <c r="L768" s="37"/>
      <c r="M768" s="37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  <c r="AD768" s="42"/>
      <c r="AE768" s="42"/>
      <c r="AF768" s="42"/>
      <c r="AG768" s="42"/>
      <c r="AH768" s="42"/>
      <c r="AI768" s="42"/>
      <c r="AJ768" s="42"/>
      <c r="AK768" s="42"/>
      <c r="AL768" s="42"/>
      <c r="AM768" s="42"/>
      <c r="AN768" s="42"/>
      <c r="AO768" s="42"/>
      <c r="AP768" s="42"/>
      <c r="AQ768" s="42"/>
      <c r="AR768" s="42"/>
      <c r="AS768" s="35"/>
    </row>
    <row r="769" spans="1:45" ht="15.6" x14ac:dyDescent="0.3">
      <c r="A769" s="37"/>
      <c r="B769" s="37"/>
      <c r="E769" s="37"/>
      <c r="G769" s="42"/>
      <c r="H769" s="43"/>
      <c r="I769" s="53"/>
      <c r="K769" s="37"/>
      <c r="L769" s="37"/>
      <c r="M769" s="37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  <c r="AD769" s="42"/>
      <c r="AE769" s="42"/>
      <c r="AF769" s="42"/>
      <c r="AG769" s="42"/>
      <c r="AH769" s="42"/>
      <c r="AI769" s="42"/>
      <c r="AJ769" s="42"/>
      <c r="AK769" s="42"/>
      <c r="AL769" s="42"/>
      <c r="AM769" s="42"/>
      <c r="AN769" s="42"/>
      <c r="AO769" s="42"/>
      <c r="AP769" s="42"/>
      <c r="AQ769" s="42"/>
      <c r="AR769" s="42"/>
      <c r="AS769" s="35"/>
    </row>
    <row r="770" spans="1:45" ht="15.6" x14ac:dyDescent="0.3">
      <c r="A770" s="37"/>
      <c r="B770" s="37"/>
      <c r="E770" s="37"/>
      <c r="G770" s="42"/>
      <c r="H770" s="43"/>
      <c r="I770" s="53"/>
      <c r="K770" s="37"/>
      <c r="L770" s="37"/>
      <c r="M770" s="37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  <c r="AD770" s="42"/>
      <c r="AE770" s="42"/>
      <c r="AF770" s="42"/>
      <c r="AG770" s="42"/>
      <c r="AH770" s="42"/>
      <c r="AI770" s="42"/>
      <c r="AJ770" s="42"/>
      <c r="AK770" s="42"/>
      <c r="AL770" s="42"/>
      <c r="AM770" s="42"/>
      <c r="AN770" s="42"/>
      <c r="AO770" s="42"/>
      <c r="AP770" s="42"/>
      <c r="AQ770" s="42"/>
      <c r="AR770" s="42"/>
      <c r="AS770" s="35"/>
    </row>
    <row r="771" spans="1:45" ht="15.6" x14ac:dyDescent="0.3">
      <c r="A771" s="37"/>
      <c r="B771" s="37"/>
      <c r="E771" s="37"/>
      <c r="G771" s="42"/>
      <c r="H771" s="43"/>
      <c r="I771" s="53"/>
      <c r="K771" s="37"/>
      <c r="L771" s="37"/>
      <c r="M771" s="37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  <c r="AD771" s="42"/>
      <c r="AE771" s="42"/>
      <c r="AF771" s="42"/>
      <c r="AG771" s="42"/>
      <c r="AH771" s="42"/>
      <c r="AI771" s="42"/>
      <c r="AJ771" s="42"/>
      <c r="AK771" s="42"/>
      <c r="AL771" s="42"/>
      <c r="AM771" s="42"/>
      <c r="AN771" s="42"/>
      <c r="AO771" s="42"/>
      <c r="AP771" s="42"/>
      <c r="AQ771" s="42"/>
      <c r="AR771" s="42"/>
      <c r="AS771" s="35"/>
    </row>
    <row r="772" spans="1:45" ht="15.6" x14ac:dyDescent="0.3">
      <c r="A772" s="37"/>
      <c r="B772" s="37"/>
      <c r="E772" s="37"/>
      <c r="G772" s="42"/>
      <c r="H772" s="43"/>
      <c r="I772" s="53"/>
      <c r="K772" s="37"/>
      <c r="L772" s="37"/>
      <c r="M772" s="37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  <c r="AD772" s="42"/>
      <c r="AE772" s="42"/>
      <c r="AF772" s="42"/>
      <c r="AG772" s="42"/>
      <c r="AH772" s="42"/>
      <c r="AI772" s="42"/>
      <c r="AJ772" s="42"/>
      <c r="AK772" s="42"/>
      <c r="AL772" s="42"/>
      <c r="AM772" s="42"/>
      <c r="AN772" s="42"/>
      <c r="AO772" s="42"/>
      <c r="AP772" s="42"/>
      <c r="AQ772" s="42"/>
      <c r="AR772" s="42"/>
      <c r="AS772" s="35"/>
    </row>
    <row r="773" spans="1:45" ht="15.6" x14ac:dyDescent="0.3">
      <c r="A773" s="37"/>
      <c r="B773" s="37"/>
      <c r="E773" s="37"/>
      <c r="G773" s="42"/>
      <c r="H773" s="43"/>
      <c r="I773" s="53"/>
      <c r="K773" s="37"/>
      <c r="L773" s="37"/>
      <c r="M773" s="37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  <c r="AD773" s="42"/>
      <c r="AE773" s="42"/>
      <c r="AF773" s="42"/>
      <c r="AG773" s="42"/>
      <c r="AH773" s="42"/>
      <c r="AI773" s="42"/>
      <c r="AJ773" s="42"/>
      <c r="AK773" s="42"/>
      <c r="AL773" s="42"/>
      <c r="AM773" s="42"/>
      <c r="AN773" s="42"/>
      <c r="AO773" s="42"/>
      <c r="AP773" s="42"/>
      <c r="AQ773" s="42"/>
      <c r="AR773" s="42"/>
      <c r="AS773" s="35"/>
    </row>
    <row r="774" spans="1:45" ht="15.6" x14ac:dyDescent="0.3">
      <c r="A774" s="37"/>
      <c r="B774" s="37"/>
      <c r="E774" s="37"/>
      <c r="G774" s="42"/>
      <c r="H774" s="43"/>
      <c r="I774" s="53"/>
      <c r="K774" s="37"/>
      <c r="L774" s="37"/>
      <c r="M774" s="37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  <c r="AD774" s="42"/>
      <c r="AE774" s="42"/>
      <c r="AF774" s="42"/>
      <c r="AG774" s="42"/>
      <c r="AH774" s="42"/>
      <c r="AI774" s="42"/>
      <c r="AJ774" s="42"/>
      <c r="AK774" s="42"/>
      <c r="AL774" s="42"/>
      <c r="AM774" s="42"/>
      <c r="AN774" s="42"/>
      <c r="AO774" s="42"/>
      <c r="AP774" s="42"/>
      <c r="AQ774" s="42"/>
      <c r="AR774" s="42"/>
      <c r="AS774" s="35"/>
    </row>
    <row r="775" spans="1:45" ht="15.6" x14ac:dyDescent="0.3">
      <c r="A775" s="37"/>
      <c r="B775" s="37"/>
      <c r="E775" s="37"/>
      <c r="G775" s="42"/>
      <c r="H775" s="43"/>
      <c r="I775" s="53"/>
      <c r="K775" s="37"/>
      <c r="L775" s="37"/>
      <c r="M775" s="37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  <c r="AB775" s="42"/>
      <c r="AC775" s="42"/>
      <c r="AD775" s="42"/>
      <c r="AE775" s="42"/>
      <c r="AF775" s="42"/>
      <c r="AG775" s="42"/>
      <c r="AH775" s="42"/>
      <c r="AI775" s="42"/>
      <c r="AJ775" s="42"/>
      <c r="AK775" s="42"/>
      <c r="AL775" s="42"/>
      <c r="AM775" s="42"/>
      <c r="AN775" s="42"/>
      <c r="AO775" s="42"/>
      <c r="AP775" s="42"/>
      <c r="AQ775" s="42"/>
      <c r="AR775" s="42"/>
      <c r="AS775" s="35"/>
    </row>
    <row r="776" spans="1:45" ht="15.6" x14ac:dyDescent="0.3">
      <c r="A776" s="37"/>
      <c r="B776" s="37"/>
      <c r="E776" s="37"/>
      <c r="G776" s="42"/>
      <c r="H776" s="43"/>
      <c r="I776" s="53"/>
      <c r="K776" s="37"/>
      <c r="L776" s="37"/>
      <c r="M776" s="37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  <c r="AD776" s="42"/>
      <c r="AE776" s="42"/>
      <c r="AF776" s="42"/>
      <c r="AG776" s="42"/>
      <c r="AH776" s="42"/>
      <c r="AI776" s="42"/>
      <c r="AJ776" s="42"/>
      <c r="AK776" s="42"/>
      <c r="AL776" s="42"/>
      <c r="AM776" s="42"/>
      <c r="AN776" s="42"/>
      <c r="AO776" s="42"/>
      <c r="AP776" s="42"/>
      <c r="AQ776" s="42"/>
      <c r="AR776" s="42"/>
      <c r="AS776" s="35"/>
    </row>
    <row r="777" spans="1:45" ht="15.6" x14ac:dyDescent="0.3">
      <c r="A777" s="37"/>
      <c r="B777" s="37"/>
      <c r="E777" s="37"/>
      <c r="G777" s="42"/>
      <c r="H777" s="43"/>
      <c r="I777" s="53"/>
      <c r="K777" s="37"/>
      <c r="L777" s="37"/>
      <c r="M777" s="37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  <c r="AB777" s="42"/>
      <c r="AC777" s="42"/>
      <c r="AD777" s="42"/>
      <c r="AE777" s="42"/>
      <c r="AF777" s="42"/>
      <c r="AG777" s="42"/>
      <c r="AH777" s="42"/>
      <c r="AI777" s="42"/>
      <c r="AJ777" s="42"/>
      <c r="AK777" s="42"/>
      <c r="AL777" s="42"/>
      <c r="AM777" s="42"/>
      <c r="AN777" s="42"/>
      <c r="AO777" s="42"/>
      <c r="AP777" s="42"/>
      <c r="AQ777" s="42"/>
      <c r="AR777" s="42"/>
      <c r="AS777" s="35"/>
    </row>
    <row r="778" spans="1:45" ht="15.6" x14ac:dyDescent="0.3">
      <c r="A778" s="37"/>
      <c r="B778" s="37"/>
      <c r="E778" s="37"/>
      <c r="G778" s="42"/>
      <c r="H778" s="43"/>
      <c r="I778" s="53"/>
      <c r="K778" s="37"/>
      <c r="L778" s="37"/>
      <c r="M778" s="37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  <c r="AD778" s="42"/>
      <c r="AE778" s="42"/>
      <c r="AF778" s="42"/>
      <c r="AG778" s="42"/>
      <c r="AH778" s="42"/>
      <c r="AI778" s="42"/>
      <c r="AJ778" s="42"/>
      <c r="AK778" s="42"/>
      <c r="AL778" s="42"/>
      <c r="AM778" s="42"/>
      <c r="AN778" s="42"/>
      <c r="AO778" s="42"/>
      <c r="AP778" s="42"/>
      <c r="AQ778" s="42"/>
      <c r="AR778" s="42"/>
      <c r="AS778" s="35"/>
    </row>
    <row r="779" spans="1:45" ht="15.6" x14ac:dyDescent="0.3">
      <c r="A779" s="37"/>
      <c r="B779" s="37"/>
      <c r="E779" s="37"/>
      <c r="G779" s="42"/>
      <c r="H779" s="43"/>
      <c r="I779" s="53"/>
      <c r="K779" s="37"/>
      <c r="L779" s="37"/>
      <c r="M779" s="37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  <c r="AB779" s="42"/>
      <c r="AC779" s="42"/>
      <c r="AD779" s="42"/>
      <c r="AE779" s="42"/>
      <c r="AF779" s="42"/>
      <c r="AG779" s="42"/>
      <c r="AH779" s="42"/>
      <c r="AI779" s="42"/>
      <c r="AJ779" s="42"/>
      <c r="AK779" s="42"/>
      <c r="AL779" s="42"/>
      <c r="AM779" s="42"/>
      <c r="AN779" s="42"/>
      <c r="AO779" s="42"/>
      <c r="AP779" s="42"/>
      <c r="AQ779" s="42"/>
      <c r="AR779" s="42"/>
      <c r="AS779" s="35"/>
    </row>
    <row r="780" spans="1:45" ht="15.6" x14ac:dyDescent="0.3">
      <c r="A780" s="37"/>
      <c r="B780" s="37"/>
      <c r="E780" s="37"/>
      <c r="G780" s="42"/>
      <c r="H780" s="43"/>
      <c r="I780" s="53"/>
      <c r="K780" s="37"/>
      <c r="L780" s="37"/>
      <c r="M780" s="37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  <c r="AD780" s="42"/>
      <c r="AE780" s="42"/>
      <c r="AF780" s="42"/>
      <c r="AG780" s="42"/>
      <c r="AH780" s="42"/>
      <c r="AI780" s="42"/>
      <c r="AJ780" s="42"/>
      <c r="AK780" s="42"/>
      <c r="AL780" s="42"/>
      <c r="AM780" s="42"/>
      <c r="AN780" s="42"/>
      <c r="AO780" s="42"/>
      <c r="AP780" s="42"/>
      <c r="AQ780" s="42"/>
      <c r="AR780" s="42"/>
      <c r="AS780" s="35"/>
    </row>
    <row r="781" spans="1:45" ht="15.6" x14ac:dyDescent="0.3">
      <c r="A781" s="37"/>
      <c r="B781" s="37"/>
      <c r="E781" s="37"/>
      <c r="G781" s="42"/>
      <c r="H781" s="43"/>
      <c r="I781" s="53"/>
      <c r="K781" s="37"/>
      <c r="L781" s="37"/>
      <c r="M781" s="37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  <c r="AB781" s="42"/>
      <c r="AC781" s="42"/>
      <c r="AD781" s="42"/>
      <c r="AE781" s="42"/>
      <c r="AF781" s="42"/>
      <c r="AG781" s="42"/>
      <c r="AH781" s="42"/>
      <c r="AI781" s="42"/>
      <c r="AJ781" s="42"/>
      <c r="AK781" s="42"/>
      <c r="AL781" s="42"/>
      <c r="AM781" s="42"/>
      <c r="AN781" s="42"/>
      <c r="AO781" s="42"/>
      <c r="AP781" s="42"/>
      <c r="AQ781" s="42"/>
      <c r="AR781" s="42"/>
      <c r="AS781" s="35"/>
    </row>
    <row r="782" spans="1:45" ht="15.6" x14ac:dyDescent="0.3">
      <c r="A782" s="37"/>
      <c r="B782" s="37"/>
      <c r="E782" s="37"/>
      <c r="G782" s="42"/>
      <c r="H782" s="43"/>
      <c r="I782" s="53"/>
      <c r="K782" s="37"/>
      <c r="L782" s="37"/>
      <c r="M782" s="37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  <c r="AD782" s="42"/>
      <c r="AE782" s="42"/>
      <c r="AF782" s="42"/>
      <c r="AG782" s="42"/>
      <c r="AH782" s="42"/>
      <c r="AI782" s="42"/>
      <c r="AJ782" s="42"/>
      <c r="AK782" s="42"/>
      <c r="AL782" s="42"/>
      <c r="AM782" s="42"/>
      <c r="AN782" s="42"/>
      <c r="AO782" s="42"/>
      <c r="AP782" s="42"/>
      <c r="AQ782" s="42"/>
      <c r="AR782" s="42"/>
      <c r="AS782" s="35"/>
    </row>
    <row r="783" spans="1:45" ht="15.6" x14ac:dyDescent="0.3">
      <c r="A783" s="37"/>
      <c r="B783" s="37"/>
      <c r="E783" s="37"/>
      <c r="G783" s="42"/>
      <c r="H783" s="43"/>
      <c r="I783" s="53"/>
      <c r="K783" s="37"/>
      <c r="L783" s="37"/>
      <c r="M783" s="37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  <c r="AD783" s="42"/>
      <c r="AE783" s="42"/>
      <c r="AF783" s="42"/>
      <c r="AG783" s="42"/>
      <c r="AH783" s="42"/>
      <c r="AI783" s="42"/>
      <c r="AJ783" s="42"/>
      <c r="AK783" s="42"/>
      <c r="AL783" s="42"/>
      <c r="AM783" s="42"/>
      <c r="AN783" s="42"/>
      <c r="AO783" s="42"/>
      <c r="AP783" s="42"/>
      <c r="AQ783" s="42"/>
      <c r="AR783" s="42"/>
      <c r="AS783" s="35"/>
    </row>
    <row r="784" spans="1:45" ht="15.6" x14ac:dyDescent="0.3">
      <c r="A784" s="37"/>
      <c r="B784" s="37"/>
      <c r="E784" s="37"/>
      <c r="G784" s="42"/>
      <c r="H784" s="43"/>
      <c r="I784" s="53"/>
      <c r="K784" s="37"/>
      <c r="L784" s="37"/>
      <c r="M784" s="37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  <c r="AD784" s="42"/>
      <c r="AE784" s="42"/>
      <c r="AF784" s="42"/>
      <c r="AG784" s="42"/>
      <c r="AH784" s="42"/>
      <c r="AI784" s="42"/>
      <c r="AJ784" s="42"/>
      <c r="AK784" s="42"/>
      <c r="AL784" s="42"/>
      <c r="AM784" s="42"/>
      <c r="AN784" s="42"/>
      <c r="AO784" s="42"/>
      <c r="AP784" s="42"/>
      <c r="AQ784" s="42"/>
      <c r="AR784" s="42"/>
      <c r="AS784" s="35"/>
    </row>
    <row r="785" spans="1:45" ht="15.6" x14ac:dyDescent="0.3">
      <c r="A785" s="37"/>
      <c r="B785" s="37"/>
      <c r="E785" s="37"/>
      <c r="G785" s="42"/>
      <c r="H785" s="43"/>
      <c r="I785" s="53"/>
      <c r="K785" s="37"/>
      <c r="L785" s="37"/>
      <c r="M785" s="37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  <c r="AD785" s="42"/>
      <c r="AE785" s="42"/>
      <c r="AF785" s="42"/>
      <c r="AG785" s="42"/>
      <c r="AH785" s="42"/>
      <c r="AI785" s="42"/>
      <c r="AJ785" s="42"/>
      <c r="AK785" s="42"/>
      <c r="AL785" s="42"/>
      <c r="AM785" s="42"/>
      <c r="AN785" s="42"/>
      <c r="AO785" s="42"/>
      <c r="AP785" s="42"/>
      <c r="AQ785" s="42"/>
      <c r="AR785" s="42"/>
      <c r="AS785" s="35"/>
    </row>
    <row r="786" spans="1:45" ht="15.6" x14ac:dyDescent="0.3">
      <c r="A786" s="37"/>
      <c r="B786" s="37"/>
      <c r="E786" s="37"/>
      <c r="G786" s="42"/>
      <c r="H786" s="43"/>
      <c r="I786" s="53"/>
      <c r="K786" s="37"/>
      <c r="L786" s="37"/>
      <c r="M786" s="37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  <c r="AD786" s="42"/>
      <c r="AE786" s="42"/>
      <c r="AF786" s="42"/>
      <c r="AG786" s="42"/>
      <c r="AH786" s="42"/>
      <c r="AI786" s="42"/>
      <c r="AJ786" s="42"/>
      <c r="AK786" s="42"/>
      <c r="AL786" s="42"/>
      <c r="AM786" s="42"/>
      <c r="AN786" s="42"/>
      <c r="AO786" s="42"/>
      <c r="AP786" s="42"/>
      <c r="AQ786" s="42"/>
      <c r="AR786" s="42"/>
      <c r="AS786" s="35"/>
    </row>
    <row r="787" spans="1:45" ht="15.6" x14ac:dyDescent="0.3">
      <c r="A787" s="37"/>
      <c r="B787" s="37"/>
      <c r="E787" s="37"/>
      <c r="G787" s="42"/>
      <c r="H787" s="43"/>
      <c r="I787" s="53"/>
      <c r="K787" s="37"/>
      <c r="L787" s="37"/>
      <c r="M787" s="37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  <c r="AD787" s="42"/>
      <c r="AE787" s="42"/>
      <c r="AF787" s="42"/>
      <c r="AG787" s="42"/>
      <c r="AH787" s="42"/>
      <c r="AI787" s="42"/>
      <c r="AJ787" s="42"/>
      <c r="AK787" s="42"/>
      <c r="AL787" s="42"/>
      <c r="AM787" s="42"/>
      <c r="AN787" s="42"/>
      <c r="AO787" s="42"/>
      <c r="AP787" s="42"/>
      <c r="AQ787" s="42"/>
      <c r="AR787" s="42"/>
      <c r="AS787" s="35"/>
    </row>
    <row r="788" spans="1:45" ht="15.6" x14ac:dyDescent="0.3">
      <c r="A788" s="37"/>
      <c r="B788" s="37"/>
      <c r="E788" s="37"/>
      <c r="G788" s="42"/>
      <c r="H788" s="43"/>
      <c r="I788" s="53"/>
      <c r="K788" s="37"/>
      <c r="L788" s="37"/>
      <c r="M788" s="37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  <c r="AD788" s="42"/>
      <c r="AE788" s="42"/>
      <c r="AF788" s="42"/>
      <c r="AG788" s="42"/>
      <c r="AH788" s="42"/>
      <c r="AI788" s="42"/>
      <c r="AJ788" s="42"/>
      <c r="AK788" s="42"/>
      <c r="AL788" s="42"/>
      <c r="AM788" s="42"/>
      <c r="AN788" s="42"/>
      <c r="AO788" s="42"/>
      <c r="AP788" s="42"/>
      <c r="AQ788" s="42"/>
      <c r="AR788" s="42"/>
      <c r="AS788" s="35"/>
    </row>
    <row r="789" spans="1:45" ht="15.6" x14ac:dyDescent="0.3">
      <c r="A789" s="37"/>
      <c r="B789" s="37"/>
      <c r="E789" s="37"/>
      <c r="G789" s="42"/>
      <c r="H789" s="43"/>
      <c r="I789" s="53"/>
      <c r="K789" s="37"/>
      <c r="L789" s="37"/>
      <c r="M789" s="37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  <c r="AB789" s="42"/>
      <c r="AC789" s="42"/>
      <c r="AD789" s="42"/>
      <c r="AE789" s="42"/>
      <c r="AF789" s="42"/>
      <c r="AG789" s="42"/>
      <c r="AH789" s="42"/>
      <c r="AI789" s="42"/>
      <c r="AJ789" s="42"/>
      <c r="AK789" s="42"/>
      <c r="AL789" s="42"/>
      <c r="AM789" s="42"/>
      <c r="AN789" s="42"/>
      <c r="AO789" s="42"/>
      <c r="AP789" s="42"/>
      <c r="AQ789" s="42"/>
      <c r="AR789" s="42"/>
      <c r="AS789" s="35"/>
    </row>
    <row r="790" spans="1:45" ht="15.6" x14ac:dyDescent="0.3">
      <c r="A790" s="37"/>
      <c r="B790" s="37"/>
      <c r="E790" s="37"/>
      <c r="G790" s="42"/>
      <c r="H790" s="43"/>
      <c r="I790" s="53"/>
      <c r="K790" s="37"/>
      <c r="L790" s="37"/>
      <c r="M790" s="37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  <c r="AD790" s="42"/>
      <c r="AE790" s="42"/>
      <c r="AF790" s="42"/>
      <c r="AG790" s="42"/>
      <c r="AH790" s="42"/>
      <c r="AI790" s="42"/>
      <c r="AJ790" s="42"/>
      <c r="AK790" s="42"/>
      <c r="AL790" s="42"/>
      <c r="AM790" s="42"/>
      <c r="AN790" s="42"/>
      <c r="AO790" s="42"/>
      <c r="AP790" s="42"/>
      <c r="AQ790" s="42"/>
      <c r="AR790" s="42"/>
      <c r="AS790" s="35"/>
    </row>
    <row r="791" spans="1:45" ht="15.6" x14ac:dyDescent="0.3">
      <c r="A791" s="37"/>
      <c r="B791" s="37"/>
      <c r="E791" s="37"/>
      <c r="G791" s="42"/>
      <c r="H791" s="43"/>
      <c r="I791" s="53"/>
      <c r="K791" s="37"/>
      <c r="L791" s="37"/>
      <c r="M791" s="37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  <c r="AB791" s="42"/>
      <c r="AC791" s="42"/>
      <c r="AD791" s="42"/>
      <c r="AE791" s="42"/>
      <c r="AF791" s="42"/>
      <c r="AG791" s="42"/>
      <c r="AH791" s="42"/>
      <c r="AI791" s="42"/>
      <c r="AJ791" s="42"/>
      <c r="AK791" s="42"/>
      <c r="AL791" s="42"/>
      <c r="AM791" s="42"/>
      <c r="AN791" s="42"/>
      <c r="AO791" s="42"/>
      <c r="AP791" s="42"/>
      <c r="AQ791" s="42"/>
      <c r="AR791" s="42"/>
      <c r="AS791" s="35"/>
    </row>
    <row r="792" spans="1:45" ht="15.6" x14ac:dyDescent="0.3">
      <c r="A792" s="37"/>
      <c r="B792" s="37"/>
      <c r="E792" s="37"/>
      <c r="G792" s="42"/>
      <c r="H792" s="43"/>
      <c r="I792" s="53"/>
      <c r="K792" s="37"/>
      <c r="L792" s="37"/>
      <c r="M792" s="37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  <c r="AD792" s="42"/>
      <c r="AE792" s="42"/>
      <c r="AF792" s="42"/>
      <c r="AG792" s="42"/>
      <c r="AH792" s="42"/>
      <c r="AI792" s="42"/>
      <c r="AJ792" s="42"/>
      <c r="AK792" s="42"/>
      <c r="AL792" s="42"/>
      <c r="AM792" s="42"/>
      <c r="AN792" s="42"/>
      <c r="AO792" s="42"/>
      <c r="AP792" s="42"/>
      <c r="AQ792" s="42"/>
      <c r="AR792" s="42"/>
      <c r="AS792" s="35"/>
    </row>
    <row r="793" spans="1:45" ht="15.6" x14ac:dyDescent="0.3">
      <c r="A793" s="37"/>
      <c r="B793" s="37"/>
      <c r="E793" s="37"/>
      <c r="G793" s="42"/>
      <c r="H793" s="43"/>
      <c r="I793" s="53"/>
      <c r="K793" s="37"/>
      <c r="L793" s="37"/>
      <c r="M793" s="37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  <c r="AB793" s="42"/>
      <c r="AC793" s="42"/>
      <c r="AD793" s="42"/>
      <c r="AE793" s="42"/>
      <c r="AF793" s="42"/>
      <c r="AG793" s="42"/>
      <c r="AH793" s="42"/>
      <c r="AI793" s="42"/>
      <c r="AJ793" s="42"/>
      <c r="AK793" s="42"/>
      <c r="AL793" s="42"/>
      <c r="AM793" s="42"/>
      <c r="AN793" s="42"/>
      <c r="AO793" s="42"/>
      <c r="AP793" s="42"/>
      <c r="AQ793" s="42"/>
      <c r="AR793" s="42"/>
      <c r="AS793" s="35"/>
    </row>
    <row r="794" spans="1:45" ht="15.6" x14ac:dyDescent="0.3">
      <c r="A794" s="37"/>
      <c r="B794" s="37"/>
      <c r="E794" s="37"/>
      <c r="G794" s="42"/>
      <c r="H794" s="43"/>
      <c r="I794" s="53"/>
      <c r="K794" s="37"/>
      <c r="L794" s="37"/>
      <c r="M794" s="37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  <c r="AD794" s="42"/>
      <c r="AE794" s="42"/>
      <c r="AF794" s="42"/>
      <c r="AG794" s="42"/>
      <c r="AH794" s="42"/>
      <c r="AI794" s="42"/>
      <c r="AJ794" s="42"/>
      <c r="AK794" s="42"/>
      <c r="AL794" s="42"/>
      <c r="AM794" s="42"/>
      <c r="AN794" s="42"/>
      <c r="AO794" s="42"/>
      <c r="AP794" s="42"/>
      <c r="AQ794" s="42"/>
      <c r="AR794" s="42"/>
      <c r="AS794" s="35"/>
    </row>
    <row r="795" spans="1:45" ht="15.6" x14ac:dyDescent="0.3">
      <c r="A795" s="37"/>
      <c r="B795" s="37"/>
      <c r="E795" s="37"/>
      <c r="G795" s="42"/>
      <c r="H795" s="43"/>
      <c r="I795" s="53"/>
      <c r="K795" s="37"/>
      <c r="L795" s="37"/>
      <c r="M795" s="37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  <c r="AB795" s="42"/>
      <c r="AC795" s="42"/>
      <c r="AD795" s="42"/>
      <c r="AE795" s="42"/>
      <c r="AF795" s="42"/>
      <c r="AG795" s="42"/>
      <c r="AH795" s="42"/>
      <c r="AI795" s="42"/>
      <c r="AJ795" s="42"/>
      <c r="AK795" s="42"/>
      <c r="AL795" s="42"/>
      <c r="AM795" s="42"/>
      <c r="AN795" s="42"/>
      <c r="AO795" s="42"/>
      <c r="AP795" s="42"/>
      <c r="AQ795" s="42"/>
      <c r="AR795" s="42"/>
      <c r="AS795" s="35"/>
    </row>
    <row r="796" spans="1:45" ht="15.6" x14ac:dyDescent="0.3">
      <c r="A796" s="37"/>
      <c r="B796" s="37"/>
      <c r="E796" s="37"/>
      <c r="G796" s="42"/>
      <c r="H796" s="43"/>
      <c r="I796" s="53"/>
      <c r="K796" s="37"/>
      <c r="L796" s="37"/>
      <c r="M796" s="37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  <c r="AD796" s="42"/>
      <c r="AE796" s="42"/>
      <c r="AF796" s="42"/>
      <c r="AG796" s="42"/>
      <c r="AH796" s="42"/>
      <c r="AI796" s="42"/>
      <c r="AJ796" s="42"/>
      <c r="AK796" s="42"/>
      <c r="AL796" s="42"/>
      <c r="AM796" s="42"/>
      <c r="AN796" s="42"/>
      <c r="AO796" s="42"/>
      <c r="AP796" s="42"/>
      <c r="AQ796" s="42"/>
      <c r="AR796" s="42"/>
      <c r="AS796" s="35"/>
    </row>
    <row r="797" spans="1:45" ht="15.6" x14ac:dyDescent="0.3">
      <c r="A797" s="37"/>
      <c r="B797" s="37"/>
      <c r="E797" s="37"/>
      <c r="G797" s="42"/>
      <c r="H797" s="43"/>
      <c r="I797" s="53"/>
      <c r="K797" s="37"/>
      <c r="L797" s="37"/>
      <c r="M797" s="37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  <c r="AD797" s="42"/>
      <c r="AE797" s="42"/>
      <c r="AF797" s="42"/>
      <c r="AG797" s="42"/>
      <c r="AH797" s="42"/>
      <c r="AI797" s="42"/>
      <c r="AJ797" s="42"/>
      <c r="AK797" s="42"/>
      <c r="AL797" s="42"/>
      <c r="AM797" s="42"/>
      <c r="AN797" s="42"/>
      <c r="AO797" s="42"/>
      <c r="AP797" s="42"/>
      <c r="AQ797" s="42"/>
      <c r="AR797" s="42"/>
      <c r="AS797" s="35"/>
    </row>
    <row r="798" spans="1:45" ht="15.6" x14ac:dyDescent="0.3">
      <c r="A798" s="37"/>
      <c r="B798" s="37"/>
      <c r="E798" s="37"/>
      <c r="G798" s="42"/>
      <c r="H798" s="43"/>
      <c r="I798" s="53"/>
      <c r="K798" s="37"/>
      <c r="L798" s="37"/>
      <c r="M798" s="37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  <c r="AD798" s="42"/>
      <c r="AE798" s="42"/>
      <c r="AF798" s="42"/>
      <c r="AG798" s="42"/>
      <c r="AH798" s="42"/>
      <c r="AI798" s="42"/>
      <c r="AJ798" s="42"/>
      <c r="AK798" s="42"/>
      <c r="AL798" s="42"/>
      <c r="AM798" s="42"/>
      <c r="AN798" s="42"/>
      <c r="AO798" s="42"/>
      <c r="AP798" s="42"/>
      <c r="AQ798" s="42"/>
      <c r="AR798" s="42"/>
      <c r="AS798" s="35"/>
    </row>
    <row r="799" spans="1:45" ht="15.6" x14ac:dyDescent="0.3">
      <c r="A799" s="37"/>
      <c r="B799" s="37"/>
      <c r="E799" s="37"/>
      <c r="G799" s="42"/>
      <c r="H799" s="43"/>
      <c r="I799" s="53"/>
      <c r="K799" s="37"/>
      <c r="L799" s="37"/>
      <c r="M799" s="37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  <c r="AD799" s="42"/>
      <c r="AE799" s="42"/>
      <c r="AF799" s="42"/>
      <c r="AG799" s="42"/>
      <c r="AH799" s="42"/>
      <c r="AI799" s="42"/>
      <c r="AJ799" s="42"/>
      <c r="AK799" s="42"/>
      <c r="AL799" s="42"/>
      <c r="AM799" s="42"/>
      <c r="AN799" s="42"/>
      <c r="AO799" s="42"/>
      <c r="AP799" s="42"/>
      <c r="AQ799" s="42"/>
      <c r="AR799" s="42"/>
      <c r="AS799" s="35"/>
    </row>
    <row r="800" spans="1:45" ht="15.6" x14ac:dyDescent="0.3">
      <c r="A800" s="37"/>
      <c r="B800" s="37"/>
      <c r="E800" s="37"/>
      <c r="G800" s="42"/>
      <c r="H800" s="43"/>
      <c r="I800" s="53"/>
      <c r="K800" s="37"/>
      <c r="L800" s="37"/>
      <c r="M800" s="37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  <c r="AD800" s="42"/>
      <c r="AE800" s="42"/>
      <c r="AF800" s="42"/>
      <c r="AG800" s="42"/>
      <c r="AH800" s="42"/>
      <c r="AI800" s="42"/>
      <c r="AJ800" s="42"/>
      <c r="AK800" s="42"/>
      <c r="AL800" s="42"/>
      <c r="AM800" s="42"/>
      <c r="AN800" s="42"/>
      <c r="AO800" s="42"/>
      <c r="AP800" s="42"/>
      <c r="AQ800" s="42"/>
      <c r="AR800" s="42"/>
      <c r="AS800" s="35"/>
    </row>
    <row r="801" spans="1:45" ht="15.6" x14ac:dyDescent="0.3">
      <c r="A801" s="37"/>
      <c r="B801" s="37"/>
      <c r="E801" s="37"/>
      <c r="G801" s="42"/>
      <c r="H801" s="43"/>
      <c r="I801" s="53"/>
      <c r="K801" s="37"/>
      <c r="L801" s="37"/>
      <c r="M801" s="37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  <c r="AD801" s="42"/>
      <c r="AE801" s="42"/>
      <c r="AF801" s="42"/>
      <c r="AG801" s="42"/>
      <c r="AH801" s="42"/>
      <c r="AI801" s="42"/>
      <c r="AJ801" s="42"/>
      <c r="AK801" s="42"/>
      <c r="AL801" s="42"/>
      <c r="AM801" s="42"/>
      <c r="AN801" s="42"/>
      <c r="AO801" s="42"/>
      <c r="AP801" s="42"/>
      <c r="AQ801" s="42"/>
      <c r="AR801" s="42"/>
      <c r="AS801" s="35"/>
    </row>
    <row r="802" spans="1:45" ht="15.6" x14ac:dyDescent="0.3">
      <c r="A802" s="37"/>
      <c r="B802" s="37"/>
      <c r="E802" s="37"/>
      <c r="G802" s="42"/>
      <c r="H802" s="43"/>
      <c r="I802" s="53"/>
      <c r="K802" s="37"/>
      <c r="L802" s="37"/>
      <c r="M802" s="37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  <c r="AD802" s="42"/>
      <c r="AE802" s="42"/>
      <c r="AF802" s="42"/>
      <c r="AG802" s="42"/>
      <c r="AH802" s="42"/>
      <c r="AI802" s="42"/>
      <c r="AJ802" s="42"/>
      <c r="AK802" s="42"/>
      <c r="AL802" s="42"/>
      <c r="AM802" s="42"/>
      <c r="AN802" s="42"/>
      <c r="AO802" s="42"/>
      <c r="AP802" s="42"/>
      <c r="AQ802" s="42"/>
      <c r="AR802" s="42"/>
      <c r="AS802" s="35"/>
    </row>
    <row r="803" spans="1:45" ht="15.6" x14ac:dyDescent="0.3">
      <c r="A803" s="37"/>
      <c r="B803" s="37"/>
      <c r="E803" s="37"/>
      <c r="G803" s="42"/>
      <c r="H803" s="43"/>
      <c r="I803" s="53"/>
      <c r="K803" s="37"/>
      <c r="L803" s="37"/>
      <c r="M803" s="37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  <c r="AB803" s="42"/>
      <c r="AC803" s="42"/>
      <c r="AD803" s="42"/>
      <c r="AE803" s="42"/>
      <c r="AF803" s="42"/>
      <c r="AG803" s="42"/>
      <c r="AH803" s="42"/>
      <c r="AI803" s="42"/>
      <c r="AJ803" s="42"/>
      <c r="AK803" s="42"/>
      <c r="AL803" s="42"/>
      <c r="AM803" s="42"/>
      <c r="AN803" s="42"/>
      <c r="AO803" s="42"/>
      <c r="AP803" s="42"/>
      <c r="AQ803" s="42"/>
      <c r="AR803" s="42"/>
      <c r="AS803" s="35"/>
    </row>
    <row r="804" spans="1:45" ht="15.6" x14ac:dyDescent="0.3">
      <c r="A804" s="37"/>
      <c r="B804" s="37"/>
      <c r="E804" s="37"/>
      <c r="G804" s="42"/>
      <c r="H804" s="43"/>
      <c r="I804" s="53"/>
      <c r="K804" s="37"/>
      <c r="L804" s="37"/>
      <c r="M804" s="37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  <c r="AD804" s="42"/>
      <c r="AE804" s="42"/>
      <c r="AF804" s="42"/>
      <c r="AG804" s="42"/>
      <c r="AH804" s="42"/>
      <c r="AI804" s="42"/>
      <c r="AJ804" s="42"/>
      <c r="AK804" s="42"/>
      <c r="AL804" s="42"/>
      <c r="AM804" s="42"/>
      <c r="AN804" s="42"/>
      <c r="AO804" s="42"/>
      <c r="AP804" s="42"/>
      <c r="AQ804" s="42"/>
      <c r="AR804" s="42"/>
      <c r="AS804" s="35"/>
    </row>
    <row r="805" spans="1:45" ht="15.6" x14ac:dyDescent="0.3">
      <c r="A805" s="37"/>
      <c r="B805" s="37"/>
      <c r="E805" s="37"/>
      <c r="G805" s="42"/>
      <c r="H805" s="43"/>
      <c r="I805" s="53"/>
      <c r="K805" s="37"/>
      <c r="L805" s="37"/>
      <c r="M805" s="37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  <c r="AB805" s="42"/>
      <c r="AC805" s="42"/>
      <c r="AD805" s="42"/>
      <c r="AE805" s="42"/>
      <c r="AF805" s="42"/>
      <c r="AG805" s="42"/>
      <c r="AH805" s="42"/>
      <c r="AI805" s="42"/>
      <c r="AJ805" s="42"/>
      <c r="AK805" s="42"/>
      <c r="AL805" s="42"/>
      <c r="AM805" s="42"/>
      <c r="AN805" s="42"/>
      <c r="AO805" s="42"/>
      <c r="AP805" s="42"/>
      <c r="AQ805" s="42"/>
      <c r="AR805" s="42"/>
      <c r="AS805" s="35"/>
    </row>
    <row r="806" spans="1:45" ht="15.6" x14ac:dyDescent="0.3">
      <c r="A806" s="37"/>
      <c r="B806" s="37"/>
      <c r="E806" s="37"/>
      <c r="G806" s="42"/>
      <c r="H806" s="43"/>
      <c r="I806" s="53"/>
      <c r="K806" s="37"/>
      <c r="L806" s="37"/>
      <c r="M806" s="37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  <c r="AD806" s="42"/>
      <c r="AE806" s="42"/>
      <c r="AF806" s="42"/>
      <c r="AG806" s="42"/>
      <c r="AH806" s="42"/>
      <c r="AI806" s="42"/>
      <c r="AJ806" s="42"/>
      <c r="AK806" s="42"/>
      <c r="AL806" s="42"/>
      <c r="AM806" s="42"/>
      <c r="AN806" s="42"/>
      <c r="AO806" s="42"/>
      <c r="AP806" s="42"/>
      <c r="AQ806" s="42"/>
      <c r="AR806" s="42"/>
      <c r="AS806" s="35"/>
    </row>
    <row r="807" spans="1:45" ht="15.6" x14ac:dyDescent="0.3">
      <c r="A807" s="37"/>
      <c r="B807" s="37"/>
      <c r="E807" s="37"/>
      <c r="G807" s="42"/>
      <c r="H807" s="43"/>
      <c r="I807" s="53"/>
      <c r="K807" s="37"/>
      <c r="L807" s="37"/>
      <c r="M807" s="37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  <c r="AB807" s="42"/>
      <c r="AC807" s="42"/>
      <c r="AD807" s="42"/>
      <c r="AE807" s="42"/>
      <c r="AF807" s="42"/>
      <c r="AG807" s="42"/>
      <c r="AH807" s="42"/>
      <c r="AI807" s="42"/>
      <c r="AJ807" s="42"/>
      <c r="AK807" s="42"/>
      <c r="AL807" s="42"/>
      <c r="AM807" s="42"/>
      <c r="AN807" s="42"/>
      <c r="AO807" s="42"/>
      <c r="AP807" s="42"/>
      <c r="AQ807" s="42"/>
      <c r="AR807" s="42"/>
      <c r="AS807" s="35"/>
    </row>
    <row r="808" spans="1:45" ht="15.6" x14ac:dyDescent="0.3">
      <c r="A808" s="37"/>
      <c r="B808" s="37"/>
      <c r="E808" s="37"/>
      <c r="G808" s="42"/>
      <c r="H808" s="43"/>
      <c r="I808" s="53"/>
      <c r="K808" s="37"/>
      <c r="L808" s="37"/>
      <c r="M808" s="37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  <c r="AD808" s="42"/>
      <c r="AE808" s="42"/>
      <c r="AF808" s="42"/>
      <c r="AG808" s="42"/>
      <c r="AH808" s="42"/>
      <c r="AI808" s="42"/>
      <c r="AJ808" s="42"/>
      <c r="AK808" s="42"/>
      <c r="AL808" s="42"/>
      <c r="AM808" s="42"/>
      <c r="AN808" s="42"/>
      <c r="AO808" s="42"/>
      <c r="AP808" s="42"/>
      <c r="AQ808" s="42"/>
      <c r="AR808" s="42"/>
      <c r="AS808" s="35"/>
    </row>
    <row r="809" spans="1:45" ht="15.6" x14ac:dyDescent="0.3">
      <c r="A809" s="37"/>
      <c r="B809" s="37"/>
      <c r="E809" s="37"/>
      <c r="G809" s="42"/>
      <c r="H809" s="43"/>
      <c r="I809" s="53"/>
      <c r="K809" s="37"/>
      <c r="L809" s="37"/>
      <c r="M809" s="37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  <c r="AD809" s="42"/>
      <c r="AE809" s="42"/>
      <c r="AF809" s="42"/>
      <c r="AG809" s="42"/>
      <c r="AH809" s="42"/>
      <c r="AI809" s="42"/>
      <c r="AJ809" s="42"/>
      <c r="AK809" s="42"/>
      <c r="AL809" s="42"/>
      <c r="AM809" s="42"/>
      <c r="AN809" s="42"/>
      <c r="AO809" s="42"/>
      <c r="AP809" s="42"/>
      <c r="AQ809" s="42"/>
      <c r="AR809" s="42"/>
      <c r="AS809" s="35"/>
    </row>
    <row r="810" spans="1:45" ht="15.6" x14ac:dyDescent="0.3">
      <c r="A810" s="37"/>
      <c r="B810" s="37"/>
      <c r="E810" s="37"/>
      <c r="G810" s="42"/>
      <c r="H810" s="43"/>
      <c r="I810" s="53"/>
      <c r="K810" s="37"/>
      <c r="L810" s="37"/>
      <c r="M810" s="37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  <c r="AD810" s="42"/>
      <c r="AE810" s="42"/>
      <c r="AF810" s="42"/>
      <c r="AG810" s="42"/>
      <c r="AH810" s="42"/>
      <c r="AI810" s="42"/>
      <c r="AJ810" s="42"/>
      <c r="AK810" s="42"/>
      <c r="AL810" s="42"/>
      <c r="AM810" s="42"/>
      <c r="AN810" s="42"/>
      <c r="AO810" s="42"/>
      <c r="AP810" s="42"/>
      <c r="AQ810" s="42"/>
      <c r="AR810" s="42"/>
      <c r="AS810" s="35"/>
    </row>
    <row r="811" spans="1:45" ht="15.6" x14ac:dyDescent="0.3">
      <c r="A811" s="37"/>
      <c r="B811" s="37"/>
      <c r="E811" s="37"/>
      <c r="G811" s="42"/>
      <c r="H811" s="43"/>
      <c r="I811" s="53"/>
      <c r="K811" s="37"/>
      <c r="L811" s="37"/>
      <c r="M811" s="37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  <c r="AD811" s="42"/>
      <c r="AE811" s="42"/>
      <c r="AF811" s="42"/>
      <c r="AG811" s="42"/>
      <c r="AH811" s="42"/>
      <c r="AI811" s="42"/>
      <c r="AJ811" s="42"/>
      <c r="AK811" s="42"/>
      <c r="AL811" s="42"/>
      <c r="AM811" s="42"/>
      <c r="AN811" s="42"/>
      <c r="AO811" s="42"/>
      <c r="AP811" s="42"/>
      <c r="AQ811" s="42"/>
      <c r="AR811" s="42"/>
      <c r="AS811" s="35"/>
    </row>
    <row r="812" spans="1:45" ht="15.6" x14ac:dyDescent="0.3">
      <c r="A812" s="37"/>
      <c r="B812" s="37"/>
      <c r="E812" s="37"/>
      <c r="G812" s="42"/>
      <c r="H812" s="43"/>
      <c r="I812" s="53"/>
      <c r="K812" s="37"/>
      <c r="L812" s="37"/>
      <c r="M812" s="37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  <c r="AD812" s="42"/>
      <c r="AE812" s="42"/>
      <c r="AF812" s="42"/>
      <c r="AG812" s="42"/>
      <c r="AH812" s="42"/>
      <c r="AI812" s="42"/>
      <c r="AJ812" s="42"/>
      <c r="AK812" s="42"/>
      <c r="AL812" s="42"/>
      <c r="AM812" s="42"/>
      <c r="AN812" s="42"/>
      <c r="AO812" s="42"/>
      <c r="AP812" s="42"/>
      <c r="AQ812" s="42"/>
      <c r="AR812" s="42"/>
      <c r="AS812" s="35"/>
    </row>
    <row r="813" spans="1:45" ht="15.6" x14ac:dyDescent="0.3">
      <c r="A813" s="37"/>
      <c r="B813" s="37"/>
      <c r="E813" s="37"/>
      <c r="G813" s="42"/>
      <c r="H813" s="43"/>
      <c r="I813" s="53"/>
      <c r="K813" s="37"/>
      <c r="L813" s="37"/>
      <c r="M813" s="37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  <c r="AD813" s="42"/>
      <c r="AE813" s="42"/>
      <c r="AF813" s="42"/>
      <c r="AG813" s="42"/>
      <c r="AH813" s="42"/>
      <c r="AI813" s="42"/>
      <c r="AJ813" s="42"/>
      <c r="AK813" s="42"/>
      <c r="AL813" s="42"/>
      <c r="AM813" s="42"/>
      <c r="AN813" s="42"/>
      <c r="AO813" s="42"/>
      <c r="AP813" s="42"/>
      <c r="AQ813" s="42"/>
      <c r="AR813" s="42"/>
      <c r="AS813" s="35"/>
    </row>
    <row r="814" spans="1:45" ht="15.6" x14ac:dyDescent="0.3">
      <c r="A814" s="37"/>
      <c r="B814" s="37"/>
      <c r="E814" s="37"/>
      <c r="G814" s="42"/>
      <c r="H814" s="43"/>
      <c r="I814" s="53"/>
      <c r="K814" s="37"/>
      <c r="L814" s="37"/>
      <c r="M814" s="37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  <c r="AD814" s="42"/>
      <c r="AE814" s="42"/>
      <c r="AF814" s="42"/>
      <c r="AG814" s="42"/>
      <c r="AH814" s="42"/>
      <c r="AI814" s="42"/>
      <c r="AJ814" s="42"/>
      <c r="AK814" s="42"/>
      <c r="AL814" s="42"/>
      <c r="AM814" s="42"/>
      <c r="AN814" s="42"/>
      <c r="AO814" s="42"/>
      <c r="AP814" s="42"/>
      <c r="AQ814" s="42"/>
      <c r="AR814" s="42"/>
      <c r="AS814" s="35"/>
    </row>
    <row r="815" spans="1:45" ht="15.6" x14ac:dyDescent="0.3">
      <c r="A815" s="37"/>
      <c r="B815" s="37"/>
      <c r="E815" s="37"/>
      <c r="G815" s="42"/>
      <c r="H815" s="43"/>
      <c r="I815" s="53"/>
      <c r="K815" s="37"/>
      <c r="L815" s="37"/>
      <c r="M815" s="37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  <c r="AD815" s="42"/>
      <c r="AE815" s="42"/>
      <c r="AF815" s="42"/>
      <c r="AG815" s="42"/>
      <c r="AH815" s="42"/>
      <c r="AI815" s="42"/>
      <c r="AJ815" s="42"/>
      <c r="AK815" s="42"/>
      <c r="AL815" s="42"/>
      <c r="AM815" s="42"/>
      <c r="AN815" s="42"/>
      <c r="AO815" s="42"/>
      <c r="AP815" s="42"/>
      <c r="AQ815" s="42"/>
      <c r="AR815" s="42"/>
      <c r="AS815" s="35"/>
    </row>
    <row r="816" spans="1:45" ht="15.6" x14ac:dyDescent="0.3">
      <c r="A816" s="37"/>
      <c r="B816" s="37"/>
      <c r="E816" s="37"/>
      <c r="G816" s="42"/>
      <c r="H816" s="43"/>
      <c r="I816" s="53"/>
      <c r="K816" s="37"/>
      <c r="L816" s="37"/>
      <c r="M816" s="37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  <c r="AD816" s="42"/>
      <c r="AE816" s="42"/>
      <c r="AF816" s="42"/>
      <c r="AG816" s="42"/>
      <c r="AH816" s="42"/>
      <c r="AI816" s="42"/>
      <c r="AJ816" s="42"/>
      <c r="AK816" s="42"/>
      <c r="AL816" s="42"/>
      <c r="AM816" s="42"/>
      <c r="AN816" s="42"/>
      <c r="AO816" s="42"/>
      <c r="AP816" s="42"/>
      <c r="AQ816" s="42"/>
      <c r="AR816" s="42"/>
      <c r="AS816" s="35"/>
    </row>
    <row r="817" spans="1:45" ht="15.6" x14ac:dyDescent="0.3">
      <c r="A817" s="37"/>
      <c r="B817" s="37"/>
      <c r="E817" s="37"/>
      <c r="G817" s="42"/>
      <c r="H817" s="43"/>
      <c r="I817" s="53"/>
      <c r="K817" s="37"/>
      <c r="L817" s="37"/>
      <c r="M817" s="37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  <c r="AB817" s="42"/>
      <c r="AC817" s="42"/>
      <c r="AD817" s="42"/>
      <c r="AE817" s="42"/>
      <c r="AF817" s="42"/>
      <c r="AG817" s="42"/>
      <c r="AH817" s="42"/>
      <c r="AI817" s="42"/>
      <c r="AJ817" s="42"/>
      <c r="AK817" s="42"/>
      <c r="AL817" s="42"/>
      <c r="AM817" s="42"/>
      <c r="AN817" s="42"/>
      <c r="AO817" s="42"/>
      <c r="AP817" s="42"/>
      <c r="AQ817" s="42"/>
      <c r="AR817" s="42"/>
      <c r="AS817" s="35"/>
    </row>
    <row r="818" spans="1:45" ht="15.6" x14ac:dyDescent="0.3">
      <c r="A818" s="37"/>
      <c r="B818" s="37"/>
      <c r="E818" s="37"/>
      <c r="G818" s="42"/>
      <c r="H818" s="43"/>
      <c r="I818" s="53"/>
      <c r="K818" s="37"/>
      <c r="L818" s="37"/>
      <c r="M818" s="37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  <c r="AD818" s="42"/>
      <c r="AE818" s="42"/>
      <c r="AF818" s="42"/>
      <c r="AG818" s="42"/>
      <c r="AH818" s="42"/>
      <c r="AI818" s="42"/>
      <c r="AJ818" s="42"/>
      <c r="AK818" s="42"/>
      <c r="AL818" s="42"/>
      <c r="AM818" s="42"/>
      <c r="AN818" s="42"/>
      <c r="AO818" s="42"/>
      <c r="AP818" s="42"/>
      <c r="AQ818" s="42"/>
      <c r="AR818" s="42"/>
      <c r="AS818" s="35"/>
    </row>
    <row r="819" spans="1:45" ht="15.6" x14ac:dyDescent="0.3">
      <c r="A819" s="37"/>
      <c r="B819" s="37"/>
      <c r="E819" s="37"/>
      <c r="G819" s="42"/>
      <c r="H819" s="43"/>
      <c r="I819" s="53"/>
      <c r="K819" s="37"/>
      <c r="L819" s="37"/>
      <c r="M819" s="37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  <c r="AB819" s="42"/>
      <c r="AC819" s="42"/>
      <c r="AD819" s="42"/>
      <c r="AE819" s="42"/>
      <c r="AF819" s="42"/>
      <c r="AG819" s="42"/>
      <c r="AH819" s="42"/>
      <c r="AI819" s="42"/>
      <c r="AJ819" s="42"/>
      <c r="AK819" s="42"/>
      <c r="AL819" s="42"/>
      <c r="AM819" s="42"/>
      <c r="AN819" s="42"/>
      <c r="AO819" s="42"/>
      <c r="AP819" s="42"/>
      <c r="AQ819" s="42"/>
      <c r="AR819" s="42"/>
      <c r="AS819" s="35"/>
    </row>
    <row r="820" spans="1:45" ht="15.6" x14ac:dyDescent="0.3">
      <c r="A820" s="37"/>
      <c r="B820" s="37"/>
      <c r="E820" s="37"/>
      <c r="G820" s="42"/>
      <c r="H820" s="43"/>
      <c r="I820" s="53"/>
      <c r="K820" s="37"/>
      <c r="L820" s="37"/>
      <c r="M820" s="37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  <c r="AD820" s="42"/>
      <c r="AE820" s="42"/>
      <c r="AF820" s="42"/>
      <c r="AG820" s="42"/>
      <c r="AH820" s="42"/>
      <c r="AI820" s="42"/>
      <c r="AJ820" s="42"/>
      <c r="AK820" s="42"/>
      <c r="AL820" s="42"/>
      <c r="AM820" s="42"/>
      <c r="AN820" s="42"/>
      <c r="AO820" s="42"/>
      <c r="AP820" s="42"/>
      <c r="AQ820" s="42"/>
      <c r="AR820" s="42"/>
      <c r="AS820" s="35"/>
    </row>
    <row r="821" spans="1:45" ht="15.6" x14ac:dyDescent="0.3">
      <c r="A821" s="37"/>
      <c r="B821" s="37"/>
      <c r="E821" s="37"/>
      <c r="G821" s="42"/>
      <c r="H821" s="43"/>
      <c r="I821" s="53"/>
      <c r="K821" s="37"/>
      <c r="L821" s="37"/>
      <c r="M821" s="37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  <c r="AB821" s="42"/>
      <c r="AC821" s="42"/>
      <c r="AD821" s="42"/>
      <c r="AE821" s="42"/>
      <c r="AF821" s="42"/>
      <c r="AG821" s="42"/>
      <c r="AH821" s="42"/>
      <c r="AI821" s="42"/>
      <c r="AJ821" s="42"/>
      <c r="AK821" s="42"/>
      <c r="AL821" s="42"/>
      <c r="AM821" s="42"/>
      <c r="AN821" s="42"/>
      <c r="AO821" s="42"/>
      <c r="AP821" s="42"/>
      <c r="AQ821" s="42"/>
      <c r="AR821" s="42"/>
      <c r="AS821" s="35"/>
    </row>
    <row r="822" spans="1:45" ht="15.6" x14ac:dyDescent="0.3">
      <c r="A822" s="37"/>
      <c r="B822" s="37"/>
      <c r="E822" s="37"/>
      <c r="G822" s="42"/>
      <c r="H822" s="43"/>
      <c r="I822" s="53"/>
      <c r="K822" s="37"/>
      <c r="L822" s="37"/>
      <c r="M822" s="37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  <c r="AD822" s="42"/>
      <c r="AE822" s="42"/>
      <c r="AF822" s="42"/>
      <c r="AG822" s="42"/>
      <c r="AH822" s="42"/>
      <c r="AI822" s="42"/>
      <c r="AJ822" s="42"/>
      <c r="AK822" s="42"/>
      <c r="AL822" s="42"/>
      <c r="AM822" s="42"/>
      <c r="AN822" s="42"/>
      <c r="AO822" s="42"/>
      <c r="AP822" s="42"/>
      <c r="AQ822" s="42"/>
      <c r="AR822" s="42"/>
      <c r="AS822" s="35"/>
    </row>
    <row r="823" spans="1:45" ht="15.6" x14ac:dyDescent="0.3">
      <c r="A823" s="37"/>
      <c r="B823" s="37"/>
      <c r="E823" s="37"/>
      <c r="G823" s="42"/>
      <c r="H823" s="43"/>
      <c r="I823" s="53"/>
      <c r="K823" s="37"/>
      <c r="L823" s="37"/>
      <c r="M823" s="37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  <c r="AD823" s="42"/>
      <c r="AE823" s="42"/>
      <c r="AF823" s="42"/>
      <c r="AG823" s="42"/>
      <c r="AH823" s="42"/>
      <c r="AI823" s="42"/>
      <c r="AJ823" s="42"/>
      <c r="AK823" s="42"/>
      <c r="AL823" s="42"/>
      <c r="AM823" s="42"/>
      <c r="AN823" s="42"/>
      <c r="AO823" s="42"/>
      <c r="AP823" s="42"/>
      <c r="AQ823" s="42"/>
      <c r="AR823" s="42"/>
      <c r="AS823" s="35"/>
    </row>
    <row r="824" spans="1:45" ht="15.6" x14ac:dyDescent="0.3">
      <c r="A824" s="37"/>
      <c r="B824" s="37"/>
      <c r="E824" s="37"/>
      <c r="G824" s="42"/>
      <c r="H824" s="43"/>
      <c r="I824" s="53"/>
      <c r="K824" s="37"/>
      <c r="L824" s="37"/>
      <c r="M824" s="37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  <c r="AD824" s="42"/>
      <c r="AE824" s="42"/>
      <c r="AF824" s="42"/>
      <c r="AG824" s="42"/>
      <c r="AH824" s="42"/>
      <c r="AI824" s="42"/>
      <c r="AJ824" s="42"/>
      <c r="AK824" s="42"/>
      <c r="AL824" s="42"/>
      <c r="AM824" s="42"/>
      <c r="AN824" s="42"/>
      <c r="AO824" s="42"/>
      <c r="AP824" s="42"/>
      <c r="AQ824" s="42"/>
      <c r="AR824" s="42"/>
      <c r="AS824" s="35"/>
    </row>
    <row r="825" spans="1:45" ht="15.6" x14ac:dyDescent="0.3">
      <c r="A825" s="37"/>
      <c r="B825" s="37"/>
      <c r="E825" s="37"/>
      <c r="G825" s="42"/>
      <c r="H825" s="43"/>
      <c r="I825" s="53"/>
      <c r="K825" s="37"/>
      <c r="L825" s="37"/>
      <c r="M825" s="37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  <c r="AD825" s="42"/>
      <c r="AE825" s="42"/>
      <c r="AF825" s="42"/>
      <c r="AG825" s="42"/>
      <c r="AH825" s="42"/>
      <c r="AI825" s="42"/>
      <c r="AJ825" s="42"/>
      <c r="AK825" s="42"/>
      <c r="AL825" s="42"/>
      <c r="AM825" s="42"/>
      <c r="AN825" s="42"/>
      <c r="AO825" s="42"/>
      <c r="AP825" s="42"/>
      <c r="AQ825" s="42"/>
      <c r="AR825" s="42"/>
      <c r="AS825" s="35"/>
    </row>
    <row r="826" spans="1:45" ht="15.6" x14ac:dyDescent="0.3">
      <c r="A826" s="37"/>
      <c r="B826" s="37"/>
      <c r="E826" s="37"/>
      <c r="G826" s="42"/>
      <c r="H826" s="43"/>
      <c r="I826" s="53"/>
      <c r="K826" s="37"/>
      <c r="L826" s="37"/>
      <c r="M826" s="37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  <c r="AD826" s="42"/>
      <c r="AE826" s="42"/>
      <c r="AF826" s="42"/>
      <c r="AG826" s="42"/>
      <c r="AH826" s="42"/>
      <c r="AI826" s="42"/>
      <c r="AJ826" s="42"/>
      <c r="AK826" s="42"/>
      <c r="AL826" s="42"/>
      <c r="AM826" s="42"/>
      <c r="AN826" s="42"/>
      <c r="AO826" s="42"/>
      <c r="AP826" s="42"/>
      <c r="AQ826" s="42"/>
      <c r="AR826" s="42"/>
      <c r="AS826" s="35"/>
    </row>
    <row r="827" spans="1:45" ht="15.6" x14ac:dyDescent="0.3">
      <c r="A827" s="37"/>
      <c r="B827" s="37"/>
      <c r="E827" s="37"/>
      <c r="G827" s="42"/>
      <c r="H827" s="43"/>
      <c r="I827" s="53"/>
      <c r="K827" s="37"/>
      <c r="L827" s="37"/>
      <c r="M827" s="37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  <c r="AD827" s="42"/>
      <c r="AE827" s="42"/>
      <c r="AF827" s="42"/>
      <c r="AG827" s="42"/>
      <c r="AH827" s="42"/>
      <c r="AI827" s="42"/>
      <c r="AJ827" s="42"/>
      <c r="AK827" s="42"/>
      <c r="AL827" s="42"/>
      <c r="AM827" s="42"/>
      <c r="AN827" s="42"/>
      <c r="AO827" s="42"/>
      <c r="AP827" s="42"/>
      <c r="AQ827" s="42"/>
      <c r="AR827" s="42"/>
      <c r="AS827" s="35"/>
    </row>
    <row r="828" spans="1:45" ht="15.6" x14ac:dyDescent="0.3">
      <c r="A828" s="37"/>
      <c r="B828" s="37"/>
      <c r="E828" s="37"/>
      <c r="G828" s="42"/>
      <c r="H828" s="43"/>
      <c r="I828" s="53"/>
      <c r="K828" s="37"/>
      <c r="L828" s="37"/>
      <c r="M828" s="37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  <c r="AD828" s="42"/>
      <c r="AE828" s="42"/>
      <c r="AF828" s="42"/>
      <c r="AG828" s="42"/>
      <c r="AH828" s="42"/>
      <c r="AI828" s="42"/>
      <c r="AJ828" s="42"/>
      <c r="AK828" s="42"/>
      <c r="AL828" s="42"/>
      <c r="AM828" s="42"/>
      <c r="AN828" s="42"/>
      <c r="AO828" s="42"/>
      <c r="AP828" s="42"/>
      <c r="AQ828" s="42"/>
      <c r="AR828" s="42"/>
      <c r="AS828" s="35"/>
    </row>
    <row r="829" spans="1:45" ht="15.6" x14ac:dyDescent="0.3">
      <c r="A829" s="37"/>
      <c r="B829" s="37"/>
      <c r="E829" s="37"/>
      <c r="G829" s="42"/>
      <c r="H829" s="43"/>
      <c r="I829" s="53"/>
      <c r="K829" s="37"/>
      <c r="L829" s="37"/>
      <c r="M829" s="37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  <c r="AD829" s="42"/>
      <c r="AE829" s="42"/>
      <c r="AF829" s="42"/>
      <c r="AG829" s="42"/>
      <c r="AH829" s="42"/>
      <c r="AI829" s="42"/>
      <c r="AJ829" s="42"/>
      <c r="AK829" s="42"/>
      <c r="AL829" s="42"/>
      <c r="AM829" s="42"/>
      <c r="AN829" s="42"/>
      <c r="AO829" s="42"/>
      <c r="AP829" s="42"/>
      <c r="AQ829" s="42"/>
      <c r="AR829" s="42"/>
      <c r="AS829" s="35"/>
    </row>
    <row r="830" spans="1:45" ht="15.6" x14ac:dyDescent="0.3">
      <c r="A830" s="37"/>
      <c r="B830" s="37"/>
      <c r="E830" s="37"/>
      <c r="G830" s="42"/>
      <c r="H830" s="43"/>
      <c r="I830" s="53"/>
      <c r="K830" s="37"/>
      <c r="L830" s="37"/>
      <c r="M830" s="37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  <c r="AD830" s="42"/>
      <c r="AE830" s="42"/>
      <c r="AF830" s="42"/>
      <c r="AG830" s="42"/>
      <c r="AH830" s="42"/>
      <c r="AI830" s="42"/>
      <c r="AJ830" s="42"/>
      <c r="AK830" s="42"/>
      <c r="AL830" s="42"/>
      <c r="AM830" s="42"/>
      <c r="AN830" s="42"/>
      <c r="AO830" s="42"/>
      <c r="AP830" s="42"/>
      <c r="AQ830" s="42"/>
      <c r="AR830" s="42"/>
      <c r="AS830" s="35"/>
    </row>
    <row r="831" spans="1:45" ht="15.6" x14ac:dyDescent="0.3">
      <c r="A831" s="37"/>
      <c r="B831" s="37"/>
      <c r="E831" s="37"/>
      <c r="G831" s="42"/>
      <c r="H831" s="43"/>
      <c r="I831" s="53"/>
      <c r="K831" s="37"/>
      <c r="L831" s="37"/>
      <c r="M831" s="37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  <c r="AB831" s="42"/>
      <c r="AC831" s="42"/>
      <c r="AD831" s="42"/>
      <c r="AE831" s="42"/>
      <c r="AF831" s="42"/>
      <c r="AG831" s="42"/>
      <c r="AH831" s="42"/>
      <c r="AI831" s="42"/>
      <c r="AJ831" s="42"/>
      <c r="AK831" s="42"/>
      <c r="AL831" s="42"/>
      <c r="AM831" s="42"/>
      <c r="AN831" s="42"/>
      <c r="AO831" s="42"/>
      <c r="AP831" s="42"/>
      <c r="AQ831" s="42"/>
      <c r="AR831" s="42"/>
      <c r="AS831" s="35"/>
    </row>
    <row r="832" spans="1:45" ht="15.6" x14ac:dyDescent="0.3">
      <c r="A832" s="37"/>
      <c r="B832" s="37"/>
      <c r="E832" s="37"/>
      <c r="G832" s="42"/>
      <c r="H832" s="43"/>
      <c r="I832" s="53"/>
      <c r="K832" s="37"/>
      <c r="L832" s="37"/>
      <c r="M832" s="37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  <c r="AD832" s="42"/>
      <c r="AE832" s="42"/>
      <c r="AF832" s="42"/>
      <c r="AG832" s="42"/>
      <c r="AH832" s="42"/>
      <c r="AI832" s="42"/>
      <c r="AJ832" s="42"/>
      <c r="AK832" s="42"/>
      <c r="AL832" s="42"/>
      <c r="AM832" s="42"/>
      <c r="AN832" s="42"/>
      <c r="AO832" s="42"/>
      <c r="AP832" s="42"/>
      <c r="AQ832" s="42"/>
      <c r="AR832" s="42"/>
      <c r="AS832" s="35"/>
    </row>
    <row r="833" spans="1:45" ht="15.6" x14ac:dyDescent="0.3">
      <c r="A833" s="37"/>
      <c r="B833" s="37"/>
      <c r="E833" s="37"/>
      <c r="G833" s="42"/>
      <c r="H833" s="43"/>
      <c r="I833" s="53"/>
      <c r="K833" s="37"/>
      <c r="L833" s="37"/>
      <c r="M833" s="37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  <c r="AB833" s="42"/>
      <c r="AC833" s="42"/>
      <c r="AD833" s="42"/>
      <c r="AE833" s="42"/>
      <c r="AF833" s="42"/>
      <c r="AG833" s="42"/>
      <c r="AH833" s="42"/>
      <c r="AI833" s="42"/>
      <c r="AJ833" s="42"/>
      <c r="AK833" s="42"/>
      <c r="AL833" s="42"/>
      <c r="AM833" s="42"/>
      <c r="AN833" s="42"/>
      <c r="AO833" s="42"/>
      <c r="AP833" s="42"/>
      <c r="AQ833" s="42"/>
      <c r="AR833" s="42"/>
      <c r="AS833" s="35"/>
    </row>
    <row r="834" spans="1:45" ht="15.6" x14ac:dyDescent="0.3">
      <c r="A834" s="37"/>
      <c r="B834" s="37"/>
      <c r="E834" s="37"/>
      <c r="G834" s="42"/>
      <c r="H834" s="43"/>
      <c r="I834" s="53"/>
      <c r="K834" s="37"/>
      <c r="L834" s="37"/>
      <c r="M834" s="37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  <c r="AD834" s="42"/>
      <c r="AE834" s="42"/>
      <c r="AF834" s="42"/>
      <c r="AG834" s="42"/>
      <c r="AH834" s="42"/>
      <c r="AI834" s="42"/>
      <c r="AJ834" s="42"/>
      <c r="AK834" s="42"/>
      <c r="AL834" s="42"/>
      <c r="AM834" s="42"/>
      <c r="AN834" s="42"/>
      <c r="AO834" s="42"/>
      <c r="AP834" s="42"/>
      <c r="AQ834" s="42"/>
      <c r="AR834" s="42"/>
      <c r="AS834" s="35"/>
    </row>
    <row r="835" spans="1:45" ht="15.6" x14ac:dyDescent="0.3">
      <c r="A835" s="37"/>
      <c r="B835" s="37"/>
      <c r="E835" s="37"/>
      <c r="G835" s="42"/>
      <c r="H835" s="43"/>
      <c r="I835" s="53"/>
      <c r="K835" s="37"/>
      <c r="L835" s="37"/>
      <c r="M835" s="37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  <c r="AB835" s="42"/>
      <c r="AC835" s="42"/>
      <c r="AD835" s="42"/>
      <c r="AE835" s="42"/>
      <c r="AF835" s="42"/>
      <c r="AG835" s="42"/>
      <c r="AH835" s="42"/>
      <c r="AI835" s="42"/>
      <c r="AJ835" s="42"/>
      <c r="AK835" s="42"/>
      <c r="AL835" s="42"/>
      <c r="AM835" s="42"/>
      <c r="AN835" s="42"/>
      <c r="AO835" s="42"/>
      <c r="AP835" s="42"/>
      <c r="AQ835" s="42"/>
      <c r="AR835" s="42"/>
      <c r="AS835" s="35"/>
    </row>
    <row r="836" spans="1:45" ht="15.6" x14ac:dyDescent="0.3">
      <c r="A836" s="37"/>
      <c r="B836" s="37"/>
      <c r="E836" s="37"/>
      <c r="G836" s="42"/>
      <c r="H836" s="43"/>
      <c r="I836" s="53"/>
      <c r="K836" s="37"/>
      <c r="L836" s="37"/>
      <c r="M836" s="37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  <c r="AD836" s="42"/>
      <c r="AE836" s="42"/>
      <c r="AF836" s="42"/>
      <c r="AG836" s="42"/>
      <c r="AH836" s="42"/>
      <c r="AI836" s="42"/>
      <c r="AJ836" s="42"/>
      <c r="AK836" s="42"/>
      <c r="AL836" s="42"/>
      <c r="AM836" s="42"/>
      <c r="AN836" s="42"/>
      <c r="AO836" s="42"/>
      <c r="AP836" s="42"/>
      <c r="AQ836" s="42"/>
      <c r="AR836" s="42"/>
      <c r="AS836" s="35"/>
    </row>
    <row r="837" spans="1:45" ht="15.6" x14ac:dyDescent="0.3">
      <c r="A837" s="37"/>
      <c r="B837" s="37"/>
      <c r="E837" s="37"/>
      <c r="G837" s="42"/>
      <c r="H837" s="43"/>
      <c r="I837" s="53"/>
      <c r="K837" s="37"/>
      <c r="L837" s="37"/>
      <c r="M837" s="37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  <c r="AD837" s="42"/>
      <c r="AE837" s="42"/>
      <c r="AF837" s="42"/>
      <c r="AG837" s="42"/>
      <c r="AH837" s="42"/>
      <c r="AI837" s="42"/>
      <c r="AJ837" s="42"/>
      <c r="AK837" s="42"/>
      <c r="AL837" s="42"/>
      <c r="AM837" s="42"/>
      <c r="AN837" s="42"/>
      <c r="AO837" s="42"/>
      <c r="AP837" s="42"/>
      <c r="AQ837" s="42"/>
      <c r="AR837" s="42"/>
      <c r="AS837" s="35"/>
    </row>
    <row r="838" spans="1:45" ht="15.6" x14ac:dyDescent="0.3">
      <c r="A838" s="37"/>
      <c r="B838" s="37"/>
      <c r="E838" s="37"/>
      <c r="G838" s="42"/>
      <c r="H838" s="43"/>
      <c r="I838" s="53"/>
      <c r="K838" s="37"/>
      <c r="L838" s="37"/>
      <c r="M838" s="37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  <c r="AE838" s="42"/>
      <c r="AF838" s="42"/>
      <c r="AG838" s="42"/>
      <c r="AH838" s="42"/>
      <c r="AI838" s="42"/>
      <c r="AJ838" s="42"/>
      <c r="AK838" s="42"/>
      <c r="AL838" s="42"/>
      <c r="AM838" s="42"/>
      <c r="AN838" s="42"/>
      <c r="AO838" s="42"/>
      <c r="AP838" s="42"/>
      <c r="AQ838" s="42"/>
      <c r="AR838" s="42"/>
      <c r="AS838" s="35"/>
    </row>
    <row r="839" spans="1:45" ht="15.6" x14ac:dyDescent="0.3">
      <c r="A839" s="37"/>
      <c r="B839" s="37"/>
      <c r="E839" s="37"/>
      <c r="G839" s="42"/>
      <c r="H839" s="43"/>
      <c r="I839" s="53"/>
      <c r="K839" s="37"/>
      <c r="L839" s="37"/>
      <c r="M839" s="37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  <c r="AD839" s="42"/>
      <c r="AE839" s="42"/>
      <c r="AF839" s="42"/>
      <c r="AG839" s="42"/>
      <c r="AH839" s="42"/>
      <c r="AI839" s="42"/>
      <c r="AJ839" s="42"/>
      <c r="AK839" s="42"/>
      <c r="AL839" s="42"/>
      <c r="AM839" s="42"/>
      <c r="AN839" s="42"/>
      <c r="AO839" s="42"/>
      <c r="AP839" s="42"/>
      <c r="AQ839" s="42"/>
      <c r="AR839" s="42"/>
      <c r="AS839" s="35"/>
    </row>
    <row r="840" spans="1:45" ht="15.6" x14ac:dyDescent="0.3">
      <c r="A840" s="37"/>
      <c r="B840" s="37"/>
      <c r="E840" s="37"/>
      <c r="G840" s="42"/>
      <c r="H840" s="43"/>
      <c r="I840" s="53"/>
      <c r="K840" s="37"/>
      <c r="L840" s="37"/>
      <c r="M840" s="37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  <c r="AE840" s="42"/>
      <c r="AF840" s="42"/>
      <c r="AG840" s="42"/>
      <c r="AH840" s="42"/>
      <c r="AI840" s="42"/>
      <c r="AJ840" s="42"/>
      <c r="AK840" s="42"/>
      <c r="AL840" s="42"/>
      <c r="AM840" s="42"/>
      <c r="AN840" s="42"/>
      <c r="AO840" s="42"/>
      <c r="AP840" s="42"/>
      <c r="AQ840" s="42"/>
      <c r="AR840" s="42"/>
      <c r="AS840" s="35"/>
    </row>
    <row r="841" spans="1:45" ht="15.6" x14ac:dyDescent="0.3">
      <c r="A841" s="37"/>
      <c r="B841" s="37"/>
      <c r="E841" s="37"/>
      <c r="G841" s="42"/>
      <c r="H841" s="43"/>
      <c r="I841" s="53"/>
      <c r="K841" s="37"/>
      <c r="L841" s="37"/>
      <c r="M841" s="37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  <c r="AD841" s="42"/>
      <c r="AE841" s="42"/>
      <c r="AF841" s="42"/>
      <c r="AG841" s="42"/>
      <c r="AH841" s="42"/>
      <c r="AI841" s="42"/>
      <c r="AJ841" s="42"/>
      <c r="AK841" s="42"/>
      <c r="AL841" s="42"/>
      <c r="AM841" s="42"/>
      <c r="AN841" s="42"/>
      <c r="AO841" s="42"/>
      <c r="AP841" s="42"/>
      <c r="AQ841" s="42"/>
      <c r="AR841" s="42"/>
      <c r="AS841" s="35"/>
    </row>
    <row r="842" spans="1:45" ht="15.6" x14ac:dyDescent="0.3">
      <c r="A842" s="37"/>
      <c r="B842" s="37"/>
      <c r="E842" s="37"/>
      <c r="G842" s="42"/>
      <c r="H842" s="43"/>
      <c r="I842" s="53"/>
      <c r="K842" s="37"/>
      <c r="L842" s="37"/>
      <c r="M842" s="37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  <c r="AD842" s="42"/>
      <c r="AE842" s="42"/>
      <c r="AF842" s="42"/>
      <c r="AG842" s="42"/>
      <c r="AH842" s="42"/>
      <c r="AI842" s="42"/>
      <c r="AJ842" s="42"/>
      <c r="AK842" s="42"/>
      <c r="AL842" s="42"/>
      <c r="AM842" s="42"/>
      <c r="AN842" s="42"/>
      <c r="AO842" s="42"/>
      <c r="AP842" s="42"/>
      <c r="AQ842" s="42"/>
      <c r="AR842" s="42"/>
      <c r="AS842" s="35"/>
    </row>
    <row r="843" spans="1:45" ht="15.6" x14ac:dyDescent="0.3">
      <c r="A843" s="37"/>
      <c r="B843" s="37"/>
      <c r="E843" s="37"/>
      <c r="G843" s="42"/>
      <c r="H843" s="43"/>
      <c r="I843" s="53"/>
      <c r="K843" s="37"/>
      <c r="L843" s="37"/>
      <c r="M843" s="37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  <c r="AB843" s="42"/>
      <c r="AC843" s="42"/>
      <c r="AD843" s="42"/>
      <c r="AE843" s="42"/>
      <c r="AF843" s="42"/>
      <c r="AG843" s="42"/>
      <c r="AH843" s="42"/>
      <c r="AI843" s="42"/>
      <c r="AJ843" s="42"/>
      <c r="AK843" s="42"/>
      <c r="AL843" s="42"/>
      <c r="AM843" s="42"/>
      <c r="AN843" s="42"/>
      <c r="AO843" s="42"/>
      <c r="AP843" s="42"/>
      <c r="AQ843" s="42"/>
      <c r="AR843" s="42"/>
      <c r="AS843" s="35"/>
    </row>
    <row r="844" spans="1:45" ht="15.6" x14ac:dyDescent="0.3">
      <c r="A844" s="37"/>
      <c r="B844" s="37"/>
      <c r="E844" s="37"/>
      <c r="G844" s="42"/>
      <c r="H844" s="43"/>
      <c r="I844" s="53"/>
      <c r="K844" s="37"/>
      <c r="L844" s="37"/>
      <c r="M844" s="37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  <c r="AD844" s="42"/>
      <c r="AE844" s="42"/>
      <c r="AF844" s="42"/>
      <c r="AG844" s="42"/>
      <c r="AH844" s="42"/>
      <c r="AI844" s="42"/>
      <c r="AJ844" s="42"/>
      <c r="AK844" s="42"/>
      <c r="AL844" s="42"/>
      <c r="AM844" s="42"/>
      <c r="AN844" s="42"/>
      <c r="AO844" s="42"/>
      <c r="AP844" s="42"/>
      <c r="AQ844" s="42"/>
      <c r="AR844" s="42"/>
      <c r="AS844" s="35"/>
    </row>
    <row r="845" spans="1:45" ht="15.6" x14ac:dyDescent="0.3">
      <c r="A845" s="37"/>
      <c r="B845" s="37"/>
      <c r="E845" s="37"/>
      <c r="G845" s="42"/>
      <c r="H845" s="43"/>
      <c r="I845" s="53"/>
      <c r="K845" s="37"/>
      <c r="L845" s="37"/>
      <c r="M845" s="37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  <c r="AB845" s="42"/>
      <c r="AC845" s="42"/>
      <c r="AD845" s="42"/>
      <c r="AE845" s="42"/>
      <c r="AF845" s="42"/>
      <c r="AG845" s="42"/>
      <c r="AH845" s="42"/>
      <c r="AI845" s="42"/>
      <c r="AJ845" s="42"/>
      <c r="AK845" s="42"/>
      <c r="AL845" s="42"/>
      <c r="AM845" s="42"/>
      <c r="AN845" s="42"/>
      <c r="AO845" s="42"/>
      <c r="AP845" s="42"/>
      <c r="AQ845" s="42"/>
      <c r="AR845" s="42"/>
      <c r="AS845" s="35"/>
    </row>
    <row r="846" spans="1:45" ht="15.6" x14ac:dyDescent="0.3">
      <c r="A846" s="37"/>
      <c r="B846" s="37"/>
      <c r="E846" s="37"/>
      <c r="G846" s="42"/>
      <c r="H846" s="43"/>
      <c r="I846" s="53"/>
      <c r="K846" s="37"/>
      <c r="L846" s="37"/>
      <c r="M846" s="37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  <c r="AD846" s="42"/>
      <c r="AE846" s="42"/>
      <c r="AF846" s="42"/>
      <c r="AG846" s="42"/>
      <c r="AH846" s="42"/>
      <c r="AI846" s="42"/>
      <c r="AJ846" s="42"/>
      <c r="AK846" s="42"/>
      <c r="AL846" s="42"/>
      <c r="AM846" s="42"/>
      <c r="AN846" s="42"/>
      <c r="AO846" s="42"/>
      <c r="AP846" s="42"/>
      <c r="AQ846" s="42"/>
      <c r="AR846" s="42"/>
      <c r="AS846" s="35"/>
    </row>
    <row r="847" spans="1:45" ht="15.6" x14ac:dyDescent="0.3">
      <c r="A847" s="37"/>
      <c r="B847" s="37"/>
      <c r="E847" s="37"/>
      <c r="G847" s="42"/>
      <c r="H847" s="43"/>
      <c r="I847" s="53"/>
      <c r="K847" s="37"/>
      <c r="L847" s="37"/>
      <c r="M847" s="37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  <c r="AD847" s="42"/>
      <c r="AE847" s="42"/>
      <c r="AF847" s="42"/>
      <c r="AG847" s="42"/>
      <c r="AH847" s="42"/>
      <c r="AI847" s="42"/>
      <c r="AJ847" s="42"/>
      <c r="AK847" s="42"/>
      <c r="AL847" s="42"/>
      <c r="AM847" s="42"/>
      <c r="AN847" s="42"/>
      <c r="AO847" s="42"/>
      <c r="AP847" s="42"/>
      <c r="AQ847" s="42"/>
      <c r="AR847" s="42"/>
      <c r="AS847" s="35"/>
    </row>
    <row r="848" spans="1:45" ht="15.6" x14ac:dyDescent="0.3">
      <c r="A848" s="37"/>
      <c r="B848" s="37"/>
      <c r="E848" s="37"/>
      <c r="G848" s="42"/>
      <c r="H848" s="43"/>
      <c r="I848" s="53"/>
      <c r="K848" s="37"/>
      <c r="L848" s="37"/>
      <c r="M848" s="37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  <c r="AD848" s="42"/>
      <c r="AE848" s="42"/>
      <c r="AF848" s="42"/>
      <c r="AG848" s="42"/>
      <c r="AH848" s="42"/>
      <c r="AI848" s="42"/>
      <c r="AJ848" s="42"/>
      <c r="AK848" s="42"/>
      <c r="AL848" s="42"/>
      <c r="AM848" s="42"/>
      <c r="AN848" s="42"/>
      <c r="AO848" s="42"/>
      <c r="AP848" s="42"/>
      <c r="AQ848" s="42"/>
      <c r="AR848" s="42"/>
      <c r="AS848" s="35"/>
    </row>
    <row r="849" spans="1:45" ht="15.6" x14ac:dyDescent="0.3">
      <c r="A849" s="37"/>
      <c r="B849" s="37"/>
      <c r="E849" s="37"/>
      <c r="G849" s="42"/>
      <c r="H849" s="43"/>
      <c r="I849" s="53"/>
      <c r="K849" s="37"/>
      <c r="L849" s="37"/>
      <c r="M849" s="37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  <c r="AB849" s="42"/>
      <c r="AC849" s="42"/>
      <c r="AD849" s="42"/>
      <c r="AE849" s="42"/>
      <c r="AF849" s="42"/>
      <c r="AG849" s="42"/>
      <c r="AH849" s="42"/>
      <c r="AI849" s="42"/>
      <c r="AJ849" s="42"/>
      <c r="AK849" s="42"/>
      <c r="AL849" s="42"/>
      <c r="AM849" s="42"/>
      <c r="AN849" s="42"/>
      <c r="AO849" s="42"/>
      <c r="AP849" s="42"/>
      <c r="AQ849" s="42"/>
      <c r="AR849" s="42"/>
      <c r="AS849" s="35"/>
    </row>
    <row r="850" spans="1:45" ht="15.6" x14ac:dyDescent="0.3">
      <c r="A850" s="37"/>
      <c r="B850" s="37"/>
      <c r="E850" s="37"/>
      <c r="G850" s="42"/>
      <c r="H850" s="43"/>
      <c r="I850" s="53"/>
      <c r="K850" s="37"/>
      <c r="L850" s="37"/>
      <c r="M850" s="37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  <c r="AD850" s="42"/>
      <c r="AE850" s="42"/>
      <c r="AF850" s="42"/>
      <c r="AG850" s="42"/>
      <c r="AH850" s="42"/>
      <c r="AI850" s="42"/>
      <c r="AJ850" s="42"/>
      <c r="AK850" s="42"/>
      <c r="AL850" s="42"/>
      <c r="AM850" s="42"/>
      <c r="AN850" s="42"/>
      <c r="AO850" s="42"/>
      <c r="AP850" s="42"/>
      <c r="AQ850" s="42"/>
      <c r="AR850" s="42"/>
      <c r="AS850" s="35"/>
    </row>
    <row r="851" spans="1:45" ht="15.6" x14ac:dyDescent="0.3">
      <c r="A851" s="37"/>
      <c r="B851" s="37"/>
      <c r="E851" s="37"/>
      <c r="G851" s="42"/>
      <c r="H851" s="43"/>
      <c r="I851" s="53"/>
      <c r="K851" s="37"/>
      <c r="L851" s="37"/>
      <c r="M851" s="37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  <c r="AB851" s="42"/>
      <c r="AC851" s="42"/>
      <c r="AD851" s="42"/>
      <c r="AE851" s="42"/>
      <c r="AF851" s="42"/>
      <c r="AG851" s="42"/>
      <c r="AH851" s="42"/>
      <c r="AI851" s="42"/>
      <c r="AJ851" s="42"/>
      <c r="AK851" s="42"/>
      <c r="AL851" s="42"/>
      <c r="AM851" s="42"/>
      <c r="AN851" s="42"/>
      <c r="AO851" s="42"/>
      <c r="AP851" s="42"/>
      <c r="AQ851" s="42"/>
      <c r="AR851" s="42"/>
      <c r="AS851" s="35"/>
    </row>
    <row r="852" spans="1:45" ht="15.6" x14ac:dyDescent="0.3">
      <c r="A852" s="37"/>
      <c r="B852" s="37"/>
      <c r="E852" s="37"/>
      <c r="G852" s="42"/>
      <c r="H852" s="43"/>
      <c r="I852" s="53"/>
      <c r="K852" s="37"/>
      <c r="L852" s="37"/>
      <c r="M852" s="37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  <c r="AD852" s="42"/>
      <c r="AE852" s="42"/>
      <c r="AF852" s="42"/>
      <c r="AG852" s="42"/>
      <c r="AH852" s="42"/>
      <c r="AI852" s="42"/>
      <c r="AJ852" s="42"/>
      <c r="AK852" s="42"/>
      <c r="AL852" s="42"/>
      <c r="AM852" s="42"/>
      <c r="AN852" s="42"/>
      <c r="AO852" s="42"/>
      <c r="AP852" s="42"/>
      <c r="AQ852" s="42"/>
      <c r="AR852" s="42"/>
      <c r="AS852" s="35"/>
    </row>
    <row r="853" spans="1:45" ht="15.6" x14ac:dyDescent="0.3">
      <c r="A853" s="37"/>
      <c r="B853" s="37"/>
      <c r="E853" s="37"/>
      <c r="G853" s="42"/>
      <c r="H853" s="43"/>
      <c r="I853" s="53"/>
      <c r="K853" s="37"/>
      <c r="L853" s="37"/>
      <c r="M853" s="37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  <c r="AB853" s="42"/>
      <c r="AC853" s="42"/>
      <c r="AD853" s="42"/>
      <c r="AE853" s="42"/>
      <c r="AF853" s="42"/>
      <c r="AG853" s="42"/>
      <c r="AH853" s="42"/>
      <c r="AI853" s="42"/>
      <c r="AJ853" s="42"/>
      <c r="AK853" s="42"/>
      <c r="AL853" s="42"/>
      <c r="AM853" s="42"/>
      <c r="AN853" s="42"/>
      <c r="AO853" s="42"/>
      <c r="AP853" s="42"/>
      <c r="AQ853" s="42"/>
      <c r="AR853" s="42"/>
      <c r="AS853" s="35"/>
    </row>
    <row r="854" spans="1:45" ht="15.6" x14ac:dyDescent="0.3">
      <c r="A854" s="37"/>
      <c r="B854" s="37"/>
      <c r="E854" s="37"/>
      <c r="G854" s="42"/>
      <c r="H854" s="43"/>
      <c r="I854" s="53"/>
      <c r="K854" s="37"/>
      <c r="L854" s="37"/>
      <c r="M854" s="37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  <c r="AD854" s="42"/>
      <c r="AE854" s="42"/>
      <c r="AF854" s="42"/>
      <c r="AG854" s="42"/>
      <c r="AH854" s="42"/>
      <c r="AI854" s="42"/>
      <c r="AJ854" s="42"/>
      <c r="AK854" s="42"/>
      <c r="AL854" s="42"/>
      <c r="AM854" s="42"/>
      <c r="AN854" s="42"/>
      <c r="AO854" s="42"/>
      <c r="AP854" s="42"/>
      <c r="AQ854" s="42"/>
      <c r="AR854" s="42"/>
      <c r="AS854" s="35"/>
    </row>
    <row r="855" spans="1:45" ht="15.6" x14ac:dyDescent="0.3">
      <c r="A855" s="37"/>
      <c r="B855" s="37"/>
      <c r="E855" s="37"/>
      <c r="G855" s="42"/>
      <c r="H855" s="43"/>
      <c r="I855" s="53"/>
      <c r="K855" s="37"/>
      <c r="L855" s="37"/>
      <c r="M855" s="37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  <c r="AB855" s="42"/>
      <c r="AC855" s="42"/>
      <c r="AD855" s="42"/>
      <c r="AE855" s="42"/>
      <c r="AF855" s="42"/>
      <c r="AG855" s="42"/>
      <c r="AH855" s="42"/>
      <c r="AI855" s="42"/>
      <c r="AJ855" s="42"/>
      <c r="AK855" s="42"/>
      <c r="AL855" s="42"/>
      <c r="AM855" s="42"/>
      <c r="AN855" s="42"/>
      <c r="AO855" s="42"/>
      <c r="AP855" s="42"/>
      <c r="AQ855" s="42"/>
      <c r="AR855" s="42"/>
      <c r="AS855" s="35"/>
    </row>
    <row r="856" spans="1:45" ht="15.6" x14ac:dyDescent="0.3">
      <c r="A856" s="37"/>
      <c r="B856" s="37"/>
      <c r="E856" s="37"/>
      <c r="G856" s="42"/>
      <c r="H856" s="43"/>
      <c r="I856" s="53"/>
      <c r="K856" s="37"/>
      <c r="L856" s="37"/>
      <c r="M856" s="37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  <c r="AD856" s="42"/>
      <c r="AE856" s="42"/>
      <c r="AF856" s="42"/>
      <c r="AG856" s="42"/>
      <c r="AH856" s="42"/>
      <c r="AI856" s="42"/>
      <c r="AJ856" s="42"/>
      <c r="AK856" s="42"/>
      <c r="AL856" s="42"/>
      <c r="AM856" s="42"/>
      <c r="AN856" s="42"/>
      <c r="AO856" s="42"/>
      <c r="AP856" s="42"/>
      <c r="AQ856" s="42"/>
      <c r="AR856" s="42"/>
      <c r="AS856" s="35"/>
    </row>
    <row r="857" spans="1:45" ht="15.6" x14ac:dyDescent="0.3">
      <c r="A857" s="37"/>
      <c r="B857" s="37"/>
      <c r="E857" s="37"/>
      <c r="G857" s="42"/>
      <c r="H857" s="43"/>
      <c r="I857" s="53"/>
      <c r="K857" s="37"/>
      <c r="L857" s="37"/>
      <c r="M857" s="37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  <c r="AB857" s="42"/>
      <c r="AC857" s="42"/>
      <c r="AD857" s="42"/>
      <c r="AE857" s="42"/>
      <c r="AF857" s="42"/>
      <c r="AG857" s="42"/>
      <c r="AH857" s="42"/>
      <c r="AI857" s="42"/>
      <c r="AJ857" s="42"/>
      <c r="AK857" s="42"/>
      <c r="AL857" s="42"/>
      <c r="AM857" s="42"/>
      <c r="AN857" s="42"/>
      <c r="AO857" s="42"/>
      <c r="AP857" s="42"/>
      <c r="AQ857" s="42"/>
      <c r="AR857" s="42"/>
      <c r="AS857" s="35"/>
    </row>
    <row r="858" spans="1:45" ht="15.6" x14ac:dyDescent="0.3">
      <c r="A858" s="37"/>
      <c r="B858" s="37"/>
      <c r="E858" s="37"/>
      <c r="G858" s="42"/>
      <c r="H858" s="43"/>
      <c r="I858" s="53"/>
      <c r="K858" s="37"/>
      <c r="L858" s="37"/>
      <c r="M858" s="37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  <c r="AD858" s="42"/>
      <c r="AE858" s="42"/>
      <c r="AF858" s="42"/>
      <c r="AG858" s="42"/>
      <c r="AH858" s="42"/>
      <c r="AI858" s="42"/>
      <c r="AJ858" s="42"/>
      <c r="AK858" s="42"/>
      <c r="AL858" s="42"/>
      <c r="AM858" s="42"/>
      <c r="AN858" s="42"/>
      <c r="AO858" s="42"/>
      <c r="AP858" s="42"/>
      <c r="AQ858" s="42"/>
      <c r="AR858" s="42"/>
      <c r="AS858" s="35"/>
    </row>
    <row r="859" spans="1:45" ht="15.6" x14ac:dyDescent="0.3">
      <c r="A859" s="37"/>
      <c r="B859" s="37"/>
      <c r="E859" s="37"/>
      <c r="G859" s="42"/>
      <c r="H859" s="43"/>
      <c r="I859" s="53"/>
      <c r="K859" s="37"/>
      <c r="L859" s="37"/>
      <c r="M859" s="37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  <c r="AB859" s="42"/>
      <c r="AC859" s="42"/>
      <c r="AD859" s="42"/>
      <c r="AE859" s="42"/>
      <c r="AF859" s="42"/>
      <c r="AG859" s="42"/>
      <c r="AH859" s="42"/>
      <c r="AI859" s="42"/>
      <c r="AJ859" s="42"/>
      <c r="AK859" s="42"/>
      <c r="AL859" s="42"/>
      <c r="AM859" s="42"/>
      <c r="AN859" s="42"/>
      <c r="AO859" s="42"/>
      <c r="AP859" s="42"/>
      <c r="AQ859" s="42"/>
      <c r="AR859" s="42"/>
      <c r="AS859" s="35"/>
    </row>
    <row r="860" spans="1:45" ht="15.6" x14ac:dyDescent="0.3">
      <c r="A860" s="37"/>
      <c r="B860" s="37"/>
      <c r="E860" s="37"/>
      <c r="G860" s="42"/>
      <c r="H860" s="43"/>
      <c r="I860" s="53"/>
      <c r="K860" s="37"/>
      <c r="L860" s="37"/>
      <c r="M860" s="37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  <c r="AD860" s="42"/>
      <c r="AE860" s="42"/>
      <c r="AF860" s="42"/>
      <c r="AG860" s="42"/>
      <c r="AH860" s="42"/>
      <c r="AI860" s="42"/>
      <c r="AJ860" s="42"/>
      <c r="AK860" s="42"/>
      <c r="AL860" s="42"/>
      <c r="AM860" s="42"/>
      <c r="AN860" s="42"/>
      <c r="AO860" s="42"/>
      <c r="AP860" s="42"/>
      <c r="AQ860" s="42"/>
      <c r="AR860" s="42"/>
      <c r="AS860" s="35"/>
    </row>
    <row r="861" spans="1:45" ht="15.6" x14ac:dyDescent="0.3">
      <c r="A861" s="37"/>
      <c r="B861" s="37"/>
      <c r="E861" s="37"/>
      <c r="G861" s="42"/>
      <c r="H861" s="43"/>
      <c r="I861" s="53"/>
      <c r="K861" s="37"/>
      <c r="L861" s="37"/>
      <c r="M861" s="37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  <c r="AB861" s="42"/>
      <c r="AC861" s="42"/>
      <c r="AD861" s="42"/>
      <c r="AE861" s="42"/>
      <c r="AF861" s="42"/>
      <c r="AG861" s="42"/>
      <c r="AH861" s="42"/>
      <c r="AI861" s="42"/>
      <c r="AJ861" s="42"/>
      <c r="AK861" s="42"/>
      <c r="AL861" s="42"/>
      <c r="AM861" s="42"/>
      <c r="AN861" s="42"/>
      <c r="AO861" s="42"/>
      <c r="AP861" s="42"/>
      <c r="AQ861" s="42"/>
      <c r="AR861" s="42"/>
      <c r="AS861" s="35"/>
    </row>
    <row r="862" spans="1:45" ht="15.6" x14ac:dyDescent="0.3">
      <c r="A862" s="37"/>
      <c r="B862" s="37"/>
      <c r="E862" s="37"/>
      <c r="G862" s="42"/>
      <c r="H862" s="43"/>
      <c r="I862" s="53"/>
      <c r="K862" s="37"/>
      <c r="L862" s="37"/>
      <c r="M862" s="37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  <c r="AD862" s="42"/>
      <c r="AE862" s="42"/>
      <c r="AF862" s="42"/>
      <c r="AG862" s="42"/>
      <c r="AH862" s="42"/>
      <c r="AI862" s="42"/>
      <c r="AJ862" s="42"/>
      <c r="AK862" s="42"/>
      <c r="AL862" s="42"/>
      <c r="AM862" s="42"/>
      <c r="AN862" s="42"/>
      <c r="AO862" s="42"/>
      <c r="AP862" s="42"/>
      <c r="AQ862" s="42"/>
      <c r="AR862" s="42"/>
      <c r="AS862" s="35"/>
    </row>
    <row r="863" spans="1:45" ht="15.6" x14ac:dyDescent="0.3">
      <c r="A863" s="37"/>
      <c r="B863" s="37"/>
      <c r="E863" s="37"/>
      <c r="G863" s="42"/>
      <c r="H863" s="43"/>
      <c r="I863" s="53"/>
      <c r="K863" s="37"/>
      <c r="L863" s="37"/>
      <c r="M863" s="37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  <c r="AA863" s="42"/>
      <c r="AB863" s="42"/>
      <c r="AC863" s="42"/>
      <c r="AD863" s="42"/>
      <c r="AE863" s="42"/>
      <c r="AF863" s="42"/>
      <c r="AG863" s="42"/>
      <c r="AH863" s="42"/>
      <c r="AI863" s="42"/>
      <c r="AJ863" s="42"/>
      <c r="AK863" s="42"/>
      <c r="AL863" s="42"/>
      <c r="AM863" s="42"/>
      <c r="AN863" s="42"/>
      <c r="AO863" s="42"/>
      <c r="AP863" s="42"/>
      <c r="AQ863" s="42"/>
      <c r="AR863" s="42"/>
      <c r="AS863" s="35"/>
    </row>
    <row r="864" spans="1:45" ht="15.6" x14ac:dyDescent="0.3">
      <c r="A864" s="37"/>
      <c r="B864" s="37"/>
      <c r="E864" s="37"/>
      <c r="G864" s="42"/>
      <c r="H864" s="43"/>
      <c r="I864" s="53"/>
      <c r="K864" s="37"/>
      <c r="L864" s="37"/>
      <c r="M864" s="37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  <c r="AB864" s="42"/>
      <c r="AC864" s="42"/>
      <c r="AD864" s="42"/>
      <c r="AE864" s="42"/>
      <c r="AF864" s="42"/>
      <c r="AG864" s="42"/>
      <c r="AH864" s="42"/>
      <c r="AI864" s="42"/>
      <c r="AJ864" s="42"/>
      <c r="AK864" s="42"/>
      <c r="AL864" s="42"/>
      <c r="AM864" s="42"/>
      <c r="AN864" s="42"/>
      <c r="AO864" s="42"/>
      <c r="AP864" s="42"/>
      <c r="AQ864" s="42"/>
      <c r="AR864" s="42"/>
      <c r="AS864" s="35"/>
    </row>
    <row r="865" spans="1:45" ht="15.6" x14ac:dyDescent="0.3">
      <c r="A865" s="37"/>
      <c r="B865" s="37"/>
      <c r="E865" s="37"/>
      <c r="G865" s="42"/>
      <c r="H865" s="43"/>
      <c r="I865" s="53"/>
      <c r="K865" s="37"/>
      <c r="L865" s="37"/>
      <c r="M865" s="37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  <c r="AA865" s="42"/>
      <c r="AB865" s="42"/>
      <c r="AC865" s="42"/>
      <c r="AD865" s="42"/>
      <c r="AE865" s="42"/>
      <c r="AF865" s="42"/>
      <c r="AG865" s="42"/>
      <c r="AH865" s="42"/>
      <c r="AI865" s="42"/>
      <c r="AJ865" s="42"/>
      <c r="AK865" s="42"/>
      <c r="AL865" s="42"/>
      <c r="AM865" s="42"/>
      <c r="AN865" s="42"/>
      <c r="AO865" s="42"/>
      <c r="AP865" s="42"/>
      <c r="AQ865" s="42"/>
      <c r="AR865" s="42"/>
      <c r="AS865" s="35"/>
    </row>
    <row r="866" spans="1:45" ht="15.6" x14ac:dyDescent="0.3">
      <c r="A866" s="37"/>
      <c r="B866" s="37"/>
      <c r="E866" s="37"/>
      <c r="G866" s="42"/>
      <c r="H866" s="43"/>
      <c r="I866" s="53"/>
      <c r="K866" s="37"/>
      <c r="L866" s="37"/>
      <c r="M866" s="37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  <c r="AB866" s="42"/>
      <c r="AC866" s="42"/>
      <c r="AD866" s="42"/>
      <c r="AE866" s="42"/>
      <c r="AF866" s="42"/>
      <c r="AG866" s="42"/>
      <c r="AH866" s="42"/>
      <c r="AI866" s="42"/>
      <c r="AJ866" s="42"/>
      <c r="AK866" s="42"/>
      <c r="AL866" s="42"/>
      <c r="AM866" s="42"/>
      <c r="AN866" s="42"/>
      <c r="AO866" s="42"/>
      <c r="AP866" s="42"/>
      <c r="AQ866" s="42"/>
      <c r="AR866" s="42"/>
      <c r="AS866" s="35"/>
    </row>
    <row r="867" spans="1:45" ht="15.6" x14ac:dyDescent="0.3">
      <c r="A867" s="37"/>
      <c r="B867" s="37"/>
      <c r="E867" s="37"/>
      <c r="G867" s="42"/>
      <c r="H867" s="43"/>
      <c r="I867" s="53"/>
      <c r="K867" s="37"/>
      <c r="L867" s="37"/>
      <c r="M867" s="37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  <c r="AA867" s="42"/>
      <c r="AB867" s="42"/>
      <c r="AC867" s="42"/>
      <c r="AD867" s="42"/>
      <c r="AE867" s="42"/>
      <c r="AF867" s="42"/>
      <c r="AG867" s="42"/>
      <c r="AH867" s="42"/>
      <c r="AI867" s="42"/>
      <c r="AJ867" s="42"/>
      <c r="AK867" s="42"/>
      <c r="AL867" s="42"/>
      <c r="AM867" s="42"/>
      <c r="AN867" s="42"/>
      <c r="AO867" s="42"/>
      <c r="AP867" s="42"/>
      <c r="AQ867" s="42"/>
      <c r="AR867" s="42"/>
      <c r="AS867" s="35"/>
    </row>
    <row r="868" spans="1:45" ht="15.6" x14ac:dyDescent="0.3">
      <c r="A868" s="37"/>
      <c r="B868" s="37"/>
      <c r="E868" s="37"/>
      <c r="G868" s="42"/>
      <c r="H868" s="43"/>
      <c r="I868" s="53"/>
      <c r="K868" s="37"/>
      <c r="L868" s="37"/>
      <c r="M868" s="37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  <c r="AB868" s="42"/>
      <c r="AC868" s="42"/>
      <c r="AD868" s="42"/>
      <c r="AE868" s="42"/>
      <c r="AF868" s="42"/>
      <c r="AG868" s="42"/>
      <c r="AH868" s="42"/>
      <c r="AI868" s="42"/>
      <c r="AJ868" s="42"/>
      <c r="AK868" s="42"/>
      <c r="AL868" s="42"/>
      <c r="AM868" s="42"/>
      <c r="AN868" s="42"/>
      <c r="AO868" s="42"/>
      <c r="AP868" s="42"/>
      <c r="AQ868" s="42"/>
      <c r="AR868" s="42"/>
      <c r="AS868" s="35"/>
    </row>
    <row r="869" spans="1:45" ht="15.6" x14ac:dyDescent="0.3">
      <c r="A869" s="37"/>
      <c r="B869" s="37"/>
      <c r="E869" s="37"/>
      <c r="G869" s="42"/>
      <c r="H869" s="43"/>
      <c r="I869" s="53"/>
      <c r="K869" s="37"/>
      <c r="L869" s="37"/>
      <c r="M869" s="37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  <c r="AB869" s="42"/>
      <c r="AC869" s="42"/>
      <c r="AD869" s="42"/>
      <c r="AE869" s="42"/>
      <c r="AF869" s="42"/>
      <c r="AG869" s="42"/>
      <c r="AH869" s="42"/>
      <c r="AI869" s="42"/>
      <c r="AJ869" s="42"/>
      <c r="AK869" s="42"/>
      <c r="AL869" s="42"/>
      <c r="AM869" s="42"/>
      <c r="AN869" s="42"/>
      <c r="AO869" s="42"/>
      <c r="AP869" s="42"/>
      <c r="AQ869" s="42"/>
      <c r="AR869" s="42"/>
      <c r="AS869" s="35"/>
    </row>
    <row r="870" spans="1:45" ht="15.6" x14ac:dyDescent="0.3">
      <c r="A870" s="37"/>
      <c r="B870" s="37"/>
      <c r="E870" s="37"/>
      <c r="G870" s="42"/>
      <c r="H870" s="43"/>
      <c r="I870" s="53"/>
      <c r="K870" s="37"/>
      <c r="L870" s="37"/>
      <c r="M870" s="37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  <c r="AB870" s="42"/>
      <c r="AC870" s="42"/>
      <c r="AD870" s="42"/>
      <c r="AE870" s="42"/>
      <c r="AF870" s="42"/>
      <c r="AG870" s="42"/>
      <c r="AH870" s="42"/>
      <c r="AI870" s="42"/>
      <c r="AJ870" s="42"/>
      <c r="AK870" s="42"/>
      <c r="AL870" s="42"/>
      <c r="AM870" s="42"/>
      <c r="AN870" s="42"/>
      <c r="AO870" s="42"/>
      <c r="AP870" s="42"/>
      <c r="AQ870" s="42"/>
      <c r="AR870" s="42"/>
      <c r="AS870" s="35"/>
    </row>
    <row r="871" spans="1:45" ht="15.6" x14ac:dyDescent="0.3">
      <c r="A871" s="37"/>
      <c r="B871" s="37"/>
      <c r="E871" s="37"/>
      <c r="G871" s="42"/>
      <c r="H871" s="43"/>
      <c r="I871" s="53"/>
      <c r="K871" s="37"/>
      <c r="L871" s="37"/>
      <c r="M871" s="37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  <c r="AB871" s="42"/>
      <c r="AC871" s="42"/>
      <c r="AD871" s="42"/>
      <c r="AE871" s="42"/>
      <c r="AF871" s="42"/>
      <c r="AG871" s="42"/>
      <c r="AH871" s="42"/>
      <c r="AI871" s="42"/>
      <c r="AJ871" s="42"/>
      <c r="AK871" s="42"/>
      <c r="AL871" s="42"/>
      <c r="AM871" s="42"/>
      <c r="AN871" s="42"/>
      <c r="AO871" s="42"/>
      <c r="AP871" s="42"/>
      <c r="AQ871" s="42"/>
      <c r="AR871" s="42"/>
      <c r="AS871" s="35"/>
    </row>
    <row r="872" spans="1:45" ht="15.6" x14ac:dyDescent="0.3">
      <c r="A872" s="37"/>
      <c r="B872" s="37"/>
      <c r="E872" s="37"/>
      <c r="G872" s="42"/>
      <c r="H872" s="43"/>
      <c r="I872" s="53"/>
      <c r="K872" s="37"/>
      <c r="L872" s="37"/>
      <c r="M872" s="37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  <c r="AD872" s="42"/>
      <c r="AE872" s="42"/>
      <c r="AF872" s="42"/>
      <c r="AG872" s="42"/>
      <c r="AH872" s="42"/>
      <c r="AI872" s="42"/>
      <c r="AJ872" s="42"/>
      <c r="AK872" s="42"/>
      <c r="AL872" s="42"/>
      <c r="AM872" s="42"/>
      <c r="AN872" s="42"/>
      <c r="AO872" s="42"/>
      <c r="AP872" s="42"/>
      <c r="AQ872" s="42"/>
      <c r="AR872" s="42"/>
      <c r="AS872" s="35"/>
    </row>
    <row r="873" spans="1:45" ht="15.6" x14ac:dyDescent="0.3">
      <c r="A873" s="37"/>
      <c r="B873" s="37"/>
      <c r="E873" s="37"/>
      <c r="G873" s="42"/>
      <c r="H873" s="43"/>
      <c r="I873" s="53"/>
      <c r="K873" s="37"/>
      <c r="L873" s="37"/>
      <c r="M873" s="37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  <c r="AB873" s="42"/>
      <c r="AC873" s="42"/>
      <c r="AD873" s="42"/>
      <c r="AE873" s="42"/>
      <c r="AF873" s="42"/>
      <c r="AG873" s="42"/>
      <c r="AH873" s="42"/>
      <c r="AI873" s="42"/>
      <c r="AJ873" s="42"/>
      <c r="AK873" s="42"/>
      <c r="AL873" s="42"/>
      <c r="AM873" s="42"/>
      <c r="AN873" s="42"/>
      <c r="AO873" s="42"/>
      <c r="AP873" s="42"/>
      <c r="AQ873" s="42"/>
      <c r="AR873" s="42"/>
      <c r="AS873" s="35"/>
    </row>
    <row r="874" spans="1:45" ht="15.6" x14ac:dyDescent="0.3">
      <c r="A874" s="37"/>
      <c r="B874" s="37"/>
      <c r="E874" s="37"/>
      <c r="G874" s="42"/>
      <c r="H874" s="43"/>
      <c r="I874" s="53"/>
      <c r="K874" s="37"/>
      <c r="L874" s="37"/>
      <c r="M874" s="37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  <c r="AD874" s="42"/>
      <c r="AE874" s="42"/>
      <c r="AF874" s="42"/>
      <c r="AG874" s="42"/>
      <c r="AH874" s="42"/>
      <c r="AI874" s="42"/>
      <c r="AJ874" s="42"/>
      <c r="AK874" s="42"/>
      <c r="AL874" s="42"/>
      <c r="AM874" s="42"/>
      <c r="AN874" s="42"/>
      <c r="AO874" s="42"/>
      <c r="AP874" s="42"/>
      <c r="AQ874" s="42"/>
      <c r="AR874" s="42"/>
      <c r="AS874" s="35"/>
    </row>
    <row r="875" spans="1:45" ht="15.6" x14ac:dyDescent="0.3">
      <c r="A875" s="37"/>
      <c r="B875" s="37"/>
      <c r="E875" s="37"/>
      <c r="G875" s="42"/>
      <c r="H875" s="43"/>
      <c r="I875" s="53"/>
      <c r="K875" s="37"/>
      <c r="L875" s="37"/>
      <c r="M875" s="37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  <c r="AB875" s="42"/>
      <c r="AC875" s="42"/>
      <c r="AD875" s="42"/>
      <c r="AE875" s="42"/>
      <c r="AF875" s="42"/>
      <c r="AG875" s="42"/>
      <c r="AH875" s="42"/>
      <c r="AI875" s="42"/>
      <c r="AJ875" s="42"/>
      <c r="AK875" s="42"/>
      <c r="AL875" s="42"/>
      <c r="AM875" s="42"/>
      <c r="AN875" s="42"/>
      <c r="AO875" s="42"/>
      <c r="AP875" s="42"/>
      <c r="AQ875" s="42"/>
      <c r="AR875" s="42"/>
      <c r="AS875" s="35"/>
    </row>
    <row r="876" spans="1:45" ht="15.6" x14ac:dyDescent="0.3">
      <c r="A876" s="37"/>
      <c r="B876" s="37"/>
      <c r="E876" s="37"/>
      <c r="G876" s="42"/>
      <c r="H876" s="43"/>
      <c r="I876" s="53"/>
      <c r="K876" s="37"/>
      <c r="L876" s="37"/>
      <c r="M876" s="37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  <c r="AD876" s="42"/>
      <c r="AE876" s="42"/>
      <c r="AF876" s="42"/>
      <c r="AG876" s="42"/>
      <c r="AH876" s="42"/>
      <c r="AI876" s="42"/>
      <c r="AJ876" s="42"/>
      <c r="AK876" s="42"/>
      <c r="AL876" s="42"/>
      <c r="AM876" s="42"/>
      <c r="AN876" s="42"/>
      <c r="AO876" s="42"/>
      <c r="AP876" s="42"/>
      <c r="AQ876" s="42"/>
      <c r="AR876" s="42"/>
      <c r="AS876" s="35"/>
    </row>
    <row r="877" spans="1:45" ht="15.6" x14ac:dyDescent="0.3">
      <c r="A877" s="37"/>
      <c r="B877" s="37"/>
      <c r="E877" s="37"/>
      <c r="G877" s="42"/>
      <c r="H877" s="43"/>
      <c r="I877" s="53"/>
      <c r="K877" s="37"/>
      <c r="L877" s="37"/>
      <c r="M877" s="37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  <c r="AB877" s="42"/>
      <c r="AC877" s="42"/>
      <c r="AD877" s="42"/>
      <c r="AE877" s="42"/>
      <c r="AF877" s="42"/>
      <c r="AG877" s="42"/>
      <c r="AH877" s="42"/>
      <c r="AI877" s="42"/>
      <c r="AJ877" s="42"/>
      <c r="AK877" s="42"/>
      <c r="AL877" s="42"/>
      <c r="AM877" s="42"/>
      <c r="AN877" s="42"/>
      <c r="AO877" s="42"/>
      <c r="AP877" s="42"/>
      <c r="AQ877" s="42"/>
      <c r="AR877" s="42"/>
      <c r="AS877" s="35"/>
    </row>
    <row r="878" spans="1:45" ht="15.6" x14ac:dyDescent="0.3">
      <c r="A878" s="37"/>
      <c r="B878" s="37"/>
      <c r="E878" s="37"/>
      <c r="G878" s="42"/>
      <c r="H878" s="43"/>
      <c r="I878" s="53"/>
      <c r="K878" s="37"/>
      <c r="L878" s="37"/>
      <c r="M878" s="37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  <c r="AD878" s="42"/>
      <c r="AE878" s="42"/>
      <c r="AF878" s="42"/>
      <c r="AG878" s="42"/>
      <c r="AH878" s="42"/>
      <c r="AI878" s="42"/>
      <c r="AJ878" s="42"/>
      <c r="AK878" s="42"/>
      <c r="AL878" s="42"/>
      <c r="AM878" s="42"/>
      <c r="AN878" s="42"/>
      <c r="AO878" s="42"/>
      <c r="AP878" s="42"/>
      <c r="AQ878" s="42"/>
      <c r="AR878" s="42"/>
      <c r="AS878" s="35"/>
    </row>
    <row r="879" spans="1:45" ht="15.6" x14ac:dyDescent="0.3">
      <c r="A879" s="37"/>
      <c r="B879" s="37"/>
      <c r="E879" s="37"/>
      <c r="G879" s="42"/>
      <c r="H879" s="43"/>
      <c r="I879" s="53"/>
      <c r="K879" s="37"/>
      <c r="L879" s="37"/>
      <c r="M879" s="37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  <c r="AA879" s="42"/>
      <c r="AB879" s="42"/>
      <c r="AC879" s="42"/>
      <c r="AD879" s="42"/>
      <c r="AE879" s="42"/>
      <c r="AF879" s="42"/>
      <c r="AG879" s="42"/>
      <c r="AH879" s="42"/>
      <c r="AI879" s="42"/>
      <c r="AJ879" s="42"/>
      <c r="AK879" s="42"/>
      <c r="AL879" s="42"/>
      <c r="AM879" s="42"/>
      <c r="AN879" s="42"/>
      <c r="AO879" s="42"/>
      <c r="AP879" s="42"/>
      <c r="AQ879" s="42"/>
      <c r="AR879" s="42"/>
      <c r="AS879" s="35"/>
    </row>
    <row r="880" spans="1:45" ht="15.6" x14ac:dyDescent="0.3">
      <c r="A880" s="37"/>
      <c r="B880" s="37"/>
      <c r="E880" s="37"/>
      <c r="G880" s="42"/>
      <c r="H880" s="43"/>
      <c r="I880" s="53"/>
      <c r="K880" s="37"/>
      <c r="L880" s="37"/>
      <c r="M880" s="37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  <c r="AB880" s="42"/>
      <c r="AC880" s="42"/>
      <c r="AD880" s="42"/>
      <c r="AE880" s="42"/>
      <c r="AF880" s="42"/>
      <c r="AG880" s="42"/>
      <c r="AH880" s="42"/>
      <c r="AI880" s="42"/>
      <c r="AJ880" s="42"/>
      <c r="AK880" s="42"/>
      <c r="AL880" s="42"/>
      <c r="AM880" s="42"/>
      <c r="AN880" s="42"/>
      <c r="AO880" s="42"/>
      <c r="AP880" s="42"/>
      <c r="AQ880" s="42"/>
      <c r="AR880" s="42"/>
      <c r="AS880" s="35"/>
    </row>
    <row r="881" spans="1:45" ht="15.6" x14ac:dyDescent="0.3">
      <c r="A881" s="37"/>
      <c r="B881" s="37"/>
      <c r="E881" s="37"/>
      <c r="G881" s="42"/>
      <c r="H881" s="43"/>
      <c r="I881" s="53"/>
      <c r="K881" s="37"/>
      <c r="L881" s="37"/>
      <c r="M881" s="37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  <c r="AB881" s="42"/>
      <c r="AC881" s="42"/>
      <c r="AD881" s="42"/>
      <c r="AE881" s="42"/>
      <c r="AF881" s="42"/>
      <c r="AG881" s="42"/>
      <c r="AH881" s="42"/>
      <c r="AI881" s="42"/>
      <c r="AJ881" s="42"/>
      <c r="AK881" s="42"/>
      <c r="AL881" s="42"/>
      <c r="AM881" s="42"/>
      <c r="AN881" s="42"/>
      <c r="AO881" s="42"/>
      <c r="AP881" s="42"/>
      <c r="AQ881" s="42"/>
      <c r="AR881" s="42"/>
      <c r="AS881" s="35"/>
    </row>
    <row r="882" spans="1:45" ht="15.6" x14ac:dyDescent="0.3">
      <c r="A882" s="37"/>
      <c r="B882" s="37"/>
      <c r="E882" s="37"/>
      <c r="G882" s="42"/>
      <c r="H882" s="43"/>
      <c r="I882" s="53"/>
      <c r="K882" s="37"/>
      <c r="L882" s="37"/>
      <c r="M882" s="37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  <c r="AB882" s="42"/>
      <c r="AC882" s="42"/>
      <c r="AD882" s="42"/>
      <c r="AE882" s="42"/>
      <c r="AF882" s="42"/>
      <c r="AG882" s="42"/>
      <c r="AH882" s="42"/>
      <c r="AI882" s="42"/>
      <c r="AJ882" s="42"/>
      <c r="AK882" s="42"/>
      <c r="AL882" s="42"/>
      <c r="AM882" s="42"/>
      <c r="AN882" s="42"/>
      <c r="AO882" s="42"/>
      <c r="AP882" s="42"/>
      <c r="AQ882" s="42"/>
      <c r="AR882" s="42"/>
      <c r="AS882" s="35"/>
    </row>
    <row r="883" spans="1:45" ht="15.6" x14ac:dyDescent="0.3">
      <c r="A883" s="37"/>
      <c r="B883" s="37"/>
      <c r="E883" s="37"/>
      <c r="G883" s="42"/>
      <c r="H883" s="43"/>
      <c r="I883" s="53"/>
      <c r="K883" s="37"/>
      <c r="L883" s="37"/>
      <c r="M883" s="37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  <c r="AA883" s="42"/>
      <c r="AB883" s="42"/>
      <c r="AC883" s="42"/>
      <c r="AD883" s="42"/>
      <c r="AE883" s="42"/>
      <c r="AF883" s="42"/>
      <c r="AG883" s="42"/>
      <c r="AH883" s="42"/>
      <c r="AI883" s="42"/>
      <c r="AJ883" s="42"/>
      <c r="AK883" s="42"/>
      <c r="AL883" s="42"/>
      <c r="AM883" s="42"/>
      <c r="AN883" s="42"/>
      <c r="AO883" s="42"/>
      <c r="AP883" s="42"/>
      <c r="AQ883" s="42"/>
      <c r="AR883" s="42"/>
      <c r="AS883" s="35"/>
    </row>
    <row r="884" spans="1:45" ht="15.6" x14ac:dyDescent="0.3">
      <c r="A884" s="37"/>
      <c r="B884" s="37"/>
      <c r="E884" s="37"/>
      <c r="G884" s="42"/>
      <c r="H884" s="43"/>
      <c r="I884" s="53"/>
      <c r="K884" s="37"/>
      <c r="L884" s="37"/>
      <c r="M884" s="37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  <c r="AB884" s="42"/>
      <c r="AC884" s="42"/>
      <c r="AD884" s="42"/>
      <c r="AE884" s="42"/>
      <c r="AF884" s="42"/>
      <c r="AG884" s="42"/>
      <c r="AH884" s="42"/>
      <c r="AI884" s="42"/>
      <c r="AJ884" s="42"/>
      <c r="AK884" s="42"/>
      <c r="AL884" s="42"/>
      <c r="AM884" s="42"/>
      <c r="AN884" s="42"/>
      <c r="AO884" s="42"/>
      <c r="AP884" s="42"/>
      <c r="AQ884" s="42"/>
      <c r="AR884" s="42"/>
      <c r="AS884" s="35"/>
    </row>
    <row r="885" spans="1:45" ht="15.6" x14ac:dyDescent="0.3">
      <c r="A885" s="37"/>
      <c r="B885" s="37"/>
      <c r="E885" s="37"/>
      <c r="G885" s="42"/>
      <c r="H885" s="43"/>
      <c r="I885" s="53"/>
      <c r="K885" s="37"/>
      <c r="L885" s="37"/>
      <c r="M885" s="37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  <c r="AA885" s="42"/>
      <c r="AB885" s="42"/>
      <c r="AC885" s="42"/>
      <c r="AD885" s="42"/>
      <c r="AE885" s="42"/>
      <c r="AF885" s="42"/>
      <c r="AG885" s="42"/>
      <c r="AH885" s="42"/>
      <c r="AI885" s="42"/>
      <c r="AJ885" s="42"/>
      <c r="AK885" s="42"/>
      <c r="AL885" s="42"/>
      <c r="AM885" s="42"/>
      <c r="AN885" s="42"/>
      <c r="AO885" s="42"/>
      <c r="AP885" s="42"/>
      <c r="AQ885" s="42"/>
      <c r="AR885" s="42"/>
      <c r="AS885" s="35"/>
    </row>
    <row r="886" spans="1:45" ht="15.6" x14ac:dyDescent="0.3">
      <c r="A886" s="37"/>
      <c r="B886" s="37"/>
      <c r="E886" s="37"/>
      <c r="G886" s="42"/>
      <c r="H886" s="43"/>
      <c r="I886" s="53"/>
      <c r="K886" s="37"/>
      <c r="L886" s="37"/>
      <c r="M886" s="37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  <c r="AB886" s="42"/>
      <c r="AC886" s="42"/>
      <c r="AD886" s="42"/>
      <c r="AE886" s="42"/>
      <c r="AF886" s="42"/>
      <c r="AG886" s="42"/>
      <c r="AH886" s="42"/>
      <c r="AI886" s="42"/>
      <c r="AJ886" s="42"/>
      <c r="AK886" s="42"/>
      <c r="AL886" s="42"/>
      <c r="AM886" s="42"/>
      <c r="AN886" s="42"/>
      <c r="AO886" s="42"/>
      <c r="AP886" s="42"/>
      <c r="AQ886" s="42"/>
      <c r="AR886" s="42"/>
      <c r="AS886" s="35"/>
    </row>
    <row r="887" spans="1:45" ht="15.6" x14ac:dyDescent="0.3">
      <c r="A887" s="37"/>
      <c r="B887" s="37"/>
      <c r="E887" s="37"/>
      <c r="G887" s="42"/>
      <c r="H887" s="43"/>
      <c r="I887" s="53"/>
      <c r="K887" s="37"/>
      <c r="L887" s="37"/>
      <c r="M887" s="37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  <c r="AB887" s="42"/>
      <c r="AC887" s="42"/>
      <c r="AD887" s="42"/>
      <c r="AE887" s="42"/>
      <c r="AF887" s="42"/>
      <c r="AG887" s="42"/>
      <c r="AH887" s="42"/>
      <c r="AI887" s="42"/>
      <c r="AJ887" s="42"/>
      <c r="AK887" s="42"/>
      <c r="AL887" s="42"/>
      <c r="AM887" s="42"/>
      <c r="AN887" s="42"/>
      <c r="AO887" s="42"/>
      <c r="AP887" s="42"/>
      <c r="AQ887" s="42"/>
      <c r="AR887" s="42"/>
      <c r="AS887" s="35"/>
    </row>
    <row r="888" spans="1:45" ht="15.6" x14ac:dyDescent="0.3">
      <c r="A888" s="37"/>
      <c r="B888" s="37"/>
      <c r="E888" s="37"/>
      <c r="G888" s="42"/>
      <c r="H888" s="43"/>
      <c r="I888" s="53"/>
      <c r="K888" s="37"/>
      <c r="L888" s="37"/>
      <c r="M888" s="37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  <c r="AD888" s="42"/>
      <c r="AE888" s="42"/>
      <c r="AF888" s="42"/>
      <c r="AG888" s="42"/>
      <c r="AH888" s="42"/>
      <c r="AI888" s="42"/>
      <c r="AJ888" s="42"/>
      <c r="AK888" s="42"/>
      <c r="AL888" s="42"/>
      <c r="AM888" s="42"/>
      <c r="AN888" s="42"/>
      <c r="AO888" s="42"/>
      <c r="AP888" s="42"/>
      <c r="AQ888" s="42"/>
      <c r="AR888" s="42"/>
      <c r="AS888" s="35"/>
    </row>
    <row r="889" spans="1:45" ht="15.6" x14ac:dyDescent="0.3">
      <c r="A889" s="37"/>
      <c r="B889" s="37"/>
      <c r="E889" s="37"/>
      <c r="G889" s="42"/>
      <c r="H889" s="43"/>
      <c r="I889" s="53"/>
      <c r="K889" s="37"/>
      <c r="L889" s="37"/>
      <c r="M889" s="37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  <c r="AB889" s="42"/>
      <c r="AC889" s="42"/>
      <c r="AD889" s="42"/>
      <c r="AE889" s="42"/>
      <c r="AF889" s="42"/>
      <c r="AG889" s="42"/>
      <c r="AH889" s="42"/>
      <c r="AI889" s="42"/>
      <c r="AJ889" s="42"/>
      <c r="AK889" s="42"/>
      <c r="AL889" s="42"/>
      <c r="AM889" s="42"/>
      <c r="AN889" s="42"/>
      <c r="AO889" s="42"/>
      <c r="AP889" s="42"/>
      <c r="AQ889" s="42"/>
      <c r="AR889" s="42"/>
      <c r="AS889" s="35"/>
    </row>
    <row r="890" spans="1:45" ht="15.6" x14ac:dyDescent="0.3">
      <c r="A890" s="37"/>
      <c r="B890" s="37"/>
      <c r="E890" s="37"/>
      <c r="G890" s="42"/>
      <c r="H890" s="43"/>
      <c r="I890" s="53"/>
      <c r="K890" s="37"/>
      <c r="L890" s="37"/>
      <c r="M890" s="37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  <c r="AD890" s="42"/>
      <c r="AE890" s="42"/>
      <c r="AF890" s="42"/>
      <c r="AG890" s="42"/>
      <c r="AH890" s="42"/>
      <c r="AI890" s="42"/>
      <c r="AJ890" s="42"/>
      <c r="AK890" s="42"/>
      <c r="AL890" s="42"/>
      <c r="AM890" s="42"/>
      <c r="AN890" s="42"/>
      <c r="AO890" s="42"/>
      <c r="AP890" s="42"/>
      <c r="AQ890" s="42"/>
      <c r="AR890" s="42"/>
      <c r="AS890" s="35"/>
    </row>
    <row r="891" spans="1:45" ht="15.6" x14ac:dyDescent="0.3">
      <c r="A891" s="37"/>
      <c r="B891" s="37"/>
      <c r="E891" s="37"/>
      <c r="G891" s="42"/>
      <c r="H891" s="43"/>
      <c r="I891" s="53"/>
      <c r="K891" s="37"/>
      <c r="L891" s="37"/>
      <c r="M891" s="37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  <c r="AB891" s="42"/>
      <c r="AC891" s="42"/>
      <c r="AD891" s="42"/>
      <c r="AE891" s="42"/>
      <c r="AF891" s="42"/>
      <c r="AG891" s="42"/>
      <c r="AH891" s="42"/>
      <c r="AI891" s="42"/>
      <c r="AJ891" s="42"/>
      <c r="AK891" s="42"/>
      <c r="AL891" s="42"/>
      <c r="AM891" s="42"/>
      <c r="AN891" s="42"/>
      <c r="AO891" s="42"/>
      <c r="AP891" s="42"/>
      <c r="AQ891" s="42"/>
      <c r="AR891" s="42"/>
      <c r="AS891" s="35"/>
    </row>
    <row r="892" spans="1:45" ht="15.6" x14ac:dyDescent="0.3">
      <c r="A892" s="37"/>
      <c r="B892" s="37"/>
      <c r="E892" s="37"/>
      <c r="G892" s="42"/>
      <c r="H892" s="43"/>
      <c r="I892" s="53"/>
      <c r="K892" s="37"/>
      <c r="L892" s="37"/>
      <c r="M892" s="37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  <c r="AB892" s="42"/>
      <c r="AC892" s="42"/>
      <c r="AD892" s="42"/>
      <c r="AE892" s="42"/>
      <c r="AF892" s="42"/>
      <c r="AG892" s="42"/>
      <c r="AH892" s="42"/>
      <c r="AI892" s="42"/>
      <c r="AJ892" s="42"/>
      <c r="AK892" s="42"/>
      <c r="AL892" s="42"/>
      <c r="AM892" s="42"/>
      <c r="AN892" s="42"/>
      <c r="AO892" s="42"/>
      <c r="AP892" s="42"/>
      <c r="AQ892" s="42"/>
      <c r="AR892" s="42"/>
      <c r="AS892" s="35"/>
    </row>
    <row r="893" spans="1:45" ht="15.6" x14ac:dyDescent="0.3">
      <c r="A893" s="37"/>
      <c r="B893" s="37"/>
      <c r="E893" s="37"/>
      <c r="G893" s="42"/>
      <c r="H893" s="43"/>
      <c r="I893" s="53"/>
      <c r="K893" s="37"/>
      <c r="L893" s="37"/>
      <c r="M893" s="37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  <c r="AA893" s="42"/>
      <c r="AB893" s="42"/>
      <c r="AC893" s="42"/>
      <c r="AD893" s="42"/>
      <c r="AE893" s="42"/>
      <c r="AF893" s="42"/>
      <c r="AG893" s="42"/>
      <c r="AH893" s="42"/>
      <c r="AI893" s="42"/>
      <c r="AJ893" s="42"/>
      <c r="AK893" s="42"/>
      <c r="AL893" s="42"/>
      <c r="AM893" s="42"/>
      <c r="AN893" s="42"/>
      <c r="AO893" s="42"/>
      <c r="AP893" s="42"/>
      <c r="AQ893" s="42"/>
      <c r="AR893" s="42"/>
      <c r="AS893" s="35"/>
    </row>
    <row r="894" spans="1:45" ht="15.6" x14ac:dyDescent="0.3">
      <c r="A894" s="37"/>
      <c r="B894" s="37"/>
      <c r="E894" s="37"/>
      <c r="G894" s="42"/>
      <c r="H894" s="43"/>
      <c r="I894" s="53"/>
      <c r="K894" s="37"/>
      <c r="L894" s="37"/>
      <c r="M894" s="37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  <c r="AB894" s="42"/>
      <c r="AC894" s="42"/>
      <c r="AD894" s="42"/>
      <c r="AE894" s="42"/>
      <c r="AF894" s="42"/>
      <c r="AG894" s="42"/>
      <c r="AH894" s="42"/>
      <c r="AI894" s="42"/>
      <c r="AJ894" s="42"/>
      <c r="AK894" s="42"/>
      <c r="AL894" s="42"/>
      <c r="AM894" s="42"/>
      <c r="AN894" s="42"/>
      <c r="AO894" s="42"/>
      <c r="AP894" s="42"/>
      <c r="AQ894" s="42"/>
      <c r="AR894" s="42"/>
      <c r="AS894" s="35"/>
    </row>
    <row r="895" spans="1:45" ht="15.6" x14ac:dyDescent="0.3">
      <c r="A895" s="37"/>
      <c r="B895" s="37"/>
      <c r="E895" s="37"/>
      <c r="G895" s="42"/>
      <c r="H895" s="43"/>
      <c r="I895" s="53"/>
      <c r="K895" s="37"/>
      <c r="L895" s="37"/>
      <c r="M895" s="37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  <c r="AA895" s="42"/>
      <c r="AB895" s="42"/>
      <c r="AC895" s="42"/>
      <c r="AD895" s="42"/>
      <c r="AE895" s="42"/>
      <c r="AF895" s="42"/>
      <c r="AG895" s="42"/>
      <c r="AH895" s="42"/>
      <c r="AI895" s="42"/>
      <c r="AJ895" s="42"/>
      <c r="AK895" s="42"/>
      <c r="AL895" s="42"/>
      <c r="AM895" s="42"/>
      <c r="AN895" s="42"/>
      <c r="AO895" s="42"/>
      <c r="AP895" s="42"/>
      <c r="AQ895" s="42"/>
      <c r="AR895" s="42"/>
      <c r="AS895" s="35"/>
    </row>
    <row r="896" spans="1:45" ht="15.6" x14ac:dyDescent="0.3">
      <c r="A896" s="37"/>
      <c r="B896" s="37"/>
      <c r="E896" s="37"/>
      <c r="G896" s="42"/>
      <c r="H896" s="43"/>
      <c r="I896" s="53"/>
      <c r="K896" s="37"/>
      <c r="L896" s="37"/>
      <c r="M896" s="37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  <c r="AB896" s="42"/>
      <c r="AC896" s="42"/>
      <c r="AD896" s="42"/>
      <c r="AE896" s="42"/>
      <c r="AF896" s="42"/>
      <c r="AG896" s="42"/>
      <c r="AH896" s="42"/>
      <c r="AI896" s="42"/>
      <c r="AJ896" s="42"/>
      <c r="AK896" s="42"/>
      <c r="AL896" s="42"/>
      <c r="AM896" s="42"/>
      <c r="AN896" s="42"/>
      <c r="AO896" s="42"/>
      <c r="AP896" s="42"/>
      <c r="AQ896" s="42"/>
      <c r="AR896" s="42"/>
      <c r="AS896" s="35"/>
    </row>
    <row r="897" spans="1:45" ht="15.6" x14ac:dyDescent="0.3">
      <c r="A897" s="37"/>
      <c r="B897" s="37"/>
      <c r="E897" s="37"/>
      <c r="G897" s="42"/>
      <c r="H897" s="43"/>
      <c r="I897" s="53"/>
      <c r="K897" s="37"/>
      <c r="L897" s="37"/>
      <c r="M897" s="37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  <c r="AA897" s="42"/>
      <c r="AB897" s="42"/>
      <c r="AC897" s="42"/>
      <c r="AD897" s="42"/>
      <c r="AE897" s="42"/>
      <c r="AF897" s="42"/>
      <c r="AG897" s="42"/>
      <c r="AH897" s="42"/>
      <c r="AI897" s="42"/>
      <c r="AJ897" s="42"/>
      <c r="AK897" s="42"/>
      <c r="AL897" s="42"/>
      <c r="AM897" s="42"/>
      <c r="AN897" s="42"/>
      <c r="AO897" s="42"/>
      <c r="AP897" s="42"/>
      <c r="AQ897" s="42"/>
      <c r="AR897" s="42"/>
      <c r="AS897" s="35"/>
    </row>
    <row r="898" spans="1:45" ht="15.6" x14ac:dyDescent="0.3">
      <c r="A898" s="37"/>
      <c r="B898" s="37"/>
      <c r="E898" s="37"/>
      <c r="G898" s="42"/>
      <c r="H898" s="43"/>
      <c r="I898" s="53"/>
      <c r="K898" s="37"/>
      <c r="L898" s="37"/>
      <c r="M898" s="37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  <c r="AB898" s="42"/>
      <c r="AC898" s="42"/>
      <c r="AD898" s="42"/>
      <c r="AE898" s="42"/>
      <c r="AF898" s="42"/>
      <c r="AG898" s="42"/>
      <c r="AH898" s="42"/>
      <c r="AI898" s="42"/>
      <c r="AJ898" s="42"/>
      <c r="AK898" s="42"/>
      <c r="AL898" s="42"/>
      <c r="AM898" s="42"/>
      <c r="AN898" s="42"/>
      <c r="AO898" s="42"/>
      <c r="AP898" s="42"/>
      <c r="AQ898" s="42"/>
      <c r="AR898" s="42"/>
      <c r="AS898" s="35"/>
    </row>
    <row r="899" spans="1:45" ht="15.6" x14ac:dyDescent="0.3">
      <c r="A899" s="37"/>
      <c r="B899" s="37"/>
      <c r="E899" s="37"/>
      <c r="G899" s="42"/>
      <c r="H899" s="43"/>
      <c r="I899" s="53"/>
      <c r="K899" s="37"/>
      <c r="L899" s="37"/>
      <c r="M899" s="37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  <c r="AA899" s="42"/>
      <c r="AB899" s="42"/>
      <c r="AC899" s="42"/>
      <c r="AD899" s="42"/>
      <c r="AE899" s="42"/>
      <c r="AF899" s="42"/>
      <c r="AG899" s="42"/>
      <c r="AH899" s="42"/>
      <c r="AI899" s="42"/>
      <c r="AJ899" s="42"/>
      <c r="AK899" s="42"/>
      <c r="AL899" s="42"/>
      <c r="AM899" s="42"/>
      <c r="AN899" s="42"/>
      <c r="AO899" s="42"/>
      <c r="AP899" s="42"/>
      <c r="AQ899" s="42"/>
      <c r="AR899" s="42"/>
      <c r="AS899" s="35"/>
    </row>
    <row r="900" spans="1:45" ht="15.6" x14ac:dyDescent="0.3">
      <c r="A900" s="37"/>
      <c r="B900" s="37"/>
      <c r="E900" s="37"/>
      <c r="G900" s="42"/>
      <c r="H900" s="43"/>
      <c r="I900" s="53"/>
      <c r="K900" s="37"/>
      <c r="L900" s="37"/>
      <c r="M900" s="37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  <c r="AD900" s="42"/>
      <c r="AE900" s="42"/>
      <c r="AF900" s="42"/>
      <c r="AG900" s="42"/>
      <c r="AH900" s="42"/>
      <c r="AI900" s="42"/>
      <c r="AJ900" s="42"/>
      <c r="AK900" s="42"/>
      <c r="AL900" s="42"/>
      <c r="AM900" s="42"/>
      <c r="AN900" s="42"/>
      <c r="AO900" s="42"/>
      <c r="AP900" s="42"/>
      <c r="AQ900" s="42"/>
      <c r="AR900" s="42"/>
      <c r="AS900" s="35"/>
    </row>
    <row r="901" spans="1:45" ht="15.6" x14ac:dyDescent="0.3">
      <c r="A901" s="37"/>
      <c r="B901" s="37"/>
      <c r="E901" s="37"/>
      <c r="G901" s="42"/>
      <c r="H901" s="43"/>
      <c r="I901" s="53"/>
      <c r="K901" s="37"/>
      <c r="L901" s="37"/>
      <c r="M901" s="37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  <c r="AB901" s="42"/>
      <c r="AC901" s="42"/>
      <c r="AD901" s="42"/>
      <c r="AE901" s="42"/>
      <c r="AF901" s="42"/>
      <c r="AG901" s="42"/>
      <c r="AH901" s="42"/>
      <c r="AI901" s="42"/>
      <c r="AJ901" s="42"/>
      <c r="AK901" s="42"/>
      <c r="AL901" s="42"/>
      <c r="AM901" s="42"/>
      <c r="AN901" s="42"/>
      <c r="AO901" s="42"/>
      <c r="AP901" s="42"/>
      <c r="AQ901" s="42"/>
      <c r="AR901" s="42"/>
      <c r="AS901" s="35"/>
    </row>
    <row r="902" spans="1:45" ht="15.6" x14ac:dyDescent="0.3">
      <c r="A902" s="37"/>
      <c r="B902" s="37"/>
      <c r="E902" s="37"/>
      <c r="G902" s="42"/>
      <c r="H902" s="43"/>
      <c r="I902" s="53"/>
      <c r="K902" s="37"/>
      <c r="L902" s="37"/>
      <c r="M902" s="37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  <c r="AD902" s="42"/>
      <c r="AE902" s="42"/>
      <c r="AF902" s="42"/>
      <c r="AG902" s="42"/>
      <c r="AH902" s="42"/>
      <c r="AI902" s="42"/>
      <c r="AJ902" s="42"/>
      <c r="AK902" s="42"/>
      <c r="AL902" s="42"/>
      <c r="AM902" s="42"/>
      <c r="AN902" s="42"/>
      <c r="AO902" s="42"/>
      <c r="AP902" s="42"/>
      <c r="AQ902" s="42"/>
      <c r="AR902" s="42"/>
      <c r="AS902" s="35"/>
    </row>
    <row r="903" spans="1:45" ht="15.6" x14ac:dyDescent="0.3">
      <c r="A903" s="37"/>
      <c r="B903" s="37"/>
      <c r="E903" s="37"/>
      <c r="G903" s="42"/>
      <c r="H903" s="43"/>
      <c r="I903" s="53"/>
      <c r="K903" s="37"/>
      <c r="L903" s="37"/>
      <c r="M903" s="37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  <c r="AB903" s="42"/>
      <c r="AC903" s="42"/>
      <c r="AD903" s="42"/>
      <c r="AE903" s="42"/>
      <c r="AF903" s="42"/>
      <c r="AG903" s="42"/>
      <c r="AH903" s="42"/>
      <c r="AI903" s="42"/>
      <c r="AJ903" s="42"/>
      <c r="AK903" s="42"/>
      <c r="AL903" s="42"/>
      <c r="AM903" s="42"/>
      <c r="AN903" s="42"/>
      <c r="AO903" s="42"/>
      <c r="AP903" s="42"/>
      <c r="AQ903" s="42"/>
      <c r="AR903" s="42"/>
      <c r="AS903" s="35"/>
    </row>
    <row r="904" spans="1:45" ht="15.6" x14ac:dyDescent="0.3">
      <c r="A904" s="37"/>
      <c r="B904" s="37"/>
      <c r="E904" s="37"/>
      <c r="G904" s="42"/>
      <c r="H904" s="43"/>
      <c r="I904" s="53"/>
      <c r="K904" s="37"/>
      <c r="L904" s="37"/>
      <c r="M904" s="37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  <c r="AD904" s="42"/>
      <c r="AE904" s="42"/>
      <c r="AF904" s="42"/>
      <c r="AG904" s="42"/>
      <c r="AH904" s="42"/>
      <c r="AI904" s="42"/>
      <c r="AJ904" s="42"/>
      <c r="AK904" s="42"/>
      <c r="AL904" s="42"/>
      <c r="AM904" s="42"/>
      <c r="AN904" s="42"/>
      <c r="AO904" s="42"/>
      <c r="AP904" s="42"/>
      <c r="AQ904" s="42"/>
      <c r="AR904" s="42"/>
      <c r="AS904" s="35"/>
    </row>
    <row r="905" spans="1:45" ht="15.6" x14ac:dyDescent="0.3">
      <c r="A905" s="37"/>
      <c r="B905" s="37"/>
      <c r="E905" s="37"/>
      <c r="G905" s="42"/>
      <c r="H905" s="43"/>
      <c r="I905" s="53"/>
      <c r="K905" s="37"/>
      <c r="L905" s="37"/>
      <c r="M905" s="37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  <c r="AA905" s="42"/>
      <c r="AB905" s="42"/>
      <c r="AC905" s="42"/>
      <c r="AD905" s="42"/>
      <c r="AE905" s="42"/>
      <c r="AF905" s="42"/>
      <c r="AG905" s="42"/>
      <c r="AH905" s="42"/>
      <c r="AI905" s="42"/>
      <c r="AJ905" s="42"/>
      <c r="AK905" s="42"/>
      <c r="AL905" s="42"/>
      <c r="AM905" s="42"/>
      <c r="AN905" s="42"/>
      <c r="AO905" s="42"/>
      <c r="AP905" s="42"/>
      <c r="AQ905" s="42"/>
      <c r="AR905" s="42"/>
      <c r="AS905" s="35"/>
    </row>
    <row r="906" spans="1:45" ht="15.6" x14ac:dyDescent="0.3">
      <c r="A906" s="37"/>
      <c r="B906" s="37"/>
      <c r="E906" s="37"/>
      <c r="G906" s="42"/>
      <c r="H906" s="43"/>
      <c r="I906" s="53"/>
      <c r="K906" s="37"/>
      <c r="L906" s="37"/>
      <c r="M906" s="37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  <c r="AB906" s="42"/>
      <c r="AC906" s="42"/>
      <c r="AD906" s="42"/>
      <c r="AE906" s="42"/>
      <c r="AF906" s="42"/>
      <c r="AG906" s="42"/>
      <c r="AH906" s="42"/>
      <c r="AI906" s="42"/>
      <c r="AJ906" s="42"/>
      <c r="AK906" s="42"/>
      <c r="AL906" s="42"/>
      <c r="AM906" s="42"/>
      <c r="AN906" s="42"/>
      <c r="AO906" s="42"/>
      <c r="AP906" s="42"/>
      <c r="AQ906" s="42"/>
      <c r="AR906" s="42"/>
      <c r="AS906" s="35"/>
    </row>
    <row r="907" spans="1:45" ht="15.6" x14ac:dyDescent="0.3">
      <c r="A907" s="37"/>
      <c r="B907" s="37"/>
      <c r="E907" s="37"/>
      <c r="G907" s="42"/>
      <c r="H907" s="43"/>
      <c r="I907" s="53"/>
      <c r="K907" s="37"/>
      <c r="L907" s="37"/>
      <c r="M907" s="37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  <c r="AA907" s="42"/>
      <c r="AB907" s="42"/>
      <c r="AC907" s="42"/>
      <c r="AD907" s="42"/>
      <c r="AE907" s="42"/>
      <c r="AF907" s="42"/>
      <c r="AG907" s="42"/>
      <c r="AH907" s="42"/>
      <c r="AI907" s="42"/>
      <c r="AJ907" s="42"/>
      <c r="AK907" s="42"/>
      <c r="AL907" s="42"/>
      <c r="AM907" s="42"/>
      <c r="AN907" s="42"/>
      <c r="AO907" s="42"/>
      <c r="AP907" s="42"/>
      <c r="AQ907" s="42"/>
      <c r="AR907" s="42"/>
      <c r="AS907" s="35"/>
    </row>
    <row r="908" spans="1:45" ht="15.6" x14ac:dyDescent="0.3">
      <c r="A908" s="37"/>
      <c r="B908" s="37"/>
      <c r="E908" s="37"/>
      <c r="G908" s="42"/>
      <c r="H908" s="43"/>
      <c r="I908" s="53"/>
      <c r="K908" s="37"/>
      <c r="L908" s="37"/>
      <c r="M908" s="37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  <c r="AB908" s="42"/>
      <c r="AC908" s="42"/>
      <c r="AD908" s="42"/>
      <c r="AE908" s="42"/>
      <c r="AF908" s="42"/>
      <c r="AG908" s="42"/>
      <c r="AH908" s="42"/>
      <c r="AI908" s="42"/>
      <c r="AJ908" s="42"/>
      <c r="AK908" s="42"/>
      <c r="AL908" s="42"/>
      <c r="AM908" s="42"/>
      <c r="AN908" s="42"/>
      <c r="AO908" s="42"/>
      <c r="AP908" s="42"/>
      <c r="AQ908" s="42"/>
      <c r="AR908" s="42"/>
      <c r="AS908" s="35"/>
    </row>
    <row r="909" spans="1:45" ht="15.6" x14ac:dyDescent="0.3">
      <c r="A909" s="37"/>
      <c r="B909" s="37"/>
      <c r="E909" s="37"/>
      <c r="G909" s="42"/>
      <c r="H909" s="43"/>
      <c r="I909" s="53"/>
      <c r="K909" s="37"/>
      <c r="L909" s="37"/>
      <c r="M909" s="37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  <c r="AA909" s="42"/>
      <c r="AB909" s="42"/>
      <c r="AC909" s="42"/>
      <c r="AD909" s="42"/>
      <c r="AE909" s="42"/>
      <c r="AF909" s="42"/>
      <c r="AG909" s="42"/>
      <c r="AH909" s="42"/>
      <c r="AI909" s="42"/>
      <c r="AJ909" s="42"/>
      <c r="AK909" s="42"/>
      <c r="AL909" s="42"/>
      <c r="AM909" s="42"/>
      <c r="AN909" s="42"/>
      <c r="AO909" s="42"/>
      <c r="AP909" s="42"/>
      <c r="AQ909" s="42"/>
      <c r="AR909" s="42"/>
      <c r="AS909" s="35"/>
    </row>
    <row r="910" spans="1:45" ht="15.6" x14ac:dyDescent="0.3">
      <c r="A910" s="37"/>
      <c r="B910" s="37"/>
      <c r="E910" s="37"/>
      <c r="G910" s="42"/>
      <c r="H910" s="43"/>
      <c r="I910" s="53"/>
      <c r="K910" s="37"/>
      <c r="L910" s="37"/>
      <c r="M910" s="37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  <c r="AD910" s="42"/>
      <c r="AE910" s="42"/>
      <c r="AF910" s="42"/>
      <c r="AG910" s="42"/>
      <c r="AH910" s="42"/>
      <c r="AI910" s="42"/>
      <c r="AJ910" s="42"/>
      <c r="AK910" s="42"/>
      <c r="AL910" s="42"/>
      <c r="AM910" s="42"/>
      <c r="AN910" s="42"/>
      <c r="AO910" s="42"/>
      <c r="AP910" s="42"/>
      <c r="AQ910" s="42"/>
      <c r="AR910" s="42"/>
      <c r="AS910" s="35"/>
    </row>
    <row r="911" spans="1:45" ht="15.6" x14ac:dyDescent="0.3">
      <c r="A911" s="37"/>
      <c r="B911" s="37"/>
      <c r="E911" s="37"/>
      <c r="G911" s="42"/>
      <c r="H911" s="43"/>
      <c r="I911" s="53"/>
      <c r="K911" s="37"/>
      <c r="L911" s="37"/>
      <c r="M911" s="37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  <c r="AB911" s="42"/>
      <c r="AC911" s="42"/>
      <c r="AD911" s="42"/>
      <c r="AE911" s="42"/>
      <c r="AF911" s="42"/>
      <c r="AG911" s="42"/>
      <c r="AH911" s="42"/>
      <c r="AI911" s="42"/>
      <c r="AJ911" s="42"/>
      <c r="AK911" s="42"/>
      <c r="AL911" s="42"/>
      <c r="AM911" s="42"/>
      <c r="AN911" s="42"/>
      <c r="AO911" s="42"/>
      <c r="AP911" s="42"/>
      <c r="AQ911" s="42"/>
      <c r="AR911" s="42"/>
      <c r="AS911" s="35"/>
    </row>
    <row r="912" spans="1:45" ht="15.6" x14ac:dyDescent="0.3">
      <c r="A912" s="37"/>
      <c r="B912" s="37"/>
      <c r="E912" s="37"/>
      <c r="G912" s="42"/>
      <c r="H912" s="43"/>
      <c r="I912" s="53"/>
      <c r="K912" s="37"/>
      <c r="L912" s="37"/>
      <c r="M912" s="37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  <c r="AD912" s="42"/>
      <c r="AE912" s="42"/>
      <c r="AF912" s="42"/>
      <c r="AG912" s="42"/>
      <c r="AH912" s="42"/>
      <c r="AI912" s="42"/>
      <c r="AJ912" s="42"/>
      <c r="AK912" s="42"/>
      <c r="AL912" s="42"/>
      <c r="AM912" s="42"/>
      <c r="AN912" s="42"/>
      <c r="AO912" s="42"/>
      <c r="AP912" s="42"/>
      <c r="AQ912" s="42"/>
      <c r="AR912" s="42"/>
      <c r="AS912" s="35"/>
    </row>
    <row r="913" spans="1:45" ht="15.6" x14ac:dyDescent="0.3">
      <c r="A913" s="37"/>
      <c r="B913" s="37"/>
      <c r="E913" s="37"/>
      <c r="G913" s="42"/>
      <c r="H913" s="43"/>
      <c r="I913" s="53"/>
      <c r="K913" s="37"/>
      <c r="L913" s="37"/>
      <c r="M913" s="37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  <c r="AB913" s="42"/>
      <c r="AC913" s="42"/>
      <c r="AD913" s="42"/>
      <c r="AE913" s="42"/>
      <c r="AF913" s="42"/>
      <c r="AG913" s="42"/>
      <c r="AH913" s="42"/>
      <c r="AI913" s="42"/>
      <c r="AJ913" s="42"/>
      <c r="AK913" s="42"/>
      <c r="AL913" s="42"/>
      <c r="AM913" s="42"/>
      <c r="AN913" s="42"/>
      <c r="AO913" s="42"/>
      <c r="AP913" s="42"/>
      <c r="AQ913" s="42"/>
      <c r="AR913" s="42"/>
      <c r="AS913" s="35"/>
    </row>
    <row r="914" spans="1:45" ht="15.6" x14ac:dyDescent="0.3">
      <c r="A914" s="37"/>
      <c r="B914" s="37"/>
      <c r="E914" s="37"/>
      <c r="G914" s="42"/>
      <c r="H914" s="43"/>
      <c r="I914" s="53"/>
      <c r="K914" s="37"/>
      <c r="L914" s="37"/>
      <c r="M914" s="37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  <c r="AD914" s="42"/>
      <c r="AE914" s="42"/>
      <c r="AF914" s="42"/>
      <c r="AG914" s="42"/>
      <c r="AH914" s="42"/>
      <c r="AI914" s="42"/>
      <c r="AJ914" s="42"/>
      <c r="AK914" s="42"/>
      <c r="AL914" s="42"/>
      <c r="AM914" s="42"/>
      <c r="AN914" s="42"/>
      <c r="AO914" s="42"/>
      <c r="AP914" s="42"/>
      <c r="AQ914" s="42"/>
      <c r="AR914" s="42"/>
      <c r="AS914" s="35"/>
    </row>
    <row r="915" spans="1:45" ht="15.6" x14ac:dyDescent="0.3">
      <c r="A915" s="37"/>
      <c r="B915" s="37"/>
      <c r="E915" s="37"/>
      <c r="G915" s="42"/>
      <c r="H915" s="43"/>
      <c r="I915" s="53"/>
      <c r="K915" s="37"/>
      <c r="L915" s="37"/>
      <c r="M915" s="37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  <c r="AA915" s="42"/>
      <c r="AB915" s="42"/>
      <c r="AC915" s="42"/>
      <c r="AD915" s="42"/>
      <c r="AE915" s="42"/>
      <c r="AF915" s="42"/>
      <c r="AG915" s="42"/>
      <c r="AH915" s="42"/>
      <c r="AI915" s="42"/>
      <c r="AJ915" s="42"/>
      <c r="AK915" s="42"/>
      <c r="AL915" s="42"/>
      <c r="AM915" s="42"/>
      <c r="AN915" s="42"/>
      <c r="AO915" s="42"/>
      <c r="AP915" s="42"/>
      <c r="AQ915" s="42"/>
      <c r="AR915" s="42"/>
      <c r="AS915" s="35"/>
    </row>
    <row r="916" spans="1:45" ht="15.6" x14ac:dyDescent="0.3">
      <c r="A916" s="37"/>
      <c r="B916" s="37"/>
      <c r="E916" s="37"/>
      <c r="G916" s="42"/>
      <c r="H916" s="43"/>
      <c r="I916" s="53"/>
      <c r="K916" s="37"/>
      <c r="L916" s="37"/>
      <c r="M916" s="37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  <c r="AB916" s="42"/>
      <c r="AC916" s="42"/>
      <c r="AD916" s="42"/>
      <c r="AE916" s="42"/>
      <c r="AF916" s="42"/>
      <c r="AG916" s="42"/>
      <c r="AH916" s="42"/>
      <c r="AI916" s="42"/>
      <c r="AJ916" s="42"/>
      <c r="AK916" s="42"/>
      <c r="AL916" s="42"/>
      <c r="AM916" s="42"/>
      <c r="AN916" s="42"/>
      <c r="AO916" s="42"/>
      <c r="AP916" s="42"/>
      <c r="AQ916" s="42"/>
      <c r="AR916" s="42"/>
      <c r="AS916" s="35"/>
    </row>
    <row r="917" spans="1:45" ht="15.6" x14ac:dyDescent="0.3">
      <c r="A917" s="37"/>
      <c r="B917" s="37"/>
      <c r="E917" s="37"/>
      <c r="G917" s="42"/>
      <c r="H917" s="43"/>
      <c r="I917" s="53"/>
      <c r="K917" s="37"/>
      <c r="L917" s="37"/>
      <c r="M917" s="37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  <c r="AA917" s="42"/>
      <c r="AB917" s="42"/>
      <c r="AC917" s="42"/>
      <c r="AD917" s="42"/>
      <c r="AE917" s="42"/>
      <c r="AF917" s="42"/>
      <c r="AG917" s="42"/>
      <c r="AH917" s="42"/>
      <c r="AI917" s="42"/>
      <c r="AJ917" s="42"/>
      <c r="AK917" s="42"/>
      <c r="AL917" s="42"/>
      <c r="AM917" s="42"/>
      <c r="AN917" s="42"/>
      <c r="AO917" s="42"/>
      <c r="AP917" s="42"/>
      <c r="AQ917" s="42"/>
      <c r="AR917" s="42"/>
      <c r="AS917" s="35"/>
    </row>
    <row r="918" spans="1:45" ht="15.6" x14ac:dyDescent="0.3">
      <c r="A918" s="37"/>
      <c r="B918" s="37"/>
      <c r="E918" s="37"/>
      <c r="G918" s="42"/>
      <c r="H918" s="43"/>
      <c r="I918" s="53"/>
      <c r="K918" s="37"/>
      <c r="L918" s="37"/>
      <c r="M918" s="37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  <c r="AB918" s="42"/>
      <c r="AC918" s="42"/>
      <c r="AD918" s="42"/>
      <c r="AE918" s="42"/>
      <c r="AF918" s="42"/>
      <c r="AG918" s="42"/>
      <c r="AH918" s="42"/>
      <c r="AI918" s="42"/>
      <c r="AJ918" s="42"/>
      <c r="AK918" s="42"/>
      <c r="AL918" s="42"/>
      <c r="AM918" s="42"/>
      <c r="AN918" s="42"/>
      <c r="AO918" s="42"/>
      <c r="AP918" s="42"/>
      <c r="AQ918" s="42"/>
      <c r="AR918" s="42"/>
      <c r="AS918" s="35"/>
    </row>
    <row r="919" spans="1:45" ht="15.6" x14ac:dyDescent="0.3">
      <c r="A919" s="37"/>
      <c r="B919" s="37"/>
      <c r="E919" s="37"/>
      <c r="G919" s="42"/>
      <c r="H919" s="43"/>
      <c r="I919" s="53"/>
      <c r="K919" s="37"/>
      <c r="L919" s="37"/>
      <c r="M919" s="37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  <c r="AB919" s="42"/>
      <c r="AC919" s="42"/>
      <c r="AD919" s="42"/>
      <c r="AE919" s="42"/>
      <c r="AF919" s="42"/>
      <c r="AG919" s="42"/>
      <c r="AH919" s="42"/>
      <c r="AI919" s="42"/>
      <c r="AJ919" s="42"/>
      <c r="AK919" s="42"/>
      <c r="AL919" s="42"/>
      <c r="AM919" s="42"/>
      <c r="AN919" s="42"/>
      <c r="AO919" s="42"/>
      <c r="AP919" s="42"/>
      <c r="AQ919" s="42"/>
      <c r="AR919" s="42"/>
      <c r="AS919" s="35"/>
    </row>
    <row r="920" spans="1:45" ht="15.6" x14ac:dyDescent="0.3">
      <c r="A920" s="37"/>
      <c r="B920" s="37"/>
      <c r="E920" s="37"/>
      <c r="G920" s="42"/>
      <c r="H920" s="43"/>
      <c r="I920" s="53"/>
      <c r="K920" s="37"/>
      <c r="L920" s="37"/>
      <c r="M920" s="37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  <c r="AD920" s="42"/>
      <c r="AE920" s="42"/>
      <c r="AF920" s="42"/>
      <c r="AG920" s="42"/>
      <c r="AH920" s="42"/>
      <c r="AI920" s="42"/>
      <c r="AJ920" s="42"/>
      <c r="AK920" s="42"/>
      <c r="AL920" s="42"/>
      <c r="AM920" s="42"/>
      <c r="AN920" s="42"/>
      <c r="AO920" s="42"/>
      <c r="AP920" s="42"/>
      <c r="AQ920" s="42"/>
      <c r="AR920" s="42"/>
      <c r="AS920" s="35"/>
    </row>
    <row r="921" spans="1:45" ht="15.6" x14ac:dyDescent="0.3">
      <c r="A921" s="37"/>
      <c r="B921" s="37"/>
      <c r="E921" s="37"/>
      <c r="G921" s="42"/>
      <c r="H921" s="43"/>
      <c r="I921" s="53"/>
      <c r="K921" s="37"/>
      <c r="L921" s="37"/>
      <c r="M921" s="37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  <c r="AB921" s="42"/>
      <c r="AC921" s="42"/>
      <c r="AD921" s="42"/>
      <c r="AE921" s="42"/>
      <c r="AF921" s="42"/>
      <c r="AG921" s="42"/>
      <c r="AH921" s="42"/>
      <c r="AI921" s="42"/>
      <c r="AJ921" s="42"/>
      <c r="AK921" s="42"/>
      <c r="AL921" s="42"/>
      <c r="AM921" s="42"/>
      <c r="AN921" s="42"/>
      <c r="AO921" s="42"/>
      <c r="AP921" s="42"/>
      <c r="AQ921" s="42"/>
      <c r="AR921" s="42"/>
      <c r="AS921" s="35"/>
    </row>
    <row r="922" spans="1:45" ht="15.6" x14ac:dyDescent="0.3">
      <c r="A922" s="37"/>
      <c r="B922" s="37"/>
      <c r="E922" s="37"/>
      <c r="G922" s="42"/>
      <c r="H922" s="43"/>
      <c r="I922" s="53"/>
      <c r="K922" s="37"/>
      <c r="L922" s="37"/>
      <c r="M922" s="37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  <c r="AD922" s="42"/>
      <c r="AE922" s="42"/>
      <c r="AF922" s="42"/>
      <c r="AG922" s="42"/>
      <c r="AH922" s="42"/>
      <c r="AI922" s="42"/>
      <c r="AJ922" s="42"/>
      <c r="AK922" s="42"/>
      <c r="AL922" s="42"/>
      <c r="AM922" s="42"/>
      <c r="AN922" s="42"/>
      <c r="AO922" s="42"/>
      <c r="AP922" s="42"/>
      <c r="AQ922" s="42"/>
      <c r="AR922" s="42"/>
      <c r="AS922" s="35"/>
    </row>
    <row r="923" spans="1:45" ht="15.6" x14ac:dyDescent="0.3">
      <c r="A923" s="37"/>
      <c r="B923" s="37"/>
      <c r="E923" s="37"/>
      <c r="G923" s="42"/>
      <c r="H923" s="43"/>
      <c r="I923" s="53"/>
      <c r="K923" s="37"/>
      <c r="L923" s="37"/>
      <c r="M923" s="37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  <c r="AB923" s="42"/>
      <c r="AC923" s="42"/>
      <c r="AD923" s="42"/>
      <c r="AE923" s="42"/>
      <c r="AF923" s="42"/>
      <c r="AG923" s="42"/>
      <c r="AH923" s="42"/>
      <c r="AI923" s="42"/>
      <c r="AJ923" s="42"/>
      <c r="AK923" s="42"/>
      <c r="AL923" s="42"/>
      <c r="AM923" s="42"/>
      <c r="AN923" s="42"/>
      <c r="AO923" s="42"/>
      <c r="AP923" s="42"/>
      <c r="AQ923" s="42"/>
      <c r="AR923" s="42"/>
      <c r="AS923" s="35"/>
    </row>
    <row r="924" spans="1:45" ht="15.6" x14ac:dyDescent="0.3">
      <c r="A924" s="37"/>
      <c r="B924" s="37"/>
      <c r="E924" s="37"/>
      <c r="G924" s="42"/>
      <c r="H924" s="43"/>
      <c r="I924" s="53"/>
      <c r="K924" s="37"/>
      <c r="L924" s="37"/>
      <c r="M924" s="37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  <c r="AD924" s="42"/>
      <c r="AE924" s="42"/>
      <c r="AF924" s="42"/>
      <c r="AG924" s="42"/>
      <c r="AH924" s="42"/>
      <c r="AI924" s="42"/>
      <c r="AJ924" s="42"/>
      <c r="AK924" s="42"/>
      <c r="AL924" s="42"/>
      <c r="AM924" s="42"/>
      <c r="AN924" s="42"/>
      <c r="AO924" s="42"/>
      <c r="AP924" s="42"/>
      <c r="AQ924" s="42"/>
      <c r="AR924" s="42"/>
      <c r="AS924" s="35"/>
    </row>
    <row r="925" spans="1:45" ht="15.6" x14ac:dyDescent="0.3">
      <c r="A925" s="37"/>
      <c r="B925" s="37"/>
      <c r="E925" s="37"/>
      <c r="G925" s="42"/>
      <c r="H925" s="43"/>
      <c r="I925" s="53"/>
      <c r="K925" s="37"/>
      <c r="L925" s="37"/>
      <c r="M925" s="37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  <c r="AA925" s="42"/>
      <c r="AB925" s="42"/>
      <c r="AC925" s="42"/>
      <c r="AD925" s="42"/>
      <c r="AE925" s="42"/>
      <c r="AF925" s="42"/>
      <c r="AG925" s="42"/>
      <c r="AH925" s="42"/>
      <c r="AI925" s="42"/>
      <c r="AJ925" s="42"/>
      <c r="AK925" s="42"/>
      <c r="AL925" s="42"/>
      <c r="AM925" s="42"/>
      <c r="AN925" s="42"/>
      <c r="AO925" s="42"/>
      <c r="AP925" s="42"/>
      <c r="AQ925" s="42"/>
      <c r="AR925" s="42"/>
      <c r="AS925" s="35"/>
    </row>
    <row r="926" spans="1:45" ht="15.6" x14ac:dyDescent="0.3">
      <c r="A926" s="37"/>
      <c r="B926" s="37"/>
      <c r="E926" s="37"/>
      <c r="G926" s="42"/>
      <c r="H926" s="43"/>
      <c r="I926" s="53"/>
      <c r="K926" s="37"/>
      <c r="L926" s="37"/>
      <c r="M926" s="37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  <c r="AB926" s="42"/>
      <c r="AC926" s="42"/>
      <c r="AD926" s="42"/>
      <c r="AE926" s="42"/>
      <c r="AF926" s="42"/>
      <c r="AG926" s="42"/>
      <c r="AH926" s="42"/>
      <c r="AI926" s="42"/>
      <c r="AJ926" s="42"/>
      <c r="AK926" s="42"/>
      <c r="AL926" s="42"/>
      <c r="AM926" s="42"/>
      <c r="AN926" s="42"/>
      <c r="AO926" s="42"/>
      <c r="AP926" s="42"/>
      <c r="AQ926" s="42"/>
      <c r="AR926" s="42"/>
      <c r="AS926" s="35"/>
    </row>
    <row r="927" spans="1:45" ht="15.6" x14ac:dyDescent="0.3">
      <c r="A927" s="37"/>
      <c r="B927" s="37"/>
      <c r="E927" s="37"/>
      <c r="G927" s="42"/>
      <c r="H927" s="43"/>
      <c r="I927" s="53"/>
      <c r="K927" s="37"/>
      <c r="L927" s="37"/>
      <c r="M927" s="37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  <c r="AA927" s="42"/>
      <c r="AB927" s="42"/>
      <c r="AC927" s="42"/>
      <c r="AD927" s="42"/>
      <c r="AE927" s="42"/>
      <c r="AF927" s="42"/>
      <c r="AG927" s="42"/>
      <c r="AH927" s="42"/>
      <c r="AI927" s="42"/>
      <c r="AJ927" s="42"/>
      <c r="AK927" s="42"/>
      <c r="AL927" s="42"/>
      <c r="AM927" s="42"/>
      <c r="AN927" s="42"/>
      <c r="AO927" s="42"/>
      <c r="AP927" s="42"/>
      <c r="AQ927" s="42"/>
      <c r="AR927" s="42"/>
      <c r="AS927" s="35"/>
    </row>
    <row r="928" spans="1:45" ht="15.6" x14ac:dyDescent="0.3">
      <c r="A928" s="37"/>
      <c r="B928" s="37"/>
      <c r="E928" s="37"/>
      <c r="G928" s="42"/>
      <c r="H928" s="43"/>
      <c r="I928" s="53"/>
      <c r="K928" s="37"/>
      <c r="L928" s="37"/>
      <c r="M928" s="37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  <c r="AB928" s="42"/>
      <c r="AC928" s="42"/>
      <c r="AD928" s="42"/>
      <c r="AE928" s="42"/>
      <c r="AF928" s="42"/>
      <c r="AG928" s="42"/>
      <c r="AH928" s="42"/>
      <c r="AI928" s="42"/>
      <c r="AJ928" s="42"/>
      <c r="AK928" s="42"/>
      <c r="AL928" s="42"/>
      <c r="AM928" s="42"/>
      <c r="AN928" s="42"/>
      <c r="AO928" s="42"/>
      <c r="AP928" s="42"/>
      <c r="AQ928" s="42"/>
      <c r="AR928" s="42"/>
      <c r="AS928" s="35"/>
    </row>
    <row r="929" spans="1:45" ht="15.6" x14ac:dyDescent="0.3">
      <c r="A929" s="37"/>
      <c r="B929" s="37"/>
      <c r="E929" s="37"/>
      <c r="G929" s="42"/>
      <c r="H929" s="43"/>
      <c r="I929" s="53"/>
      <c r="K929" s="37"/>
      <c r="L929" s="37"/>
      <c r="M929" s="37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  <c r="AA929" s="42"/>
      <c r="AB929" s="42"/>
      <c r="AC929" s="42"/>
      <c r="AD929" s="42"/>
      <c r="AE929" s="42"/>
      <c r="AF929" s="42"/>
      <c r="AG929" s="42"/>
      <c r="AH929" s="42"/>
      <c r="AI929" s="42"/>
      <c r="AJ929" s="42"/>
      <c r="AK929" s="42"/>
      <c r="AL929" s="42"/>
      <c r="AM929" s="42"/>
      <c r="AN929" s="42"/>
      <c r="AO929" s="42"/>
      <c r="AP929" s="42"/>
      <c r="AQ929" s="42"/>
      <c r="AR929" s="42"/>
      <c r="AS929" s="35"/>
    </row>
    <row r="930" spans="1:45" ht="15.6" x14ac:dyDescent="0.3">
      <c r="A930" s="37"/>
      <c r="B930" s="37"/>
      <c r="E930" s="37"/>
      <c r="G930" s="42"/>
      <c r="H930" s="43"/>
      <c r="I930" s="53"/>
      <c r="K930" s="37"/>
      <c r="L930" s="37"/>
      <c r="M930" s="37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  <c r="AD930" s="42"/>
      <c r="AE930" s="42"/>
      <c r="AF930" s="42"/>
      <c r="AG930" s="42"/>
      <c r="AH930" s="42"/>
      <c r="AI930" s="42"/>
      <c r="AJ930" s="42"/>
      <c r="AK930" s="42"/>
      <c r="AL930" s="42"/>
      <c r="AM930" s="42"/>
      <c r="AN930" s="42"/>
      <c r="AO930" s="42"/>
      <c r="AP930" s="42"/>
      <c r="AQ930" s="42"/>
      <c r="AR930" s="42"/>
      <c r="AS930" s="35"/>
    </row>
    <row r="931" spans="1:45" ht="15.6" x14ac:dyDescent="0.3">
      <c r="A931" s="37"/>
      <c r="B931" s="37"/>
      <c r="E931" s="37"/>
      <c r="G931" s="42"/>
      <c r="H931" s="43"/>
      <c r="I931" s="53"/>
      <c r="K931" s="37"/>
      <c r="L931" s="37"/>
      <c r="M931" s="37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  <c r="AB931" s="42"/>
      <c r="AC931" s="42"/>
      <c r="AD931" s="42"/>
      <c r="AE931" s="42"/>
      <c r="AF931" s="42"/>
      <c r="AG931" s="42"/>
      <c r="AH931" s="42"/>
      <c r="AI931" s="42"/>
      <c r="AJ931" s="42"/>
      <c r="AK931" s="42"/>
      <c r="AL931" s="42"/>
      <c r="AM931" s="42"/>
      <c r="AN931" s="42"/>
      <c r="AO931" s="42"/>
      <c r="AP931" s="42"/>
      <c r="AQ931" s="42"/>
      <c r="AR931" s="42"/>
      <c r="AS931" s="35"/>
    </row>
    <row r="932" spans="1:45" ht="15.6" x14ac:dyDescent="0.3">
      <c r="A932" s="37"/>
      <c r="B932" s="37"/>
      <c r="E932" s="37"/>
      <c r="G932" s="42"/>
      <c r="H932" s="43"/>
      <c r="I932" s="53"/>
      <c r="K932" s="37"/>
      <c r="L932" s="37"/>
      <c r="M932" s="37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  <c r="AD932" s="42"/>
      <c r="AE932" s="42"/>
      <c r="AF932" s="42"/>
      <c r="AG932" s="42"/>
      <c r="AH932" s="42"/>
      <c r="AI932" s="42"/>
      <c r="AJ932" s="42"/>
      <c r="AK932" s="42"/>
      <c r="AL932" s="42"/>
      <c r="AM932" s="42"/>
      <c r="AN932" s="42"/>
      <c r="AO932" s="42"/>
      <c r="AP932" s="42"/>
      <c r="AQ932" s="42"/>
      <c r="AR932" s="42"/>
      <c r="AS932" s="35"/>
    </row>
    <row r="933" spans="1:45" ht="15.6" x14ac:dyDescent="0.3">
      <c r="A933" s="37"/>
      <c r="B933" s="37"/>
      <c r="E933" s="37"/>
      <c r="G933" s="42"/>
      <c r="H933" s="43"/>
      <c r="I933" s="53"/>
      <c r="K933" s="37"/>
      <c r="L933" s="37"/>
      <c r="M933" s="37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  <c r="AB933" s="42"/>
      <c r="AC933" s="42"/>
      <c r="AD933" s="42"/>
      <c r="AE933" s="42"/>
      <c r="AF933" s="42"/>
      <c r="AG933" s="42"/>
      <c r="AH933" s="42"/>
      <c r="AI933" s="42"/>
      <c r="AJ933" s="42"/>
      <c r="AK933" s="42"/>
      <c r="AL933" s="42"/>
      <c r="AM933" s="42"/>
      <c r="AN933" s="42"/>
      <c r="AO933" s="42"/>
      <c r="AP933" s="42"/>
      <c r="AQ933" s="42"/>
      <c r="AR933" s="42"/>
      <c r="AS933" s="35"/>
    </row>
    <row r="934" spans="1:45" ht="15.6" x14ac:dyDescent="0.3">
      <c r="A934" s="37"/>
      <c r="B934" s="37"/>
      <c r="E934" s="37"/>
      <c r="G934" s="42"/>
      <c r="H934" s="43"/>
      <c r="I934" s="53"/>
      <c r="K934" s="37"/>
      <c r="L934" s="37"/>
      <c r="M934" s="37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  <c r="AD934" s="42"/>
      <c r="AE934" s="42"/>
      <c r="AF934" s="42"/>
      <c r="AG934" s="42"/>
      <c r="AH934" s="42"/>
      <c r="AI934" s="42"/>
      <c r="AJ934" s="42"/>
      <c r="AK934" s="42"/>
      <c r="AL934" s="42"/>
      <c r="AM934" s="42"/>
      <c r="AN934" s="42"/>
      <c r="AO934" s="42"/>
      <c r="AP934" s="42"/>
      <c r="AQ934" s="42"/>
      <c r="AR934" s="42"/>
      <c r="AS934" s="35"/>
    </row>
    <row r="935" spans="1:45" ht="15.6" x14ac:dyDescent="0.3">
      <c r="A935" s="37"/>
      <c r="B935" s="37"/>
      <c r="E935" s="37"/>
      <c r="G935" s="42"/>
      <c r="H935" s="43"/>
      <c r="I935" s="53"/>
      <c r="K935" s="37"/>
      <c r="L935" s="37"/>
      <c r="M935" s="37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  <c r="AB935" s="42"/>
      <c r="AC935" s="42"/>
      <c r="AD935" s="42"/>
      <c r="AE935" s="42"/>
      <c r="AF935" s="42"/>
      <c r="AG935" s="42"/>
      <c r="AH935" s="42"/>
      <c r="AI935" s="42"/>
      <c r="AJ935" s="42"/>
      <c r="AK935" s="42"/>
      <c r="AL935" s="42"/>
      <c r="AM935" s="42"/>
      <c r="AN935" s="42"/>
      <c r="AO935" s="42"/>
      <c r="AP935" s="42"/>
      <c r="AQ935" s="42"/>
      <c r="AR935" s="42"/>
      <c r="AS935" s="35"/>
    </row>
    <row r="936" spans="1:45" ht="15.6" x14ac:dyDescent="0.3">
      <c r="A936" s="37"/>
      <c r="B936" s="37"/>
      <c r="E936" s="37"/>
      <c r="G936" s="42"/>
      <c r="H936" s="43"/>
      <c r="I936" s="53"/>
      <c r="K936" s="37"/>
      <c r="L936" s="37"/>
      <c r="M936" s="37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  <c r="AB936" s="42"/>
      <c r="AC936" s="42"/>
      <c r="AD936" s="42"/>
      <c r="AE936" s="42"/>
      <c r="AF936" s="42"/>
      <c r="AG936" s="42"/>
      <c r="AH936" s="42"/>
      <c r="AI936" s="42"/>
      <c r="AJ936" s="42"/>
      <c r="AK936" s="42"/>
      <c r="AL936" s="42"/>
      <c r="AM936" s="42"/>
      <c r="AN936" s="42"/>
      <c r="AO936" s="42"/>
      <c r="AP936" s="42"/>
      <c r="AQ936" s="42"/>
      <c r="AR936" s="42"/>
      <c r="AS936" s="35"/>
    </row>
    <row r="937" spans="1:45" ht="15.6" x14ac:dyDescent="0.3">
      <c r="A937" s="37"/>
      <c r="B937" s="37"/>
      <c r="E937" s="37"/>
      <c r="G937" s="42"/>
      <c r="H937" s="43"/>
      <c r="I937" s="53"/>
      <c r="K937" s="37"/>
      <c r="L937" s="37"/>
      <c r="M937" s="37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  <c r="AA937" s="42"/>
      <c r="AB937" s="42"/>
      <c r="AC937" s="42"/>
      <c r="AD937" s="42"/>
      <c r="AE937" s="42"/>
      <c r="AF937" s="42"/>
      <c r="AG937" s="42"/>
      <c r="AH937" s="42"/>
      <c r="AI937" s="42"/>
      <c r="AJ937" s="42"/>
      <c r="AK937" s="42"/>
      <c r="AL937" s="42"/>
      <c r="AM937" s="42"/>
      <c r="AN937" s="42"/>
      <c r="AO937" s="42"/>
      <c r="AP937" s="42"/>
      <c r="AQ937" s="42"/>
      <c r="AR937" s="42"/>
      <c r="AS937" s="35"/>
    </row>
    <row r="938" spans="1:45" ht="15.6" x14ac:dyDescent="0.3">
      <c r="A938" s="37"/>
      <c r="B938" s="37"/>
      <c r="E938" s="37"/>
      <c r="G938" s="42"/>
      <c r="H938" s="43"/>
      <c r="I938" s="53"/>
      <c r="K938" s="37"/>
      <c r="L938" s="37"/>
      <c r="M938" s="37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  <c r="AB938" s="42"/>
      <c r="AC938" s="42"/>
      <c r="AD938" s="42"/>
      <c r="AE938" s="42"/>
      <c r="AF938" s="42"/>
      <c r="AG938" s="42"/>
      <c r="AH938" s="42"/>
      <c r="AI938" s="42"/>
      <c r="AJ938" s="42"/>
      <c r="AK938" s="42"/>
      <c r="AL938" s="42"/>
      <c r="AM938" s="42"/>
      <c r="AN938" s="42"/>
      <c r="AO938" s="42"/>
      <c r="AP938" s="42"/>
      <c r="AQ938" s="42"/>
      <c r="AR938" s="42"/>
      <c r="AS938" s="35"/>
    </row>
    <row r="939" spans="1:45" ht="15.6" x14ac:dyDescent="0.3">
      <c r="A939" s="37"/>
      <c r="B939" s="37"/>
      <c r="E939" s="37"/>
      <c r="G939" s="42"/>
      <c r="H939" s="43"/>
      <c r="I939" s="53"/>
      <c r="K939" s="37"/>
      <c r="L939" s="37"/>
      <c r="M939" s="37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  <c r="AA939" s="42"/>
      <c r="AB939" s="42"/>
      <c r="AC939" s="42"/>
      <c r="AD939" s="42"/>
      <c r="AE939" s="42"/>
      <c r="AF939" s="42"/>
      <c r="AG939" s="42"/>
      <c r="AH939" s="42"/>
      <c r="AI939" s="42"/>
      <c r="AJ939" s="42"/>
      <c r="AK939" s="42"/>
      <c r="AL939" s="42"/>
      <c r="AM939" s="42"/>
      <c r="AN939" s="42"/>
      <c r="AO939" s="42"/>
      <c r="AP939" s="42"/>
      <c r="AQ939" s="42"/>
      <c r="AR939" s="42"/>
      <c r="AS939" s="35"/>
    </row>
    <row r="940" spans="1:45" ht="15.6" x14ac:dyDescent="0.3">
      <c r="A940" s="37"/>
      <c r="B940" s="37"/>
      <c r="E940" s="37"/>
      <c r="G940" s="42"/>
      <c r="H940" s="43"/>
      <c r="I940" s="53"/>
      <c r="K940" s="37"/>
      <c r="L940" s="37"/>
      <c r="M940" s="37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  <c r="AB940" s="42"/>
      <c r="AC940" s="42"/>
      <c r="AD940" s="42"/>
      <c r="AE940" s="42"/>
      <c r="AF940" s="42"/>
      <c r="AG940" s="42"/>
      <c r="AH940" s="42"/>
      <c r="AI940" s="42"/>
      <c r="AJ940" s="42"/>
      <c r="AK940" s="42"/>
      <c r="AL940" s="42"/>
      <c r="AM940" s="42"/>
      <c r="AN940" s="42"/>
      <c r="AO940" s="42"/>
      <c r="AP940" s="42"/>
      <c r="AQ940" s="42"/>
      <c r="AR940" s="42"/>
      <c r="AS940" s="35"/>
    </row>
    <row r="941" spans="1:45" ht="15.6" x14ac:dyDescent="0.3">
      <c r="A941" s="37"/>
      <c r="B941" s="37"/>
      <c r="E941" s="37"/>
      <c r="G941" s="42"/>
      <c r="H941" s="43"/>
      <c r="I941" s="53"/>
      <c r="K941" s="37"/>
      <c r="L941" s="37"/>
      <c r="M941" s="37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  <c r="AB941" s="42"/>
      <c r="AC941" s="42"/>
      <c r="AD941" s="42"/>
      <c r="AE941" s="42"/>
      <c r="AF941" s="42"/>
      <c r="AG941" s="42"/>
      <c r="AH941" s="42"/>
      <c r="AI941" s="42"/>
      <c r="AJ941" s="42"/>
      <c r="AK941" s="42"/>
      <c r="AL941" s="42"/>
      <c r="AM941" s="42"/>
      <c r="AN941" s="42"/>
      <c r="AO941" s="42"/>
      <c r="AP941" s="42"/>
      <c r="AQ941" s="42"/>
      <c r="AR941" s="42"/>
      <c r="AS941" s="35"/>
    </row>
    <row r="942" spans="1:45" ht="15.6" x14ac:dyDescent="0.3">
      <c r="A942" s="37"/>
      <c r="B942" s="37"/>
      <c r="E942" s="37"/>
      <c r="G942" s="42"/>
      <c r="K942" s="37"/>
      <c r="L942" s="37"/>
      <c r="M942" s="37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  <c r="AD942" s="42"/>
      <c r="AE942" s="42"/>
      <c r="AF942" s="42"/>
      <c r="AG942" s="42"/>
      <c r="AH942" s="42"/>
      <c r="AI942" s="42"/>
      <c r="AJ942" s="42"/>
      <c r="AK942" s="42"/>
      <c r="AL942" s="42"/>
      <c r="AM942" s="42"/>
      <c r="AN942" s="42"/>
      <c r="AO942" s="42"/>
      <c r="AP942" s="42"/>
      <c r="AQ942" s="42"/>
      <c r="AR942" s="42"/>
    </row>
  </sheetData>
  <mergeCells count="1">
    <mergeCell ref="N1:AR1"/>
  </mergeCells>
  <phoneticPr fontId="5" type="noConversion"/>
  <conditionalFormatting sqref="N2:AR6">
    <cfRule type="cellIs" dxfId="0" priority="1" operator="greaterThan">
      <formula>0</formula>
    </cfRule>
  </conditionalFormatting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6F369-9852-40A3-8BE5-F2125B7CA786}">
  <dimension ref="A1:J6"/>
  <sheetViews>
    <sheetView tabSelected="1" workbookViewId="0">
      <selection activeCell="I20" sqref="I20"/>
    </sheetView>
  </sheetViews>
  <sheetFormatPr defaultRowHeight="15.6" x14ac:dyDescent="0.3"/>
  <cols>
    <col min="1" max="1" width="6.8984375" bestFit="1" customWidth="1"/>
    <col min="2" max="2" width="15.296875" bestFit="1" customWidth="1"/>
    <col min="3" max="3" width="5.59765625" bestFit="1" customWidth="1"/>
    <col min="4" max="4" width="4.8984375" bestFit="1" customWidth="1"/>
    <col min="5" max="5" width="22.69921875" bestFit="1" customWidth="1"/>
    <col min="6" max="6" width="6.8984375" bestFit="1" customWidth="1"/>
    <col min="7" max="7" width="4.3984375" bestFit="1" customWidth="1"/>
    <col min="8" max="8" width="6.8984375" bestFit="1" customWidth="1"/>
    <col min="9" max="9" width="30.09765625" bestFit="1" customWidth="1"/>
    <col min="10" max="10" width="8.59765625" bestFit="1" customWidth="1"/>
  </cols>
  <sheetData>
    <row r="1" spans="1:10" x14ac:dyDescent="0.3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</row>
    <row r="2" spans="1:10" x14ac:dyDescent="0.3">
      <c r="A2" t="s">
        <v>59</v>
      </c>
      <c r="B2" t="s">
        <v>2</v>
      </c>
      <c r="C2">
        <v>2</v>
      </c>
      <c r="D2">
        <v>2025</v>
      </c>
      <c r="E2" t="s">
        <v>60</v>
      </c>
      <c r="F2">
        <v>100000</v>
      </c>
      <c r="G2">
        <v>0</v>
      </c>
      <c r="H2">
        <v>100000</v>
      </c>
      <c r="I2" t="s">
        <v>44</v>
      </c>
      <c r="J2">
        <v>123456</v>
      </c>
    </row>
    <row r="3" spans="1:10" x14ac:dyDescent="0.3">
      <c r="A3" t="s">
        <v>61</v>
      </c>
      <c r="B3" t="s">
        <v>3</v>
      </c>
      <c r="C3">
        <v>2</v>
      </c>
      <c r="D3">
        <v>2025</v>
      </c>
      <c r="E3" t="s">
        <v>62</v>
      </c>
      <c r="F3">
        <v>100000</v>
      </c>
      <c r="G3">
        <v>0</v>
      </c>
      <c r="H3">
        <v>200000</v>
      </c>
      <c r="I3" t="s">
        <v>45</v>
      </c>
      <c r="J3">
        <v>234567</v>
      </c>
    </row>
    <row r="4" spans="1:10" x14ac:dyDescent="0.3">
      <c r="A4" t="s">
        <v>63</v>
      </c>
      <c r="B4" t="s">
        <v>37</v>
      </c>
      <c r="C4">
        <v>2</v>
      </c>
      <c r="D4">
        <v>2025</v>
      </c>
      <c r="E4" t="s">
        <v>64</v>
      </c>
      <c r="F4">
        <v>150000</v>
      </c>
      <c r="G4">
        <v>0</v>
      </c>
      <c r="H4">
        <v>450000</v>
      </c>
      <c r="I4" t="s">
        <v>46</v>
      </c>
      <c r="J4">
        <v>345678</v>
      </c>
    </row>
    <row r="5" spans="1:10" x14ac:dyDescent="0.3">
      <c r="A5" t="s">
        <v>65</v>
      </c>
      <c r="B5" t="s">
        <v>1</v>
      </c>
      <c r="C5">
        <v>2</v>
      </c>
      <c r="D5">
        <v>2025</v>
      </c>
      <c r="E5" t="s">
        <v>66</v>
      </c>
      <c r="F5">
        <v>100000</v>
      </c>
      <c r="G5">
        <v>0</v>
      </c>
      <c r="H5">
        <v>400000</v>
      </c>
      <c r="I5" t="s">
        <v>47</v>
      </c>
      <c r="J5">
        <v>456789</v>
      </c>
    </row>
    <row r="6" spans="1:10" x14ac:dyDescent="0.3">
      <c r="A6" t="s">
        <v>67</v>
      </c>
      <c r="B6" t="s">
        <v>41</v>
      </c>
      <c r="C6">
        <v>2</v>
      </c>
      <c r="D6">
        <v>2025</v>
      </c>
      <c r="E6" t="s">
        <v>68</v>
      </c>
      <c r="F6">
        <v>100000</v>
      </c>
      <c r="G6">
        <v>0</v>
      </c>
      <c r="H6">
        <v>300000</v>
      </c>
      <c r="I6" t="s">
        <v>48</v>
      </c>
      <c r="J6">
        <v>567890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46E9-8712-4DCF-AB81-74C6CED0D6F5}">
  <dimension ref="A1:G18"/>
  <sheetViews>
    <sheetView topLeftCell="A5" zoomScale="145" zoomScaleNormal="145" workbookViewId="0">
      <selection activeCell="B17" sqref="B17"/>
    </sheetView>
  </sheetViews>
  <sheetFormatPr defaultColWidth="5.796875" defaultRowHeight="15.6" x14ac:dyDescent="0.3"/>
  <cols>
    <col min="1" max="1" width="4.59765625" style="2" bestFit="1" customWidth="1"/>
    <col min="2" max="2" width="40.3984375" bestFit="1" customWidth="1"/>
    <col min="3" max="3" width="11.69921875" style="2" bestFit="1" customWidth="1"/>
    <col min="4" max="4" width="4.3984375" style="7" bestFit="1" customWidth="1"/>
    <col min="5" max="5" width="16.3984375" style="10" bestFit="1" customWidth="1"/>
    <col min="6" max="6" width="4.3984375" style="10" bestFit="1" customWidth="1"/>
    <col min="7" max="7" width="17.09765625" bestFit="1" customWidth="1"/>
  </cols>
  <sheetData>
    <row r="1" spans="1:7" s="3" customFormat="1" x14ac:dyDescent="0.3">
      <c r="A1" s="3" t="s">
        <v>0</v>
      </c>
      <c r="B1" s="3" t="s">
        <v>13</v>
      </c>
      <c r="C1" s="3" t="s">
        <v>19</v>
      </c>
      <c r="D1" s="6" t="s">
        <v>11</v>
      </c>
      <c r="E1" s="3" t="s">
        <v>17</v>
      </c>
      <c r="F1" s="6" t="s">
        <v>11</v>
      </c>
      <c r="G1" s="3" t="s">
        <v>18</v>
      </c>
    </row>
    <row r="2" spans="1:7" x14ac:dyDescent="0.3">
      <c r="A2" s="2">
        <v>1</v>
      </c>
      <c r="B2" t="s">
        <v>16</v>
      </c>
      <c r="C2" s="2">
        <f t="shared" ref="C2:C9" si="0">(G2-E2)+1</f>
        <v>1</v>
      </c>
      <c r="D2" s="7" t="str">
        <f>TEXT(E2,"[$-42A]DDD")</f>
        <v>T4</v>
      </c>
      <c r="E2" s="9">
        <v>45658</v>
      </c>
      <c r="F2" s="11" t="str">
        <f t="shared" ref="F2:F11" si="1">TEXT(G2,"[$-42A]DDD")</f>
        <v>T4</v>
      </c>
      <c r="G2" s="9">
        <v>45658</v>
      </c>
    </row>
    <row r="3" spans="1:7" x14ac:dyDescent="0.3">
      <c r="A3" s="2">
        <v>2</v>
      </c>
      <c r="B3" t="s">
        <v>20</v>
      </c>
      <c r="C3" s="2">
        <f t="shared" si="0"/>
        <v>13</v>
      </c>
      <c r="D3" s="7" t="str">
        <f>TEXT(E3,"[$-42A]DDD")</f>
        <v>T4</v>
      </c>
      <c r="E3" s="11">
        <v>45679</v>
      </c>
      <c r="F3" s="11" t="str">
        <f t="shared" si="1"/>
        <v>T2</v>
      </c>
      <c r="G3" s="5">
        <v>45691</v>
      </c>
    </row>
    <row r="4" spans="1:7" x14ac:dyDescent="0.3">
      <c r="A4" s="2">
        <v>3</v>
      </c>
      <c r="B4" s="4" t="s">
        <v>21</v>
      </c>
      <c r="C4" s="2">
        <f t="shared" si="0"/>
        <v>1</v>
      </c>
      <c r="D4" s="7" t="str">
        <f t="shared" ref="D4:D10" si="2">TEXT(E4,"[$-42A]DDD")</f>
        <v>T2</v>
      </c>
      <c r="E4" s="9">
        <v>45754</v>
      </c>
      <c r="F4" s="11" t="str">
        <f t="shared" si="1"/>
        <v>T2</v>
      </c>
      <c r="G4" s="9">
        <v>45754</v>
      </c>
    </row>
    <row r="5" spans="1:7" x14ac:dyDescent="0.3">
      <c r="A5" s="2">
        <v>4</v>
      </c>
      <c r="B5" t="s">
        <v>22</v>
      </c>
      <c r="C5" s="2">
        <f t="shared" si="0"/>
        <v>1</v>
      </c>
      <c r="D5" s="7" t="str">
        <f t="shared" si="2"/>
        <v>T4</v>
      </c>
      <c r="E5" s="9">
        <v>45777</v>
      </c>
      <c r="F5" s="11" t="str">
        <f t="shared" si="1"/>
        <v>T4</v>
      </c>
      <c r="G5" s="9">
        <v>45777</v>
      </c>
    </row>
    <row r="6" spans="1:7" x14ac:dyDescent="0.3">
      <c r="A6" s="2">
        <v>5</v>
      </c>
      <c r="B6" s="4" t="s">
        <v>23</v>
      </c>
      <c r="C6" s="2">
        <f t="shared" si="0"/>
        <v>1</v>
      </c>
      <c r="D6" s="7" t="str">
        <f t="shared" si="2"/>
        <v>T5</v>
      </c>
      <c r="E6" s="9">
        <v>45778</v>
      </c>
      <c r="F6" s="11" t="str">
        <f t="shared" si="1"/>
        <v>T5</v>
      </c>
      <c r="G6" s="9">
        <v>45778</v>
      </c>
    </row>
    <row r="7" spans="1:7" x14ac:dyDescent="0.3">
      <c r="A7" s="2">
        <v>6</v>
      </c>
      <c r="B7" s="4" t="s">
        <v>15</v>
      </c>
      <c r="C7" s="2">
        <f t="shared" si="0"/>
        <v>1</v>
      </c>
      <c r="D7" s="7" t="str">
        <f t="shared" si="2"/>
        <v>CN</v>
      </c>
      <c r="E7" s="9">
        <v>45809</v>
      </c>
      <c r="F7" s="11" t="str">
        <f t="shared" si="1"/>
        <v>CN</v>
      </c>
      <c r="G7" s="9">
        <v>45809</v>
      </c>
    </row>
    <row r="8" spans="1:7" x14ac:dyDescent="0.3">
      <c r="A8" s="2">
        <v>7</v>
      </c>
      <c r="B8" t="s">
        <v>14</v>
      </c>
      <c r="C8" s="2">
        <f t="shared" si="0"/>
        <v>2</v>
      </c>
      <c r="D8" s="7" t="str">
        <f t="shared" si="2"/>
        <v>T6</v>
      </c>
      <c r="E8" s="9">
        <v>45905</v>
      </c>
      <c r="F8" s="11" t="str">
        <f t="shared" si="1"/>
        <v>T7</v>
      </c>
      <c r="G8" s="5">
        <v>45906</v>
      </c>
    </row>
    <row r="9" spans="1:7" s="19" customFormat="1" x14ac:dyDescent="0.3">
      <c r="A9" s="15">
        <v>8</v>
      </c>
      <c r="B9" s="16" t="s">
        <v>24</v>
      </c>
      <c r="C9" s="15">
        <f t="shared" si="0"/>
        <v>4</v>
      </c>
      <c r="D9" s="17" t="str">
        <f>TEXT(E9,"[$-42A]DDD")</f>
        <v>CN</v>
      </c>
      <c r="E9" s="18">
        <v>45900</v>
      </c>
      <c r="F9" s="18" t="str">
        <f t="shared" si="1"/>
        <v>T4</v>
      </c>
      <c r="G9" s="18">
        <v>45903</v>
      </c>
    </row>
    <row r="10" spans="1:7" x14ac:dyDescent="0.3">
      <c r="A10" s="2">
        <v>9</v>
      </c>
      <c r="B10" t="s">
        <v>26</v>
      </c>
      <c r="C10" s="2">
        <f t="shared" ref="C10" si="3">(G10-E10)+1</f>
        <v>1</v>
      </c>
      <c r="D10" s="8" t="str">
        <f t="shared" si="2"/>
        <v>T5</v>
      </c>
      <c r="E10" s="9">
        <v>45981</v>
      </c>
      <c r="F10" s="11" t="str">
        <f t="shared" si="1"/>
        <v>T5</v>
      </c>
      <c r="G10" s="9">
        <v>45981</v>
      </c>
    </row>
    <row r="11" spans="1:7" x14ac:dyDescent="0.3">
      <c r="A11" s="2">
        <v>10</v>
      </c>
      <c r="B11" t="s">
        <v>25</v>
      </c>
      <c r="C11" s="2">
        <f>(G11-E11)+1</f>
        <v>1</v>
      </c>
      <c r="D11" s="8" t="str">
        <f>TEXT(E11,"[$-42A]DDD")</f>
        <v>T5</v>
      </c>
      <c r="E11" s="9">
        <v>46016</v>
      </c>
      <c r="F11" s="11" t="str">
        <f t="shared" si="1"/>
        <v>T5</v>
      </c>
      <c r="G11" s="9">
        <v>46016</v>
      </c>
    </row>
    <row r="13" spans="1:7" x14ac:dyDescent="0.3">
      <c r="B13" s="14" t="s">
        <v>32</v>
      </c>
    </row>
    <row r="14" spans="1:7" x14ac:dyDescent="0.3">
      <c r="B14" s="12" t="s">
        <v>33</v>
      </c>
    </row>
    <row r="15" spans="1:7" x14ac:dyDescent="0.3">
      <c r="B15" s="12" t="s">
        <v>34</v>
      </c>
    </row>
    <row r="16" spans="1:7" x14ac:dyDescent="0.3">
      <c r="B16" s="13" t="s">
        <v>35</v>
      </c>
    </row>
    <row r="17" spans="2:2" x14ac:dyDescent="0.3">
      <c r="B17" s="20" t="s">
        <v>31</v>
      </c>
    </row>
    <row r="18" spans="2:2" x14ac:dyDescent="0.3">
      <c r="B18" s="20" t="s">
        <v>36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Điểm danh</vt:lpstr>
      <vt:lpstr>Json</vt:lpstr>
      <vt:lpstr>Nghỉ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 Luu The</dc:creator>
  <cp:lastModifiedBy>Tai Luu The</cp:lastModifiedBy>
  <dcterms:created xsi:type="dcterms:W3CDTF">2024-01-24T16:16:34Z</dcterms:created>
  <dcterms:modified xsi:type="dcterms:W3CDTF">2025-02-15T15:44:16Z</dcterms:modified>
</cp:coreProperties>
</file>