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uxin/Desktop/ECE588/photoRestoration/"/>
    </mc:Choice>
  </mc:AlternateContent>
  <xr:revisionPtr revIDLastSave="0" documentId="13_ncr:1_{A3572EB8-5CE0-BB4D-9D4C-012F26E413E3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heet1" sheetId="1" r:id="rId1"/>
    <sheet name="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<sst xmlns="http://schemas.openxmlformats.org/spreadsheetml/2006/main" count="55" uniqueCount="35">
  <si>
    <t>Picture</t>
  </si>
  <si>
    <t>old_sharpness_score</t>
  </si>
  <si>
    <t>old_noise_score</t>
  </si>
  <si>
    <t>old_contrast_score</t>
  </si>
  <si>
    <t>old_color_score</t>
  </si>
  <si>
    <t>old_restoration_score</t>
  </si>
  <si>
    <t>dl_sharpness_score</t>
  </si>
  <si>
    <t>dl_noise_score</t>
  </si>
  <si>
    <t>dl_contrast_score</t>
  </si>
  <si>
    <t>dl_color_score</t>
  </si>
  <si>
    <t>dl_restoration_score</t>
  </si>
  <si>
    <t>self_sharpness_score</t>
  </si>
  <si>
    <t>self_noise_score</t>
  </si>
  <si>
    <t>self_contrast_score</t>
  </si>
  <si>
    <t>self_color_score</t>
  </si>
  <si>
    <t>self_restoration_score</t>
  </si>
  <si>
    <t>Picture 1</t>
  </si>
  <si>
    <t>Picture 2</t>
  </si>
  <si>
    <t>Picture 3</t>
  </si>
  <si>
    <t>Picture 4</t>
  </si>
  <si>
    <t>Picture 5</t>
  </si>
  <si>
    <t>Picture 6</t>
  </si>
  <si>
    <t>Picture 7</t>
  </si>
  <si>
    <t>Picture 8</t>
  </si>
  <si>
    <t>Picture 9</t>
  </si>
  <si>
    <t>Picture 10</t>
  </si>
  <si>
    <t>Picture 11</t>
  </si>
  <si>
    <t>Picture 12</t>
  </si>
  <si>
    <t>Picture 13</t>
  </si>
  <si>
    <t>Picture 14</t>
  </si>
  <si>
    <t>Picture 15</t>
  </si>
  <si>
    <t>Picture 16</t>
  </si>
  <si>
    <t>dl &gt; old</t>
  </si>
  <si>
    <t>self &gt; old</t>
  </si>
  <si>
    <t>dl &gt;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</si>
</sst>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opLeftCell="G1" workbookViewId="0">
      <selection activeCell="M27" sqref="M27"/>
    </sheetView>
  </sheetViews>
  <sheetFormatPr baseColWidth="10" defaultColWidth="8.83203125" defaultRowHeight="15" x14ac:dyDescent="0.2"/>
  <cols>
    <col min="1" max="16" width="20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3.2099405394122011</v>
      </c>
      <c r="C2">
        <v>4.2222232111197888</v>
      </c>
      <c r="D2">
        <v>16.55774271987239</v>
      </c>
      <c r="E2">
        <v>24.00812943631453</v>
      </c>
      <c r="F2">
        <v>5.8835253060777877</v>
      </c>
      <c r="G2">
        <v>7.7756321829505994</v>
      </c>
      <c r="H2">
        <v>4.6253734635398489</v>
      </c>
      <c r="I2">
        <v>18.1387193222021</v>
      </c>
      <c r="J2">
        <v>36.275924410280439</v>
      </c>
      <c r="K2">
        <v>7.1626270525493716</v>
      </c>
      <c r="L2">
        <v>1.5025361525869929</v>
      </c>
      <c r="M2">
        <v>4.1039817189033716</v>
      </c>
      <c r="N2">
        <v>16.094045956483811</v>
      </c>
      <c r="O2">
        <v>23.47452365922852</v>
      </c>
      <c r="P2">
        <v>6.2317585616953561</v>
      </c>
    </row>
    <row r="3" spans="1:16" x14ac:dyDescent="0.2">
      <c r="A3" t="s">
        <v>17</v>
      </c>
      <c r="B3">
        <v>3.4836527833201689</v>
      </c>
      <c r="C3">
        <v>3.603150636177189</v>
      </c>
      <c r="D3">
        <v>14.1300024948125</v>
      </c>
      <c r="E3">
        <v>20.61784267712213</v>
      </c>
      <c r="F3">
        <v>4.8235280085377186</v>
      </c>
      <c r="G3">
        <v>4.0832115882152209</v>
      </c>
      <c r="H3">
        <v>5.2987658818314944</v>
      </c>
      <c r="I3">
        <v>20.779474420720991</v>
      </c>
      <c r="J3">
        <v>25.73683853237733</v>
      </c>
      <c r="K3">
        <v>6.4886693496056482</v>
      </c>
      <c r="L3">
        <v>1.2830850406427221</v>
      </c>
      <c r="M3">
        <v>3.519490373515723</v>
      </c>
      <c r="N3">
        <v>13.80192303339499</v>
      </c>
      <c r="O3">
        <v>20.484596692762619</v>
      </c>
      <c r="P3">
        <v>5.4165313209839869</v>
      </c>
    </row>
    <row r="4" spans="1:16" x14ac:dyDescent="0.2">
      <c r="A4" t="s">
        <v>18</v>
      </c>
      <c r="B4">
        <v>477.30403994317152</v>
      </c>
      <c r="C4">
        <v>6.4723392205695296</v>
      </c>
      <c r="D4">
        <v>25.381722410904239</v>
      </c>
      <c r="E4">
        <v>39.7800072343436</v>
      </c>
      <c r="F4">
        <v>-132.10056782007271</v>
      </c>
      <c r="G4">
        <v>0.81359460988237697</v>
      </c>
      <c r="H4">
        <v>5.1309615867205318</v>
      </c>
      <c r="I4">
        <v>20.121417987139338</v>
      </c>
      <c r="J4">
        <v>33.017057433553632</v>
      </c>
      <c r="K4">
        <v>8.8443282251577191</v>
      </c>
      <c r="L4">
        <v>4.9347371845984274</v>
      </c>
      <c r="M4">
        <v>5.8994060696500989</v>
      </c>
      <c r="N4">
        <v>23.134925763333719</v>
      </c>
      <c r="O4">
        <v>38.083937123350317</v>
      </c>
      <c r="P4">
        <v>8.9935296010622476</v>
      </c>
    </row>
    <row r="5" spans="1:16" x14ac:dyDescent="0.2">
      <c r="A5" t="s">
        <v>19</v>
      </c>
      <c r="B5">
        <v>19.491750863322451</v>
      </c>
      <c r="C5">
        <v>6.1467908167425858</v>
      </c>
      <c r="D5">
        <v>24.105062026441509</v>
      </c>
      <c r="E5">
        <v>24.328251779476389</v>
      </c>
      <c r="F5">
        <v>1.995100257164069</v>
      </c>
      <c r="G5">
        <v>10.18786584358298</v>
      </c>
      <c r="H5">
        <v>7.5805579334488442</v>
      </c>
      <c r="I5">
        <v>29.72768217147128</v>
      </c>
      <c r="J5">
        <v>49.225504111778427</v>
      </c>
      <c r="K5">
        <v>10.460110123540391</v>
      </c>
      <c r="L5">
        <v>2.382630588994354</v>
      </c>
      <c r="M5">
        <v>6.0259343258913747</v>
      </c>
      <c r="N5">
        <v>23.631115003495591</v>
      </c>
      <c r="O5">
        <v>23.354733853981291</v>
      </c>
      <c r="P5">
        <v>6.8746002970296551</v>
      </c>
    </row>
    <row r="6" spans="1:16" x14ac:dyDescent="0.2">
      <c r="A6" t="s">
        <v>20</v>
      </c>
      <c r="B6">
        <v>3.0121518599899062</v>
      </c>
      <c r="C6">
        <v>6.5183093862265116</v>
      </c>
      <c r="D6">
        <v>25.56199709051231</v>
      </c>
      <c r="E6">
        <v>19.939835762576401</v>
      </c>
      <c r="F6">
        <v>6.2412281967528136</v>
      </c>
      <c r="G6">
        <v>1.6773876050035319</v>
      </c>
      <c r="H6">
        <v>4.2701930393252336</v>
      </c>
      <c r="I6">
        <v>16.74585533248155</v>
      </c>
      <c r="J6">
        <v>22.356016679236419</v>
      </c>
      <c r="K6">
        <v>6.0361002090449638</v>
      </c>
      <c r="L6">
        <v>1.2982829460848211</v>
      </c>
      <c r="M6">
        <v>6.4916003588576991</v>
      </c>
      <c r="N6">
        <v>25.457256309245871</v>
      </c>
      <c r="O6">
        <v>19.80681807192482</v>
      </c>
      <c r="P6">
        <v>6.7158498847513819</v>
      </c>
    </row>
    <row r="7" spans="1:16" x14ac:dyDescent="0.2">
      <c r="A7" t="s">
        <v>21</v>
      </c>
      <c r="B7">
        <v>5.6662740841622501</v>
      </c>
      <c r="C7">
        <v>6.556708149125992</v>
      </c>
      <c r="D7">
        <v>25.71258097696467</v>
      </c>
      <c r="E7">
        <v>33.194227440254167</v>
      </c>
      <c r="F7">
        <v>8.1144670134572952</v>
      </c>
      <c r="G7">
        <v>1.648368579470697</v>
      </c>
      <c r="H7">
        <v>6.7556085898230398</v>
      </c>
      <c r="I7">
        <v>26.49258270518839</v>
      </c>
      <c r="J7">
        <v>32.106611061555462</v>
      </c>
      <c r="K7">
        <v>9.1986456025606493</v>
      </c>
      <c r="L7">
        <v>2.934051513491704</v>
      </c>
      <c r="M7">
        <v>6.4906385545638177</v>
      </c>
      <c r="N7">
        <v>25.453484527701239</v>
      </c>
      <c r="O7">
        <v>32.904670745916498</v>
      </c>
      <c r="P7">
        <v>8.8442240343068903</v>
      </c>
    </row>
    <row r="8" spans="1:16" x14ac:dyDescent="0.2">
      <c r="A8" t="s">
        <v>22</v>
      </c>
      <c r="B8">
        <v>0.48887088819914309</v>
      </c>
      <c r="C8">
        <v>2.6607237871550899</v>
      </c>
      <c r="D8">
        <v>10.43421011871853</v>
      </c>
      <c r="E8">
        <v>32.128258617097337</v>
      </c>
      <c r="F8">
        <v>7.567615344556903</v>
      </c>
      <c r="G8">
        <v>0.26601692830504192</v>
      </c>
      <c r="H8">
        <v>2.664165717176652</v>
      </c>
      <c r="I8">
        <v>10.4477086948104</v>
      </c>
      <c r="J8">
        <v>32.083655126795321</v>
      </c>
      <c r="K8">
        <v>7.627217970676635</v>
      </c>
      <c r="L8">
        <v>0.44917493324628532</v>
      </c>
      <c r="M8">
        <v>2.640668643176034</v>
      </c>
      <c r="N8">
        <v>10.35556330657268</v>
      </c>
      <c r="O8">
        <v>31.937842194997469</v>
      </c>
      <c r="P8">
        <v>7.5317280273873344</v>
      </c>
    </row>
    <row r="9" spans="1:16" x14ac:dyDescent="0.2">
      <c r="A9" t="s">
        <v>23</v>
      </c>
      <c r="B9">
        <v>26.152935635113181</v>
      </c>
      <c r="C9">
        <v>4.4157550325578212</v>
      </c>
      <c r="D9">
        <v>17.316686402187528</v>
      </c>
      <c r="E9">
        <v>34.68324433125234</v>
      </c>
      <c r="F9">
        <v>1.229378946386672</v>
      </c>
      <c r="G9">
        <v>0.63569493217908635</v>
      </c>
      <c r="H9">
        <v>3.663880465358452</v>
      </c>
      <c r="I9">
        <v>14.368158553397389</v>
      </c>
      <c r="J9">
        <v>20.70763140711556</v>
      </c>
      <c r="K9">
        <v>5.725285372841328</v>
      </c>
      <c r="L9">
        <v>2.5895532782943249</v>
      </c>
      <c r="M9">
        <v>4.0763743291586687</v>
      </c>
      <c r="N9">
        <v>15.985781682975171</v>
      </c>
      <c r="O9">
        <v>34.195106064377192</v>
      </c>
      <c r="P9">
        <v>8.0363992672345717</v>
      </c>
    </row>
    <row r="10" spans="1:16" x14ac:dyDescent="0.2">
      <c r="A10" t="s">
        <v>24</v>
      </c>
      <c r="B10">
        <v>2.706376898685702</v>
      </c>
      <c r="C10">
        <v>5.1167085298048001</v>
      </c>
      <c r="D10">
        <v>20.065523646293329</v>
      </c>
      <c r="E10">
        <v>37.248978862658497</v>
      </c>
      <c r="F10">
        <v>9.1159748732432142</v>
      </c>
      <c r="G10">
        <v>36.371921356352203</v>
      </c>
      <c r="H10">
        <v>6.4999560411476498</v>
      </c>
      <c r="I10">
        <v>25.490023473246389</v>
      </c>
      <c r="J10">
        <v>29.992566289284731</v>
      </c>
      <c r="K10">
        <v>-1.765045266743736</v>
      </c>
      <c r="L10">
        <v>1.260237782365121</v>
      </c>
      <c r="M10">
        <v>5.0513085743491439</v>
      </c>
      <c r="N10">
        <v>19.809053232741739</v>
      </c>
      <c r="O10">
        <v>34.022286264047793</v>
      </c>
      <c r="P10">
        <v>8.8728039923436253</v>
      </c>
    </row>
    <row r="11" spans="1:16" x14ac:dyDescent="0.2">
      <c r="A11" t="s">
        <v>25</v>
      </c>
      <c r="B11">
        <v>9.8512077212953599</v>
      </c>
      <c r="C11">
        <v>6.5368819597656813</v>
      </c>
      <c r="D11">
        <v>25.634831214767381</v>
      </c>
      <c r="E11">
        <v>28.690602940512431</v>
      </c>
      <c r="F11">
        <v>5.9486599267376494</v>
      </c>
      <c r="G11">
        <v>0.91885645549429162</v>
      </c>
      <c r="H11">
        <v>6.596221032500619</v>
      </c>
      <c r="I11">
        <v>25.867533460786738</v>
      </c>
      <c r="J11">
        <v>20.040397495521891</v>
      </c>
      <c r="K11">
        <v>6.9270629448632519</v>
      </c>
      <c r="L11">
        <v>1.958287774200427</v>
      </c>
      <c r="M11">
        <v>6.4397139799417848</v>
      </c>
      <c r="N11">
        <v>25.253780313497192</v>
      </c>
      <c r="O11">
        <v>28.44237177137893</v>
      </c>
      <c r="P11">
        <v>8.2198298907325587</v>
      </c>
    </row>
    <row r="12" spans="1:16" x14ac:dyDescent="0.2">
      <c r="A12" t="s">
        <v>26</v>
      </c>
      <c r="B12">
        <v>23.360214206172319</v>
      </c>
      <c r="C12">
        <v>5.8283198884393981</v>
      </c>
      <c r="D12">
        <v>22.856156425252539</v>
      </c>
      <c r="E12">
        <v>32.355564767060208</v>
      </c>
      <c r="F12">
        <v>2.2857840100790332</v>
      </c>
      <c r="G12">
        <v>2.8438067420988302</v>
      </c>
      <c r="H12">
        <v>6.6069169584286911</v>
      </c>
      <c r="I12">
        <v>25.90947812867401</v>
      </c>
      <c r="J12">
        <v>28.963215545177221</v>
      </c>
      <c r="K12">
        <v>8.1393216246119895</v>
      </c>
      <c r="L12">
        <v>4.5731166354155022</v>
      </c>
      <c r="M12">
        <v>5.636171083895805</v>
      </c>
      <c r="N12">
        <v>22.10263170155217</v>
      </c>
      <c r="O12">
        <v>31.068150083659891</v>
      </c>
      <c r="P12">
        <v>7.5713700412490192</v>
      </c>
    </row>
    <row r="13" spans="1:16" x14ac:dyDescent="0.2">
      <c r="A13" t="s">
        <v>27</v>
      </c>
      <c r="B13">
        <v>31.707840105283211</v>
      </c>
      <c r="C13">
        <v>4.6062723309952203</v>
      </c>
      <c r="D13">
        <v>18.063812135215269</v>
      </c>
      <c r="E13">
        <v>37.968940488007277</v>
      </c>
      <c r="F13">
        <v>0.31231679376097921</v>
      </c>
      <c r="G13">
        <v>2.4464848855588062</v>
      </c>
      <c r="H13">
        <v>6.1994194957456834</v>
      </c>
      <c r="I13">
        <v>24.311449002924249</v>
      </c>
      <c r="J13">
        <v>23.098435309156208</v>
      </c>
      <c r="K13">
        <v>6.8882055480247448</v>
      </c>
      <c r="L13">
        <v>4.141230002041512</v>
      </c>
      <c r="M13">
        <v>4.3243261153823171</v>
      </c>
      <c r="N13">
        <v>16.958142252361661</v>
      </c>
      <c r="O13">
        <v>25.590547505874738</v>
      </c>
      <c r="P13">
        <v>5.9700711164201321</v>
      </c>
    </row>
    <row r="14" spans="1:16" x14ac:dyDescent="0.2">
      <c r="A14" t="s">
        <v>28</v>
      </c>
      <c r="B14">
        <v>20.317073012403881</v>
      </c>
      <c r="C14">
        <v>4.1213250327803461</v>
      </c>
      <c r="D14">
        <v>16.162061272704491</v>
      </c>
      <c r="E14">
        <v>27.665049417770408</v>
      </c>
      <c r="F14">
        <v>1.43390272453971</v>
      </c>
      <c r="G14">
        <v>2.4849984925586308</v>
      </c>
      <c r="H14">
        <v>4.1537893919572051</v>
      </c>
      <c r="I14">
        <v>16.28937016453806</v>
      </c>
      <c r="J14">
        <v>27.547549156385699</v>
      </c>
      <c r="K14">
        <v>6.7757474988299986</v>
      </c>
      <c r="L14">
        <v>1.6299390084405589</v>
      </c>
      <c r="M14">
        <v>3.919697943428917</v>
      </c>
      <c r="N14">
        <v>15.37136448403497</v>
      </c>
      <c r="O14">
        <v>27.179999019279371</v>
      </c>
      <c r="P14">
        <v>6.8453816151020241</v>
      </c>
    </row>
    <row r="15" spans="1:16" x14ac:dyDescent="0.2">
      <c r="A15" t="s">
        <v>29</v>
      </c>
      <c r="B15">
        <v>16.23470554243346</v>
      </c>
      <c r="C15">
        <v>5.2471148284465521</v>
      </c>
      <c r="D15">
        <v>20.576920895868831</v>
      </c>
      <c r="E15">
        <v>29.358882247477421</v>
      </c>
      <c r="F15">
        <v>3.5426145174052439</v>
      </c>
      <c r="G15">
        <v>2.7973081711019741</v>
      </c>
      <c r="H15">
        <v>6.6413972329778721</v>
      </c>
      <c r="I15">
        <v>26.044695031285769</v>
      </c>
      <c r="J15">
        <v>20.47413757137727</v>
      </c>
      <c r="K15">
        <v>6.4721548993086531</v>
      </c>
      <c r="L15">
        <v>2.4399534798498528</v>
      </c>
      <c r="M15">
        <v>5.0629106922305818</v>
      </c>
      <c r="N15">
        <v>19.854551734237571</v>
      </c>
      <c r="O15">
        <v>25.774697421210469</v>
      </c>
      <c r="P15">
        <v>6.8749905794654769</v>
      </c>
    </row>
    <row r="16" spans="1:16" x14ac:dyDescent="0.2">
      <c r="A16" t="s">
        <v>30</v>
      </c>
      <c r="B16">
        <v>44.77472468452109</v>
      </c>
      <c r="C16">
        <v>7.1809382745604484</v>
      </c>
      <c r="D16">
        <v>28.160550013018469</v>
      </c>
      <c r="E16">
        <v>49.457508162755992</v>
      </c>
      <c r="F16">
        <v>-6.3087252569572705E-2</v>
      </c>
      <c r="G16">
        <v>14.22619285201605</v>
      </c>
      <c r="H16">
        <v>6.7063496725253788</v>
      </c>
      <c r="I16">
        <v>26.299411050226109</v>
      </c>
      <c r="J16">
        <v>38.408331485482677</v>
      </c>
      <c r="K16">
        <v>6.6617857497793267</v>
      </c>
      <c r="L16">
        <v>4.9583360041311941</v>
      </c>
      <c r="M16">
        <v>6.9671355975130416</v>
      </c>
      <c r="N16">
        <v>27.322102037884381</v>
      </c>
      <c r="O16">
        <v>44.967507765237798</v>
      </c>
      <c r="P16">
        <v>10.880280480131161</v>
      </c>
    </row>
    <row r="17" spans="1:16" x14ac:dyDescent="0.2">
      <c r="A17" t="s">
        <v>31</v>
      </c>
      <c r="B17">
        <v>11.963793694650381</v>
      </c>
      <c r="C17">
        <v>6.4449609070579177</v>
      </c>
      <c r="D17">
        <v>25.274356498266339</v>
      </c>
      <c r="E17">
        <v>21.256819662216781</v>
      </c>
      <c r="F17">
        <v>3.7836088515841348</v>
      </c>
      <c r="G17">
        <v>10.49945590123637</v>
      </c>
      <c r="H17">
        <v>4.8596967595103813</v>
      </c>
      <c r="I17">
        <v>19.057635749976509</v>
      </c>
      <c r="J17">
        <v>27.334004265934791</v>
      </c>
      <c r="K17">
        <v>4.6705822049582313</v>
      </c>
      <c r="L17">
        <v>1.492031367139844</v>
      </c>
      <c r="M17">
        <v>6.3819027990995183</v>
      </c>
      <c r="N17">
        <v>25.027069800390269</v>
      </c>
      <c r="O17">
        <v>20.614668362093241</v>
      </c>
      <c r="P17">
        <v>6.766167382624892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6923-23CF-CD47-ACF4-40D6336A0D05}">
  <dimension ref="A1:P18"/>
  <sheetViews>
    <sheetView tabSelected="1" workbookViewId="0">
      <selection activeCell="D20" sqref="D20"/>
    </sheetView>
  </sheetViews>
  <sheetFormatPr baseColWidth="10" defaultRowHeight="15" x14ac:dyDescent="0.2"/>
  <cols>
    <col min="1" max="4" width="20.5" customWidth="1"/>
  </cols>
  <sheetData>
    <row r="1" spans="1:16" x14ac:dyDescent="0.2">
      <c r="A1" s="1" t="s">
        <v>0</v>
      </c>
      <c r="B1" s="1" t="s">
        <v>5</v>
      </c>
      <c r="C1" s="1" t="s">
        <v>10</v>
      </c>
      <c r="D1" s="1" t="s">
        <v>15</v>
      </c>
      <c r="F1" s="2" t="s">
        <v>32</v>
      </c>
      <c r="G1" s="2" t="s">
        <v>33</v>
      </c>
      <c r="H1" s="2" t="s">
        <v>34</v>
      </c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16</v>
      </c>
      <c r="B2">
        <v>5.8835253060777877</v>
      </c>
      <c r="C2">
        <v>7.1626270525493716</v>
      </c>
      <c r="D2">
        <v>6.2317585616953561</v>
      </c>
      <c r="F2" s="3">
        <f>IF(C2&gt;B2, 1, 0)</f>
        <v>1</v>
      </c>
      <c r="G2" s="3">
        <f>IF(D2&gt;B2, 1, 0)</f>
        <v>1</v>
      </c>
      <c r="H2" s="3">
        <f>IF(D2&gt;C2, 0, 1)</f>
        <v>1</v>
      </c>
      <c r="I2" s="3"/>
      <c r="J2" s="3"/>
      <c r="K2" s="3"/>
      <c r="L2" s="3"/>
      <c r="M2" s="3"/>
      <c r="N2" s="3"/>
      <c r="O2" s="3"/>
      <c r="P2" s="3"/>
    </row>
    <row r="3" spans="1:16" x14ac:dyDescent="0.2">
      <c r="A3" t="s">
        <v>17</v>
      </c>
      <c r="B3">
        <v>4.8235280085377186</v>
      </c>
      <c r="C3">
        <v>6.4886693496056482</v>
      </c>
      <c r="D3">
        <v>5.4165313209839869</v>
      </c>
      <c r="F3" s="3">
        <f>IF(C3&gt;B3, 1, 0)</f>
        <v>1</v>
      </c>
      <c r="G3" s="3">
        <f t="shared" ref="G3:G17" si="0">IF(D3&gt;B3, 1, 0)</f>
        <v>1</v>
      </c>
      <c r="H3" s="3">
        <f t="shared" ref="H3:H17" si="1">IF(D3&gt;C3, 0, 1)</f>
        <v>1</v>
      </c>
      <c r="I3" s="3"/>
      <c r="J3" s="3"/>
      <c r="K3" s="3"/>
      <c r="L3" s="3"/>
      <c r="M3" s="3"/>
      <c r="N3" s="3"/>
      <c r="O3" s="3"/>
      <c r="P3" s="3"/>
    </row>
    <row r="4" spans="1:16" s="6" customFormat="1" x14ac:dyDescent="0.2">
      <c r="A4" s="6" t="s">
        <v>18</v>
      </c>
      <c r="B4" s="6">
        <v>-132.100567820073</v>
      </c>
      <c r="C4" s="6">
        <v>8.8443282251577191</v>
      </c>
      <c r="D4" s="6">
        <v>8.9935296010622476</v>
      </c>
      <c r="F4" s="7">
        <f>IF(C4&gt;B4, 1, 0)</f>
        <v>1</v>
      </c>
      <c r="G4" s="7">
        <f t="shared" si="0"/>
        <v>1</v>
      </c>
      <c r="H4" s="7">
        <f t="shared" si="1"/>
        <v>0</v>
      </c>
      <c r="I4" s="7"/>
      <c r="J4" s="7"/>
      <c r="K4" s="7"/>
      <c r="L4" s="7"/>
      <c r="M4" s="7"/>
      <c r="N4" s="7"/>
      <c r="O4" s="7"/>
      <c r="P4" s="7"/>
    </row>
    <row r="5" spans="1:16" x14ac:dyDescent="0.2">
      <c r="A5" t="s">
        <v>19</v>
      </c>
      <c r="B5">
        <v>1.995100257164069</v>
      </c>
      <c r="C5">
        <v>10.460110123540391</v>
      </c>
      <c r="D5">
        <v>6.8746002970296551</v>
      </c>
      <c r="F5" s="3">
        <f>IF(C5&gt;B5, 1, 0)</f>
        <v>1</v>
      </c>
      <c r="G5" s="3">
        <f t="shared" si="0"/>
        <v>1</v>
      </c>
      <c r="H5" s="3">
        <f t="shared" si="1"/>
        <v>1</v>
      </c>
      <c r="I5" s="3"/>
      <c r="J5" s="3"/>
      <c r="K5" s="3"/>
      <c r="L5" s="3"/>
      <c r="M5" s="3"/>
      <c r="N5" s="3"/>
      <c r="O5" s="3"/>
      <c r="P5" s="3"/>
    </row>
    <row r="6" spans="1:16" s="6" customFormat="1" x14ac:dyDescent="0.2">
      <c r="A6" s="6" t="s">
        <v>20</v>
      </c>
      <c r="B6" s="6">
        <v>6.2412281967528136</v>
      </c>
      <c r="C6" s="6">
        <v>6.0361002090449638</v>
      </c>
      <c r="D6" s="6">
        <v>6.7158498847513819</v>
      </c>
      <c r="F6" s="7">
        <f>IF(C6&gt;B6, 1, 0)</f>
        <v>0</v>
      </c>
      <c r="G6" s="7">
        <f t="shared" si="0"/>
        <v>1</v>
      </c>
      <c r="H6" s="7">
        <f t="shared" si="1"/>
        <v>0</v>
      </c>
      <c r="I6" s="7"/>
      <c r="J6" s="7"/>
      <c r="K6" s="7"/>
      <c r="L6" s="7"/>
      <c r="M6" s="7"/>
      <c r="N6" s="7"/>
      <c r="O6" s="7"/>
      <c r="P6" s="7"/>
    </row>
    <row r="7" spans="1:16" x14ac:dyDescent="0.2">
      <c r="A7" t="s">
        <v>21</v>
      </c>
      <c r="B7">
        <v>8.1144670134572952</v>
      </c>
      <c r="C7">
        <v>9.1986456025606493</v>
      </c>
      <c r="D7">
        <v>8.8442240343068903</v>
      </c>
      <c r="F7" s="3">
        <f>IF(C7&gt;B7, 1, 0)</f>
        <v>1</v>
      </c>
      <c r="G7" s="3">
        <f t="shared" si="0"/>
        <v>1</v>
      </c>
      <c r="H7" s="3">
        <f t="shared" si="1"/>
        <v>1</v>
      </c>
      <c r="I7" s="3"/>
      <c r="J7" s="3"/>
      <c r="K7" s="3"/>
      <c r="L7" s="3"/>
      <c r="M7" s="3"/>
      <c r="N7" s="3"/>
      <c r="O7" s="3"/>
      <c r="P7" s="3"/>
    </row>
    <row r="8" spans="1:16" s="6" customFormat="1" x14ac:dyDescent="0.2">
      <c r="A8" s="6" t="s">
        <v>22</v>
      </c>
      <c r="B8" s="6">
        <v>7.567615344556903</v>
      </c>
      <c r="C8" s="6">
        <v>7.627217970676635</v>
      </c>
      <c r="D8" s="6">
        <v>7.5317280273873344</v>
      </c>
      <c r="F8" s="7">
        <f>IF(C8&gt;B8, 1, 0)</f>
        <v>1</v>
      </c>
      <c r="G8" s="7">
        <f t="shared" si="0"/>
        <v>0</v>
      </c>
      <c r="H8" s="7">
        <f t="shared" si="1"/>
        <v>1</v>
      </c>
      <c r="I8" s="7"/>
      <c r="J8" s="7"/>
      <c r="K8" s="7"/>
      <c r="L8" s="7"/>
      <c r="M8" s="7"/>
      <c r="N8" s="7"/>
      <c r="O8" s="7"/>
      <c r="P8" s="7"/>
    </row>
    <row r="9" spans="1:16" x14ac:dyDescent="0.2">
      <c r="A9" t="s">
        <v>23</v>
      </c>
      <c r="B9">
        <v>1.229378946386672</v>
      </c>
      <c r="C9">
        <v>5.725285372841328</v>
      </c>
      <c r="D9">
        <v>8.0363992672345717</v>
      </c>
      <c r="F9" s="3">
        <f>IF(C9&gt;B9, 1, 0)</f>
        <v>1</v>
      </c>
      <c r="G9" s="3">
        <f t="shared" si="0"/>
        <v>1</v>
      </c>
      <c r="H9" s="3">
        <f t="shared" si="1"/>
        <v>0</v>
      </c>
      <c r="I9" s="3"/>
      <c r="J9" s="3"/>
      <c r="K9" s="3"/>
      <c r="L9" s="3"/>
      <c r="M9" s="3"/>
      <c r="N9" s="3"/>
      <c r="O9" s="3"/>
      <c r="P9" s="3"/>
    </row>
    <row r="10" spans="1:16" s="4" customFormat="1" x14ac:dyDescent="0.2">
      <c r="A10" s="4" t="s">
        <v>24</v>
      </c>
      <c r="B10" s="4">
        <v>9.1159748732432142</v>
      </c>
      <c r="C10" s="4">
        <v>-1.765045266743736</v>
      </c>
      <c r="D10" s="4">
        <v>8.8728039923436253</v>
      </c>
      <c r="F10" s="5">
        <f>IF(C10&gt;B10, 1, 0)</f>
        <v>0</v>
      </c>
      <c r="G10" s="5">
        <f t="shared" si="0"/>
        <v>0</v>
      </c>
      <c r="H10" s="5">
        <f t="shared" si="1"/>
        <v>0</v>
      </c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t="s">
        <v>25</v>
      </c>
      <c r="B11">
        <v>5.9486599267376494</v>
      </c>
      <c r="C11">
        <v>6.9270629448632519</v>
      </c>
      <c r="D11">
        <v>8.2198298907325587</v>
      </c>
      <c r="F11" s="3">
        <f>IF(C11&gt;B11, 1, 0)</f>
        <v>1</v>
      </c>
      <c r="G11" s="3">
        <f t="shared" si="0"/>
        <v>1</v>
      </c>
      <c r="H11" s="3">
        <f t="shared" si="1"/>
        <v>0</v>
      </c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t="s">
        <v>26</v>
      </c>
      <c r="B12">
        <v>2.2857840100790332</v>
      </c>
      <c r="C12">
        <v>8.1393216246119895</v>
      </c>
      <c r="D12">
        <v>7.5713700412490192</v>
      </c>
      <c r="F12" s="3">
        <f>IF(C12&gt;B12, 1, 0)</f>
        <v>1</v>
      </c>
      <c r="G12" s="3">
        <f t="shared" si="0"/>
        <v>1</v>
      </c>
      <c r="H12" s="3">
        <f t="shared" si="1"/>
        <v>1</v>
      </c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t="s">
        <v>27</v>
      </c>
      <c r="B13">
        <v>0.31231679376097921</v>
      </c>
      <c r="C13">
        <v>6.8882055480247448</v>
      </c>
      <c r="D13">
        <v>5.9700711164201321</v>
      </c>
      <c r="F13" s="3">
        <f>IF(C13&gt;B13, 1, 0)</f>
        <v>1</v>
      </c>
      <c r="G13" s="3">
        <f t="shared" si="0"/>
        <v>1</v>
      </c>
      <c r="H13" s="3">
        <f t="shared" si="1"/>
        <v>1</v>
      </c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t="s">
        <v>28</v>
      </c>
      <c r="B14">
        <v>1.43390272453971</v>
      </c>
      <c r="C14">
        <v>6.7757474988299986</v>
      </c>
      <c r="D14">
        <v>6.8453816151020241</v>
      </c>
      <c r="F14" s="3">
        <f>IF(C14&gt;B14, 1, 0)</f>
        <v>1</v>
      </c>
      <c r="G14" s="3">
        <f t="shared" si="0"/>
        <v>1</v>
      </c>
      <c r="H14" s="3">
        <f t="shared" si="1"/>
        <v>0</v>
      </c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t="s">
        <v>29</v>
      </c>
      <c r="B15">
        <v>3.5426145174052439</v>
      </c>
      <c r="C15">
        <v>6.4721548993086531</v>
      </c>
      <c r="D15">
        <v>6.8749905794654769</v>
      </c>
      <c r="F15" s="3">
        <f>IF(C15&gt;B15, 1, 0)</f>
        <v>1</v>
      </c>
      <c r="G15" s="3">
        <f t="shared" si="0"/>
        <v>1</v>
      </c>
      <c r="H15" s="3">
        <f t="shared" si="1"/>
        <v>0</v>
      </c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t="s">
        <v>30</v>
      </c>
      <c r="B16">
        <v>-6.3087252569572705E-2</v>
      </c>
      <c r="C16">
        <v>6.6617857497793267</v>
      </c>
      <c r="D16">
        <v>10.880280480131161</v>
      </c>
      <c r="F16" s="3">
        <f>IF(C16&gt;B16, 1, 0)</f>
        <v>1</v>
      </c>
      <c r="G16" s="3">
        <f t="shared" si="0"/>
        <v>1</v>
      </c>
      <c r="H16" s="3">
        <f t="shared" si="1"/>
        <v>0</v>
      </c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t="s">
        <v>31</v>
      </c>
      <c r="B17">
        <v>3.7836088515841348</v>
      </c>
      <c r="C17">
        <v>4.6705822049582313</v>
      </c>
      <c r="D17">
        <v>6.766167382624892</v>
      </c>
      <c r="F17" s="3">
        <f>IF(C17&gt;B17, 1, 0)</f>
        <v>1</v>
      </c>
      <c r="G17" s="3">
        <f t="shared" si="0"/>
        <v>1</v>
      </c>
      <c r="H17" s="3">
        <f t="shared" si="1"/>
        <v>0</v>
      </c>
      <c r="I17" s="3"/>
      <c r="J17" s="3"/>
      <c r="K17" s="3"/>
      <c r="L17" s="3"/>
      <c r="M17" s="3"/>
      <c r="N17" s="3"/>
      <c r="O17" s="3"/>
      <c r="P17" s="3"/>
    </row>
    <row r="18" spans="1:16" x14ac:dyDescent="0.2">
      <c r="F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Luxin</cp:lastModifiedBy>
  <dcterms:created xsi:type="dcterms:W3CDTF">2023-12-06T23:25:50Z</dcterms:created>
  <dcterms:modified xsi:type="dcterms:W3CDTF">2023-12-06T23:37:18Z</dcterms:modified>
</cp:coreProperties>
</file>