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umgedu-my.sharepoint.com/personal/2221050737_student_humg_edu_vn/Documents/"/>
    </mc:Choice>
  </mc:AlternateContent>
  <xr:revisionPtr revIDLastSave="0" documentId="8_{C1872A2C-D740-4962-8E88-C8EAC75568F1}" xr6:coauthVersionLast="47" xr6:coauthVersionMax="47" xr10:uidLastSave="{00000000-0000-0000-0000-000000000000}"/>
  <bookViews>
    <workbookView xWindow="-108" yWindow="-108" windowWidth="23256" windowHeight="12456" xr2:uid="{D252A8CF-B513-4DD6-AA55-4BA5FAAA1137}"/>
  </bookViews>
  <sheets>
    <sheet name="Trang_tính1" sheetId="1" r:id="rId1"/>
  </sheets>
  <definedNames>
    <definedName name="_xlnm._FilterDatabase" localSheetId="0" hidden="1">Trang_tính1!$A$1:$L$15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1" l="1"/>
  <c r="L10" i="1"/>
  <c r="L11" i="1"/>
  <c r="L12" i="1"/>
  <c r="L13" i="1"/>
  <c r="L14" i="1"/>
  <c r="L8" i="1"/>
  <c r="K10" i="1"/>
  <c r="K14" i="1"/>
  <c r="K8" i="1"/>
  <c r="I12" i="1"/>
  <c r="K12" i="1" s="1"/>
  <c r="I10" i="1"/>
  <c r="I13" i="1"/>
  <c r="K13" i="1" s="1"/>
  <c r="I11" i="1"/>
  <c r="K11" i="1" s="1"/>
  <c r="I14" i="1"/>
  <c r="I9" i="1"/>
  <c r="K9" i="1" s="1"/>
  <c r="I8" i="1"/>
</calcChain>
</file>

<file path=xl/sharedStrings.xml><?xml version="1.0" encoding="utf-8"?>
<sst xmlns="http://schemas.openxmlformats.org/spreadsheetml/2006/main" count="33" uniqueCount="31">
  <si>
    <t>TRƯỜNG ĐẠI HỌC ĐÔNG NAM Á</t>
  </si>
  <si>
    <t>Phòng Đào tạo</t>
  </si>
  <si>
    <t>Lớp:TN K63</t>
  </si>
  <si>
    <t>Số tín chỉ</t>
  </si>
  <si>
    <t>Mã SV</t>
  </si>
  <si>
    <t>Họ đệm</t>
  </si>
  <si>
    <t>Tên</t>
  </si>
  <si>
    <t>M1</t>
  </si>
  <si>
    <t>M2</t>
  </si>
  <si>
    <t>M3</t>
  </si>
  <si>
    <t>M4</t>
  </si>
  <si>
    <t>M5</t>
  </si>
  <si>
    <t>ĐHT</t>
  </si>
  <si>
    <t>ĐRL</t>
  </si>
  <si>
    <t>ĐTB MR</t>
  </si>
  <si>
    <t>Học Bổng</t>
  </si>
  <si>
    <t xml:space="preserve">Dương Vân </t>
  </si>
  <si>
    <t>Nguyễn Thị</t>
  </si>
  <si>
    <t>Lê Hiền</t>
  </si>
  <si>
    <t>Phan Thu</t>
  </si>
  <si>
    <t>Tạ Trung</t>
  </si>
  <si>
    <t>Anh</t>
  </si>
  <si>
    <t>Tình</t>
  </si>
  <si>
    <t>Hoan</t>
  </si>
  <si>
    <t>Thắm</t>
  </si>
  <si>
    <t>Lương</t>
  </si>
  <si>
    <t>Thủy</t>
  </si>
  <si>
    <t>Hiếu</t>
  </si>
  <si>
    <t>Vùng Tiêu chuẩn</t>
  </si>
  <si>
    <t>Điểm thi môn</t>
  </si>
  <si>
    <t>Kết quả học tập kỳ I năm học 2020 - 2021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</si>
</sst>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rial"/>
      <family val="2"/>
      <charset val="163"/>
      <scheme val="minor"/>
    </font>
    <font>
      <b/>
      <sz val="11"/>
      <color theme="1"/>
      <name val="Arial"/>
      <family val="2"/>
      <charset val="163"/>
      <scheme val="minor"/>
    </font>
    <font>
      <sz val="11"/>
      <color theme="1"/>
      <name val="Times New Roman"/>
      <family val="1"/>
      <charset val="163"/>
      <scheme val="major"/>
    </font>
    <font>
      <b/>
      <sz val="11"/>
      <color theme="1"/>
      <name val="Times New Roman"/>
      <family val="1"/>
      <charset val="163"/>
      <scheme val="maj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Border="1"/>
    <xf numFmtId="0" fontId="0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7FAEE-50B9-4B80-BB5F-40AD256D7530}">
  <dimension ref="A1:L16"/>
  <sheetViews>
    <sheetView tabSelected="1" workbookViewId="0">
      <selection activeCell="L8" sqref="L8"/>
    </sheetView>
  </sheetViews>
  <sheetFormatPr defaultRowHeight="13.8" x14ac:dyDescent="0.25"/>
  <cols>
    <col min="1" max="1" width="6.09765625" customWidth="1"/>
    <col min="2" max="2" width="16.5" customWidth="1"/>
    <col min="3" max="3" width="8" customWidth="1"/>
    <col min="4" max="4" width="4.69921875" customWidth="1"/>
    <col min="5" max="5" width="5.69921875" customWidth="1"/>
    <col min="6" max="6" width="5.3984375" customWidth="1"/>
    <col min="7" max="7" width="5.59765625" customWidth="1"/>
    <col min="8" max="8" width="5.296875" customWidth="1"/>
    <col min="9" max="9" width="6.19921875" customWidth="1"/>
    <col min="10" max="10" width="6.296875" customWidth="1"/>
    <col min="11" max="11" width="7" customWidth="1"/>
    <col min="12" max="12" width="15.59765625" customWidth="1"/>
  </cols>
  <sheetData>
    <row r="1" spans="1:12" x14ac:dyDescent="0.25">
      <c r="A1" s="2" t="s">
        <v>0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</row>
    <row r="2" spans="1:12" x14ac:dyDescent="0.25">
      <c r="A2" s="4" t="s">
        <v>1</v>
      </c>
      <c r="B2" s="4"/>
      <c r="C2" s="4"/>
      <c r="D2" s="4"/>
      <c r="E2" s="3"/>
      <c r="F2" s="3"/>
      <c r="G2" s="3"/>
      <c r="H2" s="3"/>
      <c r="I2" s="3"/>
      <c r="J2" s="3"/>
      <c r="K2" s="3"/>
      <c r="L2" s="3"/>
    </row>
    <row r="3" spans="1:12" x14ac:dyDescent="0.25">
      <c r="A3" s="5"/>
      <c r="B3" s="5"/>
      <c r="C3" s="2" t="s">
        <v>30</v>
      </c>
      <c r="D3" s="2"/>
      <c r="E3" s="2"/>
      <c r="F3" s="2"/>
      <c r="G3" s="2"/>
      <c r="H3" s="2"/>
      <c r="I3" s="2"/>
      <c r="J3" s="3"/>
      <c r="K3" s="3"/>
      <c r="L3" s="3"/>
    </row>
    <row r="4" spans="1:12" x14ac:dyDescent="0.25">
      <c r="A4" s="3"/>
      <c r="B4" s="3"/>
      <c r="C4" s="6" t="s">
        <v>2</v>
      </c>
      <c r="D4" s="6"/>
      <c r="E4" s="6"/>
      <c r="F4" s="6"/>
      <c r="G4" s="6"/>
      <c r="H4" s="6"/>
      <c r="I4" s="6"/>
      <c r="J4" s="3"/>
      <c r="K4" s="3"/>
      <c r="L4" s="3"/>
    </row>
    <row r="5" spans="1:12" x14ac:dyDescent="0.25">
      <c r="A5" s="7"/>
      <c r="B5" s="7"/>
      <c r="C5" s="7"/>
      <c r="D5" s="8" t="s">
        <v>29</v>
      </c>
      <c r="E5" s="9"/>
      <c r="F5" s="9"/>
      <c r="G5" s="9"/>
      <c r="H5" s="10"/>
      <c r="I5" s="7"/>
      <c r="J5" s="7"/>
      <c r="K5" s="7"/>
      <c r="L5" s="7"/>
    </row>
    <row r="6" spans="1:12" x14ac:dyDescent="0.25">
      <c r="A6" s="7"/>
      <c r="B6" s="7" t="s">
        <v>3</v>
      </c>
      <c r="C6" s="7"/>
      <c r="D6" s="7">
        <v>2</v>
      </c>
      <c r="E6" s="7">
        <v>3</v>
      </c>
      <c r="F6" s="7">
        <v>2</v>
      </c>
      <c r="G6" s="7">
        <v>2</v>
      </c>
      <c r="H6" s="7">
        <v>2</v>
      </c>
      <c r="I6" s="7"/>
      <c r="J6" s="7"/>
      <c r="K6" s="7"/>
      <c r="L6" s="7"/>
    </row>
    <row r="7" spans="1:12" s="1" customFormat="1" ht="33.6" customHeight="1" x14ac:dyDescent="0.25">
      <c r="A7" s="11" t="s">
        <v>4</v>
      </c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11" t="s">
        <v>13</v>
      </c>
      <c r="K7" s="11" t="s">
        <v>14</v>
      </c>
      <c r="L7" s="11" t="s">
        <v>15</v>
      </c>
    </row>
    <row r="8" spans="1:12" x14ac:dyDescent="0.25">
      <c r="A8" s="14">
        <v>1</v>
      </c>
      <c r="B8" s="14" t="s">
        <v>16</v>
      </c>
      <c r="C8" s="14" t="s">
        <v>21</v>
      </c>
      <c r="D8" s="14">
        <v>5</v>
      </c>
      <c r="E8" s="14">
        <v>6</v>
      </c>
      <c r="F8" s="14">
        <v>9</v>
      </c>
      <c r="G8" s="14">
        <v>8</v>
      </c>
      <c r="H8" s="14">
        <v>8</v>
      </c>
      <c r="I8" s="16">
        <f>ROUND((D8*2+E8*3+F8*2+G8*2+H8*2)/11,1)</f>
        <v>7.1</v>
      </c>
      <c r="J8" s="14">
        <v>0.2</v>
      </c>
      <c r="K8" s="16">
        <f>I8+J8</f>
        <v>7.3</v>
      </c>
      <c r="L8" s="14" t="str">
        <f>IF(K8&gt;=5,IF(K8&gt;=9,"Loại A",IF(AND(K8&gt;=8,K8&lt;9),"Loại B",IF(AND(K8&gt;=7,K8&lt;8),"Loại C","Không có học bổng"))),"Thi lại")</f>
        <v>Loại C</v>
      </c>
    </row>
    <row r="9" spans="1:12" x14ac:dyDescent="0.25">
      <c r="A9" s="14">
        <v>2</v>
      </c>
      <c r="B9" s="14" t="s">
        <v>20</v>
      </c>
      <c r="C9" s="14" t="s">
        <v>27</v>
      </c>
      <c r="D9" s="14">
        <v>5</v>
      </c>
      <c r="E9" s="14">
        <v>6</v>
      </c>
      <c r="F9" s="14">
        <v>6</v>
      </c>
      <c r="G9" s="14">
        <v>6</v>
      </c>
      <c r="H9" s="14">
        <v>5</v>
      </c>
      <c r="I9" s="16">
        <f>ROUND((D9*2+E9*3+F9*2+G9*2+H9*2)/11,1)</f>
        <v>5.6</v>
      </c>
      <c r="J9" s="14">
        <v>0.9</v>
      </c>
      <c r="K9" s="16">
        <f t="shared" ref="K9:K14" si="0">I9+J9</f>
        <v>6.5</v>
      </c>
      <c r="L9" s="14" t="str">
        <f t="shared" ref="L9:L14" si="1">IF(K9&gt;=5,IF(K9&gt;=9,"Loại A",IF(AND(K9&gt;=8,K9&lt;9),"Loại B",IF(AND(K9&gt;=7,K9&lt;8),"Loại C","Không có học bổng"))),"Thi lại")</f>
        <v>Không có học bổng</v>
      </c>
    </row>
    <row r="10" spans="1:12" x14ac:dyDescent="0.25">
      <c r="A10" s="14">
        <v>3</v>
      </c>
      <c r="B10" s="14" t="s">
        <v>17</v>
      </c>
      <c r="C10" s="14" t="s">
        <v>23</v>
      </c>
      <c r="D10" s="14">
        <v>7</v>
      </c>
      <c r="E10" s="14">
        <v>7</v>
      </c>
      <c r="F10" s="14">
        <v>5</v>
      </c>
      <c r="G10" s="14">
        <v>6</v>
      </c>
      <c r="H10" s="14">
        <v>6</v>
      </c>
      <c r="I10" s="16">
        <f>ROUND((D10*2+E10*3+F10*2+G10*2+H10*2)/11,1)</f>
        <v>6.3</v>
      </c>
      <c r="J10" s="14">
        <v>0.8</v>
      </c>
      <c r="K10" s="16">
        <f t="shared" si="0"/>
        <v>7.1</v>
      </c>
      <c r="L10" s="14" t="str">
        <f t="shared" si="1"/>
        <v>Loại C</v>
      </c>
    </row>
    <row r="11" spans="1:12" x14ac:dyDescent="0.25">
      <c r="A11" s="14">
        <v>4</v>
      </c>
      <c r="B11" s="14" t="s">
        <v>18</v>
      </c>
      <c r="C11" s="14" t="s">
        <v>25</v>
      </c>
      <c r="D11" s="14">
        <v>6</v>
      </c>
      <c r="E11" s="14">
        <v>6</v>
      </c>
      <c r="F11" s="14">
        <v>7</v>
      </c>
      <c r="G11" s="14">
        <v>7</v>
      </c>
      <c r="H11" s="14">
        <v>7</v>
      </c>
      <c r="I11" s="16">
        <f>ROUND((D11*2+E11*3+F11*2+G11*2+H11*2)/11,1)</f>
        <v>6.5</v>
      </c>
      <c r="J11" s="14">
        <v>0.4</v>
      </c>
      <c r="K11" s="16">
        <f t="shared" si="0"/>
        <v>6.9</v>
      </c>
      <c r="L11" s="14" t="str">
        <f t="shared" si="1"/>
        <v>Không có học bổng</v>
      </c>
    </row>
    <row r="12" spans="1:12" x14ac:dyDescent="0.25">
      <c r="A12" s="15">
        <v>5</v>
      </c>
      <c r="B12" s="15" t="s">
        <v>17</v>
      </c>
      <c r="C12" s="15" t="s">
        <v>22</v>
      </c>
      <c r="D12" s="15">
        <v>8</v>
      </c>
      <c r="E12" s="15">
        <v>9</v>
      </c>
      <c r="F12" s="15">
        <v>7</v>
      </c>
      <c r="G12" s="15">
        <v>8</v>
      </c>
      <c r="H12" s="15">
        <v>9</v>
      </c>
      <c r="I12" s="16">
        <f>ROUND((D12*2+E12*3+F12*2+G12*2+H12*2)/11,1)</f>
        <v>8.3000000000000007</v>
      </c>
      <c r="J12" s="15">
        <v>0.4</v>
      </c>
      <c r="K12" s="16">
        <f t="shared" si="0"/>
        <v>8.7000000000000011</v>
      </c>
      <c r="L12" s="14" t="str">
        <f t="shared" si="1"/>
        <v>Loại B</v>
      </c>
    </row>
    <row r="13" spans="1:12" x14ac:dyDescent="0.25">
      <c r="A13" s="14">
        <v>6</v>
      </c>
      <c r="B13" s="14" t="s">
        <v>17</v>
      </c>
      <c r="C13" s="14" t="s">
        <v>24</v>
      </c>
      <c r="D13" s="14">
        <v>9</v>
      </c>
      <c r="E13" s="14">
        <v>8</v>
      </c>
      <c r="F13" s="14">
        <v>4</v>
      </c>
      <c r="G13" s="14">
        <v>9</v>
      </c>
      <c r="H13" s="14">
        <v>7</v>
      </c>
      <c r="I13" s="16">
        <f>ROUND((D13*2+E13*3+F13*2+G13*2+H13*2)/11,1)</f>
        <v>7.5</v>
      </c>
      <c r="J13" s="14">
        <v>0.9</v>
      </c>
      <c r="K13" s="16">
        <f t="shared" si="0"/>
        <v>8.4</v>
      </c>
      <c r="L13" s="14" t="str">
        <f t="shared" si="1"/>
        <v>Loại B</v>
      </c>
    </row>
    <row r="14" spans="1:12" x14ac:dyDescent="0.25">
      <c r="A14" s="14">
        <v>7</v>
      </c>
      <c r="B14" s="14" t="s">
        <v>19</v>
      </c>
      <c r="C14" s="14" t="s">
        <v>26</v>
      </c>
      <c r="D14" s="14">
        <v>7</v>
      </c>
      <c r="E14" s="14">
        <v>3</v>
      </c>
      <c r="F14" s="14">
        <v>9</v>
      </c>
      <c r="G14" s="14">
        <v>3</v>
      </c>
      <c r="H14" s="14">
        <v>8</v>
      </c>
      <c r="I14" s="16">
        <f>ROUND((D14*2+E14*3+F14*2+G14*2+H14*2)/11,1)</f>
        <v>5.7</v>
      </c>
      <c r="J14" s="14">
        <v>0.5</v>
      </c>
      <c r="K14" s="16">
        <f t="shared" si="0"/>
        <v>6.2</v>
      </c>
      <c r="L14" s="14" t="str">
        <f t="shared" si="1"/>
        <v>Không có học bổng</v>
      </c>
    </row>
    <row r="15" spans="1:12" x14ac:dyDescent="0.25">
      <c r="A15" s="12" t="s">
        <v>28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</row>
    <row r="16" spans="1:12" s="13" customForma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</sheetData>
  <sortState xmlns:xlrd2="http://schemas.microsoft.com/office/spreadsheetml/2017/richdata2" ref="B8:L14">
    <sortCondition ref="C8:C14"/>
  </sortState>
  <mergeCells count="5">
    <mergeCell ref="A2:D2"/>
    <mergeCell ref="A1:D1"/>
    <mergeCell ref="D5:H5"/>
    <mergeCell ref="C3:I3"/>
    <mergeCell ref="C4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ĐỨC CHÍNH</dc:creator>
  <cp:lastModifiedBy>NGUYỄN ĐỨC CHÍNH</cp:lastModifiedBy>
  <dcterms:created xsi:type="dcterms:W3CDTF">2024-03-14T09:26:15Z</dcterms:created>
  <dcterms:modified xsi:type="dcterms:W3CDTF">2024-03-14T10:25:52Z</dcterms:modified>
</cp:coreProperties>
</file>