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yolo\Downloads\"/>
    </mc:Choice>
  </mc:AlternateContent>
  <xr:revisionPtr revIDLastSave="0" documentId="13_ncr:1_{94424E2D-5D64-4611-B05A-F41C246DC35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H13" i="1"/>
  <c r="F12" i="1"/>
  <c r="H12" i="1"/>
  <c r="F11" i="1"/>
  <c r="H11" i="1"/>
  <c r="F10" i="1"/>
  <c r="H10" i="1"/>
  <c r="F9" i="1"/>
  <c r="H9" i="1"/>
  <c r="F8" i="1"/>
  <c r="H8" i="1"/>
  <c r="F7" i="1"/>
  <c r="H7" i="1"/>
  <c r="F5" i="1"/>
  <c r="F4" i="1"/>
  <c r="H4" i="1"/>
  <c r="H5" i="1"/>
  <c r="F3" i="1"/>
  <c r="H3" i="1"/>
  <c r="F2" i="1"/>
  <c r="H2" i="1"/>
  <c r="H14" i="1"/>
</calcChain>
</file>

<file path=xl/sharedStrings.xml><?xml version="1.0" encoding="utf-8"?>
<sst xmlns="http://schemas.openxmlformats.org/spreadsheetml/2006/main" count="45" uniqueCount="34">
  <si>
    <t>Submission Date</t>
  </si>
  <si>
    <t>Client</t>
  </si>
  <si>
    <t>Tender describption</t>
  </si>
  <si>
    <t>Tender Value</t>
  </si>
  <si>
    <t>Closing time</t>
  </si>
  <si>
    <t>KM</t>
  </si>
  <si>
    <t>Rate per km</t>
  </si>
  <si>
    <t>Fuel amount</t>
  </si>
  <si>
    <t>Dedea</t>
  </si>
  <si>
    <t>Procurement of Wireless Access Points upgrade for Amothole, OR Tambo &amp; Alfred Nzo</t>
  </si>
  <si>
    <t>R</t>
  </si>
  <si>
    <t>EC Treasury</t>
  </si>
  <si>
    <t>ICT Audits</t>
  </si>
  <si>
    <t>Ikhala TVET</t>
  </si>
  <si>
    <t>Microsoft Packages Training</t>
  </si>
  <si>
    <t>Mbhashe LM</t>
  </si>
  <si>
    <t>Cellphone Contract &amp; VOIP</t>
  </si>
  <si>
    <t>SITA</t>
  </si>
  <si>
    <t>Standard laptops &amp; Maintaance for 36 Months</t>
  </si>
  <si>
    <t>Courier</t>
  </si>
  <si>
    <t>Ngqushwa LM</t>
  </si>
  <si>
    <t>Supply and Delivery of 50 Laptops</t>
  </si>
  <si>
    <t xml:space="preserve">Ingwe TVET </t>
  </si>
  <si>
    <t>Supply and Delivery of 36 Desktops computers</t>
  </si>
  <si>
    <t>Makana LM</t>
  </si>
  <si>
    <t>Mimecast</t>
  </si>
  <si>
    <t>OR Tambo</t>
  </si>
  <si>
    <t>Network Infrastructure</t>
  </si>
  <si>
    <t>ELIDZ</t>
  </si>
  <si>
    <t>Cisco Network</t>
  </si>
  <si>
    <t>PSJ</t>
  </si>
  <si>
    <t>Cellphone and Data Cards</t>
  </si>
  <si>
    <t>EC Liquor Board</t>
  </si>
  <si>
    <t>Cloud Hosting &amp;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</si>
</sst>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R&quot;#,##0.00;[Red]\-&quot;R&quot;#,##0.00"/>
    <numFmt numFmtId="165" formatCode="&quot;R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15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18" fontId="0" fillId="0" borderId="1" xfId="0" applyNumberFormat="1" applyBorder="1" applyAlignment="1">
      <alignment vertical="top"/>
    </xf>
    <xf numFmtId="0" fontId="0" fillId="0" borderId="1" xfId="0" applyBorder="1" applyAlignment="1">
      <alignment horizontal="right" vertical="top"/>
    </xf>
    <xf numFmtId="43" fontId="1" fillId="0" borderId="1" xfId="1" applyFont="1" applyBorder="1" applyAlignment="1">
      <alignment horizontal="right" vertical="top"/>
    </xf>
    <xf numFmtId="15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vertical="top"/>
    </xf>
    <xf numFmtId="15" fontId="0" fillId="0" borderId="1" xfId="0" applyNumberFormat="1" applyBorder="1"/>
    <xf numFmtId="4" fontId="0" fillId="0" borderId="1" xfId="0" applyNumberFormat="1" applyBorder="1"/>
    <xf numFmtId="1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wrapText="1"/>
    </xf>
    <xf numFmtId="15" fontId="0" fillId="0" borderId="1" xfId="0" applyNumberFormat="1" applyBorder="1" applyAlignment="1">
      <alignment vertic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right"/>
    </xf>
    <xf numFmtId="18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/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showGridLines="0" tabSelected="1" workbookViewId="0">
      <selection activeCell="A2" sqref="A2"/>
    </sheetView>
  </sheetViews>
  <sheetFormatPr defaultRowHeight="14.5" x14ac:dyDescent="0.35"/>
  <cols>
    <col min="1" max="1" width="11.81640625" customWidth="1"/>
    <col min="2" max="2" width="20.7265625" style="26" customWidth="1"/>
    <col min="3" max="3" width="29.26953125" style="26" customWidth="1"/>
    <col min="4" max="4" width="17.26953125" customWidth="1"/>
    <col min="5" max="5" width="12.7265625" customWidth="1"/>
    <col min="6" max="6" width="9.26953125" customWidth="1"/>
    <col min="7" max="7" width="8.453125" customWidth="1"/>
    <col min="8" max="8" width="15.7265625" customWidth="1"/>
  </cols>
  <sheetData>
    <row r="1" spans="1:8" ht="27" customHeight="1" x14ac:dyDescent="0.35">
      <c r="A1" s="18" t="s">
        <v>0</v>
      </c>
      <c r="B1" s="21" t="s">
        <v>1</v>
      </c>
      <c r="C1" s="21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7" t="s">
        <v>7</v>
      </c>
    </row>
    <row r="2" spans="1:8" ht="43.5" x14ac:dyDescent="0.35">
      <c r="A2" s="1">
        <v>45082</v>
      </c>
      <c r="B2" s="22" t="s">
        <v>8</v>
      </c>
      <c r="C2" s="24" t="s">
        <v>9</v>
      </c>
      <c r="D2" s="2" t="s">
        <v>10</v>
      </c>
      <c r="E2" s="3">
        <v>0.45833333333333331</v>
      </c>
      <c r="F2" s="4">
        <f>63.3*2</f>
        <v>126.6</v>
      </c>
      <c r="G2" s="5">
        <v>7.1</v>
      </c>
      <c r="H2" s="19">
        <f>G2*F2</f>
        <v>898.8599999999999</v>
      </c>
    </row>
    <row r="3" spans="1:8" ht="18.649999999999999" customHeight="1" x14ac:dyDescent="0.35">
      <c r="A3" s="6">
        <v>45082</v>
      </c>
      <c r="B3" s="23" t="s">
        <v>11</v>
      </c>
      <c r="C3" s="22" t="s">
        <v>12</v>
      </c>
      <c r="D3" s="7" t="s">
        <v>10</v>
      </c>
      <c r="E3" s="3">
        <v>0.45833333333333331</v>
      </c>
      <c r="F3" s="4">
        <f>66.2*2</f>
        <v>132.4</v>
      </c>
      <c r="G3" s="5">
        <v>7.1</v>
      </c>
      <c r="H3" s="19">
        <f t="shared" ref="H3:H13" si="0">G3*F3</f>
        <v>940.04</v>
      </c>
    </row>
    <row r="4" spans="1:8" ht="18.649999999999999" customHeight="1" x14ac:dyDescent="0.35">
      <c r="A4" s="8">
        <v>45086</v>
      </c>
      <c r="B4" s="24" t="s">
        <v>13</v>
      </c>
      <c r="C4" s="24" t="s">
        <v>14</v>
      </c>
      <c r="D4" s="9" t="s">
        <v>10</v>
      </c>
      <c r="E4" s="10">
        <v>0.5</v>
      </c>
      <c r="F4" s="11">
        <f>190*2</f>
        <v>380</v>
      </c>
      <c r="G4" s="5">
        <v>7.1</v>
      </c>
      <c r="H4" s="19">
        <f t="shared" si="0"/>
        <v>2698</v>
      </c>
    </row>
    <row r="5" spans="1:8" ht="18.649999999999999" customHeight="1" x14ac:dyDescent="0.35">
      <c r="A5" s="12">
        <v>45084</v>
      </c>
      <c r="B5" s="23" t="s">
        <v>15</v>
      </c>
      <c r="C5" s="24" t="s">
        <v>16</v>
      </c>
      <c r="D5" s="2" t="s">
        <v>10</v>
      </c>
      <c r="E5" s="10">
        <v>0.45833333333333331</v>
      </c>
      <c r="F5" s="11">
        <f>210 *2</f>
        <v>420</v>
      </c>
      <c r="G5" s="5">
        <v>7.1</v>
      </c>
      <c r="H5" s="19">
        <f t="shared" si="0"/>
        <v>2982</v>
      </c>
    </row>
    <row r="6" spans="1:8" ht="29" x14ac:dyDescent="0.35">
      <c r="A6" s="8">
        <v>45091</v>
      </c>
      <c r="B6" s="25" t="s">
        <v>17</v>
      </c>
      <c r="C6" s="24" t="s">
        <v>18</v>
      </c>
      <c r="D6" s="14" t="s">
        <v>10</v>
      </c>
      <c r="E6" s="10">
        <v>0.45833333333333331</v>
      </c>
      <c r="F6" s="15" t="s">
        <v>19</v>
      </c>
      <c r="G6" s="5"/>
      <c r="H6" s="19"/>
    </row>
    <row r="7" spans="1:8" ht="19.149999999999999" customHeight="1" x14ac:dyDescent="0.35">
      <c r="A7" s="12">
        <v>45092</v>
      </c>
      <c r="B7" s="23" t="s">
        <v>20</v>
      </c>
      <c r="C7" s="23" t="s">
        <v>21</v>
      </c>
      <c r="D7" s="13" t="s">
        <v>10</v>
      </c>
      <c r="E7" s="16">
        <v>0.45833333333333331</v>
      </c>
      <c r="F7" s="15">
        <f>78.1*2</f>
        <v>156.19999999999999</v>
      </c>
      <c r="G7" s="5">
        <v>7.1</v>
      </c>
      <c r="H7" s="19">
        <f t="shared" si="0"/>
        <v>1109.0199999999998</v>
      </c>
    </row>
    <row r="8" spans="1:8" ht="29" x14ac:dyDescent="0.35">
      <c r="A8" s="8">
        <v>45096</v>
      </c>
      <c r="B8" s="25" t="s">
        <v>22</v>
      </c>
      <c r="C8" s="24" t="s">
        <v>23</v>
      </c>
      <c r="D8" s="13" t="s">
        <v>10</v>
      </c>
      <c r="E8" s="16">
        <v>0.45833333333333331</v>
      </c>
      <c r="F8" s="15">
        <f>326*2</f>
        <v>652</v>
      </c>
      <c r="G8" s="5">
        <v>7.1</v>
      </c>
      <c r="H8" s="19">
        <f t="shared" si="0"/>
        <v>4629.2</v>
      </c>
    </row>
    <row r="9" spans="1:8" ht="18.649999999999999" customHeight="1" x14ac:dyDescent="0.35">
      <c r="A9" s="6">
        <v>45096</v>
      </c>
      <c r="B9" s="23" t="s">
        <v>24</v>
      </c>
      <c r="C9" s="24" t="s">
        <v>25</v>
      </c>
      <c r="D9" s="13" t="s">
        <v>10</v>
      </c>
      <c r="E9" s="16">
        <v>0.5</v>
      </c>
      <c r="F9" s="15">
        <f>187*2</f>
        <v>374</v>
      </c>
      <c r="G9" s="5">
        <v>7.1</v>
      </c>
      <c r="H9" s="19">
        <f t="shared" si="0"/>
        <v>2655.4</v>
      </c>
    </row>
    <row r="10" spans="1:8" ht="18.649999999999999" customHeight="1" x14ac:dyDescent="0.35">
      <c r="A10" s="12">
        <v>45097</v>
      </c>
      <c r="B10" s="24" t="s">
        <v>26</v>
      </c>
      <c r="C10" s="27" t="s">
        <v>27</v>
      </c>
      <c r="D10" s="13" t="s">
        <v>10</v>
      </c>
      <c r="E10" s="16"/>
      <c r="F10" s="15">
        <f>300*2</f>
        <v>600</v>
      </c>
      <c r="G10" s="5">
        <v>7.1</v>
      </c>
      <c r="H10" s="19">
        <f t="shared" si="0"/>
        <v>4260</v>
      </c>
    </row>
    <row r="11" spans="1:8" ht="18.649999999999999" customHeight="1" x14ac:dyDescent="0.35">
      <c r="A11" s="8">
        <v>45103</v>
      </c>
      <c r="B11" s="25" t="s">
        <v>28</v>
      </c>
      <c r="C11" s="25" t="s">
        <v>29</v>
      </c>
      <c r="D11" s="13" t="s">
        <v>10</v>
      </c>
      <c r="E11" s="16">
        <v>0.45833333333333331</v>
      </c>
      <c r="F11" s="15">
        <f>10*2</f>
        <v>20</v>
      </c>
      <c r="G11" s="5">
        <v>7.1</v>
      </c>
      <c r="H11" s="19">
        <f t="shared" si="0"/>
        <v>142</v>
      </c>
    </row>
    <row r="12" spans="1:8" ht="18.649999999999999" customHeight="1" x14ac:dyDescent="0.35">
      <c r="A12" s="8">
        <v>45103</v>
      </c>
      <c r="B12" s="25" t="s">
        <v>30</v>
      </c>
      <c r="C12" s="25" t="s">
        <v>31</v>
      </c>
      <c r="D12" s="13" t="s">
        <v>10</v>
      </c>
      <c r="E12" s="16">
        <v>0.45833333333333331</v>
      </c>
      <c r="F12" s="15">
        <f>319*2</f>
        <v>638</v>
      </c>
      <c r="G12" s="5">
        <v>7.1</v>
      </c>
      <c r="H12" s="19">
        <f t="shared" si="0"/>
        <v>4529.8</v>
      </c>
    </row>
    <row r="13" spans="1:8" ht="18.649999999999999" customHeight="1" x14ac:dyDescent="0.35">
      <c r="A13" s="8">
        <v>45107</v>
      </c>
      <c r="B13" s="25" t="s">
        <v>32</v>
      </c>
      <c r="C13" s="25" t="s">
        <v>33</v>
      </c>
      <c r="D13" s="13" t="s">
        <v>10</v>
      </c>
      <c r="E13" s="16">
        <v>0.5</v>
      </c>
      <c r="F13" s="15">
        <f>10*2</f>
        <v>20</v>
      </c>
      <c r="G13" s="5">
        <v>7.1</v>
      </c>
      <c r="H13" s="19">
        <f t="shared" si="0"/>
        <v>142</v>
      </c>
    </row>
    <row r="14" spans="1:8" ht="18.649999999999999" customHeight="1" x14ac:dyDescent="0.35">
      <c r="A14" s="28"/>
      <c r="B14" s="29"/>
      <c r="C14" s="29"/>
      <c r="D14" s="29"/>
      <c r="E14" s="29"/>
      <c r="F14" s="29"/>
      <c r="G14" s="30"/>
      <c r="H14" s="20">
        <f>SUM(H2:H13)</f>
        <v>24986.319999999996</v>
      </c>
    </row>
  </sheetData>
  <autoFilter ref="A1:H1" xr:uid="{00000000-0009-0000-0000-000000000000}"/>
  <mergeCells count="1">
    <mergeCell ref="A14:G14"/>
  </mergeCells>
  <pageMargins left="0.7" right="0.7" top="0.75" bottom="0.75" header="0.3" footer="0.3"/>
  <pageSetup orientation="portrait" r:id="rId1"/>
  <ignoredErrors>
    <ignoredError sqref="F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Aphelele Jara</dc:creator>
  <cp:keywords/>
  <dc:description/>
  <cp:lastModifiedBy>Luyolo</cp:lastModifiedBy>
  <cp:revision/>
  <dcterms:created xsi:type="dcterms:W3CDTF">2023-02-27T09:37:37Z</dcterms:created>
  <dcterms:modified xsi:type="dcterms:W3CDTF">2023-06-13T10:53:43Z</dcterms:modified>
  <cp:category/>
  <cp:contentStatus/>
</cp:coreProperties>
</file>