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829ecd55dccb46/Documenten/Python UAM trip distribution/"/>
    </mc:Choice>
  </mc:AlternateContent>
  <xr:revisionPtr revIDLastSave="28" documentId="13_ncr:1_{1A9DA7A0-2C96-452C-808B-A67CCE9BF284}" xr6:coauthVersionLast="47" xr6:coauthVersionMax="47" xr10:uidLastSave="{0332B60B-6ACC-4A86-B563-2A7A0B2D91B4}"/>
  <bookViews>
    <workbookView xWindow="1116" yWindow="1116" windowWidth="20508" windowHeight="93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D35" i="1"/>
  <c r="E35" i="1"/>
  <c r="F35" i="1"/>
  <c r="G35" i="1"/>
  <c r="H35" i="1"/>
  <c r="I35" i="1"/>
  <c r="C35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B69" i="1"/>
  <c r="B70" i="1"/>
  <c r="B71" i="1"/>
  <c r="B72" i="1"/>
  <c r="B73" i="1"/>
  <c r="B74" i="1"/>
  <c r="B75" i="1"/>
  <c r="B68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B58" i="1"/>
  <c r="B59" i="1"/>
  <c r="B60" i="1"/>
  <c r="B61" i="1"/>
  <c r="B62" i="1"/>
  <c r="B63" i="1"/>
  <c r="B64" i="1"/>
  <c r="B57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B47" i="1"/>
  <c r="B48" i="1"/>
  <c r="B49" i="1"/>
  <c r="B50" i="1"/>
  <c r="B51" i="1"/>
  <c r="B52" i="1"/>
  <c r="B53" i="1"/>
  <c r="B46" i="1"/>
  <c r="B13" i="1"/>
  <c r="B14" i="1"/>
  <c r="B15" i="1"/>
  <c r="B16" i="1"/>
  <c r="B17" i="1"/>
  <c r="B18" i="1"/>
  <c r="B19" i="1"/>
  <c r="B20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B35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B25" i="1"/>
  <c r="B26" i="1"/>
  <c r="B27" i="1"/>
  <c r="B28" i="1"/>
  <c r="B29" i="1"/>
  <c r="B30" i="1"/>
  <c r="B31" i="1"/>
  <c r="B24" i="1"/>
</calcChain>
</file>

<file path=xl/sharedStrings.xml><?xml version="1.0" encoding="utf-8"?>
<sst xmlns="http://schemas.openxmlformats.org/spreadsheetml/2006/main" count="6" uniqueCount="6">
  <si>
    <t>car travel time [min]</t>
  </si>
  <si>
    <t>PT travel time [min]</t>
  </si>
  <si>
    <t>UAM travel time [min]</t>
  </si>
  <si>
    <t>car cost [euro]</t>
  </si>
  <si>
    <t>PT cost [euro]</t>
  </si>
  <si>
    <t>UAM cost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</si>
</sst>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10" workbookViewId="0">
      <selection activeCell="C74" sqref="C74"/>
    </sheetView>
  </sheetViews>
  <sheetFormatPr defaultRowHeight="14.4" x14ac:dyDescent="0.3"/>
  <cols>
    <col min="1" max="1" width="19.33203125" bestFit="1" customWidth="1"/>
    <col min="2" max="2" width="12" bestFit="1" customWidth="1"/>
    <col min="11" max="11" width="14.6640625" bestFit="1" customWidth="1"/>
    <col min="12" max="14" width="12.5546875" bestFit="1" customWidth="1"/>
    <col min="15" max="15" width="12.33203125" bestFit="1" customWidth="1"/>
    <col min="16" max="17" width="12.5546875" bestFit="1" customWidth="1"/>
    <col min="18" max="18" width="12.33203125" bestFit="1" customWidth="1"/>
    <col min="19" max="19" width="12.5546875" bestFit="1" customWidth="1"/>
  </cols>
  <sheetData>
    <row r="1" spans="1:10" x14ac:dyDescent="0.3">
      <c r="A1" s="3">
        <v>0</v>
      </c>
      <c r="B1" s="3">
        <v>62402.435865917898</v>
      </c>
      <c r="C1" s="3">
        <v>71593.913065287896</v>
      </c>
      <c r="D1" s="3">
        <v>41452.546664831098</v>
      </c>
      <c r="E1" s="3">
        <v>75974.426703990335</v>
      </c>
      <c r="F1" s="3">
        <v>62950.246909761998</v>
      </c>
      <c r="G1" s="3">
        <v>44500.779689798692</v>
      </c>
      <c r="H1" s="3">
        <v>81322.055169554093</v>
      </c>
    </row>
    <row r="2" spans="1:10" x14ac:dyDescent="0.3">
      <c r="A2" s="3">
        <v>62402.435865917927</v>
      </c>
      <c r="B2" s="3">
        <v>0</v>
      </c>
      <c r="C2" s="3">
        <v>27739.130087297261</v>
      </c>
      <c r="D2" s="3">
        <v>30177.631335146241</v>
      </c>
      <c r="E2" s="3">
        <v>14149.9686572091</v>
      </c>
      <c r="F2" s="3">
        <v>17776.794874217339</v>
      </c>
      <c r="G2" s="3">
        <v>18327.262343296119</v>
      </c>
      <c r="H2" s="3">
        <v>24143.483365082178</v>
      </c>
    </row>
    <row r="3" spans="1:10" x14ac:dyDescent="0.3">
      <c r="A3" s="3">
        <v>71593.913065287896</v>
      </c>
      <c r="B3" s="3">
        <v>27739.130087297261</v>
      </c>
      <c r="C3" s="3">
        <v>0</v>
      </c>
      <c r="D3" s="3">
        <v>30206.080199191689</v>
      </c>
      <c r="E3" s="3">
        <v>25047.523330660861</v>
      </c>
      <c r="F3" s="3">
        <v>45513.260243581761</v>
      </c>
      <c r="G3" s="3">
        <v>37696.669892710677</v>
      </c>
      <c r="H3" s="3">
        <v>46494.667059782238</v>
      </c>
    </row>
    <row r="4" spans="1:10" x14ac:dyDescent="0.3">
      <c r="A4" s="3">
        <v>41452.546664831098</v>
      </c>
      <c r="B4" s="3">
        <v>30177.631335146241</v>
      </c>
      <c r="C4" s="3">
        <v>30206.080199191689</v>
      </c>
      <c r="D4" s="3">
        <v>0</v>
      </c>
      <c r="E4" s="3">
        <v>40288.049295045297</v>
      </c>
      <c r="F4" s="3">
        <v>41710.194737018428</v>
      </c>
      <c r="G4" s="3">
        <v>21671.792542380979</v>
      </c>
      <c r="H4" s="3">
        <v>54121.764383656227</v>
      </c>
    </row>
    <row r="5" spans="1:10" x14ac:dyDescent="0.3">
      <c r="A5" s="3">
        <v>75974.426703990335</v>
      </c>
      <c r="B5" s="3">
        <v>14149.9686572091</v>
      </c>
      <c r="C5" s="3">
        <v>25047.523330660861</v>
      </c>
      <c r="D5" s="3">
        <v>40288.049295045297</v>
      </c>
      <c r="E5" s="3">
        <v>0</v>
      </c>
      <c r="F5" s="3">
        <v>26935.258918376861</v>
      </c>
      <c r="G5" s="3">
        <v>32403.962041701008</v>
      </c>
      <c r="H5" s="3">
        <v>21754.037786121451</v>
      </c>
    </row>
    <row r="6" spans="1:10" x14ac:dyDescent="0.3">
      <c r="A6" s="3">
        <v>62950.246909761998</v>
      </c>
      <c r="B6" s="3">
        <v>17776.794874217339</v>
      </c>
      <c r="C6" s="3">
        <v>45513.260243581761</v>
      </c>
      <c r="D6" s="3">
        <v>41710.194737018428</v>
      </c>
      <c r="E6" s="3">
        <v>26935.258918376861</v>
      </c>
      <c r="F6" s="3">
        <v>0</v>
      </c>
      <c r="G6" s="3">
        <v>21526.192069197929</v>
      </c>
      <c r="H6" s="3">
        <v>19109.70551840085</v>
      </c>
    </row>
    <row r="7" spans="1:10" x14ac:dyDescent="0.3">
      <c r="A7" s="3">
        <v>44500.779689798692</v>
      </c>
      <c r="B7" s="3">
        <v>18327.262343296119</v>
      </c>
      <c r="C7" s="3">
        <v>37696.669892710677</v>
      </c>
      <c r="D7" s="3">
        <v>21671.792542380979</v>
      </c>
      <c r="E7" s="3">
        <v>32403.962041701008</v>
      </c>
      <c r="F7" s="3">
        <v>21526.192069197929</v>
      </c>
      <c r="G7" s="3">
        <v>0</v>
      </c>
      <c r="H7" s="3">
        <v>37723.119542264787</v>
      </c>
    </row>
    <row r="8" spans="1:10" x14ac:dyDescent="0.3">
      <c r="A8" s="3">
        <v>81322.055169554093</v>
      </c>
      <c r="B8" s="3">
        <v>24143.483365082178</v>
      </c>
      <c r="C8" s="3">
        <v>46494.667059782238</v>
      </c>
      <c r="D8" s="3">
        <v>54121.764383656227</v>
      </c>
      <c r="E8" s="3">
        <v>21754.037786121451</v>
      </c>
      <c r="F8" s="3">
        <v>19109.70551840085</v>
      </c>
      <c r="G8" s="3">
        <v>37723.119542264787</v>
      </c>
      <c r="H8" s="3">
        <v>0</v>
      </c>
      <c r="J8" s="6"/>
    </row>
    <row r="12" spans="1:10" x14ac:dyDescent="0.3">
      <c r="A12" s="1" t="s">
        <v>0</v>
      </c>
      <c r="B12" s="2">
        <v>77</v>
      </c>
      <c r="C12" s="2">
        <v>75</v>
      </c>
      <c r="D12" s="2">
        <v>78</v>
      </c>
      <c r="E12" s="2">
        <v>91</v>
      </c>
      <c r="F12" s="2">
        <v>92</v>
      </c>
      <c r="G12" s="2">
        <v>93</v>
      </c>
      <c r="H12" s="2">
        <v>94</v>
      </c>
      <c r="I12" s="2">
        <v>95</v>
      </c>
    </row>
    <row r="13" spans="1:10" x14ac:dyDescent="0.3">
      <c r="A13" s="2">
        <v>77</v>
      </c>
      <c r="B13" s="4">
        <f>(A1/13.25/60)</f>
        <v>0</v>
      </c>
      <c r="C13" s="4">
        <f>B1/10.8/60</f>
        <v>96.300055348638736</v>
      </c>
      <c r="D13" s="4">
        <f t="shared" ref="D13:I13" si="0">C1/13.25/60</f>
        <v>90.055236560110572</v>
      </c>
      <c r="E13" s="4">
        <f t="shared" si="0"/>
        <v>52.141568131863011</v>
      </c>
      <c r="F13" s="4">
        <f t="shared" si="0"/>
        <v>95.565316608792884</v>
      </c>
      <c r="G13" s="4">
        <f t="shared" si="0"/>
        <v>79.182700515423903</v>
      </c>
      <c r="H13" s="4">
        <f t="shared" si="0"/>
        <v>55.975823509180742</v>
      </c>
      <c r="I13" s="4">
        <f t="shared" si="0"/>
        <v>102.29189329503659</v>
      </c>
    </row>
    <row r="14" spans="1:10" x14ac:dyDescent="0.3">
      <c r="A14" s="2">
        <v>75</v>
      </c>
      <c r="B14" s="4">
        <f>A2/10.8/60</f>
        <v>96.300055348638779</v>
      </c>
      <c r="C14" s="4">
        <f t="shared" ref="C14:I14" si="1">B2/8.733/60</f>
        <v>0</v>
      </c>
      <c r="D14" s="4">
        <f t="shared" si="1"/>
        <v>52.939291742618529</v>
      </c>
      <c r="E14" s="4">
        <f t="shared" si="1"/>
        <v>57.59309770438994</v>
      </c>
      <c r="F14" s="4">
        <f t="shared" si="1"/>
        <v>27.004787696494329</v>
      </c>
      <c r="G14" s="4">
        <f t="shared" si="1"/>
        <v>33.926475961329324</v>
      </c>
      <c r="H14" s="4">
        <f t="shared" si="1"/>
        <v>34.977026495851213</v>
      </c>
      <c r="I14" s="4">
        <f t="shared" si="1"/>
        <v>46.077108601630165</v>
      </c>
    </row>
    <row r="15" spans="1:10" x14ac:dyDescent="0.3">
      <c r="A15" s="2">
        <v>78</v>
      </c>
      <c r="B15" s="4">
        <f t="shared" ref="B15:B20" si="2">A3/13.25/60</f>
        <v>90.055236560110572</v>
      </c>
      <c r="C15" s="4">
        <f t="shared" ref="C15:C20" si="3">B3/8.733/60</f>
        <v>52.939291742618529</v>
      </c>
      <c r="D15" s="4">
        <f t="shared" ref="D15:I20" si="4">C3/13.25/60</f>
        <v>0</v>
      </c>
      <c r="E15" s="4">
        <f t="shared" si="4"/>
        <v>37.99506943294552</v>
      </c>
      <c r="F15" s="4">
        <f t="shared" si="4"/>
        <v>31.506318654919323</v>
      </c>
      <c r="G15" s="4">
        <f t="shared" si="4"/>
        <v>57.24938395419089</v>
      </c>
      <c r="H15" s="4">
        <f t="shared" si="4"/>
        <v>47.417194833598337</v>
      </c>
      <c r="I15" s="4">
        <f t="shared" si="4"/>
        <v>58.483857936833004</v>
      </c>
    </row>
    <row r="16" spans="1:10" x14ac:dyDescent="0.3">
      <c r="A16" s="2">
        <v>91</v>
      </c>
      <c r="B16" s="4">
        <f t="shared" si="2"/>
        <v>52.141568131863011</v>
      </c>
      <c r="C16" s="4">
        <f t="shared" si="3"/>
        <v>57.59309770438994</v>
      </c>
      <c r="D16" s="4">
        <f t="shared" si="4"/>
        <v>37.99506943294552</v>
      </c>
      <c r="E16" s="4">
        <f t="shared" si="4"/>
        <v>0</v>
      </c>
      <c r="F16" s="4">
        <f t="shared" si="4"/>
        <v>50.676791566094714</v>
      </c>
      <c r="G16" s="4">
        <f t="shared" si="4"/>
        <v>52.465653757255879</v>
      </c>
      <c r="H16" s="4">
        <f t="shared" si="4"/>
        <v>27.260116405510665</v>
      </c>
      <c r="I16" s="4">
        <f t="shared" si="4"/>
        <v>68.077691048624189</v>
      </c>
    </row>
    <row r="17" spans="1:9" x14ac:dyDescent="0.3">
      <c r="A17" s="2">
        <v>92</v>
      </c>
      <c r="B17" s="4">
        <f t="shared" si="2"/>
        <v>95.565316608792884</v>
      </c>
      <c r="C17" s="4">
        <f t="shared" si="3"/>
        <v>27.004787696494329</v>
      </c>
      <c r="D17" s="4">
        <f t="shared" si="4"/>
        <v>31.506318654919323</v>
      </c>
      <c r="E17" s="4">
        <f t="shared" si="4"/>
        <v>50.676791566094714</v>
      </c>
      <c r="F17" s="4">
        <f t="shared" si="4"/>
        <v>0</v>
      </c>
      <c r="G17" s="4">
        <f t="shared" si="4"/>
        <v>33.880828828146996</v>
      </c>
      <c r="H17" s="4">
        <f t="shared" si="4"/>
        <v>40.759700681384921</v>
      </c>
      <c r="I17" s="4">
        <f t="shared" si="4"/>
        <v>27.363569542291135</v>
      </c>
    </row>
    <row r="18" spans="1:9" x14ac:dyDescent="0.3">
      <c r="A18" s="2">
        <v>93</v>
      </c>
      <c r="B18" s="4">
        <f t="shared" si="2"/>
        <v>79.182700515423903</v>
      </c>
      <c r="C18" s="4">
        <f t="shared" si="3"/>
        <v>33.926475961329324</v>
      </c>
      <c r="D18" s="4">
        <f t="shared" si="4"/>
        <v>57.24938395419089</v>
      </c>
      <c r="E18" s="4">
        <f t="shared" si="4"/>
        <v>52.465653757255879</v>
      </c>
      <c r="F18" s="4">
        <f t="shared" si="4"/>
        <v>33.880828828146996</v>
      </c>
      <c r="G18" s="4">
        <f t="shared" si="4"/>
        <v>0</v>
      </c>
      <c r="H18" s="4">
        <f t="shared" si="4"/>
        <v>27.076971156223809</v>
      </c>
      <c r="I18" s="4">
        <f t="shared" si="4"/>
        <v>24.037365431950754</v>
      </c>
    </row>
    <row r="19" spans="1:9" x14ac:dyDescent="0.3">
      <c r="A19" s="2">
        <v>94</v>
      </c>
      <c r="B19" s="4">
        <f t="shared" si="2"/>
        <v>55.975823509180742</v>
      </c>
      <c r="C19" s="4">
        <f t="shared" si="3"/>
        <v>34.977026495851213</v>
      </c>
      <c r="D19" s="4">
        <f t="shared" si="4"/>
        <v>47.417194833598337</v>
      </c>
      <c r="E19" s="4">
        <f t="shared" si="4"/>
        <v>27.260116405510665</v>
      </c>
      <c r="F19" s="4">
        <f t="shared" si="4"/>
        <v>40.759700681384921</v>
      </c>
      <c r="G19" s="4">
        <f t="shared" si="4"/>
        <v>27.076971156223809</v>
      </c>
      <c r="H19" s="4">
        <f t="shared" si="4"/>
        <v>0</v>
      </c>
      <c r="I19" s="4">
        <f t="shared" si="4"/>
        <v>47.450464833037465</v>
      </c>
    </row>
    <row r="20" spans="1:9" x14ac:dyDescent="0.3">
      <c r="A20" s="2">
        <v>95</v>
      </c>
      <c r="B20" s="4">
        <f t="shared" si="2"/>
        <v>102.29189329503659</v>
      </c>
      <c r="C20" s="4">
        <f t="shared" si="3"/>
        <v>46.077108601630165</v>
      </c>
      <c r="D20" s="4">
        <f t="shared" si="4"/>
        <v>58.483857936833004</v>
      </c>
      <c r="E20" s="4">
        <f t="shared" si="4"/>
        <v>68.077691048624189</v>
      </c>
      <c r="F20" s="4">
        <f t="shared" si="4"/>
        <v>27.363569542291135</v>
      </c>
      <c r="G20" s="4">
        <f t="shared" si="4"/>
        <v>24.037365431950754</v>
      </c>
      <c r="H20" s="4">
        <f t="shared" si="4"/>
        <v>47.450464833037465</v>
      </c>
      <c r="I20" s="4">
        <f t="shared" si="4"/>
        <v>0</v>
      </c>
    </row>
    <row r="23" spans="1:9" x14ac:dyDescent="0.3">
      <c r="A23" s="1" t="s">
        <v>1</v>
      </c>
      <c r="B23" s="2">
        <v>77</v>
      </c>
      <c r="C23" s="2">
        <v>75</v>
      </c>
      <c r="D23" s="2">
        <v>78</v>
      </c>
      <c r="E23" s="2">
        <v>91</v>
      </c>
      <c r="F23" s="2">
        <v>92</v>
      </c>
      <c r="G23" s="2">
        <v>93</v>
      </c>
      <c r="H23" s="2">
        <v>94</v>
      </c>
      <c r="I23" s="2">
        <v>95</v>
      </c>
    </row>
    <row r="24" spans="1:9" x14ac:dyDescent="0.3">
      <c r="A24" s="2">
        <v>77</v>
      </c>
      <c r="B24" s="4">
        <f>A1/11.6/60</f>
        <v>0</v>
      </c>
      <c r="C24" s="4">
        <f t="shared" ref="C24:I24" si="5">B1/11.6/60</f>
        <v>89.658672221146404</v>
      </c>
      <c r="D24" s="4">
        <f t="shared" si="5"/>
        <v>102.86481762254009</v>
      </c>
      <c r="E24" s="4">
        <f t="shared" si="5"/>
        <v>59.558256702343535</v>
      </c>
      <c r="F24" s="4">
        <f t="shared" si="5"/>
        <v>109.15865905745737</v>
      </c>
      <c r="G24" s="4">
        <f t="shared" si="5"/>
        <v>90.445757054255736</v>
      </c>
      <c r="H24" s="4">
        <f t="shared" si="5"/>
        <v>63.93790185315904</v>
      </c>
      <c r="I24" s="4">
        <f t="shared" si="5"/>
        <v>116.84203328958921</v>
      </c>
    </row>
    <row r="25" spans="1:9" x14ac:dyDescent="0.3">
      <c r="A25" s="2">
        <v>75</v>
      </c>
      <c r="B25" s="4">
        <f t="shared" ref="B25:I31" si="6">A2/11.6/60</f>
        <v>89.658672221146446</v>
      </c>
      <c r="C25" s="4">
        <f t="shared" si="6"/>
        <v>0</v>
      </c>
      <c r="D25" s="4">
        <f t="shared" si="6"/>
        <v>39.855071964507559</v>
      </c>
      <c r="E25" s="4">
        <f t="shared" si="6"/>
        <v>43.358665711417011</v>
      </c>
      <c r="F25" s="4">
        <f t="shared" si="6"/>
        <v>20.330414737369395</v>
      </c>
      <c r="G25" s="4">
        <f t="shared" si="6"/>
        <v>25.54137194571457</v>
      </c>
      <c r="H25" s="4">
        <f t="shared" si="6"/>
        <v>26.332273481747297</v>
      </c>
      <c r="I25" s="4">
        <f t="shared" si="6"/>
        <v>34.688912880865203</v>
      </c>
    </row>
    <row r="26" spans="1:9" x14ac:dyDescent="0.3">
      <c r="A26" s="2">
        <v>78</v>
      </c>
      <c r="B26" s="4">
        <f t="shared" si="6"/>
        <v>102.86481762254009</v>
      </c>
      <c r="C26" s="4">
        <f t="shared" si="6"/>
        <v>39.855071964507559</v>
      </c>
      <c r="D26" s="4">
        <f t="shared" si="6"/>
        <v>0</v>
      </c>
      <c r="E26" s="4">
        <f t="shared" si="6"/>
        <v>43.399540516080016</v>
      </c>
      <c r="F26" s="4">
        <f t="shared" si="6"/>
        <v>35.987820877386298</v>
      </c>
      <c r="G26" s="4">
        <f t="shared" si="6"/>
        <v>65.392615292502526</v>
      </c>
      <c r="H26" s="4">
        <f t="shared" si="6"/>
        <v>54.161882029756725</v>
      </c>
      <c r="I26" s="4">
        <f t="shared" si="6"/>
        <v>66.802682557158391</v>
      </c>
    </row>
    <row r="27" spans="1:9" x14ac:dyDescent="0.3">
      <c r="A27" s="2">
        <v>91</v>
      </c>
      <c r="B27" s="4">
        <f t="shared" si="6"/>
        <v>59.558256702343535</v>
      </c>
      <c r="C27" s="4">
        <f t="shared" si="6"/>
        <v>43.358665711417011</v>
      </c>
      <c r="D27" s="4">
        <f t="shared" si="6"/>
        <v>43.399540516080016</v>
      </c>
      <c r="E27" s="4">
        <f t="shared" si="6"/>
        <v>0</v>
      </c>
      <c r="F27" s="4">
        <f t="shared" si="6"/>
        <v>57.885128297478879</v>
      </c>
      <c r="G27" s="4">
        <f t="shared" si="6"/>
        <v>59.928440714106941</v>
      </c>
      <c r="H27" s="4">
        <f t="shared" si="6"/>
        <v>31.137632963191063</v>
      </c>
      <c r="I27" s="4">
        <f t="shared" si="6"/>
        <v>77.761155723644009</v>
      </c>
    </row>
    <row r="28" spans="1:9" x14ac:dyDescent="0.3">
      <c r="A28" s="2">
        <v>92</v>
      </c>
      <c r="B28" s="4">
        <f t="shared" si="6"/>
        <v>109.15865905745737</v>
      </c>
      <c r="C28" s="4">
        <f t="shared" si="6"/>
        <v>20.330414737369395</v>
      </c>
      <c r="D28" s="4">
        <f t="shared" si="6"/>
        <v>35.987820877386298</v>
      </c>
      <c r="E28" s="4">
        <f t="shared" si="6"/>
        <v>57.885128297478879</v>
      </c>
      <c r="F28" s="4">
        <f t="shared" si="6"/>
        <v>0</v>
      </c>
      <c r="G28" s="4">
        <f t="shared" si="6"/>
        <v>38.700084652840324</v>
      </c>
      <c r="H28" s="4">
        <f t="shared" si="6"/>
        <v>46.557416726581906</v>
      </c>
      <c r="I28" s="4">
        <f t="shared" si="6"/>
        <v>31.255801416841166</v>
      </c>
    </row>
    <row r="29" spans="1:9" x14ac:dyDescent="0.3">
      <c r="A29" s="2">
        <v>93</v>
      </c>
      <c r="B29" s="4">
        <f t="shared" si="6"/>
        <v>90.445757054255736</v>
      </c>
      <c r="C29" s="4">
        <f t="shared" si="6"/>
        <v>25.54137194571457</v>
      </c>
      <c r="D29" s="4">
        <f t="shared" si="6"/>
        <v>65.392615292502526</v>
      </c>
      <c r="E29" s="4">
        <f t="shared" si="6"/>
        <v>59.928440714106941</v>
      </c>
      <c r="F29" s="4">
        <f t="shared" si="6"/>
        <v>38.700084652840324</v>
      </c>
      <c r="G29" s="4">
        <f t="shared" si="6"/>
        <v>0</v>
      </c>
      <c r="H29" s="4">
        <f t="shared" si="6"/>
        <v>30.928436881031509</v>
      </c>
      <c r="I29" s="4">
        <f t="shared" si="6"/>
        <v>27.456473445978233</v>
      </c>
    </row>
    <row r="30" spans="1:9" x14ac:dyDescent="0.3">
      <c r="A30" s="2">
        <v>94</v>
      </c>
      <c r="B30" s="4">
        <f t="shared" si="6"/>
        <v>63.93790185315904</v>
      </c>
      <c r="C30" s="4">
        <f t="shared" si="6"/>
        <v>26.332273481747297</v>
      </c>
      <c r="D30" s="4">
        <f t="shared" si="6"/>
        <v>54.161882029756725</v>
      </c>
      <c r="E30" s="4">
        <f t="shared" si="6"/>
        <v>31.137632963191063</v>
      </c>
      <c r="F30" s="4">
        <f t="shared" si="6"/>
        <v>46.557416726581906</v>
      </c>
      <c r="G30" s="4">
        <f t="shared" si="6"/>
        <v>30.928436881031509</v>
      </c>
      <c r="H30" s="4">
        <f t="shared" si="6"/>
        <v>0</v>
      </c>
      <c r="I30" s="4">
        <f t="shared" si="6"/>
        <v>54.199884399805725</v>
      </c>
    </row>
    <row r="31" spans="1:9" x14ac:dyDescent="0.3">
      <c r="A31" s="2">
        <v>95</v>
      </c>
      <c r="B31" s="4">
        <f t="shared" si="6"/>
        <v>116.84203328958921</v>
      </c>
      <c r="C31" s="4">
        <f t="shared" si="6"/>
        <v>34.688912880865203</v>
      </c>
      <c r="D31" s="4">
        <f t="shared" si="6"/>
        <v>66.802682557158391</v>
      </c>
      <c r="E31" s="4">
        <f t="shared" si="6"/>
        <v>77.761155723644009</v>
      </c>
      <c r="F31" s="4">
        <f t="shared" si="6"/>
        <v>31.255801416841166</v>
      </c>
      <c r="G31" s="4">
        <f t="shared" si="6"/>
        <v>27.456473445978233</v>
      </c>
      <c r="H31" s="4">
        <f t="shared" si="6"/>
        <v>54.199884399805725</v>
      </c>
      <c r="I31" s="4">
        <f t="shared" si="6"/>
        <v>0</v>
      </c>
    </row>
    <row r="34" spans="1:9" x14ac:dyDescent="0.3">
      <c r="A34" s="1" t="s">
        <v>2</v>
      </c>
      <c r="B34" s="2">
        <v>77</v>
      </c>
      <c r="C34" s="2">
        <v>75</v>
      </c>
      <c r="D34" s="2">
        <v>78</v>
      </c>
      <c r="E34" s="2">
        <v>91</v>
      </c>
      <c r="F34" s="2">
        <v>92</v>
      </c>
      <c r="G34" s="2">
        <v>93</v>
      </c>
      <c r="H34" s="2">
        <v>94</v>
      </c>
      <c r="I34" s="2">
        <v>95</v>
      </c>
    </row>
    <row r="35" spans="1:9" x14ac:dyDescent="0.3">
      <c r="A35" s="2">
        <v>77</v>
      </c>
      <c r="B35" s="4">
        <f>(A1/44.44/60)</f>
        <v>0</v>
      </c>
      <c r="C35" s="4">
        <f>(B1/44.44/60)</f>
        <v>23.403253775096722</v>
      </c>
      <c r="D35" s="4">
        <f t="shared" ref="D35:I35" si="7">(C1/44.44/60)</f>
        <v>26.850402439726938</v>
      </c>
      <c r="E35" s="4">
        <f t="shared" si="7"/>
        <v>15.546259625274189</v>
      </c>
      <c r="F35" s="4">
        <f t="shared" si="7"/>
        <v>28.493259339930372</v>
      </c>
      <c r="G35" s="4">
        <f t="shared" si="7"/>
        <v>23.608703461506899</v>
      </c>
      <c r="H35" s="4">
        <f t="shared" si="7"/>
        <v>16.689461329807489</v>
      </c>
      <c r="I35" s="4">
        <f t="shared" si="7"/>
        <v>30.49882057063985</v>
      </c>
    </row>
    <row r="36" spans="1:9" x14ac:dyDescent="0.3">
      <c r="A36" s="2">
        <v>75</v>
      </c>
      <c r="B36" s="4">
        <f t="shared" ref="B36:I36" si="8">(A2/44.44/60)</f>
        <v>23.403253775096733</v>
      </c>
      <c r="C36" s="4">
        <f t="shared" si="8"/>
        <v>0</v>
      </c>
      <c r="D36" s="4">
        <f t="shared" si="8"/>
        <v>10.403214104146887</v>
      </c>
      <c r="E36" s="4">
        <f t="shared" si="8"/>
        <v>11.317743525032345</v>
      </c>
      <c r="F36" s="4">
        <f t="shared" si="8"/>
        <v>5.3067689233457473</v>
      </c>
      <c r="G36" s="4">
        <f t="shared" si="8"/>
        <v>6.6669647743089335</v>
      </c>
      <c r="H36" s="4">
        <f t="shared" si="8"/>
        <v>6.8734107198080254</v>
      </c>
      <c r="I36" s="4">
        <f t="shared" si="8"/>
        <v>9.0547117330791256</v>
      </c>
    </row>
    <row r="37" spans="1:9" x14ac:dyDescent="0.3">
      <c r="A37" s="2">
        <v>78</v>
      </c>
      <c r="B37" s="4">
        <f t="shared" ref="B37:I37" si="9">(A3/44.44/60)</f>
        <v>26.850402439726938</v>
      </c>
      <c r="C37" s="4">
        <f t="shared" si="9"/>
        <v>10.403214104146887</v>
      </c>
      <c r="D37" s="4">
        <f t="shared" si="9"/>
        <v>0</v>
      </c>
      <c r="E37" s="4">
        <f t="shared" si="9"/>
        <v>11.328412915988482</v>
      </c>
      <c r="F37" s="4">
        <f t="shared" si="9"/>
        <v>9.3937606250603292</v>
      </c>
      <c r="G37" s="4">
        <f t="shared" si="9"/>
        <v>17.069179509294091</v>
      </c>
      <c r="H37" s="4">
        <f t="shared" si="9"/>
        <v>14.13766497626413</v>
      </c>
      <c r="I37" s="4">
        <f t="shared" si="9"/>
        <v>17.437243871805517</v>
      </c>
    </row>
    <row r="38" spans="1:9" x14ac:dyDescent="0.3">
      <c r="A38" s="2">
        <v>91</v>
      </c>
      <c r="B38" s="4">
        <f t="shared" ref="B38:I38" si="10">(A4/44.44/60)</f>
        <v>15.546259625274189</v>
      </c>
      <c r="C38" s="4">
        <f t="shared" si="10"/>
        <v>11.317743525032345</v>
      </c>
      <c r="D38" s="4">
        <f t="shared" si="10"/>
        <v>11.328412915988482</v>
      </c>
      <c r="E38" s="4">
        <f t="shared" si="10"/>
        <v>0</v>
      </c>
      <c r="F38" s="4">
        <f t="shared" si="10"/>
        <v>15.109529438585845</v>
      </c>
      <c r="G38" s="4">
        <f t="shared" si="10"/>
        <v>15.642887315113423</v>
      </c>
      <c r="H38" s="4">
        <f t="shared" si="10"/>
        <v>8.1277349768905562</v>
      </c>
      <c r="I38" s="4">
        <f t="shared" si="10"/>
        <v>20.297691413012387</v>
      </c>
    </row>
    <row r="39" spans="1:9" x14ac:dyDescent="0.3">
      <c r="A39" s="2">
        <v>92</v>
      </c>
      <c r="B39" s="4">
        <f t="shared" ref="B39:I39" si="11">(A5/44.44/60)</f>
        <v>28.493259339930372</v>
      </c>
      <c r="C39" s="4">
        <f t="shared" si="11"/>
        <v>5.3067689233457473</v>
      </c>
      <c r="D39" s="4">
        <f t="shared" si="11"/>
        <v>9.3937606250603292</v>
      </c>
      <c r="E39" s="4">
        <f t="shared" si="11"/>
        <v>15.109529438585845</v>
      </c>
      <c r="F39" s="4">
        <f t="shared" si="11"/>
        <v>0</v>
      </c>
      <c r="G39" s="4">
        <f t="shared" si="11"/>
        <v>10.101732267618084</v>
      </c>
      <c r="H39" s="4">
        <f t="shared" si="11"/>
        <v>12.152701035741453</v>
      </c>
      <c r="I39" s="4">
        <f t="shared" si="11"/>
        <v>8.1585800277983243</v>
      </c>
    </row>
    <row r="40" spans="1:9" x14ac:dyDescent="0.3">
      <c r="A40" s="2">
        <v>93</v>
      </c>
      <c r="B40" s="4">
        <f t="shared" ref="B40:I40" si="12">(A6/44.44/60)</f>
        <v>23.608703461506899</v>
      </c>
      <c r="C40" s="4">
        <f t="shared" si="12"/>
        <v>6.6669647743089335</v>
      </c>
      <c r="D40" s="4">
        <f t="shared" si="12"/>
        <v>17.069179509294091</v>
      </c>
      <c r="E40" s="4">
        <f t="shared" si="12"/>
        <v>15.642887315113423</v>
      </c>
      <c r="F40" s="4">
        <f t="shared" si="12"/>
        <v>10.101732267618084</v>
      </c>
      <c r="G40" s="4">
        <f t="shared" si="12"/>
        <v>0</v>
      </c>
      <c r="H40" s="4">
        <f t="shared" si="12"/>
        <v>8.0731293388831116</v>
      </c>
      <c r="I40" s="4">
        <f t="shared" si="12"/>
        <v>7.166856255025821</v>
      </c>
    </row>
    <row r="41" spans="1:9" x14ac:dyDescent="0.3">
      <c r="A41" s="2">
        <v>94</v>
      </c>
      <c r="B41" s="4">
        <f t="shared" ref="B41:I41" si="13">(A7/44.44/60)</f>
        <v>16.689461329807489</v>
      </c>
      <c r="C41" s="4">
        <f t="shared" si="13"/>
        <v>6.8734107198080254</v>
      </c>
      <c r="D41" s="4">
        <f t="shared" si="13"/>
        <v>14.13766497626413</v>
      </c>
      <c r="E41" s="4">
        <f t="shared" si="13"/>
        <v>8.1277349768905562</v>
      </c>
      <c r="F41" s="4">
        <f t="shared" si="13"/>
        <v>12.152701035741453</v>
      </c>
      <c r="G41" s="4">
        <f t="shared" si="13"/>
        <v>8.0731293388831116</v>
      </c>
      <c r="H41" s="4">
        <f t="shared" si="13"/>
        <v>0</v>
      </c>
      <c r="I41" s="4">
        <f t="shared" si="13"/>
        <v>14.147584586807977</v>
      </c>
    </row>
    <row r="42" spans="1:9" x14ac:dyDescent="0.3">
      <c r="A42" s="2">
        <v>95</v>
      </c>
      <c r="B42" s="4">
        <f t="shared" ref="B42:I42" si="14">(A8/44.44/60)</f>
        <v>30.49882057063985</v>
      </c>
      <c r="C42" s="4">
        <f t="shared" si="14"/>
        <v>9.0547117330791256</v>
      </c>
      <c r="D42" s="4">
        <f t="shared" si="14"/>
        <v>17.437243871805517</v>
      </c>
      <c r="E42" s="4">
        <f t="shared" si="14"/>
        <v>20.297691413012387</v>
      </c>
      <c r="F42" s="4">
        <f t="shared" si="14"/>
        <v>8.1585800277983243</v>
      </c>
      <c r="G42" s="4">
        <f t="shared" si="14"/>
        <v>7.166856255025821</v>
      </c>
      <c r="H42" s="4">
        <f t="shared" si="14"/>
        <v>14.147584586807977</v>
      </c>
      <c r="I42" s="4">
        <f t="shared" si="14"/>
        <v>0</v>
      </c>
    </row>
    <row r="45" spans="1:9" x14ac:dyDescent="0.3">
      <c r="A45" s="1" t="s">
        <v>3</v>
      </c>
      <c r="B45" s="2">
        <v>77</v>
      </c>
      <c r="C45" s="2">
        <v>75</v>
      </c>
      <c r="D45" s="2">
        <v>78</v>
      </c>
      <c r="E45" s="2">
        <v>91</v>
      </c>
      <c r="F45" s="2">
        <v>92</v>
      </c>
      <c r="G45" s="2">
        <v>93</v>
      </c>
      <c r="H45" s="2">
        <v>94</v>
      </c>
      <c r="I45" s="2">
        <v>95</v>
      </c>
    </row>
    <row r="46" spans="1:9" x14ac:dyDescent="0.3">
      <c r="A46" s="2">
        <v>77</v>
      </c>
      <c r="B46" s="3">
        <f t="shared" ref="B46:I53" si="15">A1*0.0001236</f>
        <v>0</v>
      </c>
      <c r="C46" s="3">
        <f t="shared" si="15"/>
        <v>7.7129410730274524</v>
      </c>
      <c r="D46" s="3">
        <f t="shared" si="15"/>
        <v>8.8490076548695829</v>
      </c>
      <c r="E46" s="3">
        <f t="shared" si="15"/>
        <v>5.1235347677731236</v>
      </c>
      <c r="F46" s="3">
        <f t="shared" si="15"/>
        <v>9.3904391406132053</v>
      </c>
      <c r="G46" s="3">
        <f t="shared" si="15"/>
        <v>7.780650518046583</v>
      </c>
      <c r="H46" s="3">
        <f t="shared" si="15"/>
        <v>5.5002963696591181</v>
      </c>
      <c r="I46" s="3">
        <f t="shared" si="15"/>
        <v>10.051406018956886</v>
      </c>
    </row>
    <row r="47" spans="1:9" x14ac:dyDescent="0.3">
      <c r="A47" s="2">
        <v>75</v>
      </c>
      <c r="B47" s="3">
        <f t="shared" si="15"/>
        <v>7.7129410730274559</v>
      </c>
      <c r="C47" s="3">
        <f t="shared" si="15"/>
        <v>0</v>
      </c>
      <c r="D47" s="3">
        <f t="shared" si="15"/>
        <v>3.4285564787899414</v>
      </c>
      <c r="E47" s="3">
        <f t="shared" si="15"/>
        <v>3.7299552330240755</v>
      </c>
      <c r="F47" s="3">
        <f t="shared" si="15"/>
        <v>1.7489361260310445</v>
      </c>
      <c r="G47" s="3">
        <f t="shared" si="15"/>
        <v>2.1972118464532633</v>
      </c>
      <c r="H47" s="3">
        <f t="shared" si="15"/>
        <v>2.2652496256314003</v>
      </c>
      <c r="I47" s="3">
        <f t="shared" si="15"/>
        <v>2.9841345439241573</v>
      </c>
    </row>
    <row r="48" spans="1:9" x14ac:dyDescent="0.3">
      <c r="A48" s="2">
        <v>78</v>
      </c>
      <c r="B48" s="3">
        <f t="shared" si="15"/>
        <v>8.8490076548695829</v>
      </c>
      <c r="C48" s="3">
        <f t="shared" si="15"/>
        <v>3.4285564787899414</v>
      </c>
      <c r="D48" s="3">
        <f t="shared" si="15"/>
        <v>0</v>
      </c>
      <c r="E48" s="3">
        <f t="shared" si="15"/>
        <v>3.7334715126200928</v>
      </c>
      <c r="F48" s="3">
        <f t="shared" si="15"/>
        <v>3.0958738836696824</v>
      </c>
      <c r="G48" s="3">
        <f t="shared" si="15"/>
        <v>5.6254389661067057</v>
      </c>
      <c r="H48" s="3">
        <f t="shared" si="15"/>
        <v>4.6593083987390393</v>
      </c>
      <c r="I48" s="3">
        <f t="shared" si="15"/>
        <v>5.7467408485890843</v>
      </c>
    </row>
    <row r="49" spans="1:9" x14ac:dyDescent="0.3">
      <c r="A49" s="2">
        <v>91</v>
      </c>
      <c r="B49" s="3">
        <f t="shared" si="15"/>
        <v>5.1235347677731236</v>
      </c>
      <c r="C49" s="3">
        <f t="shared" si="15"/>
        <v>3.7299552330240755</v>
      </c>
      <c r="D49" s="3">
        <f t="shared" si="15"/>
        <v>3.7334715126200928</v>
      </c>
      <c r="E49" s="3">
        <f t="shared" si="15"/>
        <v>0</v>
      </c>
      <c r="F49" s="3">
        <f t="shared" si="15"/>
        <v>4.9796028928675984</v>
      </c>
      <c r="G49" s="3">
        <f t="shared" si="15"/>
        <v>5.1553800694954779</v>
      </c>
      <c r="H49" s="3">
        <f t="shared" si="15"/>
        <v>2.678633558238289</v>
      </c>
      <c r="I49" s="3">
        <f t="shared" si="15"/>
        <v>6.6894500778199095</v>
      </c>
    </row>
    <row r="50" spans="1:9" x14ac:dyDescent="0.3">
      <c r="A50" s="2">
        <v>92</v>
      </c>
      <c r="B50" s="3">
        <f t="shared" si="15"/>
        <v>9.3904391406132053</v>
      </c>
      <c r="C50" s="3">
        <f t="shared" si="15"/>
        <v>1.7489361260310445</v>
      </c>
      <c r="D50" s="3">
        <f t="shared" si="15"/>
        <v>3.0958738836696824</v>
      </c>
      <c r="E50" s="3">
        <f t="shared" si="15"/>
        <v>4.9796028928675984</v>
      </c>
      <c r="F50" s="3">
        <f t="shared" si="15"/>
        <v>0</v>
      </c>
      <c r="G50" s="3">
        <f t="shared" si="15"/>
        <v>3.3291980023113799</v>
      </c>
      <c r="H50" s="3">
        <f t="shared" si="15"/>
        <v>4.0051297083542448</v>
      </c>
      <c r="I50" s="3">
        <f t="shared" si="15"/>
        <v>2.6887990703646114</v>
      </c>
    </row>
    <row r="51" spans="1:9" x14ac:dyDescent="0.3">
      <c r="A51" s="2">
        <v>93</v>
      </c>
      <c r="B51" s="3">
        <f t="shared" si="15"/>
        <v>7.780650518046583</v>
      </c>
      <c r="C51" s="3">
        <f t="shared" si="15"/>
        <v>2.1972118464532633</v>
      </c>
      <c r="D51" s="3">
        <f t="shared" si="15"/>
        <v>5.6254389661067057</v>
      </c>
      <c r="E51" s="3">
        <f t="shared" si="15"/>
        <v>5.1553800694954779</v>
      </c>
      <c r="F51" s="3">
        <f t="shared" si="15"/>
        <v>3.3291980023113799</v>
      </c>
      <c r="G51" s="3">
        <f t="shared" si="15"/>
        <v>0</v>
      </c>
      <c r="H51" s="3">
        <f t="shared" si="15"/>
        <v>2.660637339752864</v>
      </c>
      <c r="I51" s="3">
        <f t="shared" si="15"/>
        <v>2.3619596020743447</v>
      </c>
    </row>
    <row r="52" spans="1:9" x14ac:dyDescent="0.3">
      <c r="A52" s="2">
        <v>94</v>
      </c>
      <c r="B52" s="3">
        <f t="shared" si="15"/>
        <v>5.5002963696591181</v>
      </c>
      <c r="C52" s="3">
        <f t="shared" si="15"/>
        <v>2.2652496256314003</v>
      </c>
      <c r="D52" s="3">
        <f t="shared" si="15"/>
        <v>4.6593083987390393</v>
      </c>
      <c r="E52" s="3">
        <f t="shared" si="15"/>
        <v>2.678633558238289</v>
      </c>
      <c r="F52" s="3">
        <f t="shared" si="15"/>
        <v>4.0051297083542448</v>
      </c>
      <c r="G52" s="3">
        <f t="shared" si="15"/>
        <v>2.660637339752864</v>
      </c>
      <c r="H52" s="3">
        <f t="shared" si="15"/>
        <v>0</v>
      </c>
      <c r="I52" s="3">
        <f t="shared" si="15"/>
        <v>4.6625775754239278</v>
      </c>
    </row>
    <row r="53" spans="1:9" x14ac:dyDescent="0.3">
      <c r="A53" s="2">
        <v>95</v>
      </c>
      <c r="B53" s="3">
        <f t="shared" si="15"/>
        <v>10.051406018956886</v>
      </c>
      <c r="C53" s="3">
        <f t="shared" si="15"/>
        <v>2.9841345439241573</v>
      </c>
      <c r="D53" s="3">
        <f t="shared" si="15"/>
        <v>5.7467408485890843</v>
      </c>
      <c r="E53" s="3">
        <f t="shared" si="15"/>
        <v>6.6894500778199095</v>
      </c>
      <c r="F53" s="3">
        <f t="shared" si="15"/>
        <v>2.6887990703646114</v>
      </c>
      <c r="G53" s="3">
        <f t="shared" si="15"/>
        <v>2.3619596020743447</v>
      </c>
      <c r="H53" s="3">
        <f t="shared" si="15"/>
        <v>4.6625775754239278</v>
      </c>
      <c r="I53" s="3">
        <f t="shared" si="15"/>
        <v>0</v>
      </c>
    </row>
    <row r="56" spans="1:9" x14ac:dyDescent="0.3">
      <c r="A56" s="1" t="s">
        <v>4</v>
      </c>
      <c r="B56" s="2">
        <v>77</v>
      </c>
      <c r="C56" s="2">
        <v>75</v>
      </c>
      <c r="D56" s="2">
        <v>78</v>
      </c>
      <c r="E56" s="2">
        <v>91</v>
      </c>
      <c r="F56" s="2">
        <v>92</v>
      </c>
      <c r="G56" s="2">
        <v>93</v>
      </c>
      <c r="H56" s="2">
        <v>94</v>
      </c>
      <c r="I56" s="2">
        <v>95</v>
      </c>
    </row>
    <row r="57" spans="1:9" x14ac:dyDescent="0.3">
      <c r="A57" s="2">
        <v>77</v>
      </c>
      <c r="B57" s="3">
        <f t="shared" ref="B57:I64" si="16">A1*0.0001759</f>
        <v>0</v>
      </c>
      <c r="C57" s="3">
        <f t="shared" si="16"/>
        <v>10.976588468814958</v>
      </c>
      <c r="D57" s="3">
        <f t="shared" si="16"/>
        <v>12.59336930818414</v>
      </c>
      <c r="E57" s="3">
        <f t="shared" si="16"/>
        <v>7.2915029583437896</v>
      </c>
      <c r="F57" s="3">
        <f t="shared" si="16"/>
        <v>13.363901657231899</v>
      </c>
      <c r="G57" s="3">
        <f t="shared" si="16"/>
        <v>11.072948431427134</v>
      </c>
      <c r="H57" s="3">
        <f t="shared" si="16"/>
        <v>7.82768714743559</v>
      </c>
      <c r="I57" s="3">
        <f t="shared" si="16"/>
        <v>14.304549504324564</v>
      </c>
    </row>
    <row r="58" spans="1:9" x14ac:dyDescent="0.3">
      <c r="A58" s="2">
        <v>75</v>
      </c>
      <c r="B58" s="3">
        <f t="shared" si="16"/>
        <v>10.976588468814963</v>
      </c>
      <c r="C58" s="3">
        <f t="shared" si="16"/>
        <v>0</v>
      </c>
      <c r="D58" s="3">
        <f t="shared" si="16"/>
        <v>4.8793129823555876</v>
      </c>
      <c r="E58" s="3">
        <f t="shared" si="16"/>
        <v>5.3082453518522232</v>
      </c>
      <c r="F58" s="3">
        <f t="shared" si="16"/>
        <v>2.4889794868030806</v>
      </c>
      <c r="G58" s="3">
        <f t="shared" si="16"/>
        <v>3.1269382183748298</v>
      </c>
      <c r="H58" s="3">
        <f t="shared" si="16"/>
        <v>3.2237654461857872</v>
      </c>
      <c r="I58" s="3">
        <f t="shared" si="16"/>
        <v>4.2468387239179552</v>
      </c>
    </row>
    <row r="59" spans="1:9" x14ac:dyDescent="0.3">
      <c r="A59" s="2">
        <v>78</v>
      </c>
      <c r="B59" s="3">
        <f t="shared" si="16"/>
        <v>12.59336930818414</v>
      </c>
      <c r="C59" s="3">
        <f t="shared" si="16"/>
        <v>4.8793129823555876</v>
      </c>
      <c r="D59" s="3">
        <f t="shared" si="16"/>
        <v>0</v>
      </c>
      <c r="E59" s="3">
        <f t="shared" si="16"/>
        <v>5.3132495070378178</v>
      </c>
      <c r="F59" s="3">
        <f t="shared" si="16"/>
        <v>4.4058593538632449</v>
      </c>
      <c r="G59" s="3">
        <f t="shared" si="16"/>
        <v>8.0057824768460311</v>
      </c>
      <c r="H59" s="3">
        <f t="shared" si="16"/>
        <v>6.6308442341278075</v>
      </c>
      <c r="I59" s="3">
        <f t="shared" si="16"/>
        <v>8.1784119358156957</v>
      </c>
    </row>
    <row r="60" spans="1:9" x14ac:dyDescent="0.3">
      <c r="A60" s="2">
        <v>91</v>
      </c>
      <c r="B60" s="3">
        <f t="shared" si="16"/>
        <v>7.2915029583437896</v>
      </c>
      <c r="C60" s="3">
        <f t="shared" si="16"/>
        <v>5.3082453518522232</v>
      </c>
      <c r="D60" s="3">
        <f t="shared" si="16"/>
        <v>5.3132495070378178</v>
      </c>
      <c r="E60" s="3">
        <f t="shared" si="16"/>
        <v>0</v>
      </c>
      <c r="F60" s="3">
        <f t="shared" si="16"/>
        <v>7.0866678709984674</v>
      </c>
      <c r="G60" s="3">
        <f t="shared" si="16"/>
        <v>7.3368232542415415</v>
      </c>
      <c r="H60" s="3">
        <f t="shared" si="16"/>
        <v>3.8120683082048141</v>
      </c>
      <c r="I60" s="3">
        <f t="shared" si="16"/>
        <v>9.5200183550851296</v>
      </c>
    </row>
    <row r="61" spans="1:9" x14ac:dyDescent="0.3">
      <c r="A61" s="2">
        <v>92</v>
      </c>
      <c r="B61" s="3">
        <f t="shared" si="16"/>
        <v>13.363901657231899</v>
      </c>
      <c r="C61" s="3">
        <f t="shared" si="16"/>
        <v>2.4889794868030806</v>
      </c>
      <c r="D61" s="3">
        <f t="shared" si="16"/>
        <v>4.4058593538632449</v>
      </c>
      <c r="E61" s="3">
        <f t="shared" si="16"/>
        <v>7.0866678709984674</v>
      </c>
      <c r="F61" s="3">
        <f t="shared" si="16"/>
        <v>0</v>
      </c>
      <c r="G61" s="3">
        <f t="shared" si="16"/>
        <v>4.7379120437424893</v>
      </c>
      <c r="H61" s="3">
        <f t="shared" si="16"/>
        <v>5.699856923135207</v>
      </c>
      <c r="I61" s="3">
        <f t="shared" si="16"/>
        <v>3.826535246578763</v>
      </c>
    </row>
    <row r="62" spans="1:9" x14ac:dyDescent="0.3">
      <c r="A62" s="2">
        <v>93</v>
      </c>
      <c r="B62" s="3">
        <f t="shared" si="16"/>
        <v>11.072948431427134</v>
      </c>
      <c r="C62" s="3">
        <f t="shared" si="16"/>
        <v>3.1269382183748298</v>
      </c>
      <c r="D62" s="3">
        <f t="shared" si="16"/>
        <v>8.0057824768460311</v>
      </c>
      <c r="E62" s="3">
        <f t="shared" si="16"/>
        <v>7.3368232542415415</v>
      </c>
      <c r="F62" s="3">
        <f t="shared" si="16"/>
        <v>4.7379120437424893</v>
      </c>
      <c r="G62" s="3">
        <f t="shared" si="16"/>
        <v>0</v>
      </c>
      <c r="H62" s="3">
        <f t="shared" si="16"/>
        <v>3.7864571849719155</v>
      </c>
      <c r="I62" s="3">
        <f t="shared" si="16"/>
        <v>3.3613972006867092</v>
      </c>
    </row>
    <row r="63" spans="1:9" x14ac:dyDescent="0.3">
      <c r="A63" s="2">
        <v>94</v>
      </c>
      <c r="B63" s="3">
        <f t="shared" si="16"/>
        <v>7.82768714743559</v>
      </c>
      <c r="C63" s="3">
        <f t="shared" si="16"/>
        <v>3.2237654461857872</v>
      </c>
      <c r="D63" s="3">
        <f t="shared" si="16"/>
        <v>6.6308442341278075</v>
      </c>
      <c r="E63" s="3">
        <f t="shared" si="16"/>
        <v>3.8120683082048141</v>
      </c>
      <c r="F63" s="3">
        <f t="shared" si="16"/>
        <v>5.699856923135207</v>
      </c>
      <c r="G63" s="3">
        <f t="shared" si="16"/>
        <v>3.7864571849719155</v>
      </c>
      <c r="H63" s="3">
        <f t="shared" si="16"/>
        <v>0</v>
      </c>
      <c r="I63" s="3">
        <f t="shared" si="16"/>
        <v>6.6354967274843757</v>
      </c>
    </row>
    <row r="64" spans="1:9" x14ac:dyDescent="0.3">
      <c r="A64" s="2">
        <v>95</v>
      </c>
      <c r="B64" s="3">
        <f t="shared" si="16"/>
        <v>14.304549504324564</v>
      </c>
      <c r="C64" s="3">
        <f t="shared" si="16"/>
        <v>4.2468387239179552</v>
      </c>
      <c r="D64" s="3">
        <f t="shared" si="16"/>
        <v>8.1784119358156957</v>
      </c>
      <c r="E64" s="3">
        <f t="shared" si="16"/>
        <v>9.5200183550851296</v>
      </c>
      <c r="F64" s="3">
        <f t="shared" si="16"/>
        <v>3.826535246578763</v>
      </c>
      <c r="G64" s="3">
        <f t="shared" si="16"/>
        <v>3.3613972006867092</v>
      </c>
      <c r="H64" s="3">
        <f t="shared" si="16"/>
        <v>6.6354967274843757</v>
      </c>
      <c r="I64" s="3">
        <f t="shared" si="16"/>
        <v>0</v>
      </c>
    </row>
    <row r="67" spans="1:9" x14ac:dyDescent="0.3">
      <c r="A67" s="1" t="s">
        <v>5</v>
      </c>
      <c r="B67" s="2">
        <v>77</v>
      </c>
      <c r="C67" s="2">
        <v>75</v>
      </c>
      <c r="D67" s="2">
        <v>78</v>
      </c>
      <c r="E67" s="2">
        <v>91</v>
      </c>
      <c r="F67" s="2">
        <v>92</v>
      </c>
      <c r="G67" s="2">
        <v>93</v>
      </c>
      <c r="H67" s="2">
        <v>94</v>
      </c>
      <c r="I67" s="2">
        <v>95</v>
      </c>
    </row>
    <row r="68" spans="1:9" x14ac:dyDescent="0.3">
      <c r="A68" s="2">
        <v>77</v>
      </c>
      <c r="B68" s="5">
        <f t="shared" ref="B68:I75" si="17">A1*0.0018</f>
        <v>0</v>
      </c>
      <c r="C68" s="5">
        <f t="shared" si="17"/>
        <v>112.32438455865221</v>
      </c>
      <c r="D68" s="5">
        <f t="shared" si="17"/>
        <v>128.86904351751821</v>
      </c>
      <c r="E68" s="5">
        <f t="shared" si="17"/>
        <v>74.61458399669597</v>
      </c>
      <c r="F68" s="5">
        <f t="shared" si="17"/>
        <v>136.7539680671826</v>
      </c>
      <c r="G68" s="5">
        <f t="shared" si="17"/>
        <v>113.31044443757159</v>
      </c>
      <c r="H68" s="5">
        <f t="shared" si="17"/>
        <v>80.101403441637643</v>
      </c>
      <c r="I68" s="5">
        <f t="shared" si="17"/>
        <v>146.37969930519736</v>
      </c>
    </row>
    <row r="69" spans="1:9" x14ac:dyDescent="0.3">
      <c r="A69" s="2">
        <v>75</v>
      </c>
      <c r="B69" s="5">
        <f t="shared" si="17"/>
        <v>112.32438455865227</v>
      </c>
      <c r="C69" s="5">
        <f t="shared" si="17"/>
        <v>0</v>
      </c>
      <c r="D69" s="5">
        <f t="shared" si="17"/>
        <v>49.930434157135068</v>
      </c>
      <c r="E69" s="5">
        <f t="shared" si="17"/>
        <v>54.319736403263235</v>
      </c>
      <c r="F69" s="5">
        <f t="shared" si="17"/>
        <v>25.469943582976377</v>
      </c>
      <c r="G69" s="5">
        <f t="shared" si="17"/>
        <v>31.99823077359121</v>
      </c>
      <c r="H69" s="5">
        <f t="shared" si="17"/>
        <v>32.989072217933014</v>
      </c>
      <c r="I69" s="5">
        <f t="shared" si="17"/>
        <v>43.458270057147921</v>
      </c>
    </row>
    <row r="70" spans="1:9" x14ac:dyDescent="0.3">
      <c r="A70" s="2">
        <v>78</v>
      </c>
      <c r="B70" s="5">
        <f t="shared" si="17"/>
        <v>128.86904351751821</v>
      </c>
      <c r="C70" s="5">
        <f t="shared" si="17"/>
        <v>49.930434157135068</v>
      </c>
      <c r="D70" s="5">
        <f t="shared" si="17"/>
        <v>0</v>
      </c>
      <c r="E70" s="5">
        <f t="shared" si="17"/>
        <v>54.370944358545039</v>
      </c>
      <c r="F70" s="5">
        <f t="shared" si="17"/>
        <v>45.085541995189551</v>
      </c>
      <c r="G70" s="5">
        <f t="shared" si="17"/>
        <v>81.923868438447172</v>
      </c>
      <c r="H70" s="5">
        <f t="shared" si="17"/>
        <v>67.854005806879215</v>
      </c>
      <c r="I70" s="5">
        <f t="shared" si="17"/>
        <v>83.690400707608021</v>
      </c>
    </row>
    <row r="71" spans="1:9" x14ac:dyDescent="0.3">
      <c r="A71" s="2">
        <v>91</v>
      </c>
      <c r="B71" s="5">
        <f t="shared" si="17"/>
        <v>74.61458399669597</v>
      </c>
      <c r="C71" s="5">
        <f t="shared" si="17"/>
        <v>54.319736403263235</v>
      </c>
      <c r="D71" s="5">
        <f t="shared" si="17"/>
        <v>54.370944358545039</v>
      </c>
      <c r="E71" s="5">
        <f t="shared" si="17"/>
        <v>0</v>
      </c>
      <c r="F71" s="5">
        <f t="shared" si="17"/>
        <v>72.518488731081533</v>
      </c>
      <c r="G71" s="5">
        <f t="shared" si="17"/>
        <v>75.078350526633173</v>
      </c>
      <c r="H71" s="5">
        <f t="shared" si="17"/>
        <v>39.009226576285762</v>
      </c>
      <c r="I71" s="5">
        <f t="shared" si="17"/>
        <v>97.419175890581201</v>
      </c>
    </row>
    <row r="72" spans="1:9" x14ac:dyDescent="0.3">
      <c r="A72" s="2">
        <v>92</v>
      </c>
      <c r="B72" s="5">
        <f t="shared" si="17"/>
        <v>136.7539680671826</v>
      </c>
      <c r="C72" s="5">
        <f t="shared" si="17"/>
        <v>25.469943582976377</v>
      </c>
      <c r="D72" s="5">
        <f t="shared" si="17"/>
        <v>45.085541995189551</v>
      </c>
      <c r="E72" s="5">
        <f t="shared" si="17"/>
        <v>72.518488731081533</v>
      </c>
      <c r="F72" s="5">
        <f t="shared" si="17"/>
        <v>0</v>
      </c>
      <c r="G72" s="5">
        <f t="shared" si="17"/>
        <v>48.483466053078352</v>
      </c>
      <c r="H72" s="5">
        <f t="shared" si="17"/>
        <v>58.327131675061814</v>
      </c>
      <c r="I72" s="5">
        <f t="shared" si="17"/>
        <v>39.157268015018609</v>
      </c>
    </row>
    <row r="73" spans="1:9" x14ac:dyDescent="0.3">
      <c r="A73" s="2">
        <v>93</v>
      </c>
      <c r="B73" s="5">
        <f t="shared" si="17"/>
        <v>113.31044443757159</v>
      </c>
      <c r="C73" s="5">
        <f t="shared" si="17"/>
        <v>31.99823077359121</v>
      </c>
      <c r="D73" s="5">
        <f t="shared" si="17"/>
        <v>81.923868438447172</v>
      </c>
      <c r="E73" s="5">
        <f t="shared" si="17"/>
        <v>75.078350526633173</v>
      </c>
      <c r="F73" s="5">
        <f t="shared" si="17"/>
        <v>48.483466053078352</v>
      </c>
      <c r="G73" s="5">
        <f t="shared" si="17"/>
        <v>0</v>
      </c>
      <c r="H73" s="5">
        <f t="shared" si="17"/>
        <v>38.747145724556269</v>
      </c>
      <c r="I73" s="5">
        <f t="shared" si="17"/>
        <v>34.397469933121528</v>
      </c>
    </row>
    <row r="74" spans="1:9" x14ac:dyDescent="0.3">
      <c r="A74" s="2">
        <v>94</v>
      </c>
      <c r="B74" s="5">
        <f t="shared" si="17"/>
        <v>80.101403441637643</v>
      </c>
      <c r="C74" s="5">
        <f t="shared" si="17"/>
        <v>32.989072217933014</v>
      </c>
      <c r="D74" s="5">
        <f t="shared" si="17"/>
        <v>67.854005806879215</v>
      </c>
      <c r="E74" s="5">
        <f t="shared" si="17"/>
        <v>39.009226576285762</v>
      </c>
      <c r="F74" s="5">
        <f t="shared" si="17"/>
        <v>58.327131675061814</v>
      </c>
      <c r="G74" s="5">
        <f t="shared" si="17"/>
        <v>38.747145724556269</v>
      </c>
      <c r="H74" s="5">
        <f t="shared" si="17"/>
        <v>0</v>
      </c>
      <c r="I74" s="5">
        <f t="shared" si="17"/>
        <v>67.901615176076618</v>
      </c>
    </row>
    <row r="75" spans="1:9" x14ac:dyDescent="0.3">
      <c r="A75" s="2">
        <v>95</v>
      </c>
      <c r="B75" s="5">
        <f t="shared" si="17"/>
        <v>146.37969930519736</v>
      </c>
      <c r="C75" s="5">
        <f t="shared" si="17"/>
        <v>43.458270057147921</v>
      </c>
      <c r="D75" s="5">
        <f t="shared" si="17"/>
        <v>83.690400707608021</v>
      </c>
      <c r="E75" s="5">
        <f t="shared" si="17"/>
        <v>97.419175890581201</v>
      </c>
      <c r="F75" s="5">
        <f t="shared" si="17"/>
        <v>39.157268015018609</v>
      </c>
      <c r="G75" s="5">
        <f t="shared" si="17"/>
        <v>34.397469933121528</v>
      </c>
      <c r="H75" s="5">
        <f t="shared" si="17"/>
        <v>67.901615176076618</v>
      </c>
      <c r="I75" s="5">
        <f t="shared" si="17"/>
        <v>0</v>
      </c>
    </row>
  </sheetData>
  <pageMargins left="0.7" right="0.7" top="0.75" bottom="0.75" header="0.3" footer="0.3"/>
  <ignoredErrors>
    <ignoredError sqref="D14:I14 C15:C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Jelmer Ottens</cp:lastModifiedBy>
  <dcterms:created xsi:type="dcterms:W3CDTF">2022-04-25T10:20:35Z</dcterms:created>
  <dcterms:modified xsi:type="dcterms:W3CDTF">2022-05-06T12:22:17Z</dcterms:modified>
</cp:coreProperties>
</file>