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.karuru\Downloads\"/>
    </mc:Choice>
  </mc:AlternateContent>
  <xr:revisionPtr revIDLastSave="0" documentId="13_ncr:1_{12A122B2-8958-4F97-917C-F80172DBF36B}" xr6:coauthVersionLast="47" xr6:coauthVersionMax="47" xr10:uidLastSave="{00000000-0000-0000-0000-000000000000}"/>
  <bookViews>
    <workbookView xWindow="-108" yWindow="-108" windowWidth="23256" windowHeight="12456" firstSheet="6" activeTab="9" xr2:uid="{CB1E0D7F-954D-4B82-8354-4890774EE881}"/>
  </bookViews>
  <sheets>
    <sheet name="Storage " sheetId="10" state="hidden" r:id="rId1"/>
    <sheet name="Required trainings" sheetId="9" state="hidden" r:id="rId2"/>
    <sheet name="METADATA" sheetId="1" r:id="rId3"/>
    <sheet name="Cargo Trainings" sheetId="2" r:id="rId4"/>
    <sheet name="DFW Trainings" sheetId="3" r:id="rId5"/>
    <sheet name="AMH Trainings" sheetId="4" r:id="rId6"/>
    <sheet name="CBF Trainings" sheetId="5" r:id="rId7"/>
    <sheet name="SOPs" sheetId="7" r:id="rId8"/>
    <sheet name="QNL Trainings" sheetId="13" r:id="rId9"/>
    <sheet name="Other Trainings" sheetId="8" r:id="rId10"/>
    <sheet name="EXAMS" sheetId="6" r:id="rId11"/>
    <sheet name="Weight exams" sheetId="11" r:id="rId12"/>
    <sheet name="Work Instruction" sheetId="12" r:id="rId13"/>
  </sheets>
  <definedNames>
    <definedName name="_xlnm._FilterDatabase" localSheetId="5" hidden="1">'AMH Trainings'!$A$1:$AC$20</definedName>
    <definedName name="_xlnm._FilterDatabase" localSheetId="3" hidden="1">'Cargo Trainings'!$A$4:$AQ$207</definedName>
    <definedName name="_xlnm._FilterDatabase" localSheetId="6" hidden="1">'CBF Trainings'!$M$2:$N$2</definedName>
    <definedName name="_xlnm._FilterDatabase" localSheetId="4" hidden="1">'DFW Trainings'!$A$1:$AK$15</definedName>
    <definedName name="_xlnm._FilterDatabase" localSheetId="10" hidden="1">EXAMS!$A$1:$CU$195</definedName>
    <definedName name="_xlnm._FilterDatabase" localSheetId="2" hidden="1">METADATA!$A$1:$Q$1</definedName>
    <definedName name="_xlnm._FilterDatabase" localSheetId="9" hidden="1">'Other Trainings'!$A$1:$O$193</definedName>
    <definedName name="_xlnm._FilterDatabase" localSheetId="7" hidden="1">SOPs!$A$1:$CJ$201</definedName>
    <definedName name="_xlnm._FilterDatabase" localSheetId="11" hidden="1">'Weight exams'!$A$1:$AX$1</definedName>
    <definedName name="_xlnm._FilterDatabase" localSheetId="12" hidden="1">'Work Instruction'!$A$1:$F$199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1" l="1"/>
  <c r="H110" i="1"/>
  <c r="H183" i="1"/>
  <c r="H187" i="1"/>
  <c r="H188" i="1"/>
  <c r="H189" i="1"/>
  <c r="H190" i="1"/>
  <c r="H191" i="1"/>
  <c r="H134" i="1"/>
  <c r="H122" i="1"/>
  <c r="H50" i="1"/>
  <c r="I183" i="1"/>
  <c r="I184" i="1"/>
  <c r="Q184" i="1"/>
  <c r="I185" i="1"/>
  <c r="I186" i="1"/>
  <c r="Q186" i="1"/>
  <c r="Q182" i="1"/>
  <c r="I182" i="1"/>
  <c r="Q176" i="1"/>
  <c r="Q179" i="1"/>
  <c r="Q181" i="1"/>
  <c r="I181" i="1"/>
  <c r="I174" i="1"/>
  <c r="I175" i="1"/>
  <c r="I176" i="1"/>
  <c r="I177" i="1"/>
  <c r="I178" i="1"/>
  <c r="I179" i="1"/>
  <c r="I180" i="1"/>
  <c r="H64" i="1"/>
  <c r="H74" i="1"/>
  <c r="H143" i="1"/>
  <c r="H167" i="1"/>
  <c r="D3" i="10"/>
  <c r="I3" i="10" s="1"/>
  <c r="D4" i="10"/>
  <c r="F4" i="10" s="1"/>
  <c r="I4" i="10"/>
  <c r="I4" i="1" s="1"/>
  <c r="D5" i="10"/>
  <c r="I5" i="10" s="1"/>
  <c r="D6" i="10"/>
  <c r="F6" i="10" s="1"/>
  <c r="D7" i="10"/>
  <c r="F7" i="10" s="1"/>
  <c r="D8" i="10"/>
  <c r="F8" i="10" s="1"/>
  <c r="D9" i="10"/>
  <c r="I9" i="10" s="1"/>
  <c r="D10" i="10"/>
  <c r="F10" i="10" s="1"/>
  <c r="D11" i="10"/>
  <c r="I11" i="10" s="1"/>
  <c r="D12" i="10"/>
  <c r="F12" i="10" s="1"/>
  <c r="D13" i="10"/>
  <c r="F13" i="10" s="1"/>
  <c r="D14" i="10"/>
  <c r="F14" i="10" s="1"/>
  <c r="D15" i="10"/>
  <c r="I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I22" i="10" s="1"/>
  <c r="D23" i="10"/>
  <c r="I23" i="10" s="1"/>
  <c r="D24" i="10"/>
  <c r="F24" i="10"/>
  <c r="D25" i="10"/>
  <c r="F25" i="10" s="1"/>
  <c r="D26" i="10"/>
  <c r="F26" i="10" s="1"/>
  <c r="D27" i="10"/>
  <c r="D28" i="10"/>
  <c r="F28" i="10" s="1"/>
  <c r="D29" i="10"/>
  <c r="I29" i="10" s="1"/>
  <c r="D30" i="10"/>
  <c r="F30" i="10" s="1"/>
  <c r="D31" i="10"/>
  <c r="F31" i="10" s="1"/>
  <c r="I31" i="1" s="1"/>
  <c r="I31" i="10"/>
  <c r="D32" i="10"/>
  <c r="F32" i="10" s="1"/>
  <c r="D33" i="10"/>
  <c r="D34" i="10"/>
  <c r="I34" i="10" s="1"/>
  <c r="D35" i="10"/>
  <c r="F35" i="10" s="1"/>
  <c r="D36" i="10"/>
  <c r="I36" i="10" s="1"/>
  <c r="D37" i="10"/>
  <c r="I37" i="10" s="1"/>
  <c r="D38" i="10"/>
  <c r="I38" i="10" s="1"/>
  <c r="D39" i="10"/>
  <c r="I39" i="10" s="1"/>
  <c r="D40" i="10"/>
  <c r="F40" i="10" s="1"/>
  <c r="D41" i="10"/>
  <c r="I41" i="10"/>
  <c r="D42" i="10"/>
  <c r="F42" i="10" s="1"/>
  <c r="D43" i="10"/>
  <c r="I43" i="10" s="1"/>
  <c r="I43" i="1" s="1"/>
  <c r="F43" i="10"/>
  <c r="D44" i="10"/>
  <c r="I44" i="10" s="1"/>
  <c r="D45" i="10"/>
  <c r="F45" i="10" s="1"/>
  <c r="D46" i="10"/>
  <c r="F46" i="10" s="1"/>
  <c r="D47" i="10"/>
  <c r="I47" i="10" s="1"/>
  <c r="I47" i="1" s="1"/>
  <c r="D48" i="10"/>
  <c r="F48" i="10" s="1"/>
  <c r="D49" i="10"/>
  <c r="I49" i="10"/>
  <c r="D50" i="10"/>
  <c r="F50" i="10" s="1"/>
  <c r="D51" i="10"/>
  <c r="I51" i="10" s="1"/>
  <c r="D52" i="10"/>
  <c r="I52" i="10" s="1"/>
  <c r="D53" i="10"/>
  <c r="F53" i="10" s="1"/>
  <c r="D54" i="10"/>
  <c r="I54" i="10" s="1"/>
  <c r="D55" i="10"/>
  <c r="F55" i="10" s="1"/>
  <c r="D56" i="10"/>
  <c r="I56" i="10" s="1"/>
  <c r="D57" i="10"/>
  <c r="D58" i="10"/>
  <c r="I58" i="10" s="1"/>
  <c r="D59" i="10"/>
  <c r="D60" i="10"/>
  <c r="F60" i="10"/>
  <c r="D61" i="10"/>
  <c r="F61" i="10" s="1"/>
  <c r="D62" i="10"/>
  <c r="F62" i="10" s="1"/>
  <c r="D63" i="10"/>
  <c r="I63" i="10" s="1"/>
  <c r="D64" i="10"/>
  <c r="I64" i="10" s="1"/>
  <c r="D65" i="10"/>
  <c r="F65" i="10" s="1"/>
  <c r="D66" i="10"/>
  <c r="I66" i="10" s="1"/>
  <c r="D67" i="10"/>
  <c r="I67" i="10" s="1"/>
  <c r="D68" i="10"/>
  <c r="I68" i="10" s="1"/>
  <c r="I67" i="1" s="1"/>
  <c r="D69" i="10"/>
  <c r="I69" i="10" s="1"/>
  <c r="D70" i="10"/>
  <c r="D71" i="10"/>
  <c r="F71" i="10" s="1"/>
  <c r="D72" i="10"/>
  <c r="I72" i="10" s="1"/>
  <c r="D73" i="10"/>
  <c r="F73" i="10" s="1"/>
  <c r="D74" i="10"/>
  <c r="I74" i="10" s="1"/>
  <c r="I73" i="1" s="1"/>
  <c r="F74" i="10"/>
  <c r="D75" i="10"/>
  <c r="I75" i="10" s="1"/>
  <c r="D76" i="10"/>
  <c r="I76" i="10" s="1"/>
  <c r="D77" i="10"/>
  <c r="F77" i="10" s="1"/>
  <c r="D78" i="10"/>
  <c r="I78" i="10" s="1"/>
  <c r="D79" i="10"/>
  <c r="F79" i="10" s="1"/>
  <c r="D80" i="10"/>
  <c r="I80" i="10" s="1"/>
  <c r="D81" i="10"/>
  <c r="I81" i="10" s="1"/>
  <c r="D82" i="10"/>
  <c r="F82" i="10" s="1"/>
  <c r="D83" i="10"/>
  <c r="D84" i="10"/>
  <c r="F84" i="10" s="1"/>
  <c r="D85" i="10"/>
  <c r="F85" i="10" s="1"/>
  <c r="D86" i="10"/>
  <c r="F86" i="10"/>
  <c r="D87" i="10"/>
  <c r="I87" i="10" s="1"/>
  <c r="D88" i="10"/>
  <c r="I88" i="10" s="1"/>
  <c r="I87" i="1" s="1"/>
  <c r="D89" i="10"/>
  <c r="I89" i="10" s="1"/>
  <c r="D90" i="10"/>
  <c r="F90" i="10" s="1"/>
  <c r="D91" i="10"/>
  <c r="F91" i="10" s="1"/>
  <c r="D92" i="10"/>
  <c r="F92" i="10" s="1"/>
  <c r="D93" i="10"/>
  <c r="D94" i="10"/>
  <c r="I94" i="10" s="1"/>
  <c r="D95" i="10"/>
  <c r="I95" i="10"/>
  <c r="D96" i="10"/>
  <c r="F96" i="10" s="1"/>
  <c r="D97" i="10"/>
  <c r="F97" i="10" s="1"/>
  <c r="D98" i="10"/>
  <c r="I98" i="10" s="1"/>
  <c r="D99" i="10"/>
  <c r="I99" i="10" s="1"/>
  <c r="D100" i="10"/>
  <c r="I100" i="10" s="1"/>
  <c r="D101" i="10"/>
  <c r="I101" i="10" s="1"/>
  <c r="D102" i="10"/>
  <c r="F102" i="10" s="1"/>
  <c r="D103" i="10"/>
  <c r="F103" i="10" s="1"/>
  <c r="D104" i="10"/>
  <c r="F104" i="10" s="1"/>
  <c r="D105" i="10"/>
  <c r="F105" i="10" s="1"/>
  <c r="I105" i="10"/>
  <c r="D106" i="10"/>
  <c r="F106" i="10" s="1"/>
  <c r="D107" i="10"/>
  <c r="I107" i="10" s="1"/>
  <c r="D108" i="10"/>
  <c r="I108" i="10" s="1"/>
  <c r="D109" i="10"/>
  <c r="F109" i="10" s="1"/>
  <c r="D110" i="10"/>
  <c r="I110" i="10" s="1"/>
  <c r="D111" i="10"/>
  <c r="D112" i="10"/>
  <c r="I112" i="10" s="1"/>
  <c r="D113" i="10"/>
  <c r="F113" i="10"/>
  <c r="D114" i="10"/>
  <c r="F114" i="10" s="1"/>
  <c r="D115" i="10"/>
  <c r="I115" i="10" s="1"/>
  <c r="D116" i="10"/>
  <c r="I116" i="10" s="1"/>
  <c r="D117" i="10"/>
  <c r="I117" i="10" s="1"/>
  <c r="D118" i="10"/>
  <c r="I118" i="10" s="1"/>
  <c r="D119" i="10"/>
  <c r="F119" i="10" s="1"/>
  <c r="D120" i="10"/>
  <c r="F120" i="10" s="1"/>
  <c r="D121" i="10"/>
  <c r="I121" i="10" s="1"/>
  <c r="D122" i="10"/>
  <c r="F122" i="10" s="1"/>
  <c r="D123" i="10"/>
  <c r="D124" i="10"/>
  <c r="F124" i="10" s="1"/>
  <c r="D125" i="10"/>
  <c r="I125" i="10" s="1"/>
  <c r="D126" i="10"/>
  <c r="F126" i="10" s="1"/>
  <c r="D127" i="10"/>
  <c r="F127" i="10" s="1"/>
  <c r="D128" i="10"/>
  <c r="I128" i="10" s="1"/>
  <c r="D129" i="10"/>
  <c r="I129" i="10" s="1"/>
  <c r="D130" i="10"/>
  <c r="F130" i="10" s="1"/>
  <c r="D131" i="10"/>
  <c r="I131" i="10" s="1"/>
  <c r="D132" i="10"/>
  <c r="F132" i="10" s="1"/>
  <c r="D133" i="10"/>
  <c r="F133" i="10" s="1"/>
  <c r="D134" i="10"/>
  <c r="F134" i="10" s="1"/>
  <c r="D135" i="10"/>
  <c r="I135" i="10" s="1"/>
  <c r="D136" i="10"/>
  <c r="I136" i="10"/>
  <c r="D137" i="10"/>
  <c r="F137" i="10" s="1"/>
  <c r="D138" i="10"/>
  <c r="F138" i="10"/>
  <c r="D139" i="10"/>
  <c r="F139" i="10" s="1"/>
  <c r="D140" i="10"/>
  <c r="I140" i="10" s="1"/>
  <c r="D141" i="10"/>
  <c r="I141" i="10" s="1"/>
  <c r="D142" i="10"/>
  <c r="I142" i="10" s="1"/>
  <c r="D143" i="10"/>
  <c r="I143" i="10" s="1"/>
  <c r="D144" i="10"/>
  <c r="F144" i="10" s="1"/>
  <c r="D145" i="10"/>
  <c r="F145" i="10" s="1"/>
  <c r="D146" i="10"/>
  <c r="F146" i="10" s="1"/>
  <c r="D147" i="10"/>
  <c r="F147" i="10" s="1"/>
  <c r="D148" i="10"/>
  <c r="F148" i="10" s="1"/>
  <c r="D149" i="10"/>
  <c r="I149" i="10" s="1"/>
  <c r="I148" i="1" s="1"/>
  <c r="F149" i="10"/>
  <c r="D150" i="10"/>
  <c r="F150" i="10" s="1"/>
  <c r="D151" i="10"/>
  <c r="F151" i="10" s="1"/>
  <c r="D152" i="10"/>
  <c r="F152" i="10" s="1"/>
  <c r="D153" i="10"/>
  <c r="I153" i="10" s="1"/>
  <c r="D154" i="10"/>
  <c r="I154" i="10" s="1"/>
  <c r="D155" i="10"/>
  <c r="F155" i="10" s="1"/>
  <c r="D156" i="10"/>
  <c r="F156" i="10"/>
  <c r="D157" i="10"/>
  <c r="F157" i="10" s="1"/>
  <c r="I157" i="10"/>
  <c r="I156" i="1" s="1"/>
  <c r="D158" i="10"/>
  <c r="F158" i="10" s="1"/>
  <c r="D159" i="10"/>
  <c r="I159" i="10" s="1"/>
  <c r="D160" i="10"/>
  <c r="D161" i="10"/>
  <c r="I161" i="10" s="1"/>
  <c r="D162" i="10"/>
  <c r="F162" i="10" s="1"/>
  <c r="D163" i="10"/>
  <c r="I163" i="10" s="1"/>
  <c r="D164" i="10"/>
  <c r="F164" i="10" s="1"/>
  <c r="D165" i="10"/>
  <c r="D166" i="10"/>
  <c r="I166" i="10" s="1"/>
  <c r="D167" i="10"/>
  <c r="F167" i="10" s="1"/>
  <c r="D168" i="10"/>
  <c r="F168" i="10" s="1"/>
  <c r="D169" i="10"/>
  <c r="F169" i="10" s="1"/>
  <c r="D170" i="10"/>
  <c r="I170" i="10" s="1"/>
  <c r="D171" i="10"/>
  <c r="I171" i="10" s="1"/>
  <c r="I170" i="1" s="1"/>
  <c r="D172" i="10"/>
  <c r="D173" i="10"/>
  <c r="D174" i="10"/>
  <c r="F174" i="10" s="1"/>
  <c r="D2" i="10"/>
  <c r="F2" i="10"/>
  <c r="N25" i="1"/>
  <c r="Q25" i="1" s="1"/>
  <c r="N76" i="1"/>
  <c r="Q76" i="1" s="1"/>
  <c r="N85" i="1"/>
  <c r="Q85" i="1" s="1"/>
  <c r="N98" i="1"/>
  <c r="Q98" i="1" s="1"/>
  <c r="N99" i="1"/>
  <c r="Q99" i="1" s="1"/>
  <c r="N113" i="1"/>
  <c r="Q113" i="1" s="1"/>
  <c r="N131" i="1"/>
  <c r="Q131" i="1" s="1"/>
  <c r="N172" i="1"/>
  <c r="Q172" i="1" s="1"/>
  <c r="N8" i="1"/>
  <c r="Q8" i="1" s="1"/>
  <c r="N11" i="1"/>
  <c r="Q11" i="1" s="1"/>
  <c r="N43" i="1"/>
  <c r="Q43" i="1" s="1"/>
  <c r="H184" i="1"/>
  <c r="H185" i="1"/>
  <c r="H186" i="1"/>
  <c r="N185" i="1"/>
  <c r="Q185" i="1" s="1"/>
  <c r="N183" i="1"/>
  <c r="Q183" i="1" s="1"/>
  <c r="H34" i="1"/>
  <c r="H46" i="1"/>
  <c r="H58" i="1"/>
  <c r="H70" i="1"/>
  <c r="H82" i="1"/>
  <c r="H94" i="1"/>
  <c r="H106" i="1"/>
  <c r="H118" i="1"/>
  <c r="H130" i="1"/>
  <c r="H142" i="1"/>
  <c r="H154" i="1"/>
  <c r="H178" i="1"/>
  <c r="H10" i="1"/>
  <c r="H21" i="1"/>
  <c r="H33" i="1"/>
  <c r="H93" i="1"/>
  <c r="H129" i="1"/>
  <c r="H9" i="1"/>
  <c r="H35" i="1"/>
  <c r="H47" i="1"/>
  <c r="H59" i="1"/>
  <c r="H71" i="1"/>
  <c r="H83" i="1"/>
  <c r="H95" i="1"/>
  <c r="H107" i="1"/>
  <c r="H119" i="1"/>
  <c r="H131" i="1"/>
  <c r="H179" i="1"/>
  <c r="H11" i="1"/>
  <c r="H22" i="1"/>
  <c r="H153" i="1"/>
  <c r="H24" i="1"/>
  <c r="H36" i="1"/>
  <c r="H48" i="1"/>
  <c r="H60" i="1"/>
  <c r="H72" i="1"/>
  <c r="H84" i="1"/>
  <c r="H96" i="1"/>
  <c r="H120" i="1"/>
  <c r="H132" i="1"/>
  <c r="H144" i="1"/>
  <c r="H180" i="1"/>
  <c r="H12" i="1"/>
  <c r="H23" i="1"/>
  <c r="H81" i="1"/>
  <c r="H37" i="1"/>
  <c r="H49" i="1"/>
  <c r="H61" i="1"/>
  <c r="H73" i="1"/>
  <c r="H85" i="1"/>
  <c r="H97" i="1"/>
  <c r="H109" i="1"/>
  <c r="H121" i="1"/>
  <c r="H133" i="1"/>
  <c r="H145" i="1"/>
  <c r="H169" i="1"/>
  <c r="H181" i="1"/>
  <c r="H13" i="1"/>
  <c r="H2" i="1"/>
  <c r="H26" i="1"/>
  <c r="H62" i="1"/>
  <c r="H86" i="1"/>
  <c r="H98" i="1"/>
  <c r="H146" i="1"/>
  <c r="H170" i="1"/>
  <c r="H182" i="1"/>
  <c r="H14" i="1"/>
  <c r="H27" i="1"/>
  <c r="H63" i="1"/>
  <c r="H75" i="1"/>
  <c r="H87" i="1"/>
  <c r="H99" i="1"/>
  <c r="H111" i="1"/>
  <c r="H123" i="1"/>
  <c r="H135" i="1"/>
  <c r="H147" i="1"/>
  <c r="H171" i="1"/>
  <c r="H3" i="1"/>
  <c r="H15" i="1"/>
  <c r="H69" i="1"/>
  <c r="H28" i="1"/>
  <c r="H76" i="1"/>
  <c r="H88" i="1"/>
  <c r="H100" i="1"/>
  <c r="H112" i="1"/>
  <c r="H124" i="1"/>
  <c r="H136" i="1"/>
  <c r="H160" i="1"/>
  <c r="H172" i="1"/>
  <c r="H4" i="1"/>
  <c r="H45" i="1"/>
  <c r="H141" i="1"/>
  <c r="H53" i="1"/>
  <c r="H65" i="1"/>
  <c r="H77" i="1"/>
  <c r="H89" i="1"/>
  <c r="H101" i="1"/>
  <c r="H113" i="1"/>
  <c r="H125" i="1"/>
  <c r="H137" i="1"/>
  <c r="H173" i="1"/>
  <c r="H5" i="1"/>
  <c r="H105" i="1"/>
  <c r="H177" i="1"/>
  <c r="H30" i="1"/>
  <c r="H42" i="1"/>
  <c r="H54" i="1"/>
  <c r="H66" i="1"/>
  <c r="H78" i="1"/>
  <c r="H90" i="1"/>
  <c r="H102" i="1"/>
  <c r="H114" i="1"/>
  <c r="H126" i="1"/>
  <c r="H138" i="1"/>
  <c r="H162" i="1"/>
  <c r="H174" i="1"/>
  <c r="H6" i="1"/>
  <c r="H117" i="1"/>
  <c r="H31" i="1"/>
  <c r="H55" i="1"/>
  <c r="H67" i="1"/>
  <c r="H79" i="1"/>
  <c r="H91" i="1"/>
  <c r="H103" i="1"/>
  <c r="H115" i="1"/>
  <c r="H127" i="1"/>
  <c r="H139" i="1"/>
  <c r="H175" i="1"/>
  <c r="H7" i="1"/>
  <c r="H18" i="1"/>
  <c r="H57" i="1"/>
  <c r="H32" i="1"/>
  <c r="H44" i="1"/>
  <c r="H56" i="1"/>
  <c r="H68" i="1"/>
  <c r="H80" i="1"/>
  <c r="H92" i="1"/>
  <c r="H104" i="1"/>
  <c r="H116" i="1"/>
  <c r="H128" i="1"/>
  <c r="H140" i="1"/>
  <c r="H176" i="1"/>
  <c r="H8" i="1"/>
  <c r="N180" i="1"/>
  <c r="Q180" i="1" s="1"/>
  <c r="N178" i="1"/>
  <c r="Q178" i="1" s="1"/>
  <c r="N177" i="1"/>
  <c r="Q177" i="1" s="1"/>
  <c r="N77" i="1"/>
  <c r="Q77" i="1" s="1"/>
  <c r="N138" i="1"/>
  <c r="Q138" i="1" s="1"/>
  <c r="N174" i="1"/>
  <c r="Q174" i="1" s="1"/>
  <c r="N79" i="1"/>
  <c r="Q79" i="1" s="1"/>
  <c r="N175" i="1"/>
  <c r="Q175" i="1" s="1"/>
  <c r="I55" i="10"/>
  <c r="I122" i="10"/>
  <c r="I121" i="1" s="1"/>
  <c r="F161" i="10"/>
  <c r="F131" i="10"/>
  <c r="I130" i="1" s="1"/>
  <c r="F51" i="10"/>
  <c r="I51" i="1" s="1"/>
  <c r="F166" i="10"/>
  <c r="F95" i="10"/>
  <c r="I94" i="1" s="1"/>
  <c r="I82" i="10"/>
  <c r="I81" i="1" s="1"/>
  <c r="F41" i="10"/>
  <c r="I41" i="1"/>
  <c r="I113" i="10"/>
  <c r="I112" i="1" s="1"/>
  <c r="F160" i="10"/>
  <c r="I160" i="10"/>
  <c r="I159" i="1" s="1"/>
  <c r="I10" i="10"/>
  <c r="F173" i="10"/>
  <c r="I173" i="10"/>
  <c r="I172" i="1" s="1"/>
  <c r="I59" i="10"/>
  <c r="F59" i="10"/>
  <c r="H149" i="1"/>
  <c r="I172" i="10"/>
  <c r="F172" i="10"/>
  <c r="I171" i="1" s="1"/>
  <c r="I70" i="10"/>
  <c r="F70" i="10"/>
  <c r="I83" i="10"/>
  <c r="F83" i="10"/>
  <c r="F143" i="10"/>
  <c r="I142" i="1" s="1"/>
  <c r="F94" i="10"/>
  <c r="F118" i="10"/>
  <c r="F101" i="10"/>
  <c r="I100" i="1" s="1"/>
  <c r="I162" i="10"/>
  <c r="I161" i="1"/>
  <c r="F125" i="10"/>
  <c r="I124" i="1"/>
  <c r="I164" i="10"/>
  <c r="I103" i="10"/>
  <c r="I53" i="10"/>
  <c r="I53" i="1" s="1"/>
  <c r="F112" i="10"/>
  <c r="I50" i="10"/>
  <c r="I50" i="1" s="1"/>
  <c r="I17" i="10"/>
  <c r="I8" i="10"/>
  <c r="I8" i="1" s="1"/>
  <c r="F136" i="10"/>
  <c r="I135" i="1" s="1"/>
  <c r="I148" i="10"/>
  <c r="I147" i="1" s="1"/>
  <c r="I138" i="10"/>
  <c r="I137" i="1"/>
  <c r="I86" i="10"/>
  <c r="I85" i="1" s="1"/>
  <c r="F58" i="10"/>
  <c r="I97" i="10"/>
  <c r="I96" i="1" s="1"/>
  <c r="I28" i="10"/>
  <c r="I28" i="1" s="1"/>
  <c r="I174" i="10"/>
  <c r="I19" i="10"/>
  <c r="I18" i="1" s="1"/>
  <c r="F63" i="10"/>
  <c r="I63" i="1" s="1"/>
  <c r="F72" i="10"/>
  <c r="F78" i="10"/>
  <c r="I77" i="1"/>
  <c r="F47" i="10"/>
  <c r="F29" i="10"/>
  <c r="F56" i="10"/>
  <c r="I56" i="1" s="1"/>
  <c r="F163" i="10"/>
  <c r="I162" i="1" s="1"/>
  <c r="I144" i="10"/>
  <c r="I143" i="1" s="1"/>
  <c r="I126" i="10"/>
  <c r="I125" i="1" s="1"/>
  <c r="I92" i="10"/>
  <c r="I6" i="10"/>
  <c r="I48" i="10"/>
  <c r="I48" i="1"/>
  <c r="I30" i="10"/>
  <c r="I30" i="1" s="1"/>
  <c r="F88" i="10"/>
  <c r="I2" i="10"/>
  <c r="I2" i="1" s="1"/>
  <c r="I133" i="10"/>
  <c r="I132" i="1" s="1"/>
  <c r="I90" i="10"/>
  <c r="I89" i="1"/>
  <c r="I73" i="10"/>
  <c r="I72" i="1"/>
  <c r="I20" i="10"/>
  <c r="I12" i="10"/>
  <c r="I12" i="1" s="1"/>
  <c r="F39" i="10"/>
  <c r="I39" i="1"/>
  <c r="F67" i="10"/>
  <c r="I66" i="1" s="1"/>
  <c r="F142" i="10"/>
  <c r="I141" i="1"/>
  <c r="F154" i="10"/>
  <c r="I153" i="1"/>
  <c r="I169" i="10"/>
  <c r="I156" i="10"/>
  <c r="I155" i="1" s="1"/>
  <c r="I168" i="10"/>
  <c r="I155" i="10"/>
  <c r="I154" i="1" s="1"/>
  <c r="F128" i="10"/>
  <c r="I127" i="1" s="1"/>
  <c r="F68" i="10"/>
  <c r="I61" i="10"/>
  <c r="I61" i="1" s="1"/>
  <c r="I7" i="10"/>
  <c r="I7" i="1"/>
  <c r="F100" i="10"/>
  <c r="I99" i="1" s="1"/>
  <c r="I167" i="10"/>
  <c r="I166" i="1" s="1"/>
  <c r="I127" i="10"/>
  <c r="I126" i="1"/>
  <c r="I120" i="10"/>
  <c r="I119" i="1" s="1"/>
  <c r="I60" i="10"/>
  <c r="I60" i="1" s="1"/>
  <c r="I40" i="10"/>
  <c r="F69" i="10"/>
  <c r="I68" i="1" s="1"/>
  <c r="I152" i="10"/>
  <c r="I151" i="1"/>
  <c r="I139" i="10"/>
  <c r="I138" i="1" s="1"/>
  <c r="I132" i="10"/>
  <c r="I18" i="10"/>
  <c r="I17" i="1" s="1"/>
  <c r="I145" i="10"/>
  <c r="I144" i="1" s="1"/>
  <c r="I104" i="10"/>
  <c r="I91" i="10"/>
  <c r="I90" i="1"/>
  <c r="I65" i="10"/>
  <c r="I64" i="1" s="1"/>
  <c r="I24" i="10"/>
  <c r="I23" i="1" s="1"/>
  <c r="F121" i="10"/>
  <c r="F165" i="10"/>
  <c r="I165" i="10"/>
  <c r="I164" i="1" s="1"/>
  <c r="I93" i="10"/>
  <c r="F93" i="10"/>
  <c r="I92" i="1" s="1"/>
  <c r="F49" i="10"/>
  <c r="I49" i="1" s="1"/>
  <c r="F9" i="10"/>
  <c r="I9" i="1" s="1"/>
  <c r="F81" i="10"/>
  <c r="I27" i="10"/>
  <c r="F27" i="10"/>
  <c r="I33" i="10"/>
  <c r="F33" i="10"/>
  <c r="I111" i="10"/>
  <c r="I110" i="1" s="1"/>
  <c r="F111" i="10"/>
  <c r="F171" i="10"/>
  <c r="I123" i="10"/>
  <c r="F123" i="10"/>
  <c r="I57" i="10"/>
  <c r="F57" i="10"/>
  <c r="F129" i="10"/>
  <c r="F99" i="10"/>
  <c r="F153" i="10"/>
  <c r="I152" i="1"/>
  <c r="I134" i="10"/>
  <c r="I133" i="1" s="1"/>
  <c r="I62" i="10"/>
  <c r="I62" i="1"/>
  <c r="N67" i="1"/>
  <c r="Q67" i="1" s="1"/>
  <c r="N124" i="1"/>
  <c r="Q124" i="1" s="1"/>
  <c r="N136" i="1"/>
  <c r="Q136" i="1" s="1"/>
  <c r="N75" i="1"/>
  <c r="Q75" i="1" s="1"/>
  <c r="N149" i="1"/>
  <c r="Q149" i="1" s="1"/>
  <c r="N17" i="1"/>
  <c r="Q17" i="1" s="1"/>
  <c r="N137" i="1"/>
  <c r="Q137" i="1" s="1"/>
  <c r="N65" i="1"/>
  <c r="Q65" i="1" s="1"/>
  <c r="N148" i="1"/>
  <c r="Q148" i="1" s="1"/>
  <c r="N19" i="1"/>
  <c r="Q19" i="1" s="1"/>
  <c r="N159" i="1"/>
  <c r="Q159" i="1" s="1"/>
  <c r="N16" i="1"/>
  <c r="Q16" i="1" s="1"/>
  <c r="N119" i="1"/>
  <c r="Q119" i="1" s="1"/>
  <c r="N156" i="1"/>
  <c r="Q156" i="1" s="1"/>
  <c r="N108" i="1"/>
  <c r="Q108" i="1" s="1"/>
  <c r="N83" i="1"/>
  <c r="Q83" i="1" s="1"/>
  <c r="N4" i="1"/>
  <c r="Q4" i="1" s="1"/>
  <c r="N58" i="1"/>
  <c r="Q58" i="1" s="1"/>
  <c r="N46" i="1"/>
  <c r="Q46" i="1" s="1"/>
  <c r="N160" i="1"/>
  <c r="Q160" i="1" s="1"/>
  <c r="N171" i="1"/>
  <c r="Q171" i="1" s="1"/>
  <c r="N88" i="1"/>
  <c r="Q88" i="1" s="1"/>
  <c r="N53" i="1"/>
  <c r="Q53" i="1" s="1"/>
  <c r="N170" i="1"/>
  <c r="Q170" i="1" s="1"/>
  <c r="N134" i="1"/>
  <c r="Q134" i="1" s="1"/>
  <c r="N5" i="1"/>
  <c r="Q5" i="1" s="1"/>
  <c r="N3" i="1"/>
  <c r="Q3" i="1" s="1"/>
  <c r="N151" i="1"/>
  <c r="Q151" i="1" s="1"/>
  <c r="N127" i="1"/>
  <c r="Q127" i="1" s="1"/>
  <c r="N68" i="1"/>
  <c r="Q68" i="1" s="1"/>
  <c r="N36" i="1"/>
  <c r="Q36" i="1" s="1"/>
  <c r="N114" i="1"/>
  <c r="Q114" i="1" s="1"/>
  <c r="N35" i="1"/>
  <c r="Q35" i="1" s="1"/>
  <c r="N23" i="1"/>
  <c r="Q23" i="1" s="1"/>
  <c r="N12" i="1"/>
  <c r="Q12" i="1" s="1"/>
  <c r="N133" i="1"/>
  <c r="Q133" i="1" s="1"/>
  <c r="N112" i="1"/>
  <c r="Q112" i="1" s="1"/>
  <c r="N78" i="1"/>
  <c r="Q78" i="1" s="1"/>
  <c r="N66" i="1"/>
  <c r="Q66" i="1" s="1"/>
  <c r="N155" i="1"/>
  <c r="Q155" i="1" s="1"/>
  <c r="N143" i="1"/>
  <c r="Q143" i="1" s="1"/>
  <c r="N31" i="1"/>
  <c r="Q31" i="1" s="1"/>
  <c r="N167" i="1"/>
  <c r="Q167" i="1" s="1"/>
  <c r="N18" i="1"/>
  <c r="Q18" i="1" s="1"/>
  <c r="N118" i="1"/>
  <c r="Q118" i="1" s="1"/>
  <c r="N62" i="1"/>
  <c r="Q62" i="1" s="1"/>
  <c r="N29" i="1"/>
  <c r="Q29" i="1" s="1"/>
  <c r="N93" i="1"/>
  <c r="Q93" i="1" s="1"/>
  <c r="N150" i="1"/>
  <c r="Q150" i="1" s="1"/>
  <c r="N107" i="1"/>
  <c r="Q107" i="1" s="1"/>
  <c r="N95" i="1"/>
  <c r="Q95" i="1" s="1"/>
  <c r="N100" i="1"/>
  <c r="Q100" i="1" s="1"/>
  <c r="N71" i="1"/>
  <c r="Q71" i="1" s="1"/>
  <c r="N60" i="1"/>
  <c r="Q60" i="1" s="1"/>
  <c r="N48" i="1"/>
  <c r="Q48" i="1" s="1"/>
  <c r="N38" i="1"/>
  <c r="Q38" i="1" s="1"/>
  <c r="N139" i="1"/>
  <c r="Q139" i="1" s="1"/>
  <c r="N132" i="1"/>
  <c r="Q132" i="1" s="1"/>
  <c r="N96" i="1"/>
  <c r="Q96" i="1" s="1"/>
  <c r="N72" i="1"/>
  <c r="Q72" i="1" s="1"/>
  <c r="N49" i="1"/>
  <c r="Q49" i="1" s="1"/>
  <c r="N24" i="1"/>
  <c r="Q24" i="1" s="1"/>
  <c r="N13" i="1"/>
  <c r="Q13" i="1" s="1"/>
  <c r="N168" i="1"/>
  <c r="Q168" i="1" s="1"/>
  <c r="N126" i="1"/>
  <c r="Q126" i="1" s="1"/>
  <c r="N56" i="1"/>
  <c r="Q56" i="1" s="1"/>
  <c r="N44" i="1"/>
  <c r="Q44" i="1" s="1"/>
  <c r="N6" i="1"/>
  <c r="Q6" i="1" s="1"/>
  <c r="N125" i="1"/>
  <c r="Q125" i="1" s="1"/>
  <c r="N105" i="1"/>
  <c r="Q105" i="1" s="1"/>
  <c r="N84" i="1"/>
  <c r="Q84" i="1" s="1"/>
  <c r="N64" i="1"/>
  <c r="Q64" i="1" s="1"/>
  <c r="N54" i="1"/>
  <c r="Q54" i="1" s="1"/>
  <c r="N22" i="1"/>
  <c r="Q22" i="1" s="1"/>
  <c r="N115" i="1"/>
  <c r="Q115" i="1" s="1"/>
  <c r="N42" i="1"/>
  <c r="Q42" i="1" s="1"/>
  <c r="N32" i="1"/>
  <c r="Q32" i="1" s="1"/>
  <c r="N135" i="1"/>
  <c r="Q135" i="1" s="1"/>
  <c r="N144" i="1"/>
  <c r="Q144" i="1" s="1"/>
  <c r="N94" i="1"/>
  <c r="Q94" i="1" s="1"/>
  <c r="N103" i="1"/>
  <c r="Q103" i="1" s="1"/>
  <c r="N82" i="1"/>
  <c r="Q82" i="1" s="1"/>
  <c r="N30" i="1"/>
  <c r="Q30" i="1" s="1"/>
  <c r="N163" i="1"/>
  <c r="Q163" i="1" s="1"/>
  <c r="N173" i="1"/>
  <c r="Q173" i="1" s="1"/>
  <c r="N91" i="1"/>
  <c r="Q91" i="1" s="1"/>
  <c r="N61" i="1"/>
  <c r="Q61" i="1" s="1"/>
  <c r="N161" i="1"/>
  <c r="Q161" i="1" s="1"/>
  <c r="N120" i="1"/>
  <c r="Q120" i="1" s="1"/>
  <c r="N101" i="1"/>
  <c r="Q101" i="1" s="1"/>
  <c r="N89" i="1"/>
  <c r="Q89" i="1" s="1"/>
  <c r="N59" i="1"/>
  <c r="Q59" i="1" s="1"/>
  <c r="N37" i="1"/>
  <c r="Q37" i="1" s="1"/>
  <c r="N165" i="1"/>
  <c r="Q165" i="1" s="1"/>
  <c r="N69" i="1"/>
  <c r="Q69" i="1" s="1"/>
  <c r="N158" i="1"/>
  <c r="Q158" i="1" s="1"/>
  <c r="N63" i="1"/>
  <c r="Q63" i="1" s="1"/>
  <c r="N164" i="1"/>
  <c r="Q164" i="1" s="1"/>
  <c r="N92" i="1"/>
  <c r="Q92" i="1" s="1"/>
  <c r="N169" i="1"/>
  <c r="Q169" i="1" s="1"/>
  <c r="N109" i="1"/>
  <c r="Q109" i="1" s="1"/>
  <c r="N97" i="1"/>
  <c r="Q97" i="1" s="1"/>
  <c r="N86" i="1"/>
  <c r="Q86" i="1" s="1"/>
  <c r="N153" i="1"/>
  <c r="Q153" i="1" s="1"/>
  <c r="N117" i="1"/>
  <c r="Q117" i="1" s="1"/>
  <c r="N28" i="1"/>
  <c r="Q28" i="1" s="1"/>
  <c r="N152" i="1"/>
  <c r="Q152" i="1" s="1"/>
  <c r="N154" i="1"/>
  <c r="Q154" i="1" s="1"/>
  <c r="N142" i="1"/>
  <c r="Q142" i="1" s="1"/>
  <c r="N130" i="1"/>
  <c r="Q130" i="1" s="1"/>
  <c r="N106" i="1"/>
  <c r="Q106" i="1" s="1"/>
  <c r="N70" i="1"/>
  <c r="Q70" i="1" s="1"/>
  <c r="N47" i="1"/>
  <c r="Q47" i="1" s="1"/>
  <c r="N141" i="1"/>
  <c r="Q141" i="1" s="1"/>
  <c r="N123" i="1"/>
  <c r="Q123" i="1" s="1"/>
  <c r="N104" i="1"/>
  <c r="Q104" i="1" s="1"/>
  <c r="N51" i="1"/>
  <c r="Q51" i="1" s="1"/>
  <c r="N34" i="1"/>
  <c r="Q34" i="1" s="1"/>
  <c r="N140" i="1"/>
  <c r="Q140" i="1" s="1"/>
  <c r="N122" i="1"/>
  <c r="Q122" i="1" s="1"/>
  <c r="N74" i="1"/>
  <c r="Q74" i="1" s="1"/>
  <c r="N50" i="1"/>
  <c r="Q50" i="1" s="1"/>
  <c r="N121" i="1"/>
  <c r="Q121" i="1" s="1"/>
  <c r="N21" i="1"/>
  <c r="Q21" i="1" s="1"/>
  <c r="N10" i="1"/>
  <c r="Q10" i="1" s="1"/>
  <c r="N129" i="1"/>
  <c r="Q129" i="1" s="1"/>
  <c r="N39" i="1"/>
  <c r="Q39" i="1" s="1"/>
  <c r="N87" i="1"/>
  <c r="Q87" i="1" s="1"/>
  <c r="N26" i="1"/>
  <c r="Q26" i="1" s="1"/>
  <c r="N52" i="1"/>
  <c r="Q52" i="1" s="1"/>
  <c r="N128" i="1"/>
  <c r="Q128" i="1" s="1"/>
  <c r="N116" i="1"/>
  <c r="Q116" i="1" s="1"/>
  <c r="N80" i="1"/>
  <c r="Q80" i="1" s="1"/>
  <c r="N33" i="1"/>
  <c r="Q33" i="1" s="1"/>
  <c r="N20" i="1"/>
  <c r="Q20" i="1" s="1"/>
  <c r="N9" i="1"/>
  <c r="Q9" i="1" s="1"/>
  <c r="N147" i="1"/>
  <c r="Q147" i="1" s="1"/>
  <c r="N81" i="1"/>
  <c r="Q81" i="1" s="1"/>
  <c r="N57" i="1"/>
  <c r="Q57" i="1" s="1"/>
  <c r="N146" i="1"/>
  <c r="Q146" i="1" s="1"/>
  <c r="N157" i="1"/>
  <c r="Q157" i="1" s="1"/>
  <c r="N145" i="1"/>
  <c r="Q145" i="1" s="1"/>
  <c r="N73" i="1"/>
  <c r="Q73" i="1" s="1"/>
  <c r="N14" i="1"/>
  <c r="Q14" i="1" s="1"/>
  <c r="N2" i="1"/>
  <c r="Q2" i="1" s="1"/>
  <c r="N162" i="1"/>
  <c r="Q162" i="1" s="1"/>
  <c r="N90" i="1"/>
  <c r="Q90" i="1" s="1"/>
  <c r="N55" i="1"/>
  <c r="Q55" i="1" s="1"/>
  <c r="N7" i="1"/>
  <c r="Q7" i="1" s="1"/>
  <c r="N45" i="1"/>
  <c r="Q45" i="1" s="1"/>
  <c r="H19" i="1"/>
  <c r="H43" i="1"/>
  <c r="H39" i="1"/>
  <c r="H25" i="1"/>
  <c r="N166" i="1"/>
  <c r="Q166" i="1" s="1"/>
  <c r="N110" i="1"/>
  <c r="Q110" i="1" s="1"/>
  <c r="H41" i="1"/>
  <c r="H40" i="1"/>
  <c r="H158" i="1"/>
  <c r="H17" i="1"/>
  <c r="H51" i="1"/>
  <c r="H157" i="1"/>
  <c r="H150" i="1"/>
  <c r="H52" i="1"/>
  <c r="H38" i="1"/>
  <c r="H148" i="1"/>
  <c r="H20" i="1"/>
  <c r="H164" i="1"/>
  <c r="H168" i="1"/>
  <c r="H161" i="1"/>
  <c r="H151" i="1"/>
  <c r="H163" i="1"/>
  <c r="H156" i="1"/>
  <c r="H159" i="1"/>
  <c r="H165" i="1"/>
  <c r="H29" i="1"/>
  <c r="H155" i="1"/>
  <c r="H152" i="1"/>
  <c r="H16" i="1"/>
  <c r="H166" i="1"/>
  <c r="L176" i="1" l="1"/>
  <c r="O176" i="1" s="1"/>
  <c r="L132" i="1"/>
  <c r="L130" i="1"/>
  <c r="L77" i="1"/>
  <c r="O77" i="1" s="1"/>
  <c r="L39" i="1"/>
  <c r="O39" i="1" s="1"/>
  <c r="L144" i="1"/>
  <c r="L2" i="1"/>
  <c r="L156" i="1"/>
  <c r="O156" i="1" s="1"/>
  <c r="L75" i="1"/>
  <c r="L49" i="1"/>
  <c r="O49" i="1" s="1"/>
  <c r="L118" i="1"/>
  <c r="O118" i="1" s="1"/>
  <c r="L27" i="1"/>
  <c r="L120" i="1"/>
  <c r="L16" i="1"/>
  <c r="L28" i="1"/>
  <c r="L109" i="1"/>
  <c r="L97" i="1"/>
  <c r="N40" i="1"/>
  <c r="Q40" i="1" s="1"/>
  <c r="N41" i="1"/>
  <c r="Q41" i="1" s="1"/>
  <c r="N102" i="1"/>
  <c r="Q102" i="1" s="1"/>
  <c r="L115" i="1"/>
  <c r="L172" i="1"/>
  <c r="O172" i="1" s="1"/>
  <c r="I6" i="1"/>
  <c r="I107" i="1"/>
  <c r="I129" i="1"/>
  <c r="I169" i="1"/>
  <c r="I140" i="1"/>
  <c r="I131" i="1"/>
  <c r="I104" i="1"/>
  <c r="I45" i="10"/>
  <c r="I45" i="1" s="1"/>
  <c r="F15" i="10"/>
  <c r="I15" i="1" s="1"/>
  <c r="F36" i="10"/>
  <c r="I147" i="10"/>
  <c r="I146" i="1" s="1"/>
  <c r="I109" i="10"/>
  <c r="I108" i="1" s="1"/>
  <c r="F22" i="10"/>
  <c r="I21" i="1" s="1"/>
  <c r="F76" i="10"/>
  <c r="I75" i="1" s="1"/>
  <c r="I119" i="10"/>
  <c r="I118" i="1" s="1"/>
  <c r="I150" i="10"/>
  <c r="I149" i="1" s="1"/>
  <c r="I16" i="10"/>
  <c r="I16" i="1" s="1"/>
  <c r="O16" i="1" s="1"/>
  <c r="F170" i="10"/>
  <c r="I130" i="10"/>
  <c r="I167" i="1"/>
  <c r="F87" i="10"/>
  <c r="I86" i="1" s="1"/>
  <c r="I96" i="10"/>
  <c r="I95" i="1" s="1"/>
  <c r="I59" i="1"/>
  <c r="I93" i="1"/>
  <c r="I11" i="1"/>
  <c r="I46" i="10"/>
  <c r="I46" i="1" s="1"/>
  <c r="F116" i="10"/>
  <c r="F11" i="10"/>
  <c r="F117" i="10"/>
  <c r="F108" i="10"/>
  <c r="I26" i="10"/>
  <c r="I25" i="1" s="1"/>
  <c r="I42" i="10"/>
  <c r="I42" i="1" s="1"/>
  <c r="I137" i="10"/>
  <c r="I136" i="1" s="1"/>
  <c r="F66" i="10"/>
  <c r="F44" i="10"/>
  <c r="I44" i="1" s="1"/>
  <c r="F37" i="10"/>
  <c r="I37" i="1" s="1"/>
  <c r="I91" i="1"/>
  <c r="F75" i="10"/>
  <c r="I74" i="1" s="1"/>
  <c r="I14" i="10"/>
  <c r="I14" i="1" s="1"/>
  <c r="I151" i="10"/>
  <c r="F115" i="10"/>
  <c r="I114" i="1" s="1"/>
  <c r="I114" i="10"/>
  <c r="I113" i="1" s="1"/>
  <c r="I79" i="10"/>
  <c r="I78" i="1" s="1"/>
  <c r="I32" i="10"/>
  <c r="I32" i="1" s="1"/>
  <c r="F5" i="10"/>
  <c r="I5" i="1" s="1"/>
  <c r="I80" i="1"/>
  <c r="F159" i="10"/>
  <c r="F38" i="10"/>
  <c r="I38" i="1" s="1"/>
  <c r="I102" i="10"/>
  <c r="I101" i="1" s="1"/>
  <c r="I84" i="10"/>
  <c r="I83" i="1" s="1"/>
  <c r="F135" i="10"/>
  <c r="I134" i="1" s="1"/>
  <c r="F140" i="10"/>
  <c r="I25" i="10"/>
  <c r="I24" i="1" s="1"/>
  <c r="F141" i="10"/>
  <c r="I146" i="10"/>
  <c r="I145" i="1" s="1"/>
  <c r="I29" i="1"/>
  <c r="I168" i="1"/>
  <c r="I117" i="1"/>
  <c r="I65" i="1"/>
  <c r="F54" i="10"/>
  <c r="I54" i="1" s="1"/>
  <c r="I13" i="10"/>
  <c r="I13" i="1" s="1"/>
  <c r="F98" i="10"/>
  <c r="I97" i="1" s="1"/>
  <c r="F64" i="10"/>
  <c r="F52" i="10"/>
  <c r="I52" i="1" s="1"/>
  <c r="F23" i="10"/>
  <c r="I22" i="1" s="1"/>
  <c r="F34" i="10"/>
  <c r="I10" i="1"/>
  <c r="F3" i="10"/>
  <c r="I3" i="1" s="1"/>
  <c r="I85" i="10"/>
  <c r="I84" i="1" s="1"/>
  <c r="I21" i="10"/>
  <c r="I20" i="1" s="1"/>
  <c r="F107" i="10"/>
  <c r="I106" i="1" s="1"/>
  <c r="I77" i="10"/>
  <c r="I76" i="1" s="1"/>
  <c r="F110" i="10"/>
  <c r="I109" i="1" s="1"/>
  <c r="I160" i="1"/>
  <c r="I150" i="1"/>
  <c r="L141" i="1"/>
  <c r="O141" i="1" s="1"/>
  <c r="L95" i="1"/>
  <c r="L90" i="1"/>
  <c r="O90" i="1" s="1"/>
  <c r="L24" i="1"/>
  <c r="O24" i="1" s="1"/>
  <c r="L131" i="1"/>
  <c r="L9" i="1"/>
  <c r="O9" i="1" s="1"/>
  <c r="L164" i="1"/>
  <c r="O164" i="1" s="1"/>
  <c r="L112" i="1"/>
  <c r="O112" i="1" s="1"/>
  <c r="L135" i="1"/>
  <c r="O135" i="1" s="1"/>
  <c r="L106" i="1"/>
  <c r="L153" i="1"/>
  <c r="O153" i="1" s="1"/>
  <c r="L22" i="1"/>
  <c r="O22" i="1" s="1"/>
  <c r="L151" i="1"/>
  <c r="L29" i="1"/>
  <c r="O29" i="1" s="1"/>
  <c r="L46" i="1"/>
  <c r="L160" i="1"/>
  <c r="O160" i="1" s="1"/>
  <c r="L129" i="1"/>
  <c r="O129" i="1" s="1"/>
  <c r="L125" i="1"/>
  <c r="O125" i="1" s="1"/>
  <c r="L184" i="1"/>
  <c r="O184" i="1" s="1"/>
  <c r="N15" i="1"/>
  <c r="Q15" i="1" s="1"/>
  <c r="N27" i="1"/>
  <c r="Q27" i="1" s="1"/>
  <c r="N111" i="1"/>
  <c r="Q111" i="1" s="1"/>
  <c r="L142" i="1"/>
  <c r="O142" i="1" s="1"/>
  <c r="L92" i="1"/>
  <c r="O92" i="1" s="1"/>
  <c r="L110" i="1"/>
  <c r="O110" i="1" s="1"/>
  <c r="L35" i="1"/>
  <c r="L21" i="1"/>
  <c r="L8" i="1"/>
  <c r="L167" i="1"/>
  <c r="O167" i="1" s="1"/>
  <c r="L140" i="1"/>
  <c r="L128" i="1"/>
  <c r="L116" i="1"/>
  <c r="L103" i="1"/>
  <c r="L89" i="1"/>
  <c r="O89" i="1" s="1"/>
  <c r="L64" i="1"/>
  <c r="O64" i="1" s="1"/>
  <c r="L52" i="1"/>
  <c r="O52" i="1" s="1"/>
  <c r="L168" i="1"/>
  <c r="O168" i="1" s="1"/>
  <c r="L154" i="1"/>
  <c r="O154" i="1" s="1"/>
  <c r="L81" i="1"/>
  <c r="O81" i="1" s="1"/>
  <c r="L67" i="1"/>
  <c r="O67" i="1" s="1"/>
  <c r="L38" i="1"/>
  <c r="L23" i="1"/>
  <c r="O23" i="1" s="1"/>
  <c r="L10" i="1"/>
  <c r="L34" i="1"/>
  <c r="O34" i="1" s="1"/>
  <c r="L163" i="1"/>
  <c r="L83" i="1"/>
  <c r="L3" i="1"/>
  <c r="L53" i="1"/>
  <c r="O53" i="1" s="1"/>
  <c r="L44" i="1"/>
  <c r="L114" i="1"/>
  <c r="O114" i="1" s="1"/>
  <c r="L84" i="1"/>
  <c r="O84" i="1" s="1"/>
  <c r="L171" i="1"/>
  <c r="O171" i="1" s="1"/>
  <c r="L147" i="1"/>
  <c r="O147" i="1" s="1"/>
  <c r="L57" i="1"/>
  <c r="L19" i="1"/>
  <c r="L68" i="1"/>
  <c r="O68" i="1" s="1"/>
  <c r="L41" i="1"/>
  <c r="O41" i="1" s="1"/>
  <c r="L157" i="1"/>
  <c r="L177" i="1"/>
  <c r="O177" i="1" s="1"/>
  <c r="L181" i="1"/>
  <c r="O181" i="1" s="1"/>
  <c r="L179" i="1"/>
  <c r="O179" i="1" s="1"/>
  <c r="L20" i="1"/>
  <c r="L7" i="1"/>
  <c r="O7" i="1" s="1"/>
  <c r="L139" i="1"/>
  <c r="O139" i="1" s="1"/>
  <c r="L127" i="1"/>
  <c r="O127" i="1" s="1"/>
  <c r="L102" i="1"/>
  <c r="O102" i="1" s="1"/>
  <c r="L88" i="1"/>
  <c r="L26" i="1"/>
  <c r="L51" i="1"/>
  <c r="O51" i="1" s="1"/>
  <c r="L80" i="1"/>
  <c r="O80" i="1" s="1"/>
  <c r="L66" i="1"/>
  <c r="O66" i="1" s="1"/>
  <c r="L37" i="1"/>
  <c r="L161" i="1"/>
  <c r="O161" i="1" s="1"/>
  <c r="L162" i="1"/>
  <c r="O162" i="1" s="1"/>
  <c r="L69" i="1"/>
  <c r="L98" i="1"/>
  <c r="L180" i="1"/>
  <c r="O180" i="1" s="1"/>
  <c r="L25" i="1"/>
  <c r="O25" i="1" s="1"/>
  <c r="L33" i="1"/>
  <c r="L165" i="1"/>
  <c r="L138" i="1"/>
  <c r="O138" i="1" s="1"/>
  <c r="L126" i="1"/>
  <c r="O126" i="1" s="1"/>
  <c r="L100" i="1"/>
  <c r="O100" i="1" s="1"/>
  <c r="L87" i="1"/>
  <c r="O87" i="1" s="1"/>
  <c r="L63" i="1"/>
  <c r="O63" i="1" s="1"/>
  <c r="L50" i="1"/>
  <c r="O50" i="1" s="1"/>
  <c r="L94" i="1"/>
  <c r="O94" i="1" s="1"/>
  <c r="L79" i="1"/>
  <c r="L36" i="1"/>
  <c r="L149" i="1"/>
  <c r="L148" i="1"/>
  <c r="O148" i="1" s="1"/>
  <c r="L56" i="1"/>
  <c r="O56" i="1" s="1"/>
  <c r="L30" i="1"/>
  <c r="O30" i="1" s="1"/>
  <c r="L11" i="1"/>
  <c r="L185" i="1"/>
  <c r="O185" i="1" s="1"/>
  <c r="L101" i="1"/>
  <c r="O101" i="1" s="1"/>
  <c r="L54" i="1"/>
  <c r="L32" i="1"/>
  <c r="L18" i="1"/>
  <c r="O18" i="1" s="1"/>
  <c r="L150" i="1"/>
  <c r="O150" i="1" s="1"/>
  <c r="L137" i="1"/>
  <c r="O137" i="1" s="1"/>
  <c r="L113" i="1"/>
  <c r="O113" i="1" s="1"/>
  <c r="L74" i="1"/>
  <c r="L62" i="1"/>
  <c r="O62" i="1" s="1"/>
  <c r="L107" i="1"/>
  <c r="O107" i="1" s="1"/>
  <c r="L93" i="1"/>
  <c r="O93" i="1" s="1"/>
  <c r="L78" i="1"/>
  <c r="O78" i="1" s="1"/>
  <c r="L91" i="1"/>
  <c r="O91" i="1" s="1"/>
  <c r="L55" i="1"/>
  <c r="L12" i="1"/>
  <c r="O12" i="1" s="1"/>
  <c r="L31" i="1"/>
  <c r="O31" i="1" s="1"/>
  <c r="L17" i="1"/>
  <c r="O17" i="1" s="1"/>
  <c r="L4" i="1"/>
  <c r="O4" i="1" s="1"/>
  <c r="L136" i="1"/>
  <c r="L124" i="1"/>
  <c r="O124" i="1" s="1"/>
  <c r="L61" i="1"/>
  <c r="O61" i="1" s="1"/>
  <c r="L48" i="1"/>
  <c r="O48" i="1" s="1"/>
  <c r="L186" i="1"/>
  <c r="O186" i="1" s="1"/>
  <c r="L183" i="1"/>
  <c r="O183" i="1" s="1"/>
  <c r="L182" i="1"/>
  <c r="O182" i="1" s="1"/>
  <c r="L15" i="1"/>
  <c r="L123" i="1"/>
  <c r="L111" i="1"/>
  <c r="L47" i="1"/>
  <c r="O47" i="1" s="1"/>
  <c r="L14" i="1"/>
  <c r="O14" i="1" s="1"/>
  <c r="L173" i="1"/>
  <c r="L134" i="1"/>
  <c r="O134" i="1" s="1"/>
  <c r="L122" i="1"/>
  <c r="L96" i="1"/>
  <c r="O96" i="1" s="1"/>
  <c r="L59" i="1"/>
  <c r="O59" i="1" s="1"/>
  <c r="L146" i="1"/>
  <c r="L104" i="1"/>
  <c r="O104" i="1" s="1"/>
  <c r="L169" i="1"/>
  <c r="L143" i="1"/>
  <c r="O143" i="1" s="1"/>
  <c r="L119" i="1"/>
  <c r="O119" i="1" s="1"/>
  <c r="L175" i="1"/>
  <c r="O175" i="1" s="1"/>
  <c r="L5" i="1"/>
  <c r="L40" i="1"/>
  <c r="L13" i="1"/>
  <c r="L158" i="1"/>
  <c r="L145" i="1"/>
  <c r="O145" i="1" s="1"/>
  <c r="L133" i="1"/>
  <c r="O133" i="1" s="1"/>
  <c r="L121" i="1"/>
  <c r="O121" i="1" s="1"/>
  <c r="L108" i="1"/>
  <c r="L82" i="1"/>
  <c r="L70" i="1"/>
  <c r="L58" i="1"/>
  <c r="L45" i="1"/>
  <c r="O45" i="1" s="1"/>
  <c r="L159" i="1"/>
  <c r="O159" i="1" s="1"/>
  <c r="L117" i="1"/>
  <c r="O117" i="1" s="1"/>
  <c r="L86" i="1"/>
  <c r="L72" i="1"/>
  <c r="O72" i="1" s="1"/>
  <c r="L99" i="1"/>
  <c r="O99" i="1" s="1"/>
  <c r="L42" i="1"/>
  <c r="O42" i="1" s="1"/>
  <c r="L155" i="1"/>
  <c r="O155" i="1" s="1"/>
  <c r="L76" i="1"/>
  <c r="L60" i="1"/>
  <c r="O60" i="1" s="1"/>
  <c r="L105" i="1"/>
  <c r="L6" i="1"/>
  <c r="O6" i="1" s="1"/>
  <c r="L152" i="1"/>
  <c r="O152" i="1" s="1"/>
  <c r="L170" i="1"/>
  <c r="O170" i="1" s="1"/>
  <c r="L85" i="1"/>
  <c r="O85" i="1" s="1"/>
  <c r="L73" i="1"/>
  <c r="O73" i="1" s="1"/>
  <c r="L43" i="1"/>
  <c r="O43" i="1" s="1"/>
  <c r="L166" i="1"/>
  <c r="O166" i="1" s="1"/>
  <c r="L71" i="1"/>
  <c r="L65" i="1"/>
  <c r="L174" i="1"/>
  <c r="O174" i="1" s="1"/>
  <c r="L178" i="1"/>
  <c r="O178" i="1" s="1"/>
  <c r="O151" i="1"/>
  <c r="O130" i="1"/>
  <c r="O132" i="1"/>
  <c r="O8" i="1"/>
  <c r="O144" i="1"/>
  <c r="O28" i="1"/>
  <c r="M17" i="1"/>
  <c r="P17" i="1" s="1"/>
  <c r="I33" i="1"/>
  <c r="I98" i="1"/>
  <c r="I57" i="1"/>
  <c r="I26" i="1"/>
  <c r="I36" i="1"/>
  <c r="I158" i="1"/>
  <c r="I124" i="10"/>
  <c r="I123" i="1" s="1"/>
  <c r="I106" i="10"/>
  <c r="I105" i="1" s="1"/>
  <c r="I71" i="1"/>
  <c r="I35" i="10"/>
  <c r="I35" i="1" s="1"/>
  <c r="I34" i="1"/>
  <c r="I165" i="1"/>
  <c r="I139" i="1"/>
  <c r="I173" i="1"/>
  <c r="I120" i="1"/>
  <c r="O120" i="1" s="1"/>
  <c r="I103" i="1"/>
  <c r="I27" i="1"/>
  <c r="I163" i="1"/>
  <c r="I111" i="1"/>
  <c r="I102" i="1"/>
  <c r="I55" i="1"/>
  <c r="I116" i="1"/>
  <c r="F80" i="10"/>
  <c r="I79" i="1" s="1"/>
  <c r="F89" i="10"/>
  <c r="I88" i="1" s="1"/>
  <c r="I158" i="10"/>
  <c r="I157" i="1" s="1"/>
  <c r="I69" i="1"/>
  <c r="I71" i="10"/>
  <c r="I70" i="1" s="1"/>
  <c r="I128" i="1"/>
  <c r="I58" i="1"/>
  <c r="I40" i="1"/>
  <c r="I19" i="1"/>
  <c r="I82" i="1"/>
  <c r="I115" i="1"/>
  <c r="I122" i="1"/>
  <c r="O2" i="1"/>
  <c r="M123" i="1"/>
  <c r="P123" i="1" s="1"/>
  <c r="M76" i="1"/>
  <c r="P76" i="1" s="1"/>
  <c r="M59" i="1"/>
  <c r="P59" i="1" s="1"/>
  <c r="M127" i="1"/>
  <c r="P127" i="1" s="1"/>
  <c r="M103" i="1"/>
  <c r="P103" i="1" s="1"/>
  <c r="M68" i="1"/>
  <c r="P68" i="1" s="1"/>
  <c r="M99" i="1"/>
  <c r="P99" i="1" s="1"/>
  <c r="M4" i="1"/>
  <c r="P4" i="1" s="1"/>
  <c r="M85" i="1"/>
  <c r="P85" i="1" s="1"/>
  <c r="M91" i="1"/>
  <c r="P91" i="1" s="1"/>
  <c r="M84" i="1"/>
  <c r="P84" i="1" s="1"/>
  <c r="M138" i="1"/>
  <c r="P138" i="1" s="1"/>
  <c r="M67" i="1"/>
  <c r="P67" i="1" s="1"/>
  <c r="M97" i="1"/>
  <c r="P97" i="1" s="1"/>
  <c r="M140" i="1"/>
  <c r="P140" i="1" s="1"/>
  <c r="M108" i="1"/>
  <c r="P108" i="1" s="1"/>
  <c r="M181" i="1"/>
  <c r="P181" i="1" s="1"/>
  <c r="M12" i="1"/>
  <c r="P12" i="1" s="1"/>
  <c r="M128" i="1"/>
  <c r="P128" i="1" s="1"/>
  <c r="M16" i="1"/>
  <c r="P16" i="1" s="1"/>
  <c r="M31" i="1"/>
  <c r="P31" i="1" s="1"/>
  <c r="M51" i="1"/>
  <c r="P51" i="1" s="1"/>
  <c r="M72" i="1"/>
  <c r="P72" i="1" s="1"/>
  <c r="M136" i="1"/>
  <c r="P136" i="1" s="1"/>
  <c r="M174" i="1"/>
  <c r="P174" i="1" s="1"/>
  <c r="M13" i="1"/>
  <c r="P13" i="1" s="1"/>
  <c r="M15" i="1"/>
  <c r="P15" i="1" s="1"/>
  <c r="M9" i="1"/>
  <c r="P9" i="1" s="1"/>
  <c r="M166" i="1"/>
  <c r="P166" i="1" s="1"/>
  <c r="M130" i="1"/>
  <c r="P130" i="1" s="1"/>
  <c r="M71" i="1"/>
  <c r="P71" i="1" s="1"/>
  <c r="M183" i="1"/>
  <c r="P183" i="1" s="1"/>
  <c r="M83" i="1"/>
  <c r="P83" i="1" s="1"/>
  <c r="M185" i="1"/>
  <c r="P185" i="1" s="1"/>
  <c r="M178" i="1"/>
  <c r="P178" i="1" s="1"/>
  <c r="M18" i="1"/>
  <c r="P18" i="1" s="1"/>
  <c r="M6" i="1"/>
  <c r="P6" i="1" s="1"/>
  <c r="M169" i="1"/>
  <c r="P169" i="1" s="1"/>
  <c r="M145" i="1"/>
  <c r="P145" i="1" s="1"/>
  <c r="M133" i="1"/>
  <c r="P133" i="1" s="1"/>
  <c r="M61" i="1"/>
  <c r="P61" i="1" s="1"/>
  <c r="M49" i="1"/>
  <c r="P49" i="1" s="1"/>
  <c r="M37" i="1"/>
  <c r="P37" i="1" s="1"/>
  <c r="M24" i="1"/>
  <c r="P24" i="1" s="1"/>
  <c r="M173" i="1"/>
  <c r="P173" i="1" s="1"/>
  <c r="M161" i="1"/>
  <c r="P161" i="1" s="1"/>
  <c r="M125" i="1"/>
  <c r="P125" i="1" s="1"/>
  <c r="M113" i="1"/>
  <c r="P113" i="1" s="1"/>
  <c r="M25" i="1"/>
  <c r="P25" i="1" s="1"/>
  <c r="M64" i="1"/>
  <c r="P64" i="1" s="1"/>
  <c r="M164" i="1"/>
  <c r="P164" i="1" s="1"/>
  <c r="M152" i="1"/>
  <c r="P152" i="1" s="1"/>
  <c r="M56" i="1"/>
  <c r="P56" i="1" s="1"/>
  <c r="M44" i="1"/>
  <c r="P44" i="1" s="1"/>
  <c r="M7" i="1"/>
  <c r="P7" i="1" s="1"/>
  <c r="M177" i="1"/>
  <c r="P177" i="1" s="1"/>
  <c r="M175" i="1"/>
  <c r="P175" i="1" s="1"/>
  <c r="M182" i="1"/>
  <c r="P182" i="1" s="1"/>
  <c r="M42" i="1"/>
  <c r="P42" i="1" s="1"/>
  <c r="M30" i="1"/>
  <c r="P30" i="1" s="1"/>
  <c r="M5" i="1"/>
  <c r="P5" i="1" s="1"/>
  <c r="M168" i="1"/>
  <c r="P168" i="1" s="1"/>
  <c r="M156" i="1"/>
  <c r="P156" i="1" s="1"/>
  <c r="M36" i="1"/>
  <c r="P36" i="1" s="1"/>
  <c r="M23" i="1"/>
  <c r="P23" i="1" s="1"/>
  <c r="M11" i="1"/>
  <c r="P11" i="1" s="1"/>
  <c r="M148" i="1"/>
  <c r="P148" i="1" s="1"/>
  <c r="M124" i="1"/>
  <c r="P124" i="1" s="1"/>
  <c r="M100" i="1"/>
  <c r="P100" i="1" s="1"/>
  <c r="M88" i="1"/>
  <c r="P88" i="1" s="1"/>
  <c r="M115" i="1"/>
  <c r="P115" i="1" s="1"/>
  <c r="M79" i="1"/>
  <c r="P79" i="1" s="1"/>
  <c r="M66" i="1"/>
  <c r="P66" i="1" s="1"/>
  <c r="M55" i="1"/>
  <c r="P55" i="1" s="1"/>
  <c r="M176" i="1"/>
  <c r="P176" i="1" s="1"/>
  <c r="M171" i="1"/>
  <c r="P171" i="1" s="1"/>
  <c r="M53" i="1"/>
  <c r="P53" i="1" s="1"/>
  <c r="M41" i="1"/>
  <c r="P41" i="1" s="1"/>
  <c r="M29" i="1"/>
  <c r="P29" i="1" s="1"/>
  <c r="M167" i="1"/>
  <c r="P167" i="1" s="1"/>
  <c r="M155" i="1"/>
  <c r="P155" i="1" s="1"/>
  <c r="M47" i="1"/>
  <c r="P47" i="1" s="1"/>
  <c r="M35" i="1"/>
  <c r="P35" i="1" s="1"/>
  <c r="M22" i="1"/>
  <c r="P22" i="1" s="1"/>
  <c r="M159" i="1"/>
  <c r="P159" i="1" s="1"/>
  <c r="M147" i="1"/>
  <c r="P147" i="1" s="1"/>
  <c r="M111" i="1"/>
  <c r="P111" i="1" s="1"/>
  <c r="M126" i="1"/>
  <c r="P126" i="1" s="1"/>
  <c r="M114" i="1"/>
  <c r="P114" i="1" s="1"/>
  <c r="M102" i="1"/>
  <c r="P102" i="1" s="1"/>
  <c r="M90" i="1"/>
  <c r="P90" i="1" s="1"/>
  <c r="M78" i="1"/>
  <c r="P78" i="1" s="1"/>
  <c r="M54" i="1"/>
  <c r="P54" i="1" s="1"/>
  <c r="M129" i="1"/>
  <c r="P129" i="1" s="1"/>
  <c r="M122" i="1"/>
  <c r="P122" i="1" s="1"/>
  <c r="M109" i="1"/>
  <c r="P109" i="1" s="1"/>
  <c r="M86" i="1"/>
  <c r="P86" i="1" s="1"/>
  <c r="M74" i="1"/>
  <c r="P74" i="1" s="1"/>
  <c r="M26" i="1"/>
  <c r="P26" i="1" s="1"/>
  <c r="M52" i="1"/>
  <c r="P52" i="1" s="1"/>
  <c r="M40" i="1"/>
  <c r="P40" i="1" s="1"/>
  <c r="M28" i="1"/>
  <c r="P28" i="1" s="1"/>
  <c r="M3" i="1"/>
  <c r="P3" i="1" s="1"/>
  <c r="M69" i="1"/>
  <c r="P69" i="1" s="1"/>
  <c r="M58" i="1"/>
  <c r="P58" i="1" s="1"/>
  <c r="M46" i="1"/>
  <c r="P46" i="1" s="1"/>
  <c r="M21" i="1"/>
  <c r="P21" i="1" s="1"/>
  <c r="M170" i="1"/>
  <c r="P170" i="1" s="1"/>
  <c r="M158" i="1"/>
  <c r="P158" i="1" s="1"/>
  <c r="M146" i="1"/>
  <c r="P146" i="1" s="1"/>
  <c r="M134" i="1"/>
  <c r="P134" i="1" s="1"/>
  <c r="M110" i="1"/>
  <c r="P110" i="1" s="1"/>
  <c r="M98" i="1"/>
  <c r="P98" i="1" s="1"/>
  <c r="M2" i="1"/>
  <c r="P2" i="1" s="1"/>
  <c r="M121" i="1"/>
  <c r="P121" i="1" s="1"/>
  <c r="M73" i="1"/>
  <c r="P73" i="1" s="1"/>
  <c r="M63" i="1"/>
  <c r="P63" i="1" s="1"/>
  <c r="M27" i="1"/>
  <c r="P27" i="1" s="1"/>
  <c r="M117" i="1"/>
  <c r="P117" i="1" s="1"/>
  <c r="M57" i="1"/>
  <c r="P57" i="1" s="1"/>
  <c r="M45" i="1"/>
  <c r="P45" i="1" s="1"/>
  <c r="M132" i="1"/>
  <c r="P132" i="1" s="1"/>
  <c r="M120" i="1"/>
  <c r="P120" i="1" s="1"/>
  <c r="M107" i="1"/>
  <c r="P107" i="1" s="1"/>
  <c r="M96" i="1"/>
  <c r="P96" i="1" s="1"/>
  <c r="M62" i="1"/>
  <c r="P62" i="1" s="1"/>
  <c r="M38" i="1"/>
  <c r="P38" i="1" s="1"/>
  <c r="M131" i="1"/>
  <c r="P131" i="1" s="1"/>
  <c r="M106" i="1"/>
  <c r="P106" i="1" s="1"/>
  <c r="M39" i="1"/>
  <c r="P39" i="1" s="1"/>
  <c r="M20" i="1"/>
  <c r="P20" i="1" s="1"/>
  <c r="M142" i="1"/>
  <c r="P142" i="1" s="1"/>
  <c r="M118" i="1"/>
  <c r="P118" i="1" s="1"/>
  <c r="M105" i="1"/>
  <c r="P105" i="1" s="1"/>
  <c r="M94" i="1"/>
  <c r="P94" i="1" s="1"/>
  <c r="M165" i="1"/>
  <c r="P165" i="1" s="1"/>
  <c r="M153" i="1"/>
  <c r="P153" i="1" s="1"/>
  <c r="M141" i="1"/>
  <c r="P141" i="1" s="1"/>
  <c r="M104" i="1"/>
  <c r="P104" i="1" s="1"/>
  <c r="M82" i="1"/>
  <c r="P82" i="1" s="1"/>
  <c r="M70" i="1"/>
  <c r="P70" i="1" s="1"/>
  <c r="M163" i="1"/>
  <c r="P163" i="1" s="1"/>
  <c r="M151" i="1"/>
  <c r="P151" i="1" s="1"/>
  <c r="M139" i="1"/>
  <c r="P139" i="1" s="1"/>
  <c r="M10" i="1"/>
  <c r="P10" i="1" s="1"/>
  <c r="M137" i="1"/>
  <c r="P137" i="1" s="1"/>
  <c r="M77" i="1"/>
  <c r="P77" i="1" s="1"/>
  <c r="M43" i="1"/>
  <c r="P43" i="1" s="1"/>
  <c r="M119" i="1"/>
  <c r="P119" i="1" s="1"/>
  <c r="M50" i="1"/>
  <c r="P50" i="1" s="1"/>
  <c r="M81" i="1"/>
  <c r="P81" i="1" s="1"/>
  <c r="M180" i="1"/>
  <c r="P180" i="1" s="1"/>
  <c r="M154" i="1"/>
  <c r="P154" i="1" s="1"/>
  <c r="M75" i="1"/>
  <c r="P75" i="1" s="1"/>
  <c r="M162" i="1"/>
  <c r="P162" i="1" s="1"/>
  <c r="M150" i="1"/>
  <c r="P150" i="1" s="1"/>
  <c r="M19" i="1"/>
  <c r="P19" i="1" s="1"/>
  <c r="M143" i="1"/>
  <c r="P143" i="1" s="1"/>
  <c r="M95" i="1"/>
  <c r="P95" i="1" s="1"/>
  <c r="M14" i="1"/>
  <c r="P14" i="1" s="1"/>
  <c r="M93" i="1"/>
  <c r="P93" i="1" s="1"/>
  <c r="M149" i="1"/>
  <c r="P149" i="1" s="1"/>
  <c r="M89" i="1"/>
  <c r="P89" i="1" s="1"/>
  <c r="M184" i="1"/>
  <c r="P184" i="1" s="1"/>
  <c r="M179" i="1"/>
  <c r="P179" i="1" s="1"/>
  <c r="M116" i="1"/>
  <c r="P116" i="1" s="1"/>
  <c r="M60" i="1"/>
  <c r="P60" i="1" s="1"/>
  <c r="M160" i="1"/>
  <c r="P160" i="1" s="1"/>
  <c r="M157" i="1"/>
  <c r="P157" i="1" s="1"/>
  <c r="M172" i="1"/>
  <c r="P172" i="1" s="1"/>
  <c r="M65" i="1"/>
  <c r="P65" i="1" s="1"/>
  <c r="M33" i="1"/>
  <c r="P33" i="1" s="1"/>
  <c r="M8" i="1"/>
  <c r="P8" i="1" s="1"/>
  <c r="M135" i="1"/>
  <c r="P135" i="1" s="1"/>
  <c r="M92" i="1"/>
  <c r="P92" i="1" s="1"/>
  <c r="M48" i="1"/>
  <c r="P48" i="1" s="1"/>
  <c r="M80" i="1"/>
  <c r="P80" i="1" s="1"/>
  <c r="M186" i="1"/>
  <c r="P186" i="1" s="1"/>
  <c r="M101" i="1"/>
  <c r="P101" i="1" s="1"/>
  <c r="M34" i="1"/>
  <c r="P34" i="1" s="1"/>
  <c r="M112" i="1"/>
  <c r="P112" i="1" s="1"/>
  <c r="M144" i="1"/>
  <c r="P144" i="1" s="1"/>
  <c r="M87" i="1"/>
  <c r="P87" i="1" s="1"/>
  <c r="M32" i="1"/>
  <c r="P32" i="1" s="1"/>
  <c r="O27" i="1" l="1"/>
  <c r="O75" i="1"/>
  <c r="O109" i="1"/>
  <c r="O58" i="1"/>
  <c r="O36" i="1"/>
  <c r="O97" i="1"/>
  <c r="O76" i="1"/>
  <c r="O20" i="1"/>
  <c r="O38" i="1"/>
  <c r="O98" i="1"/>
  <c r="O128" i="1"/>
  <c r="O163" i="1"/>
  <c r="O57" i="1"/>
  <c r="O103" i="1"/>
  <c r="O79" i="1"/>
  <c r="O35" i="1"/>
  <c r="O26" i="1"/>
  <c r="O10" i="1"/>
  <c r="O5" i="1"/>
  <c r="O88" i="1"/>
  <c r="O115" i="1"/>
  <c r="O149" i="1"/>
  <c r="O83" i="1"/>
  <c r="O46" i="1"/>
  <c r="O169" i="1"/>
  <c r="O157" i="1"/>
  <c r="O82" i="1"/>
  <c r="O105" i="1"/>
  <c r="O13" i="1"/>
  <c r="O11" i="1"/>
  <c r="O136" i="1"/>
  <c r="O140" i="1"/>
  <c r="O44" i="1"/>
  <c r="O3" i="1"/>
  <c r="O74" i="1"/>
  <c r="O95" i="1"/>
  <c r="O108" i="1"/>
  <c r="O15" i="1"/>
  <c r="O32" i="1"/>
  <c r="O21" i="1"/>
  <c r="O86" i="1"/>
  <c r="O131" i="1"/>
  <c r="O70" i="1"/>
  <c r="O65" i="1"/>
  <c r="O146" i="1"/>
  <c r="O54" i="1"/>
  <c r="O106" i="1"/>
  <c r="O122" i="1"/>
  <c r="O165" i="1"/>
  <c r="O37" i="1"/>
  <c r="O69" i="1"/>
  <c r="O116" i="1"/>
  <c r="O158" i="1"/>
  <c r="O19" i="1"/>
  <c r="O55" i="1"/>
  <c r="O33" i="1"/>
  <c r="O173" i="1"/>
  <c r="O40" i="1"/>
  <c r="O111" i="1"/>
  <c r="O71" i="1"/>
  <c r="O1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tc={5DF872C5-1BBD-4C17-B709-3202B22AF9AE}</author>
  </authors>
  <commentList>
    <comment ref="B5" authorId="0" shapeId="0" xr:uid="{5DF872C5-1BBD-4C17-B709-3202B22AF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DFWH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tc={F6A7130C-9043-4E68-A49F-AFD21C184765}</author>
  </authors>
  <commentList>
    <comment ref="AA99" authorId="0" shapeId="0" xr:uid="{F6A7130C-9043-4E68-A49F-AFD21C18476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Training 25-Mar-2025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tc={BEE5CCC1-1790-4764-A2C9-6F62B9422432}</author>
    <author>tc={143A5C39-5E7B-4733-A52B-C532AACB2935}</author>
    <author>tc={B2EFCB7A-5FA3-4F97-82C8-3C6D663FB94D}</author>
    <author>tc={BE7F5190-D58C-4E3F-8A14-71B3FA5484E2}</author>
    <author>tc={4E9E5517-0AF0-463E-9A95-D28D4F3584CF}</author>
    <author>tc={9E4F41E8-7074-41EA-8463-E076F8D66D6F}</author>
    <author>tc={5B1139A2-03DE-495D-AFD9-EAAA0A8BCAC4}</author>
    <author>tc={CD5A7A5D-2998-4714-A5EB-B5B002DE8678}</author>
    <author>tc={55DA8BAC-CB75-4C69-A53C-A331FF13C6AA}</author>
    <author>tc={B0BD8A1D-D3A1-4BBA-9E24-4B40D3B538A2}</author>
    <author>tc={851E9A89-6B83-4167-B071-74BCA330729F}</author>
  </authors>
  <commentList>
    <comment ref="G57" authorId="0" shapeId="0" xr:uid="{BEE5CCC1-1790-4764-A2C9-6F62B94224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score 59%</t>
      </text>
    </comment>
    <comment ref="AH57" authorId="1" shapeId="0" xr:uid="{143A5C39-5E7B-4733-A52B-C532AACB29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marks 70%</t>
      </text>
    </comment>
    <comment ref="G102" authorId="2" shapeId="0" xr:uid="{B2EFCB7A-5FA3-4F97-82C8-3C6D663FB94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69% dated 09-aug-2025</t>
      </text>
    </comment>
    <comment ref="G122" authorId="3" shapeId="0" xr:uid="{BE7F5190-D58C-4E3F-8A14-71B3FA5484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60% dated 09-aug-2025</t>
      </text>
    </comment>
    <comment ref="R133" authorId="4" shapeId="0" xr:uid="{4E9E5517-0AF0-463E-9A95-D28D4F358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exam last exam was 11-aug-2024</t>
      </text>
    </comment>
    <comment ref="CD137" authorId="5" shapeId="0" xr:uid="{9E4F41E8-7074-41EA-8463-E076F8D66D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version was 28-Jan-2024 72%</t>
      </text>
    </comment>
    <comment ref="O138" authorId="6" shapeId="0" xr:uid="{5B1139A2-03DE-495D-AFD9-EAAA0A8BCA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he got 54.3 % on 25-may-2025 and this is a repeated exam</t>
      </text>
    </comment>
    <comment ref="S138" authorId="7" shapeId="0" xr:uid="{CD5A7A5D-2998-4714-A5EB-B5B002DE86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2023 he Got 71%</t>
      </text>
    </comment>
    <comment ref="P145" authorId="8" shapeId="0" xr:uid="{55DA8BAC-CB75-4C69-A53C-A331FF13C6AA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lesser marks from the previous exam  7-oct-2024 got 60%</t>
      </text>
    </comment>
    <comment ref="S153" authorId="9" shapeId="0" xr:uid="{B0BD8A1D-D3A1-4BBA-9E24-4B40D3B538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was 31-Aug-2024 and He got 67.23%</t>
      </text>
    </comment>
    <comment ref="G177" authorId="10" shapeId="0" xr:uid="{851E9A89-6B83-4167-B071-74BCA330729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marks 75% dated 09 august-2025</t>
      </text>
    </comment>
  </commentList>
</comments>
</file>

<file path=xl/sharedStrings.xml><?xml version="1.0" encoding="utf-8"?>
<sst xmlns="http://schemas.openxmlformats.org/spreadsheetml/2006/main" count="21043" uniqueCount="856">
  <si>
    <t>Emp. No.</t>
  </si>
  <si>
    <t>HIA ETAS</t>
  </si>
  <si>
    <t>Employee Name</t>
  </si>
  <si>
    <t>DEPT</t>
  </si>
  <si>
    <t>Whereabouts</t>
  </si>
  <si>
    <t>G0010</t>
  </si>
  <si>
    <t>C5883</t>
  </si>
  <si>
    <t>Norbert Mueller</t>
  </si>
  <si>
    <t>Management</t>
  </si>
  <si>
    <t>Q0011</t>
  </si>
  <si>
    <t>C5884</t>
  </si>
  <si>
    <t>Mohamed Farkan Mohamed Sareek</t>
  </si>
  <si>
    <t>Admin</t>
  </si>
  <si>
    <t>Q0041</t>
  </si>
  <si>
    <t>C5885</t>
  </si>
  <si>
    <t>Destiny Emmanuel</t>
  </si>
  <si>
    <t>AMH</t>
  </si>
  <si>
    <t>Q0042</t>
  </si>
  <si>
    <t>C5886</t>
  </si>
  <si>
    <t>Abdunaser Ahmed Aragaw</t>
  </si>
  <si>
    <t>CARGO CM</t>
  </si>
  <si>
    <t>Q0048</t>
  </si>
  <si>
    <t>C5887</t>
  </si>
  <si>
    <t>Rizardo Villalobos</t>
  </si>
  <si>
    <t>Q0055</t>
  </si>
  <si>
    <t>C4273</t>
  </si>
  <si>
    <t>Chidanand Bhaskara Chaithanya</t>
  </si>
  <si>
    <t>DFWH</t>
  </si>
  <si>
    <t>Q0058</t>
  </si>
  <si>
    <t>C5888</t>
  </si>
  <si>
    <t xml:space="preserve">Mahesh Ramachandra </t>
  </si>
  <si>
    <t>CARGO PM</t>
  </si>
  <si>
    <t>Q0065</t>
  </si>
  <si>
    <t>C5889</t>
  </si>
  <si>
    <t>Joel Cabrillos Misa</t>
  </si>
  <si>
    <t>CM3</t>
  </si>
  <si>
    <t>Q0068</t>
  </si>
  <si>
    <t>C5890</t>
  </si>
  <si>
    <t>Ericson Murcillos Victorino</t>
  </si>
  <si>
    <t>Q0070</t>
  </si>
  <si>
    <t>C5891</t>
  </si>
  <si>
    <t>Fernan Dela Cruz</t>
  </si>
  <si>
    <t>Q0077</t>
  </si>
  <si>
    <t>C4274</t>
  </si>
  <si>
    <t>Bindu Pillai</t>
  </si>
  <si>
    <t>Q0082</t>
  </si>
  <si>
    <t>C5892</t>
  </si>
  <si>
    <t>Philippe Musangilay Kubula</t>
  </si>
  <si>
    <t>Q0090</t>
  </si>
  <si>
    <t>C5894</t>
  </si>
  <si>
    <t>Sandy De Vera Apigo</t>
  </si>
  <si>
    <t>Q0095</t>
  </si>
  <si>
    <t>C5895</t>
  </si>
  <si>
    <t xml:space="preserve">Jerry Arnejo Carandang </t>
  </si>
  <si>
    <t>Q0098</t>
  </si>
  <si>
    <t>C5896</t>
  </si>
  <si>
    <t>Vicente Mendigorin Morelos</t>
  </si>
  <si>
    <t>Q0121</t>
  </si>
  <si>
    <t>Manoj Joseph</t>
  </si>
  <si>
    <t>Q0128</t>
  </si>
  <si>
    <t>C5900</t>
  </si>
  <si>
    <t>Sivagaran Ramanathan</t>
  </si>
  <si>
    <t>Q0130</t>
  </si>
  <si>
    <t>C01418</t>
  </si>
  <si>
    <t>Cletes Albert Perera</t>
  </si>
  <si>
    <t>Q0132</t>
  </si>
  <si>
    <t>C5903</t>
  </si>
  <si>
    <t>Tharanga Pradeep Pathirannehelage</t>
  </si>
  <si>
    <t>Q0134</t>
  </si>
  <si>
    <t>C5904</t>
  </si>
  <si>
    <t>Pubudu Maduranga Hearth Ralalage</t>
  </si>
  <si>
    <t>Q0138</t>
  </si>
  <si>
    <t>C5905</t>
  </si>
  <si>
    <t>Joevergil Cajocson Dormitorio</t>
  </si>
  <si>
    <t>Q0139</t>
  </si>
  <si>
    <t>C5906</t>
  </si>
  <si>
    <t>-</t>
  </si>
  <si>
    <t>Ricky Catibog Katigbak</t>
  </si>
  <si>
    <t>QNL</t>
  </si>
  <si>
    <t>Projects</t>
  </si>
  <si>
    <t>Q0149</t>
  </si>
  <si>
    <t>C4278</t>
  </si>
  <si>
    <t>Venice Mendova Jadloc</t>
  </si>
  <si>
    <t>Q0150</t>
  </si>
  <si>
    <t>C5908</t>
  </si>
  <si>
    <t>Lemuel Celeste Anacleto</t>
  </si>
  <si>
    <t>Q0158</t>
  </si>
  <si>
    <t>C5913</t>
  </si>
  <si>
    <t>Arnel Butiu Guevarra</t>
  </si>
  <si>
    <t>Q0159</t>
  </si>
  <si>
    <t>C4277</t>
  </si>
  <si>
    <t>Jessie Jr. Alcuizar Hellera</t>
  </si>
  <si>
    <t>Q0165</t>
  </si>
  <si>
    <t>C5915</t>
  </si>
  <si>
    <t>Noel Jarabe Riego</t>
  </si>
  <si>
    <t>Q0170</t>
  </si>
  <si>
    <t>C5917</t>
  </si>
  <si>
    <t>Edilberto Angsioco</t>
  </si>
  <si>
    <t>Q0185</t>
  </si>
  <si>
    <t>C5921</t>
  </si>
  <si>
    <t>Jose Dino Constantino</t>
  </si>
  <si>
    <t>Q0187</t>
  </si>
  <si>
    <t>C5922</t>
  </si>
  <si>
    <t>Regin Alis</t>
  </si>
  <si>
    <t>Q0188</t>
  </si>
  <si>
    <t>C2561</t>
  </si>
  <si>
    <t>Restito Fabic</t>
  </si>
  <si>
    <t>Q0194</t>
  </si>
  <si>
    <t>C5924</t>
  </si>
  <si>
    <t>Kamalanathan Poopalapillai</t>
  </si>
  <si>
    <t>Q0206</t>
  </si>
  <si>
    <t>C5929</t>
  </si>
  <si>
    <t>Anil Kumara</t>
  </si>
  <si>
    <t>Q0207</t>
  </si>
  <si>
    <t>C5930</t>
  </si>
  <si>
    <t>Lani Fernando Kachchakaduge</t>
  </si>
  <si>
    <t>Q0208</t>
  </si>
  <si>
    <t>C5931</t>
  </si>
  <si>
    <t>Sampath Chamin</t>
  </si>
  <si>
    <t>Q0216</t>
  </si>
  <si>
    <t>C5932</t>
  </si>
  <si>
    <t>Raymond Ian Montero</t>
  </si>
  <si>
    <t>Q0219</t>
  </si>
  <si>
    <t>C5934</t>
  </si>
  <si>
    <t>James Magnaye Catapia</t>
  </si>
  <si>
    <t>Q0229</t>
  </si>
  <si>
    <t>C5937</t>
  </si>
  <si>
    <t>Marty Tolosa Ambas</t>
  </si>
  <si>
    <t>Q0234</t>
  </si>
  <si>
    <t>C5940</t>
  </si>
  <si>
    <t>Nove Manuel Menorisa Tagpuno</t>
  </si>
  <si>
    <t>Q0235</t>
  </si>
  <si>
    <t>C5941</t>
  </si>
  <si>
    <t>Edgar Noceja</t>
  </si>
  <si>
    <t>Q0237</t>
  </si>
  <si>
    <t>C5942</t>
  </si>
  <si>
    <t>Ma. Edelfa Mendoza</t>
  </si>
  <si>
    <t>Q0265</t>
  </si>
  <si>
    <t>C5948</t>
  </si>
  <si>
    <t>Mark Jayson Rosima</t>
  </si>
  <si>
    <t>Q0266</t>
  </si>
  <si>
    <t>C5949</t>
  </si>
  <si>
    <t>Cristopher Cruz</t>
  </si>
  <si>
    <t>ULD Stands</t>
  </si>
  <si>
    <t>Q0270</t>
  </si>
  <si>
    <t>C5951</t>
  </si>
  <si>
    <t>Ramanan Thavarasa</t>
  </si>
  <si>
    <t>Q0274</t>
  </si>
  <si>
    <t>C4282</t>
  </si>
  <si>
    <t>Renato Dimalanta Canlas</t>
  </si>
  <si>
    <t>Q0275</t>
  </si>
  <si>
    <t>C4279</t>
  </si>
  <si>
    <t xml:space="preserve">Ruben Dela Cruz Malabo </t>
  </si>
  <si>
    <t>Q0279</t>
  </si>
  <si>
    <t>C5953</t>
  </si>
  <si>
    <t>Manuel Jr. Esplago Feniza</t>
  </si>
  <si>
    <t>Q0281</t>
  </si>
  <si>
    <t>C4283</t>
  </si>
  <si>
    <t>Billy Jim Morelos</t>
  </si>
  <si>
    <t>Q0282</t>
  </si>
  <si>
    <t>C5954</t>
  </si>
  <si>
    <t>Haren Del Campo</t>
  </si>
  <si>
    <t>Q0296</t>
  </si>
  <si>
    <t>C5957</t>
  </si>
  <si>
    <t>Mohamed Nabhan M. Shahiq</t>
  </si>
  <si>
    <t>Q0301</t>
  </si>
  <si>
    <t>C5959</t>
  </si>
  <si>
    <t>Rogelio Reyes Gomez Jr.</t>
  </si>
  <si>
    <t>Q0312</t>
  </si>
  <si>
    <t>C5965</t>
  </si>
  <si>
    <t>John Michael Yagonia</t>
  </si>
  <si>
    <t>Q0314</t>
  </si>
  <si>
    <t>C5967</t>
  </si>
  <si>
    <t>Ronnie Villanueva Gutierrez</t>
  </si>
  <si>
    <t>Q0328</t>
  </si>
  <si>
    <t>C5975</t>
  </si>
  <si>
    <t>Nenad Jovkovic</t>
  </si>
  <si>
    <t>Q0329</t>
  </si>
  <si>
    <t>C4288</t>
  </si>
  <si>
    <t>Nhuel Caguicla Landicho</t>
  </si>
  <si>
    <t>Q0334</t>
  </si>
  <si>
    <t>C01482</t>
  </si>
  <si>
    <t>Mohamed Riswan Mohamed Salyh</t>
  </si>
  <si>
    <t>Q0341</t>
  </si>
  <si>
    <t>C5984</t>
  </si>
  <si>
    <t>Dennis Ibe Sudario</t>
  </si>
  <si>
    <t>Q0364</t>
  </si>
  <si>
    <t>C5999</t>
  </si>
  <si>
    <t>Christian Archie Barbosa Niez</t>
  </si>
  <si>
    <t>Q0365</t>
  </si>
  <si>
    <t>C6000</t>
  </si>
  <si>
    <t>Clint Jude Duarte Bicoy</t>
  </si>
  <si>
    <t>Q0370</t>
  </si>
  <si>
    <t>C6005</t>
  </si>
  <si>
    <t>Willie Facun Adi</t>
  </si>
  <si>
    <t>Q0372</t>
  </si>
  <si>
    <t>C6007</t>
  </si>
  <si>
    <t>Eduard Embate Endonela</t>
  </si>
  <si>
    <t>Q0376</t>
  </si>
  <si>
    <t>C6011</t>
  </si>
  <si>
    <t>Sugathadasa Pattiwilage</t>
  </si>
  <si>
    <t>Q0157</t>
  </si>
  <si>
    <t>C03044</t>
  </si>
  <si>
    <t>Edwin Balakid Tegli</t>
  </si>
  <si>
    <t>Q0385</t>
  </si>
  <si>
    <t>C03043</t>
  </si>
  <si>
    <t>Gomer Repaso Plenos</t>
  </si>
  <si>
    <t>Q0393</t>
  </si>
  <si>
    <t>C03046</t>
  </si>
  <si>
    <t>John Errol Para Marino</t>
  </si>
  <si>
    <t>Q0396</t>
  </si>
  <si>
    <t>C03328</t>
  </si>
  <si>
    <t>Gabuin James Buintim</t>
  </si>
  <si>
    <t>Q0403</t>
  </si>
  <si>
    <t>C03236</t>
  </si>
  <si>
    <t>Marlon Rodel Fracisco Pimentel</t>
  </si>
  <si>
    <t>Q0418</t>
  </si>
  <si>
    <t>C05690</t>
  </si>
  <si>
    <t>Nathaniel Laguidao Gamosa</t>
  </si>
  <si>
    <t>Q0424</t>
  </si>
  <si>
    <t>C05922</t>
  </si>
  <si>
    <t>Ernesto JR Leona Campana</t>
  </si>
  <si>
    <t>Q0426</t>
  </si>
  <si>
    <t>C05924</t>
  </si>
  <si>
    <t>William Villanueva Gutierrez</t>
  </si>
  <si>
    <t>Q0428</t>
  </si>
  <si>
    <t>C06545</t>
  </si>
  <si>
    <t>Conrado DE Guzman Vineza</t>
  </si>
  <si>
    <t>Q0429</t>
  </si>
  <si>
    <t>C06544</t>
  </si>
  <si>
    <t xml:space="preserve">Elecer Hernandez Llamoso </t>
  </si>
  <si>
    <t>Q0430</t>
  </si>
  <si>
    <t>C06543</t>
  </si>
  <si>
    <t>Elesor JR Cas Frondozo</t>
  </si>
  <si>
    <t>CBF-AVI</t>
  </si>
  <si>
    <t>Q0432</t>
  </si>
  <si>
    <t>C06546</t>
  </si>
  <si>
    <t>Carlo Alcoran Tenorio</t>
  </si>
  <si>
    <t>Q0433</t>
  </si>
  <si>
    <t>C06840</t>
  </si>
  <si>
    <t>Alvin Quizon Tabasa</t>
  </si>
  <si>
    <t>Q0434</t>
  </si>
  <si>
    <t>C06828</t>
  </si>
  <si>
    <t>Miguelito Costelo Mainit</t>
  </si>
  <si>
    <t>Q0436</t>
  </si>
  <si>
    <t>C06883</t>
  </si>
  <si>
    <t>Mohamed Nasardeen Mohamadu Main</t>
  </si>
  <si>
    <t>Q0437</t>
  </si>
  <si>
    <t>C07032</t>
  </si>
  <si>
    <t>Dominic Munyua Kanyotu</t>
  </si>
  <si>
    <t>Q0440</t>
  </si>
  <si>
    <t>C07044</t>
  </si>
  <si>
    <t>Lenson Kiarie Karuru</t>
  </si>
  <si>
    <t>Q0444</t>
  </si>
  <si>
    <t>C07310</t>
  </si>
  <si>
    <t>Ryan Mauring Adol</t>
  </si>
  <si>
    <t>Q0445</t>
  </si>
  <si>
    <t>C07311</t>
  </si>
  <si>
    <t>Joey JR Tiwo Meramonte</t>
  </si>
  <si>
    <t>Q0446</t>
  </si>
  <si>
    <t>C07312</t>
  </si>
  <si>
    <t>Mario Dorado Hernandez</t>
  </si>
  <si>
    <t>Q0455</t>
  </si>
  <si>
    <t>C08600</t>
  </si>
  <si>
    <t>Sooraj Kurisinkal Reji</t>
  </si>
  <si>
    <t>IT/PLC</t>
  </si>
  <si>
    <t>Q0459</t>
  </si>
  <si>
    <t>C07932</t>
  </si>
  <si>
    <t>Jose Isagani Jr. Jamero Alaan</t>
  </si>
  <si>
    <t>Q0462</t>
  </si>
  <si>
    <t>C09056</t>
  </si>
  <si>
    <t>Jishnu Surendran</t>
  </si>
  <si>
    <t>Q0463</t>
  </si>
  <si>
    <t>C09057</t>
  </si>
  <si>
    <t>Saritha Oromariyil Sukumaran</t>
  </si>
  <si>
    <t>Q0468</t>
  </si>
  <si>
    <t>C09926</t>
  </si>
  <si>
    <t>Renz Jake Orense Lontoc</t>
  </si>
  <si>
    <t>Q0471</t>
  </si>
  <si>
    <t>C10926</t>
  </si>
  <si>
    <t>Dennis Delfino Daginotan</t>
  </si>
  <si>
    <t>Q0474</t>
  </si>
  <si>
    <t>C10929</t>
  </si>
  <si>
    <t>John Eric Bonganay Borcelis</t>
  </si>
  <si>
    <t>Q0477</t>
  </si>
  <si>
    <t>C11067</t>
  </si>
  <si>
    <t xml:space="preserve">Ray Maitem Maureal </t>
  </si>
  <si>
    <t>Q0478</t>
  </si>
  <si>
    <t>C11066</t>
  </si>
  <si>
    <t>Paul Jeric Azul Falcatan</t>
  </si>
  <si>
    <t>Q0480</t>
  </si>
  <si>
    <t xml:space="preserve">CT11046 </t>
  </si>
  <si>
    <t>Roderick Cailao Amar</t>
  </si>
  <si>
    <t>Q0482</t>
  </si>
  <si>
    <t>CT11047</t>
  </si>
  <si>
    <t>Jimmy Mallari Dela Cruz</t>
  </si>
  <si>
    <t>Q0483</t>
  </si>
  <si>
    <t>CT11815</t>
  </si>
  <si>
    <t>Meegle Mathew</t>
  </si>
  <si>
    <t>Q0484</t>
  </si>
  <si>
    <t>CT11812</t>
  </si>
  <si>
    <t>Thuvarakan Pulenthiran</t>
  </si>
  <si>
    <t>Q0487</t>
  </si>
  <si>
    <t>CT11816</t>
  </si>
  <si>
    <t>Jerome Latagan Cardejon</t>
  </si>
  <si>
    <t>Q0488</t>
  </si>
  <si>
    <t>CT11825</t>
  </si>
  <si>
    <t>Jay Tucker Mendoza</t>
  </si>
  <si>
    <t>Q0489</t>
  </si>
  <si>
    <t>CT11817</t>
  </si>
  <si>
    <t>Crisfo Lo Nibal</t>
  </si>
  <si>
    <t>Q0491</t>
  </si>
  <si>
    <t>CT11819</t>
  </si>
  <si>
    <t>Simon Kenneth Inoceno Hernandez</t>
  </si>
  <si>
    <t>Q0492</t>
  </si>
  <si>
    <t>CT11822</t>
  </si>
  <si>
    <t>Levitico Jose Caniedo</t>
  </si>
  <si>
    <t>Q0493</t>
  </si>
  <si>
    <t>CT11821</t>
  </si>
  <si>
    <t>Mohamed Faizal Mohamed Uvais</t>
  </si>
  <si>
    <t>Q0494</t>
  </si>
  <si>
    <t>CT11820</t>
  </si>
  <si>
    <t>Nhar Jaradal Cillo</t>
  </si>
  <si>
    <t>Q0496</t>
  </si>
  <si>
    <t>CT11824</t>
  </si>
  <si>
    <t>Herwin Fatalla Mimay</t>
  </si>
  <si>
    <t>Q0499</t>
  </si>
  <si>
    <t>CT14144</t>
  </si>
  <si>
    <t>Nino Vercide Arda</t>
  </si>
  <si>
    <t>Q0501</t>
  </si>
  <si>
    <t>CT14146</t>
  </si>
  <si>
    <t>Jason Puzon Dy</t>
  </si>
  <si>
    <t>Q0502</t>
  </si>
  <si>
    <t>C07916</t>
  </si>
  <si>
    <t>Rholie Pacio Casison</t>
  </si>
  <si>
    <t>Q0503</t>
  </si>
  <si>
    <t>CT14147</t>
  </si>
  <si>
    <t>Jeffrey Manarpaac Urolaza</t>
  </si>
  <si>
    <t>Q0505</t>
  </si>
  <si>
    <t>CT14149</t>
  </si>
  <si>
    <t>Edison Mendoza Rojas</t>
  </si>
  <si>
    <t>Q0506</t>
  </si>
  <si>
    <t>CT14150</t>
  </si>
  <si>
    <t>Mark Merill Jovenes Tirol</t>
  </si>
  <si>
    <t>Q0510</t>
  </si>
  <si>
    <t>CT14187</t>
  </si>
  <si>
    <t>Kennedy Gichuhi Ngaruiya</t>
  </si>
  <si>
    <t>Q0512</t>
  </si>
  <si>
    <t>CT14155</t>
  </si>
  <si>
    <t>Francis Agbor Eyong Atem</t>
  </si>
  <si>
    <t>Q0513</t>
  </si>
  <si>
    <t>CT14454</t>
  </si>
  <si>
    <t>Siraj Moolakkappil</t>
  </si>
  <si>
    <t>Q0514</t>
  </si>
  <si>
    <t>CT15258</t>
  </si>
  <si>
    <t>Mohamed Bilal Muneer Basha</t>
  </si>
  <si>
    <t>Q0515</t>
  </si>
  <si>
    <t>CT14505</t>
  </si>
  <si>
    <t>Alen Cherippanat Babu</t>
  </si>
  <si>
    <t>Q0517</t>
  </si>
  <si>
    <t>CT14504</t>
  </si>
  <si>
    <t>Mohamed Shafras Jawlangull</t>
  </si>
  <si>
    <t>Q0518</t>
  </si>
  <si>
    <t>CT14850</t>
  </si>
  <si>
    <t>Renson Gicheha Gicheru</t>
  </si>
  <si>
    <t>KSA</t>
  </si>
  <si>
    <t>Q0519</t>
  </si>
  <si>
    <t>CT14927</t>
  </si>
  <si>
    <t>Mohamed Faris Mohamed Naleem</t>
  </si>
  <si>
    <t>Q0521</t>
  </si>
  <si>
    <t>CT15259</t>
  </si>
  <si>
    <t xml:space="preserve">Shihabdeen Seeni Mohamed </t>
  </si>
  <si>
    <t>Q0522</t>
  </si>
  <si>
    <t>CT15260</t>
  </si>
  <si>
    <t>Prakyath Prabhakar Amin</t>
  </si>
  <si>
    <t>Q0523</t>
  </si>
  <si>
    <t>CT15581</t>
  </si>
  <si>
    <t>Julius Kateregga</t>
  </si>
  <si>
    <t>Q0524</t>
  </si>
  <si>
    <t>CT15261</t>
  </si>
  <si>
    <t>Kishanraj Pulenthiran</t>
  </si>
  <si>
    <t>Q0525</t>
  </si>
  <si>
    <t>CT15262</t>
  </si>
  <si>
    <t>James Kariungi Muthee</t>
  </si>
  <si>
    <t>Q0527</t>
  </si>
  <si>
    <t>CT15583</t>
  </si>
  <si>
    <t>Kasansula Francis Kiwanuka</t>
  </si>
  <si>
    <t>Q0529</t>
  </si>
  <si>
    <t>CT15585</t>
  </si>
  <si>
    <t>Arnel Neri Montemayor</t>
  </si>
  <si>
    <t>Q0530</t>
  </si>
  <si>
    <t>CT15586</t>
  </si>
  <si>
    <t>Erick Omondi Okoyo</t>
  </si>
  <si>
    <t>Q0531</t>
  </si>
  <si>
    <t>CT15739</t>
  </si>
  <si>
    <t>Trevin Christopher Neydorf</t>
  </si>
  <si>
    <t>Q0532</t>
  </si>
  <si>
    <t>CT15740</t>
  </si>
  <si>
    <t>Mohamed Mufaris Mohamed Jameel</t>
  </si>
  <si>
    <t>Q0533</t>
  </si>
  <si>
    <t>CT15800</t>
  </si>
  <si>
    <t xml:space="preserve">Jasim Kinarullaparambath Kunhabdulla </t>
  </si>
  <si>
    <t>Q0534</t>
  </si>
  <si>
    <t>CT16045</t>
  </si>
  <si>
    <t>Naser Qasim Mohammad Alhaj Ahmed</t>
  </si>
  <si>
    <t>Q0536</t>
  </si>
  <si>
    <t>CT18426</t>
  </si>
  <si>
    <t>Jeffrey Sayson Bagatua</t>
  </si>
  <si>
    <t>Q0538</t>
  </si>
  <si>
    <t>CT18428</t>
  </si>
  <si>
    <t>Wali Mohammed Sabry</t>
  </si>
  <si>
    <t>Q0540</t>
  </si>
  <si>
    <t>CT19052</t>
  </si>
  <si>
    <t>Rommel Tamayo Eleosida</t>
  </si>
  <si>
    <t>Q0541</t>
  </si>
  <si>
    <t>CT19053</t>
  </si>
  <si>
    <t>Errolnil Purificacion Atienza</t>
  </si>
  <si>
    <t>Q0542</t>
  </si>
  <si>
    <t>CT19054</t>
  </si>
  <si>
    <t>Hernan John Baguion Murcillos</t>
  </si>
  <si>
    <t>Q0543</t>
  </si>
  <si>
    <t>CT19055</t>
  </si>
  <si>
    <t>Ivan Raphael Macatangay Del Mundo</t>
  </si>
  <si>
    <t>Q0544</t>
  </si>
  <si>
    <t>CT19056</t>
  </si>
  <si>
    <t>Jerico Tallorin Atienzo</t>
  </si>
  <si>
    <t>Q0545</t>
  </si>
  <si>
    <t>CT19057</t>
  </si>
  <si>
    <t>Alvin Tumboc Cuevas</t>
  </si>
  <si>
    <t>Q0546</t>
  </si>
  <si>
    <t>CT19058</t>
  </si>
  <si>
    <t>James Andrew Aquino Rodillo</t>
  </si>
  <si>
    <t>Q0547</t>
  </si>
  <si>
    <t>CT19059</t>
  </si>
  <si>
    <t>Alvin Cataquiz Austria</t>
  </si>
  <si>
    <t>Q0548</t>
  </si>
  <si>
    <t>CT19060</t>
  </si>
  <si>
    <t>Jayson Ruz Oligan</t>
  </si>
  <si>
    <t>Q0549</t>
  </si>
  <si>
    <t>CT19061</t>
  </si>
  <si>
    <t>John Michael Angelo Mesina Clemen</t>
  </si>
  <si>
    <t>Q0550</t>
  </si>
  <si>
    <t>CT19062</t>
  </si>
  <si>
    <t>Lemuel Carcellar Macatangay</t>
  </si>
  <si>
    <t>Q0551</t>
  </si>
  <si>
    <t>CT19086</t>
  </si>
  <si>
    <t>Nikko Villanueva Cruz</t>
  </si>
  <si>
    <t>Q0553</t>
  </si>
  <si>
    <t>CT19088</t>
  </si>
  <si>
    <t>Justin Paolo Macatangay Ilao</t>
  </si>
  <si>
    <t>Q0554</t>
  </si>
  <si>
    <t>CT19089</t>
  </si>
  <si>
    <t>Jake Alinabon Salibay</t>
  </si>
  <si>
    <t>Q0555</t>
  </si>
  <si>
    <t>CT19557</t>
  </si>
  <si>
    <t>Marlon Yuson Pamplona</t>
  </si>
  <si>
    <t>Q0556</t>
  </si>
  <si>
    <t>CT19090</t>
  </si>
  <si>
    <t>Joe Vergil Jr Calanza Dormitorio</t>
  </si>
  <si>
    <t>Q0557</t>
  </si>
  <si>
    <t>CT19091</t>
  </si>
  <si>
    <t>Bonifacio Arano Bayer</t>
  </si>
  <si>
    <t>Q0559</t>
  </si>
  <si>
    <t>CT19542</t>
  </si>
  <si>
    <t>Sumedha Pradeep Dissanayaka</t>
  </si>
  <si>
    <t>Q0560</t>
  </si>
  <si>
    <t>CT19543</t>
  </si>
  <si>
    <t>Yuvashanth Somasuntharam kukasuthan</t>
  </si>
  <si>
    <t>Q0561</t>
  </si>
  <si>
    <t>CT19544</t>
  </si>
  <si>
    <t>Jonel Catibog Katigbak</t>
  </si>
  <si>
    <t>Q0562</t>
  </si>
  <si>
    <t>CT19545</t>
  </si>
  <si>
    <t>Catalino Mendoza Rojas</t>
  </si>
  <si>
    <t>Q0566</t>
  </si>
  <si>
    <t>CT20923</t>
  </si>
  <si>
    <t>Murshidul Haq Patteri Thazhe Kuni</t>
  </si>
  <si>
    <t>Q0567</t>
  </si>
  <si>
    <t>CT20924</t>
  </si>
  <si>
    <t>Nisham Kizhakke Valappil</t>
  </si>
  <si>
    <t>Q0568</t>
  </si>
  <si>
    <t>CT20925</t>
  </si>
  <si>
    <t>Pasidu Pamodaya Rathnayake Rathnayake Mudiyanselage</t>
  </si>
  <si>
    <t>Q0569</t>
  </si>
  <si>
    <t>CT20926</t>
  </si>
  <si>
    <t>Chalana Ishan Dishanayake Dishanayake Pathiranage</t>
  </si>
  <si>
    <t>Q0570</t>
  </si>
  <si>
    <t>CT20927</t>
  </si>
  <si>
    <t>Mohamed Ahthir Abdul Majeed</t>
  </si>
  <si>
    <t>Q0571</t>
  </si>
  <si>
    <t>CT20928</t>
  </si>
  <si>
    <t>Sathis Gunawardhana Dikella Kandha Yakdhehirallage</t>
  </si>
  <si>
    <t>Q0572</t>
  </si>
  <si>
    <t>CT20929</t>
  </si>
  <si>
    <t>Niroshan Abesingha Abesingha Karunarathna Mudalige</t>
  </si>
  <si>
    <t>Q0573</t>
  </si>
  <si>
    <t>CT20930</t>
  </si>
  <si>
    <t>Tharaka Thanujaya Dissanayaka Dissanayaka Mudiyanselage</t>
  </si>
  <si>
    <t>Q0574</t>
  </si>
  <si>
    <t>CT20931</t>
  </si>
  <si>
    <t>Nishan Ekanayake Ekanayake Mudiyanselage</t>
  </si>
  <si>
    <t>Q0575</t>
  </si>
  <si>
    <t>CT21092</t>
  </si>
  <si>
    <t>Jacky Chan Nava Gastardo</t>
  </si>
  <si>
    <t>Q0576</t>
  </si>
  <si>
    <t>CT21093</t>
  </si>
  <si>
    <t>Mohammed Fahim Mohammed Laffir</t>
  </si>
  <si>
    <t>Q0577</t>
  </si>
  <si>
    <t>CT21100</t>
  </si>
  <si>
    <t>Sameera Lakmal Rupasinghe Arachchige</t>
  </si>
  <si>
    <t>Q0578</t>
  </si>
  <si>
    <t>CT21094</t>
  </si>
  <si>
    <t>Dushan Priyankara Herath Herath Mudiyanselage</t>
  </si>
  <si>
    <t>Q0579</t>
  </si>
  <si>
    <t>CT21095</t>
  </si>
  <si>
    <t>Pathmapriyan Muruguppilla</t>
  </si>
  <si>
    <t>Q0580</t>
  </si>
  <si>
    <t>CT21099</t>
  </si>
  <si>
    <t>Roshan Chaminda Udawaththa Udawaththa Kankanamge</t>
  </si>
  <si>
    <t>Q0581</t>
  </si>
  <si>
    <t>CT21096</t>
  </si>
  <si>
    <t>Kusal Sharmila Hewa Kokawalage</t>
  </si>
  <si>
    <t>Q0582</t>
  </si>
  <si>
    <t>CT21097</t>
  </si>
  <si>
    <t>Mohomed Minnas Mohomed Ramees</t>
  </si>
  <si>
    <t>Q0583</t>
  </si>
  <si>
    <t>CT21098</t>
  </si>
  <si>
    <t>Mabin Pauly</t>
  </si>
  <si>
    <t>Q0431</t>
  </si>
  <si>
    <t>Jahsim Saycon Apila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</si>
  <si>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</si>
  <si>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</si>
  <si>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</si>
  <si>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</si>
  <si>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</si>
  <si>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</si>
  <si>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</si>
  <si>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</si>
  <si>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</si>
  <si>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Count Of Trainings</t>
  </si>
  <si>
    <t>Stacker crane</t>
  </si>
  <si>
    <t xml:space="preserve">EWS EQ </t>
  </si>
  <si>
    <t>CS-H9-TV</t>
  </si>
  <si>
    <t>ULD&amp;BB-TV</t>
  </si>
  <si>
    <t>FMC-deck</t>
  </si>
  <si>
    <t>Weight scales</t>
  </si>
  <si>
    <t>Tilting deck</t>
  </si>
  <si>
    <t>Date</t>
  </si>
  <si>
    <t>TT+RA</t>
  </si>
  <si>
    <t>CS-Hoist</t>
  </si>
  <si>
    <t>ULD Hoist</t>
  </si>
  <si>
    <t>Truck dock</t>
  </si>
  <si>
    <t>Softwares &amp; Param.</t>
  </si>
  <si>
    <t>Control circuits</t>
  </si>
  <si>
    <t>Cool Room</t>
  </si>
  <si>
    <t>Climate Control Center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</si>
  <si>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</si>
  <si>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</si>
  <si>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</si>
  <si>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</si>
  <si>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</si>
  <si>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</si>
  <si>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</si>
  <si>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</si>
  <si>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</si>
  <si>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</si>
  <si>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</si>
  <si>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</si>
  <si>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</si>
  <si>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</si>
  <si>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</si>
  <si>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</si>
  <si>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</si>
  <si>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</si>
  <si>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</si>
  <si>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</si>
  <si>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</si>
  <si>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</si>
  <si>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</si>
  <si>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</si>
  <si>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</si>
  <si>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</si>
  <si>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</si>
  <si>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</t>
  </si>
  <si>
    <t xml:space="preserve">Castor Roller Deck </t>
  </si>
  <si>
    <t>WEIGHING SCALE</t>
  </si>
  <si>
    <t xml:space="preserve">Date </t>
  </si>
  <si>
    <t>IS0 55001</t>
  </si>
  <si>
    <t xml:space="preserve">DATE </t>
  </si>
  <si>
    <t>DATE</t>
  </si>
  <si>
    <t>Access Card(HIAAVSECT-TBT-019)</t>
  </si>
  <si>
    <t>Endangered by Electricity A safety Training</t>
  </si>
  <si>
    <t>STACKER CRANE AISLE MONTHLY PREVENTIVE MAINTENANCE</t>
  </si>
  <si>
    <t>COUNT OF EXAMS</t>
  </si>
  <si>
    <t>Average Marks scored</t>
  </si>
  <si>
    <t>Total Average Marks</t>
  </si>
  <si>
    <t>C06547</t>
  </si>
  <si>
    <t>Q0584</t>
  </si>
  <si>
    <t>CT21853</t>
  </si>
  <si>
    <t>Shern Sebastian Sebastian Simon</t>
  </si>
  <si>
    <t>Q0585</t>
  </si>
  <si>
    <t>CT21862</t>
  </si>
  <si>
    <t>Wai Hin Phyo</t>
  </si>
  <si>
    <t>Hicham Charkaoui</t>
  </si>
  <si>
    <t>Antony Kamau Kageche</t>
  </si>
  <si>
    <t>AbdulRashid Byarugaba </t>
  </si>
  <si>
    <t xml:space="preserve">Mohamed Shaheer Mohamed Laffir 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</si>
  <si>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</si>
  <si>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</si>
  <si>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</si>
  <si>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</si>
  <si>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</si>
  <si>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</si>
  <si>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</si>
  <si>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</si>
  <si>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</si>
  <si>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>Oman</t>
  </si>
  <si>
    <t>MM office</t>
  </si>
  <si>
    <t>Admin office</t>
  </si>
  <si>
    <t>CM2</t>
  </si>
  <si>
    <t>CM4</t>
  </si>
  <si>
    <t>QDF office</t>
  </si>
  <si>
    <t>Technical support office</t>
  </si>
  <si>
    <t>CM1</t>
  </si>
  <si>
    <t>PM2</t>
  </si>
  <si>
    <t>PM4</t>
  </si>
  <si>
    <t>Pantry</t>
  </si>
  <si>
    <t>PM3</t>
  </si>
  <si>
    <t>Store room</t>
  </si>
  <si>
    <t>PM1</t>
  </si>
  <si>
    <t>PM6</t>
  </si>
  <si>
    <t>PM</t>
  </si>
  <si>
    <t>Camp Boss</t>
  </si>
  <si>
    <t>PM5</t>
  </si>
  <si>
    <t/>
  </si>
  <si>
    <t>3TIER RACK -G/H/A/303</t>
  </si>
  <si>
    <t>3TIER RACK -JBAY</t>
  </si>
  <si>
    <t>Non-powered roller Decks</t>
  </si>
  <si>
    <t>Stretch Wrapper Parameters</t>
  </si>
  <si>
    <t>AVI Equipment</t>
  </si>
  <si>
    <t>Zero Tolerance Policy</t>
  </si>
  <si>
    <t>TEAM</t>
  </si>
  <si>
    <t>DEPARTMENT</t>
  </si>
  <si>
    <t>Material request Procedure</t>
  </si>
  <si>
    <t>LOTO</t>
  </si>
  <si>
    <t>Equipment  Request &amp;handover procedure(SOP-028)</t>
  </si>
  <si>
    <t>Equipment Operation Procedure
(SOP-031)</t>
  </si>
  <si>
    <t>LSME designation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</si>
  <si>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</si>
  <si>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</si>
  <si>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</si>
  <si>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</si>
  <si>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</si>
  <si>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</si>
  <si>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</si>
  <si>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</si>
  <si>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</si>
  <si>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</si>
  <si>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</si>
  <si>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</si>
  <si>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</si>
  <si>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</si>
  <si>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</si>
  <si>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</si>
  <si>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</si>
  <si>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</si>
  <si>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</si>
  <si>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</si>
  <si>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</si>
  <si>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</si>
  <si>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</si>
  <si>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</si>
  <si>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Lead Maintenance Technician - Electrical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</si>
  <si>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</si>
  <si>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</si>
  <si>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</si>
  <si>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</si>
  <si>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</si>
  <si>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</si>
  <si>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</si>
  <si>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</si>
  <si>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</si>
  <si>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</si>
  <si>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</si>
  <si>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</si>
  <si>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</si>
  <si>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</si>
  <si>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</si>
  <si>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</si>
  <si>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</si>
  <si>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</si>
  <si>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</si>
  <si>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</si>
  <si>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</si>
  <si>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</si>
  <si>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</si>
  <si>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 xml:space="preserve"> EQUIPMENT TRAININGS Required</t>
  </si>
  <si>
    <t>CM</t>
  </si>
  <si>
    <t>OLD Whereabouts</t>
  </si>
  <si>
    <t>New whereabouts</t>
  </si>
  <si>
    <t>Change status</t>
  </si>
  <si>
    <t>Old Equipment Trainings  Required As per Facility</t>
  </si>
  <si>
    <t>New Equipment Trainings  Required As per Facility</t>
  </si>
  <si>
    <t>Stacker Crane</t>
  </si>
  <si>
    <t>EWS</t>
  </si>
  <si>
    <t>Consignment Shuttle TV</t>
  </si>
  <si>
    <t>ULD TV</t>
  </si>
  <si>
    <t>FMC Deck</t>
  </si>
  <si>
    <t>Weight Scales</t>
  </si>
  <si>
    <t>Turntable &amp; RA Deck</t>
  </si>
  <si>
    <t>CS Hoist</t>
  </si>
  <si>
    <t>Software &amp; Parameters</t>
  </si>
  <si>
    <t>Control Circuits</t>
  </si>
  <si>
    <t>Cool rooms</t>
  </si>
  <si>
    <t>Tilting Deck2</t>
  </si>
  <si>
    <t>Count Of Trainings From June</t>
  </si>
  <si>
    <t>Resigned</t>
  </si>
  <si>
    <t>Team</t>
  </si>
  <si>
    <t>Q0586</t>
  </si>
  <si>
    <t>Q0587</t>
  </si>
  <si>
    <t>Q0588</t>
  </si>
  <si>
    <t>Q0589</t>
  </si>
  <si>
    <t>Abdulrashid Byarugaba </t>
  </si>
  <si>
    <t>Justine Tiangson Clave</t>
  </si>
  <si>
    <t>Peter Nganga Kamau</t>
  </si>
  <si>
    <t>Wycliffe Mushori</t>
  </si>
  <si>
    <t>Out of Country</t>
  </si>
  <si>
    <t>Q0590</t>
  </si>
  <si>
    <t>Training Officer</t>
  </si>
  <si>
    <t>STV AISLE ACCESS PROCEDURE</t>
  </si>
  <si>
    <t>STACKER CRANE 01-04 &amp; 05 -10 AISLE ACCESS PROCEDURE</t>
  </si>
  <si>
    <t>Q0592</t>
  </si>
  <si>
    <t>Misaligned Pallet-ULD Recovery Procedure</t>
  </si>
  <si>
    <t>Q0593</t>
  </si>
  <si>
    <t>Q0594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</si>
  <si>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</si>
  <si>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</si>
  <si>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</si>
  <si>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</si>
  <si>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</si>
  <si>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</si>
  <si>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</si>
  <si>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</si>
  <si>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Contigency Plan During Heavy Rainfall</t>
  </si>
  <si>
    <t>Q0591</t>
  </si>
  <si>
    <t>Harikaran Seenithamby</t>
  </si>
  <si>
    <t>CT22252</t>
  </si>
  <si>
    <t>CT22253</t>
  </si>
  <si>
    <t>C09925</t>
  </si>
  <si>
    <t>3TIER RACK -G/H/A/Q51</t>
  </si>
  <si>
    <t>Incident Escalation Process(LSME-IMS-SOP-021 )</t>
  </si>
  <si>
    <t>Sumesh Soman</t>
  </si>
  <si>
    <t>Muhammed Ashiq Mohamed Mumtaz</t>
  </si>
  <si>
    <t>Procedure For Handling New or Unfamilliar Task</t>
  </si>
  <si>
    <t>Document No:</t>
  </si>
  <si>
    <t>Revision No:</t>
  </si>
  <si>
    <t>LSME-TRN-FM-048</t>
  </si>
  <si>
    <r>
      <rPr>
        <b/>
        <sz val="12"/>
        <color theme="0"/>
        <rFont val="Aptos Narrow"/>
        <family val="2"/>
        <scheme val="minor"/>
      </rPr>
      <t>:</t>
    </r>
    <r>
      <rPr>
        <b/>
        <sz val="12"/>
        <color theme="1"/>
        <rFont val="Aptos Narrow"/>
        <family val="2"/>
        <scheme val="minor"/>
      </rPr>
      <t>00</t>
    </r>
  </si>
  <si>
    <t>Training progress Tracker</t>
  </si>
  <si>
    <t>Count Of  Total Trainings</t>
  </si>
  <si>
    <t>Designation</t>
  </si>
  <si>
    <t xml:space="preserve"> Team</t>
  </si>
  <si>
    <t>LSME – Lodige Systems Middle East</t>
  </si>
  <si>
    <t>Training Progress Tracker</t>
  </si>
  <si>
    <t>Arvin Clyde D.Crisme</t>
  </si>
  <si>
    <t>Replacement Procedure Of ASI Gateway</t>
  </si>
  <si>
    <t>ORACLE</t>
  </si>
  <si>
    <t>LEAM</t>
  </si>
  <si>
    <t>Ifras Mohammed</t>
  </si>
  <si>
    <t>Jeffery Manarpaac Urolaza</t>
  </si>
  <si>
    <t>Maintenance Work Guide For New Member</t>
  </si>
  <si>
    <t>Pallet Stacker L-14</t>
  </si>
  <si>
    <t>Q0603</t>
  </si>
  <si>
    <t>Q0604</t>
  </si>
  <si>
    <t xml:space="preserve">Ifran Ansari </t>
  </si>
  <si>
    <t>Alby Manchandiyil Antony</t>
  </si>
  <si>
    <t>Replacement Procedure Of Y Axis Frequency Inverter -Stacker Crane</t>
  </si>
  <si>
    <t>Diagnosis Of Beckoff Module And Troubleshooting Guide</t>
  </si>
  <si>
    <t>Stacker Crane Aisle Annual Maintenance And Megger Test Procedure</t>
  </si>
  <si>
    <t>Count</t>
  </si>
  <si>
    <t>Q0605</t>
  </si>
  <si>
    <t>Replacement Of Y-Axis Frequency Inverter -Stacker Crane</t>
  </si>
  <si>
    <t>Total</t>
  </si>
  <si>
    <t>Equipment Operation Procedure(QDF-SOP-003)</t>
  </si>
  <si>
    <t>Piratheepan Thiyagarasa</t>
  </si>
  <si>
    <t>Moustafa Hassan Ibrahim Elsayyad</t>
  </si>
  <si>
    <t xml:space="preserve">Harsha Shetty </t>
  </si>
  <si>
    <t>Date of Joining</t>
  </si>
  <si>
    <t>Q0606</t>
  </si>
  <si>
    <t>Q0607</t>
  </si>
  <si>
    <t>Q0608</t>
  </si>
  <si>
    <t>Q0609</t>
  </si>
  <si>
    <t>Outside Maintenance</t>
  </si>
  <si>
    <t>Bin Transport System</t>
  </si>
  <si>
    <t>Electronic Hydraulic Press</t>
  </si>
  <si>
    <t>Weight Scale Verification Procedure(LSME-IMS-SOP-023 )</t>
  </si>
  <si>
    <t>Q0610</t>
  </si>
  <si>
    <t>Q0611</t>
  </si>
  <si>
    <t>Q0612</t>
  </si>
  <si>
    <t>Q0613</t>
  </si>
  <si>
    <t>Q0614</t>
  </si>
  <si>
    <t>Q0615</t>
  </si>
  <si>
    <t>Q0616</t>
  </si>
  <si>
    <t>Q0617</t>
  </si>
  <si>
    <t>Kevin Carl Enriquez Serrano</t>
  </si>
  <si>
    <t>Romie Ross Tamayo Eleosida</t>
  </si>
  <si>
    <t>Quennan Carandang Cuesta</t>
  </si>
  <si>
    <t>Lester John Fuentes Monter</t>
  </si>
  <si>
    <t>Neil Jhon Sabile Ramos</t>
  </si>
  <si>
    <t>Kim Harvey Cuevas Ayag</t>
  </si>
  <si>
    <t>Nelson Jr Ybut Sancho</t>
  </si>
  <si>
    <t>Rolly Miano Valdez</t>
  </si>
  <si>
    <t>Daniel Bacolcol Orquiza</t>
  </si>
  <si>
    <t>HVAC Engineer</t>
  </si>
  <si>
    <t>Roby Chua Malinao</t>
  </si>
  <si>
    <t>Emmanuel Richard Marasigan Velasco</t>
  </si>
  <si>
    <t>Lorence Cardenas Cabales</t>
  </si>
  <si>
    <t>Count Of Exams</t>
  </si>
  <si>
    <t>Replacement of Stacker Crane Driven Wheel</t>
  </si>
  <si>
    <t>Replacement of Stacker Crane Fork Flyer Chain</t>
  </si>
  <si>
    <t>Replacement of Stacker Crane Wire Rope</t>
  </si>
  <si>
    <t>DEMAG JIB Crane Manual</t>
  </si>
  <si>
    <t>AGC Recovery Procedure</t>
  </si>
  <si>
    <t>MFC-EDS Operational Training Manual</t>
  </si>
  <si>
    <t>Curve Roller</t>
  </si>
  <si>
    <t>Belt Conveyor</t>
  </si>
  <si>
    <t>Channelizer</t>
  </si>
  <si>
    <t>Belt  Conveyor With RFID</t>
  </si>
  <si>
    <t>SOP for Non Powered Roller Deck And ULD Aisle</t>
  </si>
  <si>
    <t>Procedure For Warm &amp; Cold Booting of The HandHeld Scanner</t>
  </si>
  <si>
    <t>Foam Packing Machine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</si>
  <si>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</si>
  <si>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</si>
  <si>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</si>
  <si>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</si>
  <si>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</si>
  <si>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</si>
  <si>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</si>
  <si>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Clearing Data ,Log Acquisitions On ASRS Machine and savings.</t>
  </si>
  <si>
    <t>SRM Waterflooding Recovery</t>
  </si>
  <si>
    <t>SRM Laser Distance Meter Adjustment</t>
  </si>
  <si>
    <t>ASI- I  3.0 Profibus Gateway Configurations</t>
  </si>
  <si>
    <t>Equipment Request &amp; Handover Procedure(AMH)</t>
  </si>
  <si>
    <t>Storage Retrieval Machine Software Recovery Procedure</t>
  </si>
  <si>
    <t>ASRS Operation Recovery Procedure</t>
  </si>
  <si>
    <t>Sorting Transfer Vehicle Operation</t>
  </si>
  <si>
    <t>Warehouse Management(SOP)</t>
  </si>
  <si>
    <t>AMH FT-12 Basic Calibration Setup</t>
  </si>
  <si>
    <t>AMH Conveyors Operation</t>
  </si>
  <si>
    <t>ULD Hoist Drve Motor Replacement</t>
  </si>
  <si>
    <t>Gary John Packer</t>
  </si>
  <si>
    <t>PM-Obsolescence Projects</t>
  </si>
  <si>
    <t>MM</t>
  </si>
  <si>
    <t>SOP for  Powered Roller Deck And ULD Aisle</t>
  </si>
  <si>
    <t>NOT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</si>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</sst>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[$-409]d/mmm/yy;@"/>
    <numFmt numFmtId="166" formatCode="0.0%"/>
    <numFmt numFmtId="167" formatCode="[$-409]d\-mmm\-yy;@"/>
    <numFmt numFmtId="168" formatCode="d\-mmm\-yyyy"/>
    <numFmt numFmtId="169" formatCode="[$-409]d\-mmm\-yyyy;@"/>
    <numFmt numFmtId="170" formatCode="[$-409]dd\-mmm\-yy;@"/>
  </numFmts>
  <fonts count="2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0000"/>
      <name val="Calibri"/>
      <family val="2"/>
    </font>
    <font>
      <sz val="10"/>
      <color rgb="FFFFFF10"/>
      <name val="Aptos Narrow"/>
      <family val="2"/>
      <scheme val="minor"/>
    </font>
    <font>
      <sz val="10"/>
      <color rgb="FFED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1" applyFont="1" applyFill="1" applyBorder="1"/>
    <xf numFmtId="0" fontId="3" fillId="0" borderId="1" xfId="1" applyFont="1" applyBorder="1"/>
    <xf numFmtId="2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wrapText="1"/>
    </xf>
    <xf numFmtId="2" fontId="3" fillId="3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8" borderId="0" xfId="0" applyFill="1" applyAlignment="1">
      <alignment vertical="center" wrapText="1"/>
    </xf>
    <xf numFmtId="0" fontId="0" fillId="8" borderId="0" xfId="0" applyFill="1" applyAlignment="1">
      <alignment vertical="center"/>
    </xf>
    <xf numFmtId="9" fontId="0" fillId="0" borderId="0" xfId="0" applyNumberFormat="1"/>
    <xf numFmtId="166" fontId="3" fillId="0" borderId="0" xfId="0" applyNumberFormat="1" applyFont="1" applyAlignment="1">
      <alignment horizontal="center"/>
    </xf>
    <xf numFmtId="0" fontId="0" fillId="9" borderId="0" xfId="0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10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4" fontId="3" fillId="12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13" borderId="2" xfId="0" applyFont="1" applyFill="1" applyBorder="1" applyAlignment="1">
      <alignment horizontal="left" wrapText="1"/>
    </xf>
    <xf numFmtId="0" fontId="3" fillId="10" borderId="2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3" fillId="5" borderId="2" xfId="0" applyFont="1" applyFill="1" applyBorder="1"/>
    <xf numFmtId="0" fontId="9" fillId="0" borderId="0" xfId="0" applyFont="1"/>
    <xf numFmtId="0" fontId="3" fillId="11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3" borderId="1" xfId="0" applyNumberFormat="1" applyFill="1" applyBorder="1" applyAlignment="1">
      <alignment horizontal="left" vertical="center"/>
    </xf>
    <xf numFmtId="167" fontId="6" fillId="14" borderId="1" xfId="0" applyNumberFormat="1" applyFont="1" applyFill="1" applyBorder="1" applyAlignment="1">
      <alignment horizontal="left" vertical="center"/>
    </xf>
    <xf numFmtId="167" fontId="10" fillId="14" borderId="1" xfId="0" applyNumberFormat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9" fontId="2" fillId="2" borderId="6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2" borderId="0" xfId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167" fontId="6" fillId="0" borderId="0" xfId="0" applyNumberFormat="1" applyFont="1"/>
    <xf numFmtId="0" fontId="3" fillId="0" borderId="0" xfId="1" applyFont="1" applyAlignment="1">
      <alignment horizontal="left"/>
    </xf>
    <xf numFmtId="167" fontId="0" fillId="0" borderId="0" xfId="0" applyNumberFormat="1"/>
    <xf numFmtId="0" fontId="2" fillId="7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7" fontId="6" fillId="0" borderId="1" xfId="0" applyNumberFormat="1" applyFont="1" applyBorder="1"/>
    <xf numFmtId="0" fontId="3" fillId="0" borderId="12" xfId="0" applyFont="1" applyBorder="1" applyAlignment="1">
      <alignment horizontal="center"/>
    </xf>
    <xf numFmtId="167" fontId="0" fillId="3" borderId="12" xfId="0" applyNumberForma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167" fontId="6" fillId="14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0" fontId="3" fillId="4" borderId="0" xfId="0" applyFont="1" applyFill="1"/>
    <xf numFmtId="0" fontId="3" fillId="11" borderId="0" xfId="0" applyFont="1" applyFill="1"/>
    <xf numFmtId="164" fontId="3" fillId="1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13" borderId="0" xfId="0" applyFont="1" applyFill="1" applyAlignment="1">
      <alignment horizontal="left" wrapText="1"/>
    </xf>
    <xf numFmtId="0" fontId="3" fillId="10" borderId="0" xfId="0" applyFont="1" applyFill="1" applyAlignment="1">
      <alignment horizontal="left" wrapText="1"/>
    </xf>
    <xf numFmtId="0" fontId="3" fillId="5" borderId="0" xfId="0" applyFont="1" applyFill="1"/>
    <xf numFmtId="167" fontId="0" fillId="3" borderId="0" xfId="0" applyNumberFormat="1" applyFill="1" applyAlignment="1">
      <alignment horizontal="left" vertical="center"/>
    </xf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11" borderId="0" xfId="0" applyFont="1" applyFill="1" applyAlignment="1">
      <alignment horizontal="center"/>
    </xf>
    <xf numFmtId="10" fontId="0" fillId="0" borderId="0" xfId="0" applyNumberFormat="1"/>
    <xf numFmtId="15" fontId="0" fillId="0" borderId="0" xfId="0" applyNumberFormat="1"/>
    <xf numFmtId="15" fontId="6" fillId="0" borderId="0" xfId="0" applyNumberFormat="1" applyFont="1"/>
    <xf numFmtId="168" fontId="6" fillId="0" borderId="0" xfId="0" applyNumberFormat="1" applyFont="1"/>
    <xf numFmtId="10" fontId="3" fillId="0" borderId="0" xfId="0" applyNumberFormat="1" applyFont="1" applyAlignment="1">
      <alignment horizontal="center"/>
    </xf>
    <xf numFmtId="15" fontId="0" fillId="3" borderId="1" xfId="0" applyNumberForma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167" fontId="6" fillId="14" borderId="1" xfId="0" applyNumberFormat="1" applyFont="1" applyFill="1" applyBorder="1" applyAlignment="1">
      <alignment horizontal="center"/>
    </xf>
    <xf numFmtId="169" fontId="6" fillId="0" borderId="0" xfId="0" applyNumberFormat="1" applyFont="1"/>
    <xf numFmtId="169" fontId="10" fillId="14" borderId="1" xfId="0" applyNumberFormat="1" applyFont="1" applyFill="1" applyBorder="1"/>
    <xf numFmtId="169" fontId="0" fillId="3" borderId="1" xfId="0" applyNumberFormat="1" applyFill="1" applyBorder="1" applyAlignment="1">
      <alignment horizontal="left" vertical="center"/>
    </xf>
    <xf numFmtId="169" fontId="6" fillId="14" borderId="1" xfId="0" applyNumberFormat="1" applyFont="1" applyFill="1" applyBorder="1" applyAlignment="1">
      <alignment horizontal="left" vertical="center"/>
    </xf>
    <xf numFmtId="169" fontId="10" fillId="14" borderId="1" xfId="0" applyNumberFormat="1" applyFont="1" applyFill="1" applyBorder="1" applyAlignment="1">
      <alignment horizontal="left" vertical="center"/>
    </xf>
    <xf numFmtId="15" fontId="6" fillId="14" borderId="1" xfId="0" applyNumberFormat="1" applyFont="1" applyFill="1" applyBorder="1" applyAlignment="1">
      <alignment horizontal="left" vertical="center"/>
    </xf>
    <xf numFmtId="15" fontId="10" fillId="14" borderId="1" xfId="0" applyNumberFormat="1" applyFont="1" applyFill="1" applyBorder="1" applyAlignment="1">
      <alignment horizontal="left" vertical="center"/>
    </xf>
    <xf numFmtId="167" fontId="12" fillId="14" borderId="1" xfId="0" applyNumberFormat="1" applyFont="1" applyFill="1" applyBorder="1" applyAlignment="1">
      <alignment horizontal="left" vertical="center"/>
    </xf>
    <xf numFmtId="169" fontId="12" fillId="14" borderId="1" xfId="0" applyNumberFormat="1" applyFont="1" applyFill="1" applyBorder="1" applyAlignment="1">
      <alignment horizontal="left" vertic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1" xfId="0" applyFont="1" applyFill="1" applyBorder="1"/>
    <xf numFmtId="169" fontId="10" fillId="14" borderId="6" xfId="0" applyNumberFormat="1" applyFont="1" applyFill="1" applyBorder="1" applyAlignment="1">
      <alignment horizontal="left" vertical="center"/>
    </xf>
    <xf numFmtId="0" fontId="0" fillId="0" borderId="6" xfId="0" applyBorder="1"/>
    <xf numFmtId="169" fontId="0" fillId="3" borderId="6" xfId="0" applyNumberFormat="1" applyFill="1" applyBorder="1" applyAlignment="1">
      <alignment horizontal="left" vertical="center"/>
    </xf>
    <xf numFmtId="0" fontId="3" fillId="0" borderId="5" xfId="1" applyFont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0" fontId="3" fillId="3" borderId="5" xfId="1" applyFont="1" applyFill="1" applyBorder="1"/>
    <xf numFmtId="0" fontId="3" fillId="0" borderId="5" xfId="1" applyFont="1" applyBorder="1"/>
    <xf numFmtId="2" fontId="3" fillId="0" borderId="5" xfId="1" applyNumberFormat="1" applyFont="1" applyBorder="1" applyAlignment="1">
      <alignment wrapText="1"/>
    </xf>
    <xf numFmtId="2" fontId="3" fillId="3" borderId="5" xfId="1" applyNumberFormat="1" applyFont="1" applyFill="1" applyBorder="1" applyAlignment="1">
      <alignment wrapText="1"/>
    </xf>
    <xf numFmtId="0" fontId="3" fillId="3" borderId="5" xfId="0" applyFont="1" applyFill="1" applyBorder="1"/>
    <xf numFmtId="0" fontId="3" fillId="0" borderId="5" xfId="0" applyFont="1" applyBorder="1"/>
    <xf numFmtId="0" fontId="3" fillId="3" borderId="5" xfId="0" applyFont="1" applyFill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10" xfId="0" applyFont="1" applyBorder="1"/>
    <xf numFmtId="0" fontId="3" fillId="10" borderId="5" xfId="0" applyFont="1" applyFill="1" applyBorder="1"/>
    <xf numFmtId="0" fontId="3" fillId="15" borderId="5" xfId="0" applyFont="1" applyFill="1" applyBorder="1"/>
    <xf numFmtId="0" fontId="3" fillId="3" borderId="10" xfId="0" applyFont="1" applyFill="1" applyBorder="1"/>
    <xf numFmtId="0" fontId="3" fillId="5" borderId="10" xfId="0" applyFont="1" applyFill="1" applyBorder="1"/>
    <xf numFmtId="0" fontId="3" fillId="0" borderId="5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wrapText="1"/>
    </xf>
    <xf numFmtId="0" fontId="3" fillId="5" borderId="5" xfId="0" applyFont="1" applyFill="1" applyBorder="1"/>
    <xf numFmtId="0" fontId="3" fillId="11" borderId="10" xfId="0" applyFont="1" applyFill="1" applyBorder="1"/>
    <xf numFmtId="0" fontId="3" fillId="11" borderId="5" xfId="0" applyFont="1" applyFill="1" applyBorder="1"/>
    <xf numFmtId="0" fontId="3" fillId="11" borderId="7" xfId="0" applyFont="1" applyFill="1" applyBorder="1"/>
    <xf numFmtId="0" fontId="0" fillId="16" borderId="1" xfId="0" applyFill="1" applyBorder="1"/>
    <xf numFmtId="0" fontId="3" fillId="11" borderId="1" xfId="1" applyFont="1" applyFill="1" applyBorder="1" applyAlignment="1">
      <alignment horizontal="left"/>
    </xf>
    <xf numFmtId="0" fontId="3" fillId="0" borderId="6" xfId="1" applyFont="1" applyBorder="1" applyAlignment="1">
      <alignment horizontal="left"/>
    </xf>
    <xf numFmtId="169" fontId="6" fillId="14" borderId="6" xfId="0" applyNumberFormat="1" applyFont="1" applyFill="1" applyBorder="1" applyAlignment="1">
      <alignment horizontal="left" vertical="center"/>
    </xf>
    <xf numFmtId="169" fontId="10" fillId="0" borderId="0" xfId="0" applyNumberFormat="1" applyFont="1"/>
    <xf numFmtId="167" fontId="12" fillId="0" borderId="0" xfId="0" applyNumberFormat="1" applyFont="1"/>
    <xf numFmtId="14" fontId="0" fillId="0" borderId="0" xfId="0" applyNumberFormat="1"/>
    <xf numFmtId="164" fontId="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7" fontId="6" fillId="14" borderId="2" xfId="0" applyNumberFormat="1" applyFont="1" applyFill="1" applyBorder="1" applyAlignment="1">
      <alignment horizontal="left" vertical="center"/>
    </xf>
    <xf numFmtId="167" fontId="12" fillId="14" borderId="2" xfId="0" applyNumberFormat="1" applyFont="1" applyFill="1" applyBorder="1" applyAlignment="1">
      <alignment horizontal="left" vertical="center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9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167" fontId="0" fillId="3" borderId="1" xfId="0" applyNumberFormat="1" applyFill="1" applyBorder="1"/>
    <xf numFmtId="0" fontId="0" fillId="7" borderId="12" xfId="0" applyFill="1" applyBorder="1" applyAlignment="1">
      <alignment vertical="center" wrapText="1"/>
    </xf>
    <xf numFmtId="0" fontId="14" fillId="0" borderId="0" xfId="0" applyFont="1"/>
    <xf numFmtId="0" fontId="2" fillId="2" borderId="12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2" borderId="12" xfId="1" applyFont="1" applyFill="1" applyBorder="1" applyAlignment="1">
      <alignment horizontal="left" vertical="center" wrapText="1"/>
    </xf>
    <xf numFmtId="0" fontId="14" fillId="0" borderId="22" xfId="0" applyFont="1" applyBorder="1"/>
    <xf numFmtId="0" fontId="14" fillId="0" borderId="23" xfId="0" applyFont="1" applyBorder="1"/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18" xfId="0" applyBorder="1"/>
    <xf numFmtId="168" fontId="0" fillId="0" borderId="23" xfId="0" applyNumberFormat="1" applyBorder="1"/>
    <xf numFmtId="169" fontId="0" fillId="0" borderId="0" xfId="0" applyNumberFormat="1"/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170" fontId="0" fillId="0" borderId="1" xfId="0" applyNumberFormat="1" applyBorder="1"/>
    <xf numFmtId="15" fontId="6" fillId="0" borderId="1" xfId="0" applyNumberFormat="1" applyFont="1" applyBorder="1"/>
    <xf numFmtId="15" fontId="12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17" borderId="1" xfId="0" applyFont="1" applyFill="1" applyBorder="1" applyAlignment="1">
      <alignment vertical="center" wrapText="1"/>
    </xf>
    <xf numFmtId="0" fontId="6" fillId="17" borderId="2" xfId="0" applyFont="1" applyFill="1" applyBorder="1" applyAlignment="1">
      <alignment vertical="center" wrapText="1"/>
    </xf>
    <xf numFmtId="169" fontId="0" fillId="0" borderId="1" xfId="0" applyNumberFormat="1" applyBorder="1"/>
    <xf numFmtId="0" fontId="19" fillId="8" borderId="1" xfId="0" applyFont="1" applyFill="1" applyBorder="1" applyAlignment="1">
      <alignment vertical="center" wrapText="1"/>
    </xf>
    <xf numFmtId="169" fontId="20" fillId="14" borderId="1" xfId="0" applyNumberFormat="1" applyFont="1" applyFill="1" applyBorder="1" applyAlignment="1">
      <alignment horizontal="left" vertical="center"/>
    </xf>
    <xf numFmtId="0" fontId="21" fillId="0" borderId="0" xfId="0" applyFont="1"/>
    <xf numFmtId="169" fontId="22" fillId="14" borderId="1" xfId="0" applyNumberFormat="1" applyFont="1" applyFill="1" applyBorder="1" applyAlignment="1">
      <alignment horizontal="left" vertical="center"/>
    </xf>
    <xf numFmtId="0" fontId="23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2" xfId="0" applyFont="1" applyFill="1" applyBorder="1"/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/>
    </xf>
    <xf numFmtId="0" fontId="24" fillId="3" borderId="1" xfId="1" applyFont="1" applyFill="1" applyBorder="1" applyAlignment="1">
      <alignment horizontal="center"/>
    </xf>
    <xf numFmtId="0" fontId="24" fillId="3" borderId="5" xfId="0" applyFont="1" applyFill="1" applyBorder="1"/>
    <xf numFmtId="0" fontId="9" fillId="0" borderId="1" xfId="0" applyFont="1" applyBorder="1" applyAlignment="1">
      <alignment horizontal="left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17" fillId="0" borderId="27" xfId="0" applyFont="1" applyBorder="1"/>
    <xf numFmtId="0" fontId="17" fillId="0" borderId="1" xfId="0" applyFont="1" applyBorder="1"/>
    <xf numFmtId="0" fontId="18" fillId="0" borderId="2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14" fillId="0" borderId="25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</cellXfs>
  <cellStyles count="2">
    <cellStyle name="Normal" xfId="0" builtinId="0"/>
    <cellStyle name="Normal 2" xfId="1" xr:uid="{738B95F7-CD27-4248-A64E-5B2C8155FBF9}"/>
  </cellStyles>
  <dxfs count="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165337</xdr:colOff>
      <xdr:row>0</xdr:row>
      <xdr:rowOff>0</xdr:rowOff>
    </xdr:from>
    <xdr:to>
      <xdr:col>1</xdr:col>
      <xdr:colOff>1365847</xdr:colOff>
      <xdr:row>2</xdr:row>
      <xdr:rowOff>201282</xdr:rowOff>
    </xdr:to>
    <xdr:pic>
      <xdr:nvPicPr>
        <xdr:cNvPr id="2" name="Picture 1" descr="Lodige logo">
          <a:extLst>
            <a:ext uri="{FF2B5EF4-FFF2-40B4-BE49-F238E27FC236}">
              <a16:creationId xmlns:a16="http://schemas.microsoft.com/office/drawing/2014/main" id="{F3C3A255-F921-F231-D499-0B6D3305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7" y="0"/>
          <a:ext cx="1797170" cy="5966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nson kiarie" id="{19141FC6-8269-4DEA-B546-9425DA37808B}" userId="e245e5eea904b318" providerId="Windows Live"/>
  <person displayName="Karuru, Lenson" id="{293EEC95-C270-46B9-A4CA-AB18B6D28535}" userId="S::l.karuru@lodige.com::42ab641a-64ee-4e1c-adce-acd0013081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5-03-20T05:23:58.31" personId="{19141FC6-8269-4DEA-B546-9425DA37808B}" id="{5DF872C5-1BBD-4C17-B709-3202B22AF9AE}">
    <text>Moved to DFWH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99" dT="2025-04-27T08:54:58.35" personId="{19141FC6-8269-4DEA-B546-9425DA37808B}" id="{F6A7130C-9043-4E68-A49F-AFD21C184765}">
    <text>Last Training 25-Mar-2025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57" dT="2025-08-19T05:32:13.32" personId="{293EEC95-C270-46B9-A4CA-AB18B6D28535}" id="{BEE5CCC1-1790-4764-A2C9-6F62B9422432}">
    <text>Previous score 59%</text>
  </threadedComment>
  <threadedComment ref="AH57" dT="2025-09-07T08:30:43.50" personId="{293EEC95-C270-46B9-A4CA-AB18B6D28535}" id="{143A5C39-5E7B-4733-A52B-C532AACB2935}">
    <text>Previous exam marks 70%</text>
  </threadedComment>
  <threadedComment ref="G102" dT="2025-08-19T05:29:17.86" personId="{293EEC95-C270-46B9-A4CA-AB18B6D28535}" id="{B2EFCB7A-5FA3-4F97-82C8-3C6D663FB94D}">
    <text>Previous exam 69% dated 09-aug-2025</text>
  </threadedComment>
  <threadedComment ref="G122" dT="2025-08-19T05:31:02.11" personId="{293EEC95-C270-46B9-A4CA-AB18B6D28535}" id="{BE7F5190-D58C-4E3F-8A14-71B3FA5484E2}">
    <text>Previous exam 60% dated 09-aug-2025</text>
  </threadedComment>
  <threadedComment ref="R133" dT="2025-03-19T07:43:04.82" personId="{19141FC6-8269-4DEA-B546-9425DA37808B}" id="{4E9E5517-0AF0-463E-9A95-D28D4F3584CF}">
    <text>Second exam last exam was 11-aug-2024</text>
  </threadedComment>
  <threadedComment ref="CD137" dT="2025-06-16T12:39:48.72" personId="{293EEC95-C270-46B9-A4CA-AB18B6D28535}" id="{9E4F41E8-7074-41EA-8463-E076F8D66D6F}">
    <text>Previous version was 28-Jan-2024 72%</text>
  </threadedComment>
  <threadedComment ref="O138" dT="2025-06-02T07:44:48.20" personId="{293EEC95-C270-46B9-A4CA-AB18B6D28535}" id="{5B1139A2-03DE-495D-AFD9-EAAA0A8BCAC4}">
    <text>Previous exam he got 54.3 % on 25-may-2025 and this is a repeated exam</text>
  </threadedComment>
  <threadedComment ref="S138" dT="2025-04-29T08:08:59.22" personId="{19141FC6-8269-4DEA-B546-9425DA37808B}" id="{CD5A7A5D-2998-4714-A5EB-B5B002DE8678}">
    <text>Previous Exam 2023 he Got 71%</text>
  </threadedComment>
  <threadedComment ref="P145" dT="2025-09-30T04:57:55.43" personId="{293EEC95-C270-46B9-A4CA-AB18B6D28535}" id="{55DA8BAC-CB75-4C69-A53C-A331FF13C6AA}">
    <text>Got lesser marks from the previous exam  7-oct-2024 got 60%</text>
  </threadedComment>
  <threadedComment ref="S153" dT="2025-04-29T08:07:49.00" personId="{19141FC6-8269-4DEA-B546-9425DA37808B}" id="{B0BD8A1D-D3A1-4BBA-9E24-4B40D3B538A2}">
    <text>Previous Exam was 31-Aug-2024 and He got 67.23%</text>
  </threadedComment>
  <threadedComment ref="G177" dT="2025-08-19T05:25:26.89" personId="{293EEC95-C270-46B9-A4CA-AB18B6D28535}" id="{851E9A89-6B83-4167-B071-74BCA330729F}">
    <text>Previous marks 75% dated 09 august-2025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5D68-F610-4566-B647-2426E8545A34}">
  <sheetPr codeName="Sheet2"/>
  <dimension ref="A1:I203"/>
  <sheetViews>
    <sheetView topLeftCell="A78" workbookViewId="0">
      <selection activeCell="F89" sqref="F89"/>
    </sheetView>
  </sheetViews>
  <sheetFormatPr defaultRowHeight="14.4" x14ac:dyDescent="0.3"/>
  <cols>
    <col min="1" max="1" width="9.5546875" style="55" customWidth="1"/>
    <col min="2" max="2" width="27.5546875" style="58" customWidth="1"/>
    <col min="3" max="3" width="20.33203125" style="79" bestFit="1" customWidth="1"/>
    <col min="4" max="4" width="20.33203125" style="79" customWidth="1"/>
    <col min="5" max="6" width="13.44140625" customWidth="1"/>
    <col min="7" max="7" width="12.5546875" customWidth="1"/>
    <col min="8" max="8" width="13.21875" customWidth="1"/>
    <col min="9" max="9" width="12.33203125" customWidth="1"/>
  </cols>
  <sheetData>
    <row r="1" spans="1:9" ht="69" x14ac:dyDescent="0.3">
      <c r="A1" s="1" t="s">
        <v>0</v>
      </c>
      <c r="B1" s="2" t="s">
        <v>2</v>
      </c>
      <c r="C1" s="2" t="s">
        <v>698</v>
      </c>
      <c r="D1" s="94" t="s">
        <v>699</v>
      </c>
      <c r="E1" s="94" t="s">
        <v>701</v>
      </c>
      <c r="F1" s="94" t="s">
        <v>702</v>
      </c>
      <c r="G1" s="94" t="s">
        <v>531</v>
      </c>
      <c r="H1" s="37" t="s">
        <v>532</v>
      </c>
      <c r="I1" s="37" t="s">
        <v>700</v>
      </c>
    </row>
    <row r="2" spans="1:9" x14ac:dyDescent="0.3">
      <c r="A2" s="4" t="s">
        <v>5</v>
      </c>
      <c r="B2" s="6" t="s">
        <v>7</v>
      </c>
      <c r="C2" s="8" t="s">
        <v>617</v>
      </c>
      <c r="D2" s="8" t="str">
        <f>VLOOKUP('Storage '!A2,METADATA!A:G,7,FALSE)</f>
        <v>MM office</v>
      </c>
      <c r="E2" s="96">
        <v>0</v>
      </c>
      <c r="F2" s="96">
        <f>VLOOKUP(D2,'Required trainings'!A:B,2,FALSE)</f>
        <v>0</v>
      </c>
      <c r="G2" s="96">
        <v>1</v>
      </c>
      <c r="H2" s="96">
        <v>1</v>
      </c>
      <c r="I2" t="str">
        <f>IF(C2=D2,"no change","change")</f>
        <v>no change</v>
      </c>
    </row>
    <row r="3" spans="1:9" x14ac:dyDescent="0.3">
      <c r="A3" s="4" t="s">
        <v>9</v>
      </c>
      <c r="B3" s="6" t="s">
        <v>11</v>
      </c>
      <c r="C3" s="8" t="s">
        <v>618</v>
      </c>
      <c r="D3" s="8" t="str">
        <f>VLOOKUP('Storage '!A3,METADATA!A:G,7,FALSE)</f>
        <v>Admin office</v>
      </c>
      <c r="E3" s="96">
        <v>0</v>
      </c>
      <c r="F3" s="96">
        <f>VLOOKUP(D3,'Required trainings'!A:B,2,FALSE)</f>
        <v>0</v>
      </c>
      <c r="G3" s="96">
        <v>1</v>
      </c>
      <c r="H3" s="96">
        <v>1</v>
      </c>
      <c r="I3" t="str">
        <f t="shared" ref="I3:I66" si="0">IF(C3=D3,"no change","yes")</f>
        <v>no change</v>
      </c>
    </row>
    <row r="4" spans="1:9" x14ac:dyDescent="0.3">
      <c r="A4" s="4" t="s">
        <v>13</v>
      </c>
      <c r="B4" s="9" t="s">
        <v>15</v>
      </c>
      <c r="C4" s="10" t="s">
        <v>16</v>
      </c>
      <c r="D4" s="8" t="str">
        <f>VLOOKUP('Storage '!A4,METADATA!A:G,7,FALSE)</f>
        <v>AMH</v>
      </c>
      <c r="E4" s="96">
        <v>8</v>
      </c>
      <c r="F4" s="96">
        <f>VLOOKUP(D4,'Required trainings'!A:B,2,FALSE)</f>
        <v>8</v>
      </c>
      <c r="G4" s="96">
        <v>3</v>
      </c>
      <c r="H4" s="96">
        <v>1</v>
      </c>
      <c r="I4" t="str">
        <f t="shared" si="0"/>
        <v>no change</v>
      </c>
    </row>
    <row r="5" spans="1:9" x14ac:dyDescent="0.3">
      <c r="A5" s="4" t="s">
        <v>17</v>
      </c>
      <c r="B5" s="9" t="s">
        <v>19</v>
      </c>
      <c r="C5" s="8" t="s">
        <v>619</v>
      </c>
      <c r="D5" s="8" t="str">
        <f>VLOOKUP('Storage '!A5,METADATA!A:G,7,FALSE)</f>
        <v>CM2</v>
      </c>
      <c r="E5" s="96">
        <v>18</v>
      </c>
      <c r="F5" s="96">
        <f>VLOOKUP(D5,'Required trainings'!A:B,2,FALSE)</f>
        <v>18</v>
      </c>
      <c r="G5" s="96">
        <v>4</v>
      </c>
      <c r="H5" s="96">
        <v>3</v>
      </c>
      <c r="I5" t="str">
        <f t="shared" si="0"/>
        <v>no change</v>
      </c>
    </row>
    <row r="6" spans="1:9" x14ac:dyDescent="0.3">
      <c r="A6" s="4" t="s">
        <v>21</v>
      </c>
      <c r="B6" s="9" t="s">
        <v>23</v>
      </c>
      <c r="C6" s="8" t="s">
        <v>620</v>
      </c>
      <c r="D6" s="8" t="str">
        <f>VLOOKUP('Storage '!A6,METADATA!A:G,7,FALSE)</f>
        <v>CM4</v>
      </c>
      <c r="E6" s="96">
        <v>18</v>
      </c>
      <c r="F6" s="96">
        <f>VLOOKUP(D6,'Required trainings'!A:B,2,FALSE)</f>
        <v>18</v>
      </c>
      <c r="G6" s="96">
        <v>4</v>
      </c>
      <c r="H6" s="96">
        <v>3</v>
      </c>
      <c r="I6" t="str">
        <f t="shared" si="0"/>
        <v>no change</v>
      </c>
    </row>
    <row r="7" spans="1:9" x14ac:dyDescent="0.3">
      <c r="A7" s="4" t="s">
        <v>24</v>
      </c>
      <c r="B7" s="6" t="s">
        <v>26</v>
      </c>
      <c r="C7" s="8" t="s">
        <v>621</v>
      </c>
      <c r="D7" s="8" t="str">
        <f>VLOOKUP('Storage '!A7,METADATA!A:G,7,FALSE)</f>
        <v>QDF office</v>
      </c>
      <c r="E7" s="96">
        <v>0</v>
      </c>
      <c r="F7" s="96">
        <f>VLOOKUP(D7,'Required trainings'!A:B,2,FALSE)</f>
        <v>0</v>
      </c>
      <c r="G7" s="96">
        <v>3</v>
      </c>
      <c r="H7" s="96">
        <v>1</v>
      </c>
      <c r="I7" t="str">
        <f t="shared" si="0"/>
        <v>no change</v>
      </c>
    </row>
    <row r="8" spans="1:9" x14ac:dyDescent="0.3">
      <c r="A8" s="4" t="s">
        <v>28</v>
      </c>
      <c r="B8" s="6" t="s">
        <v>30</v>
      </c>
      <c r="C8" s="8" t="s">
        <v>622</v>
      </c>
      <c r="D8" s="8" t="str">
        <f>VLOOKUP('Storage '!A8,METADATA!A:G,7,FALSE)</f>
        <v>Technical support office</v>
      </c>
      <c r="E8" s="96">
        <v>0</v>
      </c>
      <c r="F8" s="96">
        <f>VLOOKUP(D8,'Required trainings'!A:B,2,FALSE)</f>
        <v>0</v>
      </c>
      <c r="G8" s="96">
        <v>3</v>
      </c>
      <c r="H8" s="96">
        <v>1</v>
      </c>
      <c r="I8" t="str">
        <f t="shared" si="0"/>
        <v>no change</v>
      </c>
    </row>
    <row r="9" spans="1:9" x14ac:dyDescent="0.3">
      <c r="A9" s="7" t="s">
        <v>32</v>
      </c>
      <c r="B9" s="9" t="s">
        <v>34</v>
      </c>
      <c r="C9" s="8" t="s">
        <v>35</v>
      </c>
      <c r="D9" s="8" t="str">
        <f>VLOOKUP('Storage '!A9,METADATA!A:G,7,FALSE)</f>
        <v>CM3</v>
      </c>
      <c r="E9" s="96">
        <v>18</v>
      </c>
      <c r="F9" s="96">
        <f>VLOOKUP(D9,'Required trainings'!A:B,2,FALSE)</f>
        <v>18</v>
      </c>
      <c r="G9" s="96">
        <v>4</v>
      </c>
      <c r="H9" s="96">
        <v>3</v>
      </c>
      <c r="I9" t="str">
        <f t="shared" si="0"/>
        <v>no change</v>
      </c>
    </row>
    <row r="10" spans="1:9" x14ac:dyDescent="0.3">
      <c r="A10" s="7" t="s">
        <v>36</v>
      </c>
      <c r="B10" s="9" t="s">
        <v>38</v>
      </c>
      <c r="C10" s="8" t="s">
        <v>623</v>
      </c>
      <c r="D10" s="8" t="str">
        <f>VLOOKUP('Storage '!A10,METADATA!A:G,7,FALSE)</f>
        <v>AMH</v>
      </c>
      <c r="E10" s="96">
        <v>18</v>
      </c>
      <c r="F10" s="96">
        <f>VLOOKUP(D10,'Required trainings'!A:B,2,FALSE)</f>
        <v>8</v>
      </c>
      <c r="G10" s="96">
        <v>4</v>
      </c>
      <c r="H10" s="96">
        <v>3</v>
      </c>
      <c r="I10" t="str">
        <f t="shared" si="0"/>
        <v>yes</v>
      </c>
    </row>
    <row r="11" spans="1:9" x14ac:dyDescent="0.3">
      <c r="A11" s="7" t="s">
        <v>39</v>
      </c>
      <c r="B11" s="6" t="s">
        <v>41</v>
      </c>
      <c r="C11" s="8" t="s">
        <v>622</v>
      </c>
      <c r="D11" s="8" t="str">
        <f>VLOOKUP('Storage '!A11,METADATA!A:G,7,FALSE)</f>
        <v>Technical support office</v>
      </c>
      <c r="E11" s="96">
        <v>0</v>
      </c>
      <c r="F11" s="96">
        <f>VLOOKUP(D11,'Required trainings'!A:B,2,FALSE)</f>
        <v>0</v>
      </c>
      <c r="G11" s="96">
        <v>3</v>
      </c>
      <c r="H11" s="96">
        <v>1</v>
      </c>
      <c r="I11" t="str">
        <f t="shared" si="0"/>
        <v>no change</v>
      </c>
    </row>
    <row r="12" spans="1:9" x14ac:dyDescent="0.3">
      <c r="A12" s="7" t="s">
        <v>42</v>
      </c>
      <c r="B12" s="6" t="s">
        <v>44</v>
      </c>
      <c r="C12" s="8" t="s">
        <v>622</v>
      </c>
      <c r="D12" s="8" t="str">
        <f>VLOOKUP('Storage '!A12,METADATA!A:G,7,FALSE)</f>
        <v>Technical support office</v>
      </c>
      <c r="E12" s="96">
        <v>0</v>
      </c>
      <c r="F12" s="96">
        <f>VLOOKUP(D12,'Required trainings'!A:B,2,FALSE)</f>
        <v>0</v>
      </c>
      <c r="G12" s="96">
        <v>1</v>
      </c>
      <c r="H12" s="96">
        <v>1</v>
      </c>
      <c r="I12" t="str">
        <f t="shared" si="0"/>
        <v>no change</v>
      </c>
    </row>
    <row r="13" spans="1:9" x14ac:dyDescent="0.3">
      <c r="A13" s="7" t="s">
        <v>45</v>
      </c>
      <c r="B13" s="6" t="s">
        <v>47</v>
      </c>
      <c r="C13" s="8" t="s">
        <v>618</v>
      </c>
      <c r="D13" s="8" t="str">
        <f>VLOOKUP('Storage '!A13,METADATA!A:G,7,FALSE)</f>
        <v>Admin office</v>
      </c>
      <c r="E13" s="96">
        <v>0</v>
      </c>
      <c r="F13" s="96">
        <f>VLOOKUP(D13,'Required trainings'!A:B,2,FALSE)</f>
        <v>0</v>
      </c>
      <c r="G13" s="96">
        <v>1</v>
      </c>
      <c r="H13" s="96">
        <v>1</v>
      </c>
      <c r="I13" t="str">
        <f t="shared" si="0"/>
        <v>no change</v>
      </c>
    </row>
    <row r="14" spans="1:9" x14ac:dyDescent="0.3">
      <c r="A14" s="7" t="s">
        <v>48</v>
      </c>
      <c r="B14" s="12" t="s">
        <v>50</v>
      </c>
      <c r="C14" s="8" t="s">
        <v>623</v>
      </c>
      <c r="D14" s="8" t="str">
        <f>VLOOKUP('Storage '!A14,METADATA!A:G,7,FALSE)</f>
        <v>CM1</v>
      </c>
      <c r="E14" s="96">
        <v>18</v>
      </c>
      <c r="F14" s="96">
        <f>VLOOKUP(D14,'Required trainings'!A:B,2,FALSE)</f>
        <v>18</v>
      </c>
      <c r="G14" s="96">
        <v>4</v>
      </c>
      <c r="H14" s="96">
        <v>3</v>
      </c>
      <c r="I14" t="str">
        <f t="shared" si="0"/>
        <v>no change</v>
      </c>
    </row>
    <row r="15" spans="1:9" x14ac:dyDescent="0.3">
      <c r="A15" s="7" t="s">
        <v>51</v>
      </c>
      <c r="B15" s="6" t="s">
        <v>53</v>
      </c>
      <c r="C15" s="8" t="s">
        <v>622</v>
      </c>
      <c r="D15" s="8" t="str">
        <f>VLOOKUP('Storage '!A15,METADATA!A:G,7,FALSE)</f>
        <v>Technical support office</v>
      </c>
      <c r="E15" s="96">
        <v>0</v>
      </c>
      <c r="F15" s="96">
        <f>VLOOKUP(D15,'Required trainings'!A:B,2,FALSE)</f>
        <v>0</v>
      </c>
      <c r="G15" s="96">
        <v>3</v>
      </c>
      <c r="H15" s="96">
        <v>1</v>
      </c>
      <c r="I15" t="str">
        <f t="shared" si="0"/>
        <v>no change</v>
      </c>
    </row>
    <row r="16" spans="1:9" x14ac:dyDescent="0.3">
      <c r="A16" s="7" t="s">
        <v>54</v>
      </c>
      <c r="B16" s="9" t="s">
        <v>56</v>
      </c>
      <c r="C16" s="8" t="s">
        <v>620</v>
      </c>
      <c r="D16" s="8" t="str">
        <f>VLOOKUP('Storage '!A16,METADATA!A:G,7,FALSE)</f>
        <v>Resigned</v>
      </c>
      <c r="E16" s="96">
        <v>18</v>
      </c>
      <c r="F16" s="96">
        <f>VLOOKUP(D16,'Required trainings'!A:B,2,FALSE)</f>
        <v>0</v>
      </c>
      <c r="G16" s="96">
        <v>4</v>
      </c>
      <c r="H16" s="96">
        <v>3</v>
      </c>
      <c r="I16" t="str">
        <f t="shared" si="0"/>
        <v>yes</v>
      </c>
    </row>
    <row r="17" spans="1:9" x14ac:dyDescent="0.3">
      <c r="A17" s="7" t="s">
        <v>57</v>
      </c>
      <c r="B17" s="6" t="s">
        <v>58</v>
      </c>
      <c r="C17" s="8" t="s">
        <v>621</v>
      </c>
      <c r="D17" s="8" t="e">
        <f>VLOOKUP('Storage '!A17,METADATA!A:G,7,FALSE)</f>
        <v>#N/A</v>
      </c>
      <c r="E17" s="96">
        <v>0</v>
      </c>
      <c r="F17" s="96" t="e">
        <f>VLOOKUP(D17,'Required trainings'!A:B,2,FALSE)</f>
        <v>#N/A</v>
      </c>
      <c r="G17" s="96">
        <v>1</v>
      </c>
      <c r="H17" s="96">
        <v>1</v>
      </c>
      <c r="I17" t="e">
        <f t="shared" si="0"/>
        <v>#N/A</v>
      </c>
    </row>
    <row r="18" spans="1:9" x14ac:dyDescent="0.3">
      <c r="A18" s="7" t="s">
        <v>59</v>
      </c>
      <c r="B18" s="6" t="s">
        <v>61</v>
      </c>
      <c r="C18" s="71" t="s">
        <v>624</v>
      </c>
      <c r="D18" s="8" t="str">
        <f>VLOOKUP('Storage '!A18,METADATA!A:G,7,FALSE)</f>
        <v>PM2</v>
      </c>
      <c r="E18" s="96">
        <v>15</v>
      </c>
      <c r="F18" s="96">
        <f>VLOOKUP(D18,'Required trainings'!A:B,2,FALSE)</f>
        <v>15</v>
      </c>
      <c r="G18" s="96">
        <v>4</v>
      </c>
      <c r="H18" s="96">
        <v>3</v>
      </c>
      <c r="I18" t="str">
        <f t="shared" si="0"/>
        <v>no change</v>
      </c>
    </row>
    <row r="19" spans="1:9" x14ac:dyDescent="0.3">
      <c r="A19" s="7" t="s">
        <v>62</v>
      </c>
      <c r="B19" s="6" t="s">
        <v>64</v>
      </c>
      <c r="C19" s="8" t="s">
        <v>625</v>
      </c>
      <c r="D19" s="8" t="str">
        <f>VLOOKUP('Storage '!A19,METADATA!A:G,7,FALSE)</f>
        <v>PM4</v>
      </c>
      <c r="E19" s="96">
        <v>15</v>
      </c>
      <c r="F19" s="96">
        <f>VLOOKUP(D19,'Required trainings'!A:B,2,FALSE)</f>
        <v>15</v>
      </c>
      <c r="G19" s="96">
        <v>4</v>
      </c>
      <c r="H19" s="96">
        <v>3</v>
      </c>
      <c r="I19" t="str">
        <f t="shared" si="0"/>
        <v>no change</v>
      </c>
    </row>
    <row r="20" spans="1:9" x14ac:dyDescent="0.3">
      <c r="A20" s="7" t="s">
        <v>65</v>
      </c>
      <c r="B20" s="9" t="s">
        <v>67</v>
      </c>
      <c r="C20" s="8" t="s">
        <v>619</v>
      </c>
      <c r="D20" s="8" t="str">
        <f>VLOOKUP('Storage '!A20,METADATA!A:G,7,FALSE)</f>
        <v>CM2</v>
      </c>
      <c r="E20" s="96">
        <v>18</v>
      </c>
      <c r="F20" s="96">
        <f>VLOOKUP(D20,'Required trainings'!A:B,2,FALSE)</f>
        <v>18</v>
      </c>
      <c r="G20" s="96">
        <v>4</v>
      </c>
      <c r="H20" s="96">
        <v>3</v>
      </c>
      <c r="I20" t="str">
        <f t="shared" si="0"/>
        <v>no change</v>
      </c>
    </row>
    <row r="21" spans="1:9" x14ac:dyDescent="0.3">
      <c r="A21" s="7" t="s">
        <v>68</v>
      </c>
      <c r="B21" s="13" t="s">
        <v>70</v>
      </c>
      <c r="C21" s="8" t="s">
        <v>624</v>
      </c>
      <c r="D21" s="8" t="str">
        <f>VLOOKUP('Storage '!A21,METADATA!A:G,7,FALSE)</f>
        <v>PM2</v>
      </c>
      <c r="E21" s="96">
        <v>15</v>
      </c>
      <c r="F21" s="96">
        <f>VLOOKUP(D21,'Required trainings'!A:B,2,FALSE)</f>
        <v>15</v>
      </c>
      <c r="G21" s="96">
        <v>4</v>
      </c>
      <c r="H21" s="96">
        <v>3</v>
      </c>
      <c r="I21" t="str">
        <f t="shared" si="0"/>
        <v>no change</v>
      </c>
    </row>
    <row r="22" spans="1:9" x14ac:dyDescent="0.3">
      <c r="A22" s="7" t="s">
        <v>71</v>
      </c>
      <c r="B22" s="12" t="s">
        <v>73</v>
      </c>
      <c r="C22" s="8" t="s">
        <v>619</v>
      </c>
      <c r="D22" s="8" t="str">
        <f>VLOOKUP('Storage '!A22,METADATA!A:G,7,FALSE)</f>
        <v>CM2</v>
      </c>
      <c r="E22" s="96">
        <v>18</v>
      </c>
      <c r="F22" s="96">
        <f>VLOOKUP(D22,'Required trainings'!A:B,2,FALSE)</f>
        <v>18</v>
      </c>
      <c r="G22" s="96">
        <v>4</v>
      </c>
      <c r="H22" s="96">
        <v>3</v>
      </c>
      <c r="I22" t="str">
        <f t="shared" si="0"/>
        <v>no change</v>
      </c>
    </row>
    <row r="23" spans="1:9" x14ac:dyDescent="0.3">
      <c r="A23" s="7" t="s">
        <v>74</v>
      </c>
      <c r="B23" s="12" t="s">
        <v>77</v>
      </c>
      <c r="C23" s="4" t="s">
        <v>78</v>
      </c>
      <c r="D23" s="8" t="str">
        <f>VLOOKUP('Storage '!A23,METADATA!A:G,7,FALSE)</f>
        <v>QNL</v>
      </c>
      <c r="E23" s="96">
        <v>0</v>
      </c>
      <c r="F23" s="96">
        <f>VLOOKUP(D23,'Required trainings'!A:B,2,FALSE)</f>
        <v>0</v>
      </c>
      <c r="G23" s="96"/>
      <c r="H23" s="96"/>
      <c r="I23" t="str">
        <f t="shared" si="0"/>
        <v>no change</v>
      </c>
    </row>
    <row r="24" spans="1:9" x14ac:dyDescent="0.3">
      <c r="A24" s="14" t="s">
        <v>80</v>
      </c>
      <c r="B24" s="15" t="s">
        <v>82</v>
      </c>
      <c r="C24" s="72" t="s">
        <v>27</v>
      </c>
      <c r="D24" s="8" t="str">
        <f>VLOOKUP('Storage '!A24,METADATA!A:G,7,FALSE)</f>
        <v>DFWH</v>
      </c>
      <c r="E24" s="96">
        <v>16</v>
      </c>
      <c r="F24" s="96">
        <f>VLOOKUP(D24,'Required trainings'!A:B,2,FALSE)</f>
        <v>16</v>
      </c>
      <c r="G24" s="96">
        <v>2</v>
      </c>
      <c r="H24" s="96">
        <v>1</v>
      </c>
      <c r="I24" t="str">
        <f t="shared" si="0"/>
        <v>no change</v>
      </c>
    </row>
    <row r="25" spans="1:9" x14ac:dyDescent="0.3">
      <c r="A25" s="14" t="s">
        <v>83</v>
      </c>
      <c r="B25" s="16" t="s">
        <v>85</v>
      </c>
      <c r="C25" s="17" t="s">
        <v>35</v>
      </c>
      <c r="D25" s="8" t="str">
        <f>VLOOKUP('Storage '!A25,METADATA!A:G,7,FALSE)</f>
        <v>CM3</v>
      </c>
      <c r="E25" s="96">
        <v>18</v>
      </c>
      <c r="F25" s="96">
        <f>VLOOKUP(D25,'Required trainings'!A:B,2,FALSE)</f>
        <v>18</v>
      </c>
      <c r="G25" s="96">
        <v>4</v>
      </c>
      <c r="H25" s="96">
        <v>3</v>
      </c>
      <c r="I25" t="str">
        <f t="shared" si="0"/>
        <v>no change</v>
      </c>
    </row>
    <row r="26" spans="1:9" x14ac:dyDescent="0.3">
      <c r="A26" s="14" t="s">
        <v>86</v>
      </c>
      <c r="B26" s="16" t="s">
        <v>88</v>
      </c>
      <c r="C26" s="17" t="s">
        <v>620</v>
      </c>
      <c r="D26" s="8" t="str">
        <f>VLOOKUP('Storage '!A26,METADATA!A:G,7,FALSE)</f>
        <v>CM4</v>
      </c>
      <c r="E26" s="96">
        <v>18</v>
      </c>
      <c r="F26" s="96">
        <f>VLOOKUP(D26,'Required trainings'!A:B,2,FALSE)</f>
        <v>18</v>
      </c>
      <c r="G26" s="96">
        <v>4</v>
      </c>
      <c r="H26" s="96">
        <v>3</v>
      </c>
      <c r="I26" t="str">
        <f t="shared" si="0"/>
        <v>no change</v>
      </c>
    </row>
    <row r="27" spans="1:9" x14ac:dyDescent="0.3">
      <c r="A27" s="14" t="s">
        <v>89</v>
      </c>
      <c r="B27" s="15" t="s">
        <v>91</v>
      </c>
      <c r="C27" s="17" t="s">
        <v>618</v>
      </c>
      <c r="D27" s="8" t="str">
        <f>VLOOKUP('Storage '!A27,METADATA!A:G,7,FALSE)</f>
        <v>Admin office</v>
      </c>
      <c r="E27" s="96">
        <v>0</v>
      </c>
      <c r="F27" s="96">
        <f>VLOOKUP(D27,'Required trainings'!A:B,2,FALSE)</f>
        <v>0</v>
      </c>
      <c r="G27" s="96">
        <v>1</v>
      </c>
      <c r="H27" s="96">
        <v>1</v>
      </c>
      <c r="I27" t="str">
        <f t="shared" si="0"/>
        <v>no change</v>
      </c>
    </row>
    <row r="28" spans="1:9" x14ac:dyDescent="0.3">
      <c r="A28" s="4" t="s">
        <v>92</v>
      </c>
      <c r="B28" s="18" t="s">
        <v>94</v>
      </c>
      <c r="C28" s="17" t="s">
        <v>16</v>
      </c>
      <c r="D28" s="8" t="str">
        <f>VLOOKUP('Storage '!A28,METADATA!A:G,7,FALSE)</f>
        <v>Resigned</v>
      </c>
      <c r="E28" s="96">
        <v>8</v>
      </c>
      <c r="F28" s="96">
        <f>VLOOKUP(D28,'Required trainings'!A:B,2,FALSE)</f>
        <v>0</v>
      </c>
      <c r="G28" s="96"/>
      <c r="H28" s="96"/>
      <c r="I28" t="str">
        <f t="shared" si="0"/>
        <v>yes</v>
      </c>
    </row>
    <row r="29" spans="1:9" x14ac:dyDescent="0.3">
      <c r="A29" s="19" t="s">
        <v>95</v>
      </c>
      <c r="B29" s="20" t="s">
        <v>97</v>
      </c>
      <c r="C29" s="17" t="s">
        <v>619</v>
      </c>
      <c r="D29" s="8" t="str">
        <f>VLOOKUP('Storage '!A29,METADATA!A:G,7,FALSE)</f>
        <v>CM2</v>
      </c>
      <c r="E29" s="96">
        <v>18</v>
      </c>
      <c r="F29" s="96">
        <f>VLOOKUP(D29,'Required trainings'!A:B,2,FALSE)</f>
        <v>18</v>
      </c>
      <c r="G29" s="96">
        <v>4</v>
      </c>
      <c r="H29" s="96">
        <v>3</v>
      </c>
      <c r="I29" t="str">
        <f t="shared" si="0"/>
        <v>no change</v>
      </c>
    </row>
    <row r="30" spans="1:9" x14ac:dyDescent="0.3">
      <c r="A30" s="19" t="s">
        <v>98</v>
      </c>
      <c r="B30" s="18" t="s">
        <v>100</v>
      </c>
      <c r="C30" s="8" t="s">
        <v>618</v>
      </c>
      <c r="D30" s="8" t="str">
        <f>VLOOKUP('Storage '!A30,METADATA!A:G,7,FALSE)</f>
        <v>Admin office</v>
      </c>
      <c r="E30" s="96">
        <v>0</v>
      </c>
      <c r="F30" s="96">
        <f>VLOOKUP(D30,'Required trainings'!A:B,2,FALSE)</f>
        <v>0</v>
      </c>
      <c r="G30" s="96">
        <v>1</v>
      </c>
      <c r="H30" s="96">
        <v>1</v>
      </c>
      <c r="I30" t="str">
        <f t="shared" si="0"/>
        <v>no change</v>
      </c>
    </row>
    <row r="31" spans="1:9" x14ac:dyDescent="0.3">
      <c r="A31" s="19" t="s">
        <v>101</v>
      </c>
      <c r="B31" s="22" t="s">
        <v>103</v>
      </c>
      <c r="C31" s="17" t="s">
        <v>620</v>
      </c>
      <c r="D31" s="8" t="str">
        <f>VLOOKUP('Storage '!A31,METADATA!A:G,7,FALSE)</f>
        <v>CM4</v>
      </c>
      <c r="E31" s="96">
        <v>18</v>
      </c>
      <c r="F31" s="96">
        <f>VLOOKUP(D31,'Required trainings'!A:B,2,FALSE)</f>
        <v>18</v>
      </c>
      <c r="G31" s="96">
        <v>4</v>
      </c>
      <c r="H31" s="96">
        <v>3</v>
      </c>
      <c r="I31" t="str">
        <f t="shared" si="0"/>
        <v>no change</v>
      </c>
    </row>
    <row r="32" spans="1:9" x14ac:dyDescent="0.3">
      <c r="A32" s="19" t="s">
        <v>104</v>
      </c>
      <c r="B32" s="6" t="s">
        <v>106</v>
      </c>
      <c r="C32" s="8" t="s">
        <v>618</v>
      </c>
      <c r="D32" s="8" t="str">
        <f>VLOOKUP('Storage '!A32,METADATA!A:G,7,FALSE)</f>
        <v>Admin office</v>
      </c>
      <c r="E32" s="96">
        <v>0</v>
      </c>
      <c r="F32" s="96">
        <f>VLOOKUP(D32,'Required trainings'!A:B,2,FALSE)</f>
        <v>0</v>
      </c>
      <c r="G32" s="96">
        <v>3</v>
      </c>
      <c r="H32" s="96">
        <v>1</v>
      </c>
      <c r="I32" t="str">
        <f t="shared" si="0"/>
        <v>no change</v>
      </c>
    </row>
    <row r="33" spans="1:9" x14ac:dyDescent="0.3">
      <c r="A33" s="19" t="s">
        <v>107</v>
      </c>
      <c r="B33" s="18" t="s">
        <v>109</v>
      </c>
      <c r="C33" s="17" t="s">
        <v>626</v>
      </c>
      <c r="D33" s="8" t="str">
        <f>VLOOKUP('Storage '!A33,METADATA!A:G,7,FALSE)</f>
        <v>Pantry</v>
      </c>
      <c r="E33" s="96">
        <v>0</v>
      </c>
      <c r="F33" s="96">
        <f>VLOOKUP(D33,'Required trainings'!A:B,2,FALSE)</f>
        <v>0</v>
      </c>
      <c r="G33" s="96">
        <v>1</v>
      </c>
      <c r="H33" s="96">
        <v>1</v>
      </c>
      <c r="I33" t="str">
        <f t="shared" si="0"/>
        <v>no change</v>
      </c>
    </row>
    <row r="34" spans="1:9" x14ac:dyDescent="0.3">
      <c r="A34" s="19" t="s">
        <v>110</v>
      </c>
      <c r="B34" s="11" t="s">
        <v>112</v>
      </c>
      <c r="C34" s="17" t="s">
        <v>626</v>
      </c>
      <c r="D34" s="8" t="str">
        <f>VLOOKUP('Storage '!A34,METADATA!A:G,7,FALSE)</f>
        <v>Pantry</v>
      </c>
      <c r="E34" s="96">
        <v>0</v>
      </c>
      <c r="F34" s="96">
        <f>VLOOKUP(D34,'Required trainings'!A:B,2,FALSE)</f>
        <v>0</v>
      </c>
      <c r="G34" s="96">
        <v>1</v>
      </c>
      <c r="H34" s="96">
        <v>1</v>
      </c>
      <c r="I34" t="str">
        <f t="shared" si="0"/>
        <v>no change</v>
      </c>
    </row>
    <row r="35" spans="1:9" x14ac:dyDescent="0.3">
      <c r="A35" s="19" t="s">
        <v>113</v>
      </c>
      <c r="B35" s="11" t="s">
        <v>115</v>
      </c>
      <c r="C35" s="17" t="s">
        <v>624</v>
      </c>
      <c r="D35" s="8" t="str">
        <f>VLOOKUP('Storage '!A35,METADATA!A:G,7,FALSE)</f>
        <v>PM2</v>
      </c>
      <c r="E35" s="96">
        <v>15</v>
      </c>
      <c r="F35" s="96">
        <f>VLOOKUP(D35,'Required trainings'!A:B,2,FALSE)</f>
        <v>15</v>
      </c>
      <c r="G35" s="96">
        <v>4</v>
      </c>
      <c r="H35" s="96">
        <v>3</v>
      </c>
      <c r="I35" t="str">
        <f t="shared" si="0"/>
        <v>no change</v>
      </c>
    </row>
    <row r="36" spans="1:9" x14ac:dyDescent="0.3">
      <c r="A36" s="19" t="s">
        <v>116</v>
      </c>
      <c r="B36" s="11" t="s">
        <v>118</v>
      </c>
      <c r="C36" s="17" t="s">
        <v>627</v>
      </c>
      <c r="D36" s="8" t="str">
        <f>VLOOKUP('Storage '!A36,METADATA!A:G,7,FALSE)</f>
        <v>PM3</v>
      </c>
      <c r="E36" s="96">
        <v>15</v>
      </c>
      <c r="F36" s="96">
        <f>VLOOKUP(D36,'Required trainings'!A:B,2,FALSE)</f>
        <v>15</v>
      </c>
      <c r="G36" s="96">
        <v>4</v>
      </c>
      <c r="H36" s="96">
        <v>3</v>
      </c>
      <c r="I36" t="str">
        <f t="shared" si="0"/>
        <v>no change</v>
      </c>
    </row>
    <row r="37" spans="1:9" x14ac:dyDescent="0.3">
      <c r="A37" s="19" t="s">
        <v>119</v>
      </c>
      <c r="B37" s="11" t="s">
        <v>121</v>
      </c>
      <c r="C37" s="17" t="s">
        <v>628</v>
      </c>
      <c r="D37" s="8" t="str">
        <f>VLOOKUP('Storage '!A37,METADATA!A:G,7,FALSE)</f>
        <v>Store room</v>
      </c>
      <c r="E37" s="96">
        <v>0</v>
      </c>
      <c r="F37" s="96">
        <f>VLOOKUP(D37,'Required trainings'!A:B,2,FALSE)</f>
        <v>0</v>
      </c>
      <c r="G37" s="96">
        <v>1</v>
      </c>
      <c r="H37" s="96">
        <v>1</v>
      </c>
      <c r="I37" t="str">
        <f t="shared" si="0"/>
        <v>no change</v>
      </c>
    </row>
    <row r="38" spans="1:9" x14ac:dyDescent="0.3">
      <c r="A38" s="19" t="s">
        <v>122</v>
      </c>
      <c r="B38" s="22" t="s">
        <v>124</v>
      </c>
      <c r="C38" s="17" t="s">
        <v>619</v>
      </c>
      <c r="D38" s="8" t="str">
        <f>VLOOKUP('Storage '!A38,METADATA!A:G,7,FALSE)</f>
        <v>CM3</v>
      </c>
      <c r="E38" s="96">
        <v>18</v>
      </c>
      <c r="F38" s="96">
        <f>VLOOKUP(D38,'Required trainings'!A:B,2,FALSE)</f>
        <v>18</v>
      </c>
      <c r="G38" s="96">
        <v>4</v>
      </c>
      <c r="H38" s="96">
        <v>3</v>
      </c>
      <c r="I38" t="str">
        <f t="shared" si="0"/>
        <v>yes</v>
      </c>
    </row>
    <row r="39" spans="1:9" x14ac:dyDescent="0.3">
      <c r="A39" s="19" t="s">
        <v>125</v>
      </c>
      <c r="B39" s="11" t="s">
        <v>127</v>
      </c>
      <c r="C39" s="17" t="s">
        <v>625</v>
      </c>
      <c r="D39" s="8" t="str">
        <f>VLOOKUP('Storage '!A39,METADATA!A:G,7,FALSE)</f>
        <v>Resigned</v>
      </c>
      <c r="E39" s="96">
        <v>15</v>
      </c>
      <c r="F39" s="96">
        <f>VLOOKUP(D39,'Required trainings'!A:B,2,FALSE)</f>
        <v>0</v>
      </c>
      <c r="G39" s="96">
        <v>4</v>
      </c>
      <c r="H39" s="96">
        <v>3</v>
      </c>
      <c r="I39" t="str">
        <f t="shared" si="0"/>
        <v>yes</v>
      </c>
    </row>
    <row r="40" spans="1:9" x14ac:dyDescent="0.3">
      <c r="A40" s="19" t="s">
        <v>128</v>
      </c>
      <c r="B40" s="22" t="s">
        <v>130</v>
      </c>
      <c r="C40" s="17" t="s">
        <v>623</v>
      </c>
      <c r="D40" s="8" t="str">
        <f>VLOOKUP('Storage '!A40,METADATA!A:G,7,FALSE)</f>
        <v>CM1</v>
      </c>
      <c r="E40" s="96">
        <v>18</v>
      </c>
      <c r="F40" s="96">
        <f>VLOOKUP(D40,'Required trainings'!A:B,2,FALSE)</f>
        <v>18</v>
      </c>
      <c r="G40" s="96">
        <v>4</v>
      </c>
      <c r="H40" s="96">
        <v>3</v>
      </c>
      <c r="I40" t="str">
        <f t="shared" si="0"/>
        <v>no change</v>
      </c>
    </row>
    <row r="41" spans="1:9" x14ac:dyDescent="0.3">
      <c r="A41" s="19" t="s">
        <v>131</v>
      </c>
      <c r="B41" s="22" t="s">
        <v>133</v>
      </c>
      <c r="C41" s="17" t="s">
        <v>623</v>
      </c>
      <c r="D41" s="8" t="str">
        <f>VLOOKUP('Storage '!A41,METADATA!A:G,7,FALSE)</f>
        <v>CM1</v>
      </c>
      <c r="E41" s="96">
        <v>18</v>
      </c>
      <c r="F41" s="96">
        <f>VLOOKUP(D41,'Required trainings'!A:B,2,FALSE)</f>
        <v>18</v>
      </c>
      <c r="G41" s="96">
        <v>4</v>
      </c>
      <c r="H41" s="96">
        <v>3</v>
      </c>
      <c r="I41" t="str">
        <f t="shared" si="0"/>
        <v>no change</v>
      </c>
    </row>
    <row r="42" spans="1:9" x14ac:dyDescent="0.3">
      <c r="A42" s="19" t="s">
        <v>134</v>
      </c>
      <c r="B42" s="11" t="s">
        <v>136</v>
      </c>
      <c r="C42" s="8" t="s">
        <v>618</v>
      </c>
      <c r="D42" s="8" t="str">
        <f>VLOOKUP('Storage '!A42,METADATA!A:G,7,FALSE)</f>
        <v>Admin office</v>
      </c>
      <c r="E42" s="96">
        <v>0</v>
      </c>
      <c r="F42" s="96">
        <f>VLOOKUP(D42,'Required trainings'!A:B,2,FALSE)</f>
        <v>0</v>
      </c>
      <c r="G42" s="96">
        <v>1</v>
      </c>
      <c r="H42" s="96">
        <v>1</v>
      </c>
      <c r="I42" t="str">
        <f t="shared" si="0"/>
        <v>no change</v>
      </c>
    </row>
    <row r="43" spans="1:9" x14ac:dyDescent="0.3">
      <c r="A43" s="19" t="s">
        <v>137</v>
      </c>
      <c r="B43" s="23" t="s">
        <v>139</v>
      </c>
      <c r="C43" s="17" t="s">
        <v>629</v>
      </c>
      <c r="D43" s="8" t="str">
        <f>VLOOKUP('Storage '!A43,METADATA!A:G,7,FALSE)</f>
        <v>Resigned</v>
      </c>
      <c r="E43" s="96">
        <v>15</v>
      </c>
      <c r="F43" s="96">
        <f>VLOOKUP(D43,'Required trainings'!A:B,2,FALSE)</f>
        <v>0</v>
      </c>
      <c r="G43" s="96">
        <v>4</v>
      </c>
      <c r="H43" s="96">
        <v>3</v>
      </c>
      <c r="I43" t="str">
        <f t="shared" si="0"/>
        <v>yes</v>
      </c>
    </row>
    <row r="44" spans="1:9" x14ac:dyDescent="0.3">
      <c r="A44" s="19" t="s">
        <v>140</v>
      </c>
      <c r="B44" s="23" t="s">
        <v>142</v>
      </c>
      <c r="C44" s="72" t="s">
        <v>143</v>
      </c>
      <c r="D44" s="8" t="str">
        <f>VLOOKUP('Storage '!A44,METADATA!A:G,7,FALSE)</f>
        <v>ULD Stands</v>
      </c>
      <c r="E44" s="96">
        <v>3</v>
      </c>
      <c r="F44" s="96">
        <f>VLOOKUP(D44,'Required trainings'!A:B,2,FALSE)</f>
        <v>3</v>
      </c>
      <c r="G44" s="96">
        <v>1</v>
      </c>
      <c r="H44" s="96">
        <v>3</v>
      </c>
      <c r="I44" t="str">
        <f t="shared" si="0"/>
        <v>no change</v>
      </c>
    </row>
    <row r="45" spans="1:9" x14ac:dyDescent="0.3">
      <c r="A45" s="19" t="s">
        <v>144</v>
      </c>
      <c r="B45" s="18" t="s">
        <v>146</v>
      </c>
      <c r="C45" s="17" t="s">
        <v>626</v>
      </c>
      <c r="D45" s="8" t="str">
        <f>VLOOKUP('Storage '!A45,METADATA!A:G,7,FALSE)</f>
        <v>Pantry</v>
      </c>
      <c r="E45" s="96">
        <v>0</v>
      </c>
      <c r="F45" s="96">
        <f>VLOOKUP(D45,'Required trainings'!A:B,2,FALSE)</f>
        <v>0</v>
      </c>
      <c r="G45" s="96">
        <v>1</v>
      </c>
      <c r="H45" s="96">
        <v>1</v>
      </c>
      <c r="I45" t="str">
        <f t="shared" si="0"/>
        <v>no change</v>
      </c>
    </row>
    <row r="46" spans="1:9" x14ac:dyDescent="0.3">
      <c r="A46" s="4" t="s">
        <v>147</v>
      </c>
      <c r="B46" s="23" t="s">
        <v>149</v>
      </c>
      <c r="C46" s="72" t="s">
        <v>27</v>
      </c>
      <c r="D46" s="8" t="str">
        <f>VLOOKUP('Storage '!A46,METADATA!A:G,7,FALSE)</f>
        <v>DFWH</v>
      </c>
      <c r="E46" s="96">
        <v>16</v>
      </c>
      <c r="F46" s="96">
        <f>VLOOKUP(D46,'Required trainings'!A:B,2,FALSE)</f>
        <v>16</v>
      </c>
      <c r="G46" s="96">
        <v>1</v>
      </c>
      <c r="H46" s="96">
        <v>1</v>
      </c>
      <c r="I46" t="str">
        <f t="shared" si="0"/>
        <v>no change</v>
      </c>
    </row>
    <row r="47" spans="1:9" x14ac:dyDescent="0.3">
      <c r="A47" s="4" t="s">
        <v>150</v>
      </c>
      <c r="B47" s="23" t="s">
        <v>152</v>
      </c>
      <c r="C47" s="72" t="s">
        <v>27</v>
      </c>
      <c r="D47" s="8" t="str">
        <f>VLOOKUP('Storage '!A47,METADATA!A:G,7,FALSE)</f>
        <v>DFWH</v>
      </c>
      <c r="E47" s="96">
        <v>16</v>
      </c>
      <c r="F47" s="96">
        <f>VLOOKUP(D47,'Required trainings'!A:B,2,FALSE)</f>
        <v>16</v>
      </c>
      <c r="G47" s="96">
        <v>3</v>
      </c>
      <c r="H47" s="96">
        <v>1</v>
      </c>
      <c r="I47" t="str">
        <f t="shared" si="0"/>
        <v>no change</v>
      </c>
    </row>
    <row r="48" spans="1:9" x14ac:dyDescent="0.3">
      <c r="A48" s="4" t="s">
        <v>153</v>
      </c>
      <c r="B48" s="23" t="s">
        <v>155</v>
      </c>
      <c r="C48" s="72" t="s">
        <v>16</v>
      </c>
      <c r="D48" s="8" t="str">
        <f>VLOOKUP('Storage '!A48,METADATA!A:G,7,FALSE)</f>
        <v>AMH</v>
      </c>
      <c r="E48" s="96">
        <v>8</v>
      </c>
      <c r="F48" s="96">
        <f>VLOOKUP(D48,'Required trainings'!A:B,2,FALSE)</f>
        <v>8</v>
      </c>
      <c r="G48" s="96">
        <v>3</v>
      </c>
      <c r="H48" s="96">
        <v>1</v>
      </c>
      <c r="I48" t="str">
        <f t="shared" si="0"/>
        <v>no change</v>
      </c>
    </row>
    <row r="49" spans="1:9" x14ac:dyDescent="0.3">
      <c r="A49" s="4" t="s">
        <v>156</v>
      </c>
      <c r="B49" s="23" t="s">
        <v>158</v>
      </c>
      <c r="C49" s="72" t="s">
        <v>27</v>
      </c>
      <c r="D49" s="8" t="str">
        <f>VLOOKUP('Storage '!A49,METADATA!A:G,7,FALSE)</f>
        <v>DFWH</v>
      </c>
      <c r="E49" s="96">
        <v>16</v>
      </c>
      <c r="F49" s="96">
        <f>VLOOKUP(D49,'Required trainings'!A:B,2,FALSE)</f>
        <v>16</v>
      </c>
      <c r="G49" s="96">
        <v>3</v>
      </c>
      <c r="H49" s="96">
        <v>1</v>
      </c>
      <c r="I49" t="str">
        <f t="shared" si="0"/>
        <v>no change</v>
      </c>
    </row>
    <row r="50" spans="1:9" x14ac:dyDescent="0.3">
      <c r="A50" s="4" t="s">
        <v>159</v>
      </c>
      <c r="B50" s="23" t="s">
        <v>161</v>
      </c>
      <c r="C50" s="72" t="s">
        <v>16</v>
      </c>
      <c r="D50" s="8" t="str">
        <f>VLOOKUP('Storage '!A50,METADATA!A:G,7,FALSE)</f>
        <v>AMH</v>
      </c>
      <c r="E50" s="96">
        <v>8</v>
      </c>
      <c r="F50" s="96">
        <f>VLOOKUP(D50,'Required trainings'!A:B,2,FALSE)</f>
        <v>8</v>
      </c>
      <c r="G50" s="96">
        <v>3</v>
      </c>
      <c r="H50" s="96">
        <v>1</v>
      </c>
      <c r="I50" t="str">
        <f t="shared" si="0"/>
        <v>no change</v>
      </c>
    </row>
    <row r="51" spans="1:9" x14ac:dyDescent="0.3">
      <c r="A51" s="24" t="s">
        <v>162</v>
      </c>
      <c r="B51" s="20" t="s">
        <v>164</v>
      </c>
      <c r="C51" s="73" t="s">
        <v>143</v>
      </c>
      <c r="D51" s="8" t="str">
        <f>VLOOKUP('Storage '!A51,METADATA!A:G,7,FALSE)</f>
        <v>ULD Stands</v>
      </c>
      <c r="E51" s="96">
        <v>3</v>
      </c>
      <c r="F51" s="96">
        <f>VLOOKUP(D51,'Required trainings'!A:B,2,FALSE)</f>
        <v>3</v>
      </c>
      <c r="G51" s="96">
        <v>1</v>
      </c>
      <c r="H51" s="96">
        <v>3</v>
      </c>
      <c r="I51" t="str">
        <f t="shared" si="0"/>
        <v>no change</v>
      </c>
    </row>
    <row r="52" spans="1:9" x14ac:dyDescent="0.3">
      <c r="A52" s="4" t="s">
        <v>165</v>
      </c>
      <c r="B52" s="18" t="s">
        <v>167</v>
      </c>
      <c r="C52" s="8" t="s">
        <v>27</v>
      </c>
      <c r="D52" s="8" t="str">
        <f>VLOOKUP('Storage '!A52,METADATA!A:G,7,FALSE)</f>
        <v>DFWH</v>
      </c>
      <c r="E52" s="96">
        <v>16</v>
      </c>
      <c r="F52" s="96">
        <f>VLOOKUP(D52,'Required trainings'!A:B,2,FALSE)</f>
        <v>16</v>
      </c>
      <c r="G52" s="96">
        <v>1</v>
      </c>
      <c r="H52" s="96">
        <v>1</v>
      </c>
      <c r="I52" t="str">
        <f t="shared" si="0"/>
        <v>no change</v>
      </c>
    </row>
    <row r="53" spans="1:9" x14ac:dyDescent="0.3">
      <c r="A53" s="4" t="s">
        <v>168</v>
      </c>
      <c r="B53" s="18" t="s">
        <v>170</v>
      </c>
      <c r="C53" s="72" t="s">
        <v>620</v>
      </c>
      <c r="D53" s="8" t="str">
        <f>VLOOKUP('Storage '!A53,METADATA!A:G,7,FALSE)</f>
        <v>Projects</v>
      </c>
      <c r="E53" s="96">
        <v>18</v>
      </c>
      <c r="F53" s="96">
        <f>VLOOKUP(D53,'Required trainings'!A:B,2,FALSE)</f>
        <v>0</v>
      </c>
      <c r="G53" s="96">
        <v>4</v>
      </c>
      <c r="H53" s="96">
        <v>3</v>
      </c>
      <c r="I53" t="str">
        <f t="shared" si="0"/>
        <v>yes</v>
      </c>
    </row>
    <row r="54" spans="1:9" x14ac:dyDescent="0.3">
      <c r="A54" s="19" t="s">
        <v>171</v>
      </c>
      <c r="B54" s="22" t="s">
        <v>173</v>
      </c>
      <c r="C54" s="17" t="s">
        <v>630</v>
      </c>
      <c r="D54" s="8" t="str">
        <f>VLOOKUP('Storage '!A54,METADATA!A:G,7,FALSE)</f>
        <v>Technical support office</v>
      </c>
      <c r="E54" s="96">
        <v>0</v>
      </c>
      <c r="F54" s="96">
        <f>VLOOKUP(D54,'Required trainings'!A:B,2,FALSE)</f>
        <v>0</v>
      </c>
      <c r="G54" s="96">
        <v>4</v>
      </c>
      <c r="H54" s="96">
        <v>3</v>
      </c>
      <c r="I54" t="str">
        <f t="shared" si="0"/>
        <v>yes</v>
      </c>
    </row>
    <row r="55" spans="1:9" x14ac:dyDescent="0.3">
      <c r="A55" s="19" t="s">
        <v>174</v>
      </c>
      <c r="B55" s="18" t="s">
        <v>176</v>
      </c>
      <c r="C55" s="8" t="s">
        <v>617</v>
      </c>
      <c r="D55" s="8" t="str">
        <f>VLOOKUP('Storage '!A55,METADATA!A:G,7,FALSE)</f>
        <v>MM office</v>
      </c>
      <c r="E55" s="96">
        <v>0</v>
      </c>
      <c r="F55" s="96">
        <f>VLOOKUP(D55,'Required trainings'!A:B,2,FALSE)</f>
        <v>0</v>
      </c>
      <c r="G55" s="96">
        <v>1</v>
      </c>
      <c r="H55" s="96">
        <v>1</v>
      </c>
      <c r="I55" t="str">
        <f t="shared" si="0"/>
        <v>no change</v>
      </c>
    </row>
    <row r="56" spans="1:9" x14ac:dyDescent="0.3">
      <c r="A56" s="4" t="s">
        <v>177</v>
      </c>
      <c r="B56" s="18" t="s">
        <v>179</v>
      </c>
      <c r="C56" s="8" t="s">
        <v>621</v>
      </c>
      <c r="D56" s="8" t="str">
        <f>VLOOKUP('Storage '!A56,METADATA!A:G,7,FALSE)</f>
        <v>QDF office</v>
      </c>
      <c r="E56" s="96">
        <v>0</v>
      </c>
      <c r="F56" s="96">
        <f>VLOOKUP(D56,'Required trainings'!A:B,2,FALSE)</f>
        <v>0</v>
      </c>
      <c r="G56" s="96">
        <v>1</v>
      </c>
      <c r="H56" s="96">
        <v>1</v>
      </c>
      <c r="I56" t="str">
        <f t="shared" si="0"/>
        <v>no change</v>
      </c>
    </row>
    <row r="57" spans="1:9" x14ac:dyDescent="0.3">
      <c r="A57" s="19" t="s">
        <v>180</v>
      </c>
      <c r="B57" s="20" t="s">
        <v>182</v>
      </c>
      <c r="C57" s="72" t="s">
        <v>625</v>
      </c>
      <c r="D57" s="8" t="str">
        <f>VLOOKUP('Storage '!A57,METADATA!A:G,7,FALSE)</f>
        <v>PM4</v>
      </c>
      <c r="E57" s="96">
        <v>15</v>
      </c>
      <c r="F57" s="96">
        <f>VLOOKUP(D57,'Required trainings'!A:B,2,FALSE)</f>
        <v>15</v>
      </c>
      <c r="G57" s="96">
        <v>4</v>
      </c>
      <c r="H57" s="96">
        <v>3</v>
      </c>
      <c r="I57" t="str">
        <f t="shared" si="0"/>
        <v>no change</v>
      </c>
    </row>
    <row r="58" spans="1:9" x14ac:dyDescent="0.3">
      <c r="A58" s="19" t="s">
        <v>183</v>
      </c>
      <c r="B58" s="20" t="s">
        <v>185</v>
      </c>
      <c r="C58" s="17" t="s">
        <v>623</v>
      </c>
      <c r="D58" s="8" t="str">
        <f>VLOOKUP('Storage '!A58,METADATA!A:G,7,FALSE)</f>
        <v>CM1</v>
      </c>
      <c r="E58" s="96">
        <v>18</v>
      </c>
      <c r="F58" s="96">
        <f>VLOOKUP(D58,'Required trainings'!A:B,2,FALSE)</f>
        <v>18</v>
      </c>
      <c r="G58" s="96">
        <v>4</v>
      </c>
      <c r="H58" s="96">
        <v>3</v>
      </c>
      <c r="I58" t="str">
        <f t="shared" si="0"/>
        <v>no change</v>
      </c>
    </row>
    <row r="59" spans="1:9" x14ac:dyDescent="0.3">
      <c r="A59" s="4" t="s">
        <v>186</v>
      </c>
      <c r="B59" s="20" t="s">
        <v>188</v>
      </c>
      <c r="C59" s="17" t="s">
        <v>35</v>
      </c>
      <c r="D59" s="8" t="str">
        <f>VLOOKUP('Storage '!A59,METADATA!A:G,7,FALSE)</f>
        <v>CM1</v>
      </c>
      <c r="E59" s="96">
        <v>18</v>
      </c>
      <c r="F59" s="96">
        <f>VLOOKUP(D59,'Required trainings'!A:B,2,FALSE)</f>
        <v>18</v>
      </c>
      <c r="G59" s="96">
        <v>4</v>
      </c>
      <c r="H59" s="96">
        <v>3</v>
      </c>
      <c r="I59" t="str">
        <f t="shared" si="0"/>
        <v>yes</v>
      </c>
    </row>
    <row r="60" spans="1:9" x14ac:dyDescent="0.3">
      <c r="A60" s="4" t="s">
        <v>189</v>
      </c>
      <c r="B60" s="20" t="s">
        <v>191</v>
      </c>
      <c r="C60" s="17" t="s">
        <v>35</v>
      </c>
      <c r="D60" s="8" t="str">
        <f>VLOOKUP('Storage '!A60,METADATA!A:G,7,FALSE)</f>
        <v>CM3</v>
      </c>
      <c r="E60" s="96">
        <v>18</v>
      </c>
      <c r="F60" s="96">
        <f>VLOOKUP(D60,'Required trainings'!A:B,2,FALSE)</f>
        <v>18</v>
      </c>
      <c r="G60" s="96">
        <v>4</v>
      </c>
      <c r="H60" s="96">
        <v>3</v>
      </c>
      <c r="I60" t="str">
        <f t="shared" si="0"/>
        <v>no change</v>
      </c>
    </row>
    <row r="61" spans="1:9" x14ac:dyDescent="0.3">
      <c r="A61" s="4" t="s">
        <v>192</v>
      </c>
      <c r="B61" s="20" t="s">
        <v>194</v>
      </c>
      <c r="C61" s="17" t="s">
        <v>78</v>
      </c>
      <c r="D61" s="8" t="str">
        <f>VLOOKUP('Storage '!A61,METADATA!A:G,7,FALSE)</f>
        <v>QNL</v>
      </c>
      <c r="E61" s="96">
        <v>0</v>
      </c>
      <c r="F61" s="96">
        <f>VLOOKUP(D61,'Required trainings'!A:B,2,FALSE)</f>
        <v>0</v>
      </c>
      <c r="G61" s="96">
        <v>5</v>
      </c>
      <c r="H61" s="96">
        <v>1</v>
      </c>
      <c r="I61" t="str">
        <f t="shared" si="0"/>
        <v>no change</v>
      </c>
    </row>
    <row r="62" spans="1:9" x14ac:dyDescent="0.3">
      <c r="A62" s="4" t="s">
        <v>195</v>
      </c>
      <c r="B62" s="20" t="s">
        <v>197</v>
      </c>
      <c r="C62" s="17" t="s">
        <v>619</v>
      </c>
      <c r="D62" s="8" t="str">
        <f>VLOOKUP('Storage '!A62,METADATA!A:G,7,FALSE)</f>
        <v>Resigned</v>
      </c>
      <c r="E62" s="96">
        <v>18</v>
      </c>
      <c r="F62" s="96">
        <f>VLOOKUP(D62,'Required trainings'!A:B,2,FALSE)</f>
        <v>0</v>
      </c>
      <c r="G62" s="96">
        <v>4</v>
      </c>
      <c r="H62" s="96">
        <v>3</v>
      </c>
      <c r="I62" t="str">
        <f t="shared" si="0"/>
        <v>yes</v>
      </c>
    </row>
    <row r="63" spans="1:9" x14ac:dyDescent="0.3">
      <c r="A63" s="4" t="s">
        <v>198</v>
      </c>
      <c r="B63" s="20" t="s">
        <v>200</v>
      </c>
      <c r="C63" s="17" t="s">
        <v>624</v>
      </c>
      <c r="D63" s="8" t="str">
        <f>VLOOKUP('Storage '!A63,METADATA!A:G,7,FALSE)</f>
        <v>PM4</v>
      </c>
      <c r="E63" s="96">
        <v>15</v>
      </c>
      <c r="F63" s="96">
        <f>VLOOKUP(D63,'Required trainings'!A:B,2,FALSE)</f>
        <v>15</v>
      </c>
      <c r="G63" s="96">
        <v>4</v>
      </c>
      <c r="H63" s="96">
        <v>3</v>
      </c>
      <c r="I63" t="str">
        <f t="shared" si="0"/>
        <v>yes</v>
      </c>
    </row>
    <row r="64" spans="1:9" x14ac:dyDescent="0.3">
      <c r="A64" s="4" t="s">
        <v>201</v>
      </c>
      <c r="B64" s="20" t="s">
        <v>203</v>
      </c>
      <c r="C64" s="72" t="s">
        <v>16</v>
      </c>
      <c r="D64" s="8" t="str">
        <f>VLOOKUP('Storage '!A64,METADATA!A:G,7,FALSE)</f>
        <v>AMH</v>
      </c>
      <c r="E64" s="96">
        <v>8</v>
      </c>
      <c r="F64" s="96">
        <f>VLOOKUP(D64,'Required trainings'!A:B,2,FALSE)</f>
        <v>8</v>
      </c>
      <c r="G64" s="96">
        <v>3</v>
      </c>
      <c r="H64" s="96">
        <v>1</v>
      </c>
      <c r="I64" t="str">
        <f t="shared" si="0"/>
        <v>no change</v>
      </c>
    </row>
    <row r="65" spans="1:9" x14ac:dyDescent="0.3">
      <c r="A65" s="4" t="s">
        <v>204</v>
      </c>
      <c r="B65" s="20" t="s">
        <v>206</v>
      </c>
      <c r="C65" s="17" t="s">
        <v>620</v>
      </c>
      <c r="D65" s="8" t="str">
        <f>VLOOKUP('Storage '!A65,METADATA!A:G,7,FALSE)</f>
        <v>CM4</v>
      </c>
      <c r="E65" s="96">
        <v>18</v>
      </c>
      <c r="F65" s="96">
        <f>VLOOKUP(D65,'Required trainings'!A:B,2,FALSE)</f>
        <v>18</v>
      </c>
      <c r="G65" s="96">
        <v>4</v>
      </c>
      <c r="H65" s="96">
        <v>3</v>
      </c>
      <c r="I65" t="str">
        <f t="shared" si="0"/>
        <v>no change</v>
      </c>
    </row>
    <row r="66" spans="1:9" x14ac:dyDescent="0.3">
      <c r="A66" s="4" t="s">
        <v>207</v>
      </c>
      <c r="B66" s="20" t="s">
        <v>209</v>
      </c>
      <c r="C66" s="17" t="s">
        <v>78</v>
      </c>
      <c r="D66" s="8" t="str">
        <f>VLOOKUP('Storage '!A66,METADATA!A:G,7,FALSE)</f>
        <v>QNL</v>
      </c>
      <c r="E66" s="96">
        <v>0</v>
      </c>
      <c r="F66" s="96">
        <f>VLOOKUP(D66,'Required trainings'!A:B,2,FALSE)</f>
        <v>0</v>
      </c>
      <c r="G66" s="96">
        <v>5</v>
      </c>
      <c r="H66" s="96">
        <v>1</v>
      </c>
      <c r="I66" t="str">
        <f t="shared" si="0"/>
        <v>no change</v>
      </c>
    </row>
    <row r="67" spans="1:9" x14ac:dyDescent="0.3">
      <c r="A67" s="4" t="s">
        <v>210</v>
      </c>
      <c r="B67" s="20" t="s">
        <v>212</v>
      </c>
      <c r="C67" s="17" t="s">
        <v>618</v>
      </c>
      <c r="D67" s="8" t="str">
        <f>VLOOKUP('Storage '!A67,METADATA!A:G,7,FALSE)</f>
        <v>Admin office</v>
      </c>
      <c r="E67" s="96">
        <v>0</v>
      </c>
      <c r="F67" s="96">
        <f>VLOOKUP(D67,'Required trainings'!A:B,2,FALSE)</f>
        <v>0</v>
      </c>
      <c r="G67" s="96">
        <v>1</v>
      </c>
      <c r="H67" s="96">
        <v>1</v>
      </c>
      <c r="I67" t="str">
        <f t="shared" ref="I67:I130" si="1">IF(C67=D67,"no change","yes")</f>
        <v>no change</v>
      </c>
    </row>
    <row r="68" spans="1:9" x14ac:dyDescent="0.3">
      <c r="A68" s="4" t="s">
        <v>213</v>
      </c>
      <c r="B68" s="20" t="s">
        <v>215</v>
      </c>
      <c r="C68" s="72" t="s">
        <v>16</v>
      </c>
      <c r="D68" s="8" t="str">
        <f>VLOOKUP('Storage '!A68,METADATA!A:G,7,FALSE)</f>
        <v>AMH</v>
      </c>
      <c r="E68" s="96">
        <v>8</v>
      </c>
      <c r="F68" s="96">
        <f>VLOOKUP(D68,'Required trainings'!A:B,2,FALSE)</f>
        <v>8</v>
      </c>
      <c r="G68" s="96">
        <v>3</v>
      </c>
      <c r="H68" s="96">
        <v>1</v>
      </c>
      <c r="I68" t="str">
        <f t="shared" si="1"/>
        <v>no change</v>
      </c>
    </row>
    <row r="69" spans="1:9" x14ac:dyDescent="0.3">
      <c r="A69" s="4" t="s">
        <v>216</v>
      </c>
      <c r="B69" s="18" t="s">
        <v>218</v>
      </c>
      <c r="C69" s="10" t="s">
        <v>79</v>
      </c>
      <c r="D69" s="8" t="str">
        <f>VLOOKUP('Storage '!A69,METADATA!A:G,7,FALSE)</f>
        <v>Projects</v>
      </c>
      <c r="E69" s="96">
        <v>0</v>
      </c>
      <c r="F69" s="96">
        <f>VLOOKUP(D69,'Required trainings'!A:B,2,FALSE)</f>
        <v>0</v>
      </c>
      <c r="G69" s="96">
        <v>3</v>
      </c>
      <c r="H69" s="96">
        <v>1</v>
      </c>
      <c r="I69" t="str">
        <f t="shared" si="1"/>
        <v>no change</v>
      </c>
    </row>
    <row r="70" spans="1:9" x14ac:dyDescent="0.3">
      <c r="A70" s="4" t="s">
        <v>219</v>
      </c>
      <c r="B70" s="50" t="s">
        <v>221</v>
      </c>
      <c r="C70" s="74" t="s">
        <v>615</v>
      </c>
      <c r="D70" s="8" t="str">
        <f>VLOOKUP('Storage '!A70,METADATA!A:G,7,FALSE)</f>
        <v>QNL</v>
      </c>
      <c r="E70" s="96">
        <v>0</v>
      </c>
      <c r="F70" s="96">
        <f>VLOOKUP(D70,'Required trainings'!A:B,2,FALSE)</f>
        <v>0</v>
      </c>
      <c r="G70" s="96"/>
      <c r="H70" s="96"/>
      <c r="I70" t="str">
        <f t="shared" si="1"/>
        <v>yes</v>
      </c>
    </row>
    <row r="71" spans="1:9" x14ac:dyDescent="0.3">
      <c r="A71" s="4" t="s">
        <v>222</v>
      </c>
      <c r="B71" s="6" t="s">
        <v>224</v>
      </c>
      <c r="C71" s="10" t="s">
        <v>79</v>
      </c>
      <c r="D71" s="8" t="str">
        <f>VLOOKUP('Storage '!A71,METADATA!A:G,7,FALSE)</f>
        <v>Projects</v>
      </c>
      <c r="E71" s="96">
        <v>0</v>
      </c>
      <c r="F71" s="96">
        <f>VLOOKUP(D71,'Required trainings'!A:B,2,FALSE)</f>
        <v>0</v>
      </c>
      <c r="G71" s="96">
        <v>1</v>
      </c>
      <c r="H71" s="96">
        <v>0</v>
      </c>
      <c r="I71" t="str">
        <f t="shared" si="1"/>
        <v>no change</v>
      </c>
    </row>
    <row r="72" spans="1:9" x14ac:dyDescent="0.3">
      <c r="A72" s="24" t="s">
        <v>225</v>
      </c>
      <c r="B72" s="20" t="s">
        <v>227</v>
      </c>
      <c r="C72" s="73" t="s">
        <v>631</v>
      </c>
      <c r="D72" s="8" t="str">
        <f>VLOOKUP('Storage '!A72,METADATA!A:G,7,FALSE)</f>
        <v>PM3</v>
      </c>
      <c r="E72" s="96">
        <v>15</v>
      </c>
      <c r="F72" s="96">
        <f>VLOOKUP(D72,'Required trainings'!A:B,2,FALSE)</f>
        <v>15</v>
      </c>
      <c r="G72" s="96">
        <v>4</v>
      </c>
      <c r="H72" s="96">
        <v>3</v>
      </c>
      <c r="I72" t="str">
        <f t="shared" si="1"/>
        <v>yes</v>
      </c>
    </row>
    <row r="73" spans="1:9" x14ac:dyDescent="0.3">
      <c r="A73" s="4" t="s">
        <v>228</v>
      </c>
      <c r="B73" s="20" t="s">
        <v>230</v>
      </c>
      <c r="C73" s="72" t="s">
        <v>27</v>
      </c>
      <c r="D73" s="8" t="str">
        <f>VLOOKUP('Storage '!A73,METADATA!A:G,7,FALSE)</f>
        <v>DFWH</v>
      </c>
      <c r="E73" s="96">
        <v>16</v>
      </c>
      <c r="F73" s="96">
        <f>VLOOKUP(D73,'Required trainings'!A:B,2,FALSE)</f>
        <v>16</v>
      </c>
      <c r="G73" s="96">
        <v>3</v>
      </c>
      <c r="H73" s="96">
        <v>1</v>
      </c>
      <c r="I73" t="str">
        <f t="shared" si="1"/>
        <v>no change</v>
      </c>
    </row>
    <row r="74" spans="1:9" x14ac:dyDescent="0.3">
      <c r="A74" s="4" t="s">
        <v>231</v>
      </c>
      <c r="B74" s="20" t="s">
        <v>233</v>
      </c>
      <c r="C74" s="17" t="s">
        <v>234</v>
      </c>
      <c r="D74" s="8" t="str">
        <f>VLOOKUP('Storage '!A74,METADATA!A:G,7,FALSE)</f>
        <v>CBF-AVI</v>
      </c>
      <c r="E74" s="96">
        <v>7</v>
      </c>
      <c r="F74" s="96">
        <f>VLOOKUP(D74,'Required trainings'!A:B,2,FALSE)</f>
        <v>7</v>
      </c>
      <c r="G74" s="96">
        <v>2</v>
      </c>
      <c r="H74" s="96">
        <v>1</v>
      </c>
      <c r="I74" t="str">
        <f t="shared" si="1"/>
        <v>no change</v>
      </c>
    </row>
    <row r="75" spans="1:9" x14ac:dyDescent="0.3">
      <c r="A75" s="4" t="s">
        <v>235</v>
      </c>
      <c r="B75" s="20" t="s">
        <v>237</v>
      </c>
      <c r="C75" s="17" t="s">
        <v>619</v>
      </c>
      <c r="D75" s="8" t="str">
        <f>VLOOKUP('Storage '!A75,METADATA!A:G,7,FALSE)</f>
        <v>CM2</v>
      </c>
      <c r="E75" s="96">
        <v>18</v>
      </c>
      <c r="F75" s="96">
        <f>VLOOKUP(D75,'Required trainings'!A:B,2,FALSE)</f>
        <v>18</v>
      </c>
      <c r="G75" s="96">
        <v>4</v>
      </c>
      <c r="H75" s="96">
        <v>3</v>
      </c>
      <c r="I75" t="str">
        <f t="shared" si="1"/>
        <v>no change</v>
      </c>
    </row>
    <row r="76" spans="1:9" x14ac:dyDescent="0.3">
      <c r="A76" s="4" t="s">
        <v>238</v>
      </c>
      <c r="B76" s="20" t="s">
        <v>240</v>
      </c>
      <c r="C76" s="17" t="s">
        <v>234</v>
      </c>
      <c r="D76" s="8" t="str">
        <f>VLOOKUP('Storage '!A76,METADATA!A:G,7,FALSE)</f>
        <v>QNL</v>
      </c>
      <c r="E76" s="96">
        <v>7</v>
      </c>
      <c r="F76" s="96">
        <f>VLOOKUP(D76,'Required trainings'!A:B,2,FALSE)</f>
        <v>0</v>
      </c>
      <c r="G76" s="96">
        <v>2</v>
      </c>
      <c r="H76" s="96">
        <v>1</v>
      </c>
      <c r="I76" t="str">
        <f t="shared" si="1"/>
        <v>yes</v>
      </c>
    </row>
    <row r="77" spans="1:9" x14ac:dyDescent="0.3">
      <c r="A77" s="4" t="s">
        <v>241</v>
      </c>
      <c r="B77" s="20" t="s">
        <v>243</v>
      </c>
      <c r="C77" s="17" t="s">
        <v>623</v>
      </c>
      <c r="D77" s="8" t="str">
        <f>VLOOKUP('Storage '!A77,METADATA!A:G,7,FALSE)</f>
        <v>CM1</v>
      </c>
      <c r="E77" s="96">
        <v>18</v>
      </c>
      <c r="F77" s="96">
        <f>VLOOKUP(D77,'Required trainings'!A:B,2,FALSE)</f>
        <v>18</v>
      </c>
      <c r="G77" s="96">
        <v>4</v>
      </c>
      <c r="H77" s="96">
        <v>3</v>
      </c>
      <c r="I77" t="str">
        <f t="shared" si="1"/>
        <v>no change</v>
      </c>
    </row>
    <row r="78" spans="1:9" x14ac:dyDescent="0.3">
      <c r="A78" s="4" t="s">
        <v>244</v>
      </c>
      <c r="B78" s="20" t="s">
        <v>246</v>
      </c>
      <c r="C78" s="17" t="s">
        <v>629</v>
      </c>
      <c r="D78" s="8" t="str">
        <f>VLOOKUP('Storage '!A78,METADATA!A:G,7,FALSE)</f>
        <v>PM1</v>
      </c>
      <c r="E78" s="96">
        <v>15</v>
      </c>
      <c r="F78" s="96">
        <f>VLOOKUP(D78,'Required trainings'!A:B,2,FALSE)</f>
        <v>15</v>
      </c>
      <c r="G78" s="96">
        <v>4</v>
      </c>
      <c r="H78" s="96">
        <v>3</v>
      </c>
      <c r="I78" t="str">
        <f t="shared" si="1"/>
        <v>no change</v>
      </c>
    </row>
    <row r="79" spans="1:9" x14ac:dyDescent="0.3">
      <c r="A79" s="4" t="s">
        <v>247</v>
      </c>
      <c r="B79" s="20" t="s">
        <v>249</v>
      </c>
      <c r="C79" s="17" t="s">
        <v>628</v>
      </c>
      <c r="D79" s="8" t="str">
        <f>VLOOKUP('Storage '!A79,METADATA!A:G,7,FALSE)</f>
        <v>Store room</v>
      </c>
      <c r="E79" s="96">
        <v>0</v>
      </c>
      <c r="F79" s="96">
        <f>VLOOKUP(D79,'Required trainings'!A:B,2,FALSE)</f>
        <v>0</v>
      </c>
      <c r="G79" s="96">
        <v>1</v>
      </c>
      <c r="H79" s="96">
        <v>1</v>
      </c>
      <c r="I79" t="str">
        <f t="shared" si="1"/>
        <v>no change</v>
      </c>
    </row>
    <row r="80" spans="1:9" x14ac:dyDescent="0.3">
      <c r="A80" s="24" t="s">
        <v>250</v>
      </c>
      <c r="B80" s="20" t="s">
        <v>252</v>
      </c>
      <c r="C80" s="17" t="s">
        <v>618</v>
      </c>
      <c r="D80" s="8" t="str">
        <f>VLOOKUP('Storage '!A80,METADATA!A:G,7,FALSE)</f>
        <v>Admin office</v>
      </c>
      <c r="E80" s="96">
        <v>0</v>
      </c>
      <c r="F80" s="96">
        <f>VLOOKUP(D80,'Required trainings'!A:B,2,FALSE)</f>
        <v>0</v>
      </c>
      <c r="G80" s="96">
        <v>1</v>
      </c>
      <c r="H80" s="96">
        <v>1</v>
      </c>
      <c r="I80" t="str">
        <f t="shared" si="1"/>
        <v>no change</v>
      </c>
    </row>
    <row r="81" spans="1:9" x14ac:dyDescent="0.3">
      <c r="A81" s="4" t="s">
        <v>253</v>
      </c>
      <c r="B81" s="20" t="s">
        <v>255</v>
      </c>
      <c r="C81" s="17" t="s">
        <v>35</v>
      </c>
      <c r="D81" s="8" t="str">
        <f>VLOOKUP('Storage '!A81,METADATA!A:G,7,FALSE)</f>
        <v>CM3</v>
      </c>
      <c r="E81" s="96">
        <v>18</v>
      </c>
      <c r="F81" s="96">
        <f>VLOOKUP(D81,'Required trainings'!A:B,2,FALSE)</f>
        <v>18</v>
      </c>
      <c r="G81" s="96">
        <v>4</v>
      </c>
      <c r="H81" s="96">
        <v>3</v>
      </c>
      <c r="I81" t="str">
        <f t="shared" si="1"/>
        <v>no change</v>
      </c>
    </row>
    <row r="82" spans="1:9" x14ac:dyDescent="0.3">
      <c r="A82" s="4" t="s">
        <v>256</v>
      </c>
      <c r="B82" s="20" t="s">
        <v>258</v>
      </c>
      <c r="C82" s="17" t="s">
        <v>35</v>
      </c>
      <c r="D82" s="8" t="str">
        <f>VLOOKUP('Storage '!A82,METADATA!A:G,7,FALSE)</f>
        <v>CM3</v>
      </c>
      <c r="E82" s="96">
        <v>18</v>
      </c>
      <c r="F82" s="96">
        <f>VLOOKUP(D82,'Required trainings'!A:B,2,FALSE)</f>
        <v>18</v>
      </c>
      <c r="G82" s="96">
        <v>4</v>
      </c>
      <c r="H82" s="96">
        <v>3</v>
      </c>
      <c r="I82" t="str">
        <f t="shared" si="1"/>
        <v>no change</v>
      </c>
    </row>
    <row r="83" spans="1:9" x14ac:dyDescent="0.3">
      <c r="A83" s="4" t="s">
        <v>259</v>
      </c>
      <c r="B83" s="20" t="s">
        <v>261</v>
      </c>
      <c r="C83" s="17" t="s">
        <v>234</v>
      </c>
      <c r="D83" s="8" t="str">
        <f>VLOOKUP('Storage '!A83,METADATA!A:G,7,FALSE)</f>
        <v>CBF-AVI</v>
      </c>
      <c r="E83" s="96">
        <v>7</v>
      </c>
      <c r="F83" s="96">
        <f>VLOOKUP(D83,'Required trainings'!A:B,2,FALSE)</f>
        <v>7</v>
      </c>
      <c r="G83" s="96">
        <v>5</v>
      </c>
      <c r="H83" s="96">
        <v>1</v>
      </c>
      <c r="I83" t="str">
        <f t="shared" si="1"/>
        <v>no change</v>
      </c>
    </row>
    <row r="84" spans="1:9" x14ac:dyDescent="0.3">
      <c r="A84" s="4" t="s">
        <v>262</v>
      </c>
      <c r="B84" s="20" t="s">
        <v>264</v>
      </c>
      <c r="C84" s="8" t="s">
        <v>622</v>
      </c>
      <c r="D84" s="8" t="str">
        <f>VLOOKUP('Storage '!A84,METADATA!A:G,7,FALSE)</f>
        <v>Technical support office</v>
      </c>
      <c r="E84" s="96">
        <v>0</v>
      </c>
      <c r="F84" s="96">
        <f>VLOOKUP(D84,'Required trainings'!A:B,2,FALSE)</f>
        <v>0</v>
      </c>
      <c r="G84" s="96">
        <v>1</v>
      </c>
      <c r="H84" s="96">
        <v>1</v>
      </c>
      <c r="I84" t="str">
        <f t="shared" si="1"/>
        <v>no change</v>
      </c>
    </row>
    <row r="85" spans="1:9" x14ac:dyDescent="0.3">
      <c r="A85" s="4" t="s">
        <v>266</v>
      </c>
      <c r="B85" s="20" t="s">
        <v>268</v>
      </c>
      <c r="C85" s="72" t="s">
        <v>16</v>
      </c>
      <c r="D85" s="8" t="str">
        <f>VLOOKUP('Storage '!A85,METADATA!A:G,7,FALSE)</f>
        <v>AMH</v>
      </c>
      <c r="E85" s="96">
        <v>8</v>
      </c>
      <c r="F85" s="96">
        <f>VLOOKUP(D85,'Required trainings'!A:B,2,FALSE)</f>
        <v>8</v>
      </c>
      <c r="G85" s="96">
        <v>3</v>
      </c>
      <c r="H85" s="96">
        <v>1</v>
      </c>
      <c r="I85" t="str">
        <f t="shared" si="1"/>
        <v>no change</v>
      </c>
    </row>
    <row r="86" spans="1:9" x14ac:dyDescent="0.3">
      <c r="A86" s="4" t="s">
        <v>269</v>
      </c>
      <c r="B86" s="20" t="s">
        <v>271</v>
      </c>
      <c r="C86" s="8" t="s">
        <v>618</v>
      </c>
      <c r="D86" s="8" t="str">
        <f>VLOOKUP('Storage '!A86,METADATA!A:G,7,FALSE)</f>
        <v>Admin office</v>
      </c>
      <c r="E86" s="96">
        <v>0</v>
      </c>
      <c r="F86" s="96">
        <f>VLOOKUP(D86,'Required trainings'!A:B,2,FALSE)</f>
        <v>0</v>
      </c>
      <c r="G86" s="96">
        <v>1</v>
      </c>
      <c r="H86" s="96">
        <v>1</v>
      </c>
      <c r="I86" t="str">
        <f t="shared" si="1"/>
        <v>no change</v>
      </c>
    </row>
    <row r="87" spans="1:9" x14ac:dyDescent="0.3">
      <c r="A87" s="4" t="s">
        <v>272</v>
      </c>
      <c r="B87" s="20" t="s">
        <v>274</v>
      </c>
      <c r="C87" s="8" t="s">
        <v>618</v>
      </c>
      <c r="D87" s="8" t="str">
        <f>VLOOKUP('Storage '!A87,METADATA!A:G,7,FALSE)</f>
        <v>Admin office</v>
      </c>
      <c r="E87" s="96">
        <v>0</v>
      </c>
      <c r="F87" s="96">
        <f>VLOOKUP(D87,'Required trainings'!A:B,2,FALSE)</f>
        <v>0</v>
      </c>
      <c r="G87" s="96">
        <v>1</v>
      </c>
      <c r="H87" s="96">
        <v>1</v>
      </c>
      <c r="I87" t="str">
        <f t="shared" si="1"/>
        <v>no change</v>
      </c>
    </row>
    <row r="88" spans="1:9" x14ac:dyDescent="0.3">
      <c r="A88" s="24" t="s">
        <v>275</v>
      </c>
      <c r="B88" s="20" t="s">
        <v>277</v>
      </c>
      <c r="C88" s="10" t="s">
        <v>79</v>
      </c>
      <c r="D88" s="8" t="str">
        <f>VLOOKUP('Storage '!A88,METADATA!A:G,7,FALSE)</f>
        <v>Projects</v>
      </c>
      <c r="E88" s="96">
        <v>0</v>
      </c>
      <c r="F88" s="96">
        <f>VLOOKUP(D88,'Required trainings'!A:B,2,FALSE)</f>
        <v>0</v>
      </c>
      <c r="G88" s="96">
        <v>1</v>
      </c>
      <c r="H88" s="96">
        <v>1</v>
      </c>
      <c r="I88" t="str">
        <f t="shared" si="1"/>
        <v>no change</v>
      </c>
    </row>
    <row r="89" spans="1:9" x14ac:dyDescent="0.3">
      <c r="A89" s="35" t="s">
        <v>278</v>
      </c>
      <c r="B89" s="52" t="s">
        <v>280</v>
      </c>
      <c r="C89" s="75" t="s">
        <v>627</v>
      </c>
      <c r="D89" s="8" t="str">
        <f>VLOOKUP('Storage '!A89,METADATA!A:G,7,FALSE)</f>
        <v>Resigned</v>
      </c>
      <c r="E89" s="96">
        <v>15</v>
      </c>
      <c r="F89" s="96">
        <f>VLOOKUP(D89,'Required trainings'!A:B,2,FALSE)</f>
        <v>0</v>
      </c>
      <c r="G89" s="96">
        <v>4</v>
      </c>
      <c r="H89" s="96">
        <v>3</v>
      </c>
      <c r="I89" t="str">
        <f t="shared" si="1"/>
        <v>yes</v>
      </c>
    </row>
    <row r="90" spans="1:9" x14ac:dyDescent="0.3">
      <c r="A90" s="4" t="s">
        <v>281</v>
      </c>
      <c r="B90" s="20" t="s">
        <v>283</v>
      </c>
      <c r="C90" s="17" t="s">
        <v>620</v>
      </c>
      <c r="D90" s="8" t="str">
        <f>VLOOKUP('Storage '!A90,METADATA!A:G,7,FALSE)</f>
        <v>CM4</v>
      </c>
      <c r="E90" s="96">
        <v>18</v>
      </c>
      <c r="F90" s="96">
        <f>VLOOKUP(D90,'Required trainings'!A:B,2,FALSE)</f>
        <v>18</v>
      </c>
      <c r="G90" s="96">
        <v>4</v>
      </c>
      <c r="H90" s="96">
        <v>3</v>
      </c>
      <c r="I90" t="str">
        <f t="shared" si="1"/>
        <v>no change</v>
      </c>
    </row>
    <row r="91" spans="1:9" x14ac:dyDescent="0.3">
      <c r="A91" s="4" t="s">
        <v>284</v>
      </c>
      <c r="B91" s="20" t="s">
        <v>286</v>
      </c>
      <c r="C91" s="17" t="s">
        <v>625</v>
      </c>
      <c r="D91" s="8" t="str">
        <f>VLOOKUP('Storage '!A91,METADATA!A:G,7,FALSE)</f>
        <v>CM2</v>
      </c>
      <c r="E91" s="96">
        <v>15</v>
      </c>
      <c r="F91" s="96">
        <f>VLOOKUP(D91,'Required trainings'!A:B,2,FALSE)</f>
        <v>18</v>
      </c>
      <c r="G91" s="96">
        <v>4</v>
      </c>
      <c r="H91" s="96">
        <v>3</v>
      </c>
      <c r="I91" t="str">
        <f t="shared" si="1"/>
        <v>yes</v>
      </c>
    </row>
    <row r="92" spans="1:9" x14ac:dyDescent="0.3">
      <c r="A92" s="4" t="s">
        <v>287</v>
      </c>
      <c r="B92" s="20" t="s">
        <v>289</v>
      </c>
      <c r="C92" s="17" t="s">
        <v>16</v>
      </c>
      <c r="D92" s="8" t="str">
        <f>VLOOKUP('Storage '!A92,METADATA!A:G,7,FALSE)</f>
        <v>AMH</v>
      </c>
      <c r="E92" s="96">
        <v>8</v>
      </c>
      <c r="F92" s="96">
        <f>VLOOKUP(D92,'Required trainings'!A:B,2,FALSE)</f>
        <v>8</v>
      </c>
      <c r="G92" s="96">
        <v>3</v>
      </c>
      <c r="H92" s="96">
        <v>1</v>
      </c>
      <c r="I92" t="str">
        <f t="shared" si="1"/>
        <v>no change</v>
      </c>
    </row>
    <row r="93" spans="1:9" x14ac:dyDescent="0.3">
      <c r="A93" s="4" t="s">
        <v>290</v>
      </c>
      <c r="B93" s="20" t="s">
        <v>292</v>
      </c>
      <c r="C93" s="17" t="s">
        <v>620</v>
      </c>
      <c r="D93" s="8" t="str">
        <f>VLOOKUP('Storage '!A93,METADATA!A:G,7,FALSE)</f>
        <v>CM4</v>
      </c>
      <c r="E93" s="96">
        <v>18</v>
      </c>
      <c r="F93" s="96">
        <f>VLOOKUP(D93,'Required trainings'!A:B,2,FALSE)</f>
        <v>18</v>
      </c>
      <c r="G93" s="96">
        <v>4</v>
      </c>
      <c r="H93" s="96">
        <v>3</v>
      </c>
      <c r="I93" t="str">
        <f t="shared" si="1"/>
        <v>no change</v>
      </c>
    </row>
    <row r="94" spans="1:9" x14ac:dyDescent="0.3">
      <c r="A94" s="4" t="s">
        <v>293</v>
      </c>
      <c r="B94" s="20" t="s">
        <v>295</v>
      </c>
      <c r="C94" s="72" t="s">
        <v>16</v>
      </c>
      <c r="D94" s="8" t="str">
        <f>VLOOKUP('Storage '!A94,METADATA!A:G,7,FALSE)</f>
        <v>AMH</v>
      </c>
      <c r="E94" s="96">
        <v>8</v>
      </c>
      <c r="F94" s="96">
        <f>VLOOKUP(D94,'Required trainings'!A:B,2,FALSE)</f>
        <v>8</v>
      </c>
      <c r="G94" s="96">
        <v>3</v>
      </c>
      <c r="H94" s="96">
        <v>1</v>
      </c>
      <c r="I94" t="str">
        <f t="shared" si="1"/>
        <v>no change</v>
      </c>
    </row>
    <row r="95" spans="1:9" x14ac:dyDescent="0.3">
      <c r="A95" s="4" t="s">
        <v>296</v>
      </c>
      <c r="B95" s="20" t="s">
        <v>298</v>
      </c>
      <c r="C95" s="8" t="s">
        <v>618</v>
      </c>
      <c r="D95" s="8" t="str">
        <f>VLOOKUP('Storage '!A95,METADATA!A:G,7,FALSE)</f>
        <v>Admin office</v>
      </c>
      <c r="E95" s="96">
        <v>0</v>
      </c>
      <c r="F95" s="96">
        <f>VLOOKUP(D95,'Required trainings'!A:B,2,FALSE)</f>
        <v>0</v>
      </c>
      <c r="G95" s="96">
        <v>1</v>
      </c>
      <c r="H95" s="96">
        <v>1</v>
      </c>
      <c r="I95" t="str">
        <f t="shared" si="1"/>
        <v>no change</v>
      </c>
    </row>
    <row r="96" spans="1:9" x14ac:dyDescent="0.3">
      <c r="A96" s="4" t="s">
        <v>299</v>
      </c>
      <c r="B96" s="20" t="s">
        <v>301</v>
      </c>
      <c r="C96" s="17" t="s">
        <v>632</v>
      </c>
      <c r="D96" s="8" t="str">
        <f>VLOOKUP('Storage '!A96,METADATA!A:G,7,FALSE)</f>
        <v>Camp Boss</v>
      </c>
      <c r="E96" s="96">
        <v>0</v>
      </c>
      <c r="F96" s="96">
        <f>VLOOKUP(D96,'Required trainings'!A:B,2,FALSE)</f>
        <v>0</v>
      </c>
      <c r="G96" s="96">
        <v>1</v>
      </c>
      <c r="H96" s="96">
        <v>1</v>
      </c>
      <c r="I96" t="str">
        <f t="shared" si="1"/>
        <v>no change</v>
      </c>
    </row>
    <row r="97" spans="1:9" x14ac:dyDescent="0.3">
      <c r="A97" s="4" t="s">
        <v>302</v>
      </c>
      <c r="B97" s="18" t="s">
        <v>304</v>
      </c>
      <c r="C97" s="7" t="s">
        <v>143</v>
      </c>
      <c r="D97" s="8" t="str">
        <f>VLOOKUP('Storage '!A97,METADATA!A:G,7,FALSE)</f>
        <v>ULD Stands</v>
      </c>
      <c r="E97" s="96">
        <v>3</v>
      </c>
      <c r="F97" s="96">
        <f>VLOOKUP(D97,'Required trainings'!A:B,2,FALSE)</f>
        <v>3</v>
      </c>
      <c r="G97" s="96">
        <v>1</v>
      </c>
      <c r="H97" s="96">
        <v>3</v>
      </c>
      <c r="I97" t="str">
        <f t="shared" si="1"/>
        <v>no change</v>
      </c>
    </row>
    <row r="98" spans="1:9" x14ac:dyDescent="0.3">
      <c r="A98" s="4" t="s">
        <v>305</v>
      </c>
      <c r="B98" s="26" t="s">
        <v>307</v>
      </c>
      <c r="C98" s="76" t="s">
        <v>616</v>
      </c>
      <c r="D98" s="8" t="str">
        <f>VLOOKUP('Storage '!A98,METADATA!A:G,7,FALSE)</f>
        <v>QNL</v>
      </c>
      <c r="E98" s="96">
        <v>0</v>
      </c>
      <c r="F98" s="96">
        <f>VLOOKUP(D98,'Required trainings'!A:B,2,FALSE)</f>
        <v>0</v>
      </c>
      <c r="G98" s="96">
        <v>1</v>
      </c>
      <c r="H98" s="96">
        <v>1</v>
      </c>
      <c r="I98" t="str">
        <f t="shared" si="1"/>
        <v>yes</v>
      </c>
    </row>
    <row r="99" spans="1:9" x14ac:dyDescent="0.3">
      <c r="A99" s="4" t="s">
        <v>308</v>
      </c>
      <c r="B99" s="20" t="s">
        <v>310</v>
      </c>
      <c r="C99" s="72" t="s">
        <v>27</v>
      </c>
      <c r="D99" s="8" t="str">
        <f>VLOOKUP('Storage '!A99,METADATA!A:G,7,FALSE)</f>
        <v>CM1</v>
      </c>
      <c r="E99" s="96">
        <v>16</v>
      </c>
      <c r="F99" s="96">
        <f>VLOOKUP(D99,'Required trainings'!A:B,2,FALSE)</f>
        <v>18</v>
      </c>
      <c r="G99" s="96">
        <v>1</v>
      </c>
      <c r="H99" s="96">
        <v>1</v>
      </c>
      <c r="I99" t="str">
        <f t="shared" si="1"/>
        <v>yes</v>
      </c>
    </row>
    <row r="100" spans="1:9" x14ac:dyDescent="0.3">
      <c r="A100" s="4" t="s">
        <v>311</v>
      </c>
      <c r="B100" s="20" t="s">
        <v>313</v>
      </c>
      <c r="C100" s="17" t="s">
        <v>618</v>
      </c>
      <c r="D100" s="8" t="str">
        <f>VLOOKUP('Storage '!A100,METADATA!A:G,7,FALSE)</f>
        <v>Admin office</v>
      </c>
      <c r="E100" s="96">
        <v>0</v>
      </c>
      <c r="F100" s="96">
        <f>VLOOKUP(D100,'Required trainings'!A:B,2,FALSE)</f>
        <v>0</v>
      </c>
      <c r="G100" s="96">
        <v>1</v>
      </c>
      <c r="H100" s="96">
        <v>1</v>
      </c>
      <c r="I100" t="str">
        <f t="shared" si="1"/>
        <v>no change</v>
      </c>
    </row>
    <row r="101" spans="1:9" x14ac:dyDescent="0.3">
      <c r="A101" s="4" t="s">
        <v>314</v>
      </c>
      <c r="B101" s="20" t="s">
        <v>316</v>
      </c>
      <c r="C101" s="17" t="s">
        <v>16</v>
      </c>
      <c r="D101" s="8" t="str">
        <f>VLOOKUP('Storage '!A101,METADATA!A:G,7,FALSE)</f>
        <v>CM3</v>
      </c>
      <c r="E101" s="96">
        <v>8</v>
      </c>
      <c r="F101" s="96">
        <f>VLOOKUP(D101,'Required trainings'!A:B,2,FALSE)</f>
        <v>18</v>
      </c>
      <c r="G101" s="96">
        <v>3</v>
      </c>
      <c r="H101" s="96">
        <v>1</v>
      </c>
      <c r="I101" t="str">
        <f t="shared" si="1"/>
        <v>yes</v>
      </c>
    </row>
    <row r="102" spans="1:9" x14ac:dyDescent="0.3">
      <c r="A102" s="4" t="s">
        <v>317</v>
      </c>
      <c r="B102" s="20" t="s">
        <v>319</v>
      </c>
      <c r="C102" s="17" t="s">
        <v>633</v>
      </c>
      <c r="D102" s="8" t="str">
        <f>VLOOKUP('Storage '!A102,METADATA!A:G,7,FALSE)</f>
        <v>PM5</v>
      </c>
      <c r="E102" s="96">
        <v>15</v>
      </c>
      <c r="F102" s="96">
        <f>VLOOKUP(D102,'Required trainings'!A:B,2,FALSE)</f>
        <v>15</v>
      </c>
      <c r="G102" s="96">
        <v>4</v>
      </c>
      <c r="H102" s="96">
        <v>3</v>
      </c>
      <c r="I102" t="str">
        <f t="shared" si="1"/>
        <v>no change</v>
      </c>
    </row>
    <row r="103" spans="1:9" x14ac:dyDescent="0.3">
      <c r="A103" s="24" t="s">
        <v>320</v>
      </c>
      <c r="B103" s="27" t="s">
        <v>322</v>
      </c>
      <c r="C103" s="72" t="s">
        <v>623</v>
      </c>
      <c r="D103" s="8" t="str">
        <f>VLOOKUP('Storage '!A103,METADATA!A:G,7,FALSE)</f>
        <v>CM1</v>
      </c>
      <c r="E103" s="96">
        <v>18</v>
      </c>
      <c r="F103" s="96">
        <f>VLOOKUP(D103,'Required trainings'!A:B,2,FALSE)</f>
        <v>18</v>
      </c>
      <c r="G103" s="96">
        <v>4</v>
      </c>
      <c r="H103" s="96">
        <v>3</v>
      </c>
      <c r="I103" t="str">
        <f t="shared" si="1"/>
        <v>no change</v>
      </c>
    </row>
    <row r="104" spans="1:9" x14ac:dyDescent="0.3">
      <c r="A104" s="4" t="s">
        <v>323</v>
      </c>
      <c r="B104" s="20" t="s">
        <v>325</v>
      </c>
      <c r="C104" s="17" t="s">
        <v>633</v>
      </c>
      <c r="D104" s="8" t="str">
        <f>VLOOKUP('Storage '!A104,METADATA!A:G,7,FALSE)</f>
        <v>CM2</v>
      </c>
      <c r="E104" s="96">
        <v>15</v>
      </c>
      <c r="F104" s="96">
        <f>VLOOKUP(D104,'Required trainings'!A:B,2,FALSE)</f>
        <v>18</v>
      </c>
      <c r="G104" s="96">
        <v>4</v>
      </c>
      <c r="H104" s="96">
        <v>3</v>
      </c>
      <c r="I104" t="str">
        <f t="shared" si="1"/>
        <v>yes</v>
      </c>
    </row>
    <row r="105" spans="1:9" x14ac:dyDescent="0.3">
      <c r="A105" s="4" t="s">
        <v>326</v>
      </c>
      <c r="B105" s="6" t="s">
        <v>328</v>
      </c>
      <c r="C105" s="17" t="s">
        <v>27</v>
      </c>
      <c r="D105" s="8" t="str">
        <f>VLOOKUP('Storage '!A105,METADATA!A:G,7,FALSE)</f>
        <v>DFWH</v>
      </c>
      <c r="E105" s="96">
        <v>16</v>
      </c>
      <c r="F105" s="96">
        <f>VLOOKUP(D105,'Required trainings'!A:B,2,FALSE)</f>
        <v>16</v>
      </c>
      <c r="G105" s="96">
        <v>2</v>
      </c>
      <c r="H105" s="96">
        <v>1</v>
      </c>
      <c r="I105" t="str">
        <f t="shared" si="1"/>
        <v>no change</v>
      </c>
    </row>
    <row r="106" spans="1:9" x14ac:dyDescent="0.3">
      <c r="A106" s="4" t="s">
        <v>329</v>
      </c>
      <c r="B106" s="20" t="s">
        <v>331</v>
      </c>
      <c r="C106" s="17" t="s">
        <v>618</v>
      </c>
      <c r="D106" s="8" t="str">
        <f>VLOOKUP('Storage '!A106,METADATA!A:G,7,FALSE)</f>
        <v>Admin office</v>
      </c>
      <c r="E106" s="96">
        <v>0</v>
      </c>
      <c r="F106" s="96">
        <f>VLOOKUP(D106,'Required trainings'!A:B,2,FALSE)</f>
        <v>0</v>
      </c>
      <c r="G106" s="96">
        <v>1</v>
      </c>
      <c r="H106" s="96">
        <v>1</v>
      </c>
      <c r="I106" t="str">
        <f t="shared" si="1"/>
        <v>no change</v>
      </c>
    </row>
    <row r="107" spans="1:9" x14ac:dyDescent="0.3">
      <c r="A107" s="4" t="s">
        <v>332</v>
      </c>
      <c r="B107" s="20" t="s">
        <v>334</v>
      </c>
      <c r="C107" s="17" t="s">
        <v>619</v>
      </c>
      <c r="D107" s="8" t="str">
        <f>VLOOKUP('Storage '!A107,METADATA!A:G,7,FALSE)</f>
        <v>CM2</v>
      </c>
      <c r="E107" s="96">
        <v>18</v>
      </c>
      <c r="F107" s="96">
        <f>VLOOKUP(D107,'Required trainings'!A:B,2,FALSE)</f>
        <v>18</v>
      </c>
      <c r="G107" s="96">
        <v>4</v>
      </c>
      <c r="H107" s="96">
        <v>3</v>
      </c>
      <c r="I107" t="str">
        <f t="shared" si="1"/>
        <v>no change</v>
      </c>
    </row>
    <row r="108" spans="1:9" x14ac:dyDescent="0.3">
      <c r="A108" s="4" t="s">
        <v>335</v>
      </c>
      <c r="B108" s="20" t="s">
        <v>337</v>
      </c>
      <c r="C108" s="17" t="s">
        <v>623</v>
      </c>
      <c r="D108" s="8" t="str">
        <f>VLOOKUP('Storage '!A108,METADATA!A:G,7,FALSE)</f>
        <v>DFWH</v>
      </c>
      <c r="E108" s="96">
        <v>18</v>
      </c>
      <c r="F108" s="96">
        <f>VLOOKUP(D108,'Required trainings'!A:B,2,FALSE)</f>
        <v>16</v>
      </c>
      <c r="G108" s="96">
        <v>4</v>
      </c>
      <c r="H108" s="96">
        <v>3</v>
      </c>
      <c r="I108" t="str">
        <f t="shared" si="1"/>
        <v>yes</v>
      </c>
    </row>
    <row r="109" spans="1:9" x14ac:dyDescent="0.3">
      <c r="A109" s="4" t="s">
        <v>338</v>
      </c>
      <c r="B109" s="20" t="s">
        <v>340</v>
      </c>
      <c r="C109" s="17" t="s">
        <v>35</v>
      </c>
      <c r="D109" s="8" t="str">
        <f>VLOOKUP('Storage '!A109,METADATA!A:G,7,FALSE)</f>
        <v>AMH</v>
      </c>
      <c r="E109" s="96">
        <v>18</v>
      </c>
      <c r="F109" s="96">
        <f>VLOOKUP(D109,'Required trainings'!A:B,2,FALSE)</f>
        <v>8</v>
      </c>
      <c r="G109" s="96">
        <v>4</v>
      </c>
      <c r="H109" s="96">
        <v>3</v>
      </c>
      <c r="I109" t="str">
        <f t="shared" si="1"/>
        <v>yes</v>
      </c>
    </row>
    <row r="110" spans="1:9" x14ac:dyDescent="0.3">
      <c r="A110" s="4" t="s">
        <v>341</v>
      </c>
      <c r="B110" s="20" t="s">
        <v>343</v>
      </c>
      <c r="C110" s="17" t="s">
        <v>620</v>
      </c>
      <c r="D110" s="8" t="str">
        <f>VLOOKUP('Storage '!A110,METADATA!A:G,7,FALSE)</f>
        <v>CM4</v>
      </c>
      <c r="E110" s="96">
        <v>18</v>
      </c>
      <c r="F110" s="96">
        <f>VLOOKUP(D110,'Required trainings'!A:B,2,FALSE)</f>
        <v>18</v>
      </c>
      <c r="G110" s="96">
        <v>4</v>
      </c>
      <c r="H110" s="96">
        <v>3</v>
      </c>
      <c r="I110" t="str">
        <f t="shared" si="1"/>
        <v>no change</v>
      </c>
    </row>
    <row r="111" spans="1:9" x14ac:dyDescent="0.3">
      <c r="A111" s="4" t="s">
        <v>344</v>
      </c>
      <c r="B111" s="28" t="s">
        <v>346</v>
      </c>
      <c r="C111" s="25" t="s">
        <v>16</v>
      </c>
      <c r="D111" s="8" t="str">
        <f>VLOOKUP('Storage '!A111,METADATA!A:G,7,FALSE)</f>
        <v>AMH</v>
      </c>
      <c r="E111" s="96">
        <v>8</v>
      </c>
      <c r="F111" s="96">
        <f>VLOOKUP(D111,'Required trainings'!A:B,2,FALSE)</f>
        <v>8</v>
      </c>
      <c r="G111" s="96">
        <v>3</v>
      </c>
      <c r="H111" s="96">
        <v>1</v>
      </c>
      <c r="I111" t="str">
        <f t="shared" si="1"/>
        <v>no change</v>
      </c>
    </row>
    <row r="112" spans="1:9" x14ac:dyDescent="0.3">
      <c r="A112" s="4" t="s">
        <v>347</v>
      </c>
      <c r="B112" s="20" t="s">
        <v>349</v>
      </c>
      <c r="C112" s="72" t="s">
        <v>618</v>
      </c>
      <c r="D112" s="8" t="str">
        <f>VLOOKUP('Storage '!A112,METADATA!A:G,7,FALSE)</f>
        <v>Admin office</v>
      </c>
      <c r="E112" s="96">
        <v>0</v>
      </c>
      <c r="F112" s="96">
        <f>VLOOKUP(D112,'Required trainings'!A:B,2,FALSE)</f>
        <v>0</v>
      </c>
      <c r="G112" s="96">
        <v>1</v>
      </c>
      <c r="H112" s="96">
        <v>1</v>
      </c>
      <c r="I112" t="str">
        <f t="shared" si="1"/>
        <v>no change</v>
      </c>
    </row>
    <row r="113" spans="1:9" x14ac:dyDescent="0.3">
      <c r="A113" s="4" t="s">
        <v>350</v>
      </c>
      <c r="B113" s="18" t="s">
        <v>352</v>
      </c>
      <c r="C113" s="8" t="s">
        <v>622</v>
      </c>
      <c r="D113" s="8" t="str">
        <f>VLOOKUP('Storage '!A113,METADATA!A:G,7,FALSE)</f>
        <v>Technical support office</v>
      </c>
      <c r="E113" s="96">
        <v>0</v>
      </c>
      <c r="F113" s="96">
        <f>VLOOKUP(D113,'Required trainings'!A:B,2,FALSE)</f>
        <v>0</v>
      </c>
      <c r="G113" s="96">
        <v>1</v>
      </c>
      <c r="H113" s="96">
        <v>1</v>
      </c>
      <c r="I113" t="str">
        <f t="shared" si="1"/>
        <v>no change</v>
      </c>
    </row>
    <row r="114" spans="1:9" x14ac:dyDescent="0.3">
      <c r="A114" s="4" t="s">
        <v>353</v>
      </c>
      <c r="B114" s="9" t="s">
        <v>355</v>
      </c>
      <c r="C114" s="8" t="s">
        <v>622</v>
      </c>
      <c r="D114" s="8" t="str">
        <f>VLOOKUP('Storage '!A114,METADATA!A:G,7,FALSE)</f>
        <v>Technical support office</v>
      </c>
      <c r="E114" s="96">
        <v>0</v>
      </c>
      <c r="F114" s="96">
        <f>VLOOKUP(D114,'Required trainings'!A:B,2,FALSE)</f>
        <v>0</v>
      </c>
      <c r="G114" s="96">
        <v>1</v>
      </c>
      <c r="H114" s="96">
        <v>1</v>
      </c>
      <c r="I114" t="str">
        <f t="shared" si="1"/>
        <v>no change</v>
      </c>
    </row>
    <row r="115" spans="1:9" x14ac:dyDescent="0.3">
      <c r="A115" s="4" t="s">
        <v>356</v>
      </c>
      <c r="B115" s="20" t="s">
        <v>358</v>
      </c>
      <c r="C115" s="17" t="s">
        <v>143</v>
      </c>
      <c r="D115" s="8" t="str">
        <f>VLOOKUP('Storage '!A115,METADATA!A:G,7,FALSE)</f>
        <v>Resigned</v>
      </c>
      <c r="E115" s="96">
        <v>3</v>
      </c>
      <c r="F115" s="96">
        <f>VLOOKUP(D115,'Required trainings'!A:B,2,FALSE)</f>
        <v>0</v>
      </c>
      <c r="G115" s="96">
        <v>1</v>
      </c>
      <c r="H115" s="96">
        <v>3</v>
      </c>
      <c r="I115" t="str">
        <f t="shared" si="1"/>
        <v>yes</v>
      </c>
    </row>
    <row r="116" spans="1:9" x14ac:dyDescent="0.3">
      <c r="A116" s="4" t="s">
        <v>359</v>
      </c>
      <c r="B116" s="20" t="s">
        <v>361</v>
      </c>
      <c r="C116" s="17" t="s">
        <v>633</v>
      </c>
      <c r="D116" s="8" t="str">
        <f>VLOOKUP('Storage '!A116,METADATA!A:G,7,FALSE)</f>
        <v>PM3</v>
      </c>
      <c r="E116" s="96">
        <v>15</v>
      </c>
      <c r="F116" s="96">
        <f>VLOOKUP(D116,'Required trainings'!A:B,2,FALSE)</f>
        <v>15</v>
      </c>
      <c r="G116" s="96">
        <v>4</v>
      </c>
      <c r="H116" s="96">
        <v>3</v>
      </c>
      <c r="I116" t="str">
        <f t="shared" si="1"/>
        <v>yes</v>
      </c>
    </row>
    <row r="117" spans="1:9" x14ac:dyDescent="0.3">
      <c r="A117" s="4" t="s">
        <v>362</v>
      </c>
      <c r="B117" s="29" t="s">
        <v>364</v>
      </c>
      <c r="C117" s="30" t="s">
        <v>365</v>
      </c>
      <c r="D117" s="8" t="str">
        <f>VLOOKUP('Storage '!A117,METADATA!A:G,7,FALSE)</f>
        <v>KSA</v>
      </c>
      <c r="E117" s="96">
        <v>0</v>
      </c>
      <c r="F117" s="96">
        <f>VLOOKUP(D117,'Required trainings'!A:B,2,FALSE)</f>
        <v>0</v>
      </c>
      <c r="G117" s="96">
        <v>1</v>
      </c>
      <c r="H117" s="96">
        <v>1</v>
      </c>
      <c r="I117" t="str">
        <f t="shared" si="1"/>
        <v>no change</v>
      </c>
    </row>
    <row r="118" spans="1:9" x14ac:dyDescent="0.3">
      <c r="A118" s="4" t="s">
        <v>366</v>
      </c>
      <c r="B118" s="20" t="s">
        <v>368</v>
      </c>
      <c r="C118" s="72" t="s">
        <v>143</v>
      </c>
      <c r="D118" s="8" t="str">
        <f>VLOOKUP('Storage '!A118,METADATA!A:G,7,FALSE)</f>
        <v>ULD Stands</v>
      </c>
      <c r="E118" s="96">
        <v>3</v>
      </c>
      <c r="F118" s="96">
        <f>VLOOKUP(D118,'Required trainings'!A:B,2,FALSE)</f>
        <v>3</v>
      </c>
      <c r="G118" s="96">
        <v>1</v>
      </c>
      <c r="H118" s="96">
        <v>3</v>
      </c>
      <c r="I118" t="str">
        <f t="shared" si="1"/>
        <v>no change</v>
      </c>
    </row>
    <row r="119" spans="1:9" x14ac:dyDescent="0.3">
      <c r="A119" s="4" t="s">
        <v>369</v>
      </c>
      <c r="B119" s="20" t="s">
        <v>371</v>
      </c>
      <c r="C119" s="17" t="s">
        <v>626</v>
      </c>
      <c r="D119" s="8" t="str">
        <f>VLOOKUP('Storage '!A119,METADATA!A:G,7,FALSE)</f>
        <v>Pantry</v>
      </c>
      <c r="E119" s="96">
        <v>0</v>
      </c>
      <c r="F119" s="96">
        <f>VLOOKUP(D119,'Required trainings'!A:B,2,FALSE)</f>
        <v>0</v>
      </c>
      <c r="G119" s="96">
        <v>1</v>
      </c>
      <c r="H119" s="96">
        <v>1</v>
      </c>
      <c r="I119" t="str">
        <f t="shared" si="1"/>
        <v>no change</v>
      </c>
    </row>
    <row r="120" spans="1:9" x14ac:dyDescent="0.3">
      <c r="A120" s="4" t="s">
        <v>372</v>
      </c>
      <c r="B120" s="20" t="s">
        <v>374</v>
      </c>
      <c r="C120" s="17" t="s">
        <v>628</v>
      </c>
      <c r="D120" s="8" t="str">
        <f>VLOOKUP('Storage '!A120,METADATA!A:G,7,FALSE)</f>
        <v>Store room</v>
      </c>
      <c r="E120" s="96">
        <v>0</v>
      </c>
      <c r="F120" s="96">
        <f>VLOOKUP(D120,'Required trainings'!A:B,2,FALSE)</f>
        <v>0</v>
      </c>
      <c r="G120" s="96">
        <v>1</v>
      </c>
      <c r="H120" s="96">
        <v>1</v>
      </c>
      <c r="I120" t="str">
        <f t="shared" si="1"/>
        <v>no change</v>
      </c>
    </row>
    <row r="121" spans="1:9" x14ac:dyDescent="0.3">
      <c r="A121" s="4" t="s">
        <v>375</v>
      </c>
      <c r="B121" s="29" t="s">
        <v>377</v>
      </c>
      <c r="C121" s="30" t="s">
        <v>365</v>
      </c>
      <c r="D121" s="8" t="str">
        <f>VLOOKUP('Storage '!A121,METADATA!A:G,7,FALSE)</f>
        <v>KSA</v>
      </c>
      <c r="E121" s="96">
        <v>0</v>
      </c>
      <c r="F121" s="96">
        <f>VLOOKUP(D121,'Required trainings'!A:B,2,FALSE)</f>
        <v>0</v>
      </c>
      <c r="G121" s="96">
        <v>1</v>
      </c>
      <c r="H121" s="96">
        <v>1</v>
      </c>
      <c r="I121" t="str">
        <f t="shared" si="1"/>
        <v>no change</v>
      </c>
    </row>
    <row r="122" spans="1:9" x14ac:dyDescent="0.3">
      <c r="A122" s="4" t="s">
        <v>378</v>
      </c>
      <c r="B122" s="20" t="s">
        <v>380</v>
      </c>
      <c r="C122" s="17" t="s">
        <v>625</v>
      </c>
      <c r="D122" s="8" t="str">
        <f>VLOOKUP('Storage '!A122,METADATA!A:G,7,FALSE)</f>
        <v>PM2</v>
      </c>
      <c r="E122" s="96">
        <v>15</v>
      </c>
      <c r="F122" s="96">
        <f>VLOOKUP(D122,'Required trainings'!A:B,2,FALSE)</f>
        <v>15</v>
      </c>
      <c r="G122" s="96">
        <v>4</v>
      </c>
      <c r="H122" s="96">
        <v>3</v>
      </c>
      <c r="I122" t="str">
        <f t="shared" si="1"/>
        <v>yes</v>
      </c>
    </row>
    <row r="123" spans="1:9" x14ac:dyDescent="0.3">
      <c r="A123" s="4" t="s">
        <v>381</v>
      </c>
      <c r="B123" s="6" t="s">
        <v>383</v>
      </c>
      <c r="C123" s="17" t="s">
        <v>234</v>
      </c>
      <c r="D123" s="8" t="str">
        <f>VLOOKUP('Storage '!A123,METADATA!A:G,7,FALSE)</f>
        <v>CBF-AVI</v>
      </c>
      <c r="E123" s="96">
        <v>7</v>
      </c>
      <c r="F123" s="96">
        <f>VLOOKUP(D123,'Required trainings'!A:B,2,FALSE)</f>
        <v>7</v>
      </c>
      <c r="G123" s="96">
        <v>2</v>
      </c>
      <c r="H123" s="96">
        <v>1</v>
      </c>
      <c r="I123" t="str">
        <f t="shared" si="1"/>
        <v>no change</v>
      </c>
    </row>
    <row r="124" spans="1:9" x14ac:dyDescent="0.3">
      <c r="A124" s="4" t="s">
        <v>384</v>
      </c>
      <c r="B124" s="31" t="s">
        <v>386</v>
      </c>
      <c r="C124" s="17" t="s">
        <v>630</v>
      </c>
      <c r="D124" s="8" t="str">
        <f>VLOOKUP('Storage '!A124,METADATA!A:G,7,FALSE)</f>
        <v>PM6</v>
      </c>
      <c r="E124" s="96">
        <v>0</v>
      </c>
      <c r="F124" s="96">
        <f>VLOOKUP(D124,'Required trainings'!A:B,2,FALSE)</f>
        <v>0</v>
      </c>
      <c r="G124" s="96">
        <v>4</v>
      </c>
      <c r="H124" s="96">
        <v>3</v>
      </c>
      <c r="I124" t="str">
        <f t="shared" si="1"/>
        <v>no change</v>
      </c>
    </row>
    <row r="125" spans="1:9" x14ac:dyDescent="0.3">
      <c r="A125" s="4" t="s">
        <v>387</v>
      </c>
      <c r="B125" s="6" t="s">
        <v>389</v>
      </c>
      <c r="C125" s="72" t="s">
        <v>143</v>
      </c>
      <c r="D125" s="8" t="str">
        <f>VLOOKUP('Storage '!A125,METADATA!A:G,7,FALSE)</f>
        <v>Projects</v>
      </c>
      <c r="E125" s="96">
        <v>3</v>
      </c>
      <c r="F125" s="96">
        <f>VLOOKUP(D125,'Required trainings'!A:B,2,FALSE)</f>
        <v>0</v>
      </c>
      <c r="G125" s="96">
        <v>1</v>
      </c>
      <c r="H125" s="96">
        <v>3</v>
      </c>
      <c r="I125" t="str">
        <f t="shared" si="1"/>
        <v>yes</v>
      </c>
    </row>
    <row r="126" spans="1:9" x14ac:dyDescent="0.3">
      <c r="A126" s="32" t="s">
        <v>390</v>
      </c>
      <c r="B126" s="6" t="s">
        <v>392</v>
      </c>
      <c r="C126" s="17" t="s">
        <v>234</v>
      </c>
      <c r="D126" s="8" t="str">
        <f>VLOOKUP('Storage '!A126,METADATA!A:G,7,FALSE)</f>
        <v>DFWH</v>
      </c>
      <c r="E126" s="96">
        <v>7</v>
      </c>
      <c r="F126" s="96">
        <f>VLOOKUP(D126,'Required trainings'!A:B,2,FALSE)</f>
        <v>16</v>
      </c>
      <c r="G126" s="96">
        <v>2</v>
      </c>
      <c r="H126" s="96">
        <v>1</v>
      </c>
      <c r="I126" t="str">
        <f t="shared" si="1"/>
        <v>yes</v>
      </c>
    </row>
    <row r="127" spans="1:9" x14ac:dyDescent="0.3">
      <c r="A127" s="32" t="s">
        <v>393</v>
      </c>
      <c r="B127" s="9" t="s">
        <v>395</v>
      </c>
      <c r="C127" s="17" t="s">
        <v>619</v>
      </c>
      <c r="D127" s="8" t="str">
        <f>VLOOKUP('Storage '!A127,METADATA!A:G,7,FALSE)</f>
        <v>PM1</v>
      </c>
      <c r="E127" s="96">
        <v>18</v>
      </c>
      <c r="F127" s="96">
        <f>VLOOKUP(D127,'Required trainings'!A:B,2,FALSE)</f>
        <v>15</v>
      </c>
      <c r="G127" s="96">
        <v>4</v>
      </c>
      <c r="H127" s="96">
        <v>3</v>
      </c>
      <c r="I127" t="str">
        <f t="shared" si="1"/>
        <v>yes</v>
      </c>
    </row>
    <row r="128" spans="1:9" ht="27.6" x14ac:dyDescent="0.3">
      <c r="A128" s="33" t="s">
        <v>396</v>
      </c>
      <c r="B128" s="31" t="s">
        <v>398</v>
      </c>
      <c r="C128" s="17" t="s">
        <v>143</v>
      </c>
      <c r="D128" s="8" t="str">
        <f>VLOOKUP('Storage '!A128,METADATA!A:G,7,FALSE)</f>
        <v>Resigned</v>
      </c>
      <c r="E128" s="96">
        <v>3</v>
      </c>
      <c r="F128" s="96">
        <f>VLOOKUP(D128,'Required trainings'!A:B,2,FALSE)</f>
        <v>0</v>
      </c>
      <c r="G128" s="96">
        <v>1</v>
      </c>
      <c r="H128" s="96">
        <v>3</v>
      </c>
      <c r="I128" t="str">
        <f t="shared" si="1"/>
        <v>yes</v>
      </c>
    </row>
    <row r="129" spans="1:9" ht="27.6" x14ac:dyDescent="0.3">
      <c r="A129" s="33" t="s">
        <v>399</v>
      </c>
      <c r="B129" s="31" t="s">
        <v>401</v>
      </c>
      <c r="C129" s="8" t="s">
        <v>622</v>
      </c>
      <c r="D129" s="8" t="str">
        <f>VLOOKUP('Storage '!A129,METADATA!A:G,7,FALSE)</f>
        <v>Technical support office</v>
      </c>
      <c r="E129" s="96">
        <v>0</v>
      </c>
      <c r="F129" s="96">
        <f>VLOOKUP(D129,'Required trainings'!A:B,2,FALSE)</f>
        <v>0</v>
      </c>
      <c r="G129" s="96">
        <v>1</v>
      </c>
      <c r="H129" s="96">
        <v>1</v>
      </c>
      <c r="I129" t="str">
        <f t="shared" si="1"/>
        <v>no change</v>
      </c>
    </row>
    <row r="130" spans="1:9" x14ac:dyDescent="0.3">
      <c r="A130" s="34" t="s">
        <v>402</v>
      </c>
      <c r="B130" s="9" t="s">
        <v>404</v>
      </c>
      <c r="C130" s="8" t="s">
        <v>621</v>
      </c>
      <c r="D130" s="8" t="str">
        <f>VLOOKUP('Storage '!A130,METADATA!A:G,7,FALSE)</f>
        <v>QDF office</v>
      </c>
      <c r="E130" s="96">
        <v>0</v>
      </c>
      <c r="F130" s="96">
        <f>VLOOKUP(D130,'Required trainings'!A:B,2,FALSE)</f>
        <v>0</v>
      </c>
      <c r="G130" s="96">
        <v>1</v>
      </c>
      <c r="H130" s="96">
        <v>1</v>
      </c>
      <c r="I130" t="str">
        <f t="shared" si="1"/>
        <v>no change</v>
      </c>
    </row>
    <row r="131" spans="1:9" x14ac:dyDescent="0.3">
      <c r="A131" s="33" t="s">
        <v>405</v>
      </c>
      <c r="B131" s="26" t="s">
        <v>407</v>
      </c>
      <c r="C131" s="76" t="s">
        <v>616</v>
      </c>
      <c r="D131" s="8" t="str">
        <f>VLOOKUP('Storage '!A131,METADATA!A:G,7,FALSE)</f>
        <v>Oman</v>
      </c>
      <c r="E131" s="96">
        <v>0</v>
      </c>
      <c r="F131" s="96">
        <f>VLOOKUP(D131,'Required trainings'!A:B,2,FALSE)</f>
        <v>0</v>
      </c>
      <c r="G131" s="96">
        <v>1</v>
      </c>
      <c r="H131" s="96">
        <v>1</v>
      </c>
      <c r="I131" t="str">
        <f t="shared" ref="I131:I174" si="2">IF(C131=D131,"no change","yes")</f>
        <v>no change</v>
      </c>
    </row>
    <row r="132" spans="1:9" x14ac:dyDescent="0.3">
      <c r="A132" s="33" t="s">
        <v>408</v>
      </c>
      <c r="B132" s="31" t="s">
        <v>410</v>
      </c>
      <c r="C132" s="8" t="s">
        <v>622</v>
      </c>
      <c r="D132" s="8" t="str">
        <f>VLOOKUP('Storage '!A132,METADATA!A:G,7,FALSE)</f>
        <v>Technical support office</v>
      </c>
      <c r="E132" s="96">
        <v>0</v>
      </c>
      <c r="F132" s="96">
        <f>VLOOKUP(D132,'Required trainings'!A:B,2,FALSE)</f>
        <v>0</v>
      </c>
      <c r="G132" s="96">
        <v>1</v>
      </c>
      <c r="H132" s="96">
        <v>1</v>
      </c>
      <c r="I132" t="str">
        <f t="shared" si="2"/>
        <v>no change</v>
      </c>
    </row>
    <row r="133" spans="1:9" x14ac:dyDescent="0.3">
      <c r="A133" s="24" t="s">
        <v>411</v>
      </c>
      <c r="B133" s="20" t="s">
        <v>413</v>
      </c>
      <c r="C133" s="8" t="s">
        <v>623</v>
      </c>
      <c r="D133" s="8" t="str">
        <f>VLOOKUP('Storage '!A133,METADATA!A:G,7,FALSE)</f>
        <v>CM1</v>
      </c>
      <c r="E133" s="96">
        <v>18</v>
      </c>
      <c r="F133" s="96">
        <f>VLOOKUP(D133,'Required trainings'!A:B,2,FALSE)</f>
        <v>18</v>
      </c>
      <c r="G133" s="96">
        <v>4</v>
      </c>
      <c r="H133" s="96">
        <v>3</v>
      </c>
      <c r="I133" t="str">
        <f t="shared" si="2"/>
        <v>no change</v>
      </c>
    </row>
    <row r="134" spans="1:9" x14ac:dyDescent="0.3">
      <c r="A134" s="4" t="s">
        <v>414</v>
      </c>
      <c r="B134" s="20" t="s">
        <v>416</v>
      </c>
      <c r="C134" s="8" t="s">
        <v>623</v>
      </c>
      <c r="D134" s="8" t="str">
        <f>VLOOKUP('Storage '!A134,METADATA!A:G,7,FALSE)</f>
        <v>Resigned</v>
      </c>
      <c r="E134" s="96">
        <v>18</v>
      </c>
      <c r="F134" s="96">
        <f>VLOOKUP(D134,'Required trainings'!A:B,2,FALSE)</f>
        <v>0</v>
      </c>
      <c r="G134" s="96">
        <v>4</v>
      </c>
      <c r="H134" s="96">
        <v>3</v>
      </c>
      <c r="I134" t="str">
        <f t="shared" si="2"/>
        <v>yes</v>
      </c>
    </row>
    <row r="135" spans="1:9" x14ac:dyDescent="0.3">
      <c r="A135" s="4" t="s">
        <v>417</v>
      </c>
      <c r="B135" s="20" t="s">
        <v>419</v>
      </c>
      <c r="C135" s="17" t="s">
        <v>234</v>
      </c>
      <c r="D135" s="8" t="str">
        <f>VLOOKUP('Storage '!A135,METADATA!A:G,7,FALSE)</f>
        <v>CBF-AVI</v>
      </c>
      <c r="E135" s="96">
        <v>7</v>
      </c>
      <c r="F135" s="96">
        <f>VLOOKUP(D135,'Required trainings'!A:B,2,FALSE)</f>
        <v>7</v>
      </c>
      <c r="G135" s="96">
        <v>2</v>
      </c>
      <c r="H135" s="96">
        <v>1</v>
      </c>
      <c r="I135" t="str">
        <f t="shared" si="2"/>
        <v>no change</v>
      </c>
    </row>
    <row r="136" spans="1:9" x14ac:dyDescent="0.3">
      <c r="A136" s="4" t="s">
        <v>420</v>
      </c>
      <c r="B136" s="20" t="s">
        <v>422</v>
      </c>
      <c r="C136" s="8" t="s">
        <v>35</v>
      </c>
      <c r="D136" s="8" t="str">
        <f>VLOOKUP('Storage '!A136,METADATA!A:G,7,FALSE)</f>
        <v>CM3</v>
      </c>
      <c r="E136" s="96">
        <v>18</v>
      </c>
      <c r="F136" s="96">
        <f>VLOOKUP(D136,'Required trainings'!A:B,2,FALSE)</f>
        <v>18</v>
      </c>
      <c r="G136" s="96">
        <v>4</v>
      </c>
      <c r="H136" s="96">
        <v>3</v>
      </c>
      <c r="I136" t="str">
        <f t="shared" si="2"/>
        <v>no change</v>
      </c>
    </row>
    <row r="137" spans="1:9" x14ac:dyDescent="0.3">
      <c r="A137" s="4" t="s">
        <v>423</v>
      </c>
      <c r="B137" s="20" t="s">
        <v>425</v>
      </c>
      <c r="C137" s="8" t="s">
        <v>16</v>
      </c>
      <c r="D137" s="8" t="str">
        <f>VLOOKUP('Storage '!A137,METADATA!A:G,7,FALSE)</f>
        <v>AMH</v>
      </c>
      <c r="E137" s="96">
        <v>8</v>
      </c>
      <c r="F137" s="96">
        <f>VLOOKUP(D137,'Required trainings'!A:B,2,FALSE)</f>
        <v>8</v>
      </c>
      <c r="G137" s="96">
        <v>3</v>
      </c>
      <c r="H137" s="96">
        <v>1</v>
      </c>
      <c r="I137" t="str">
        <f t="shared" si="2"/>
        <v>no change</v>
      </c>
    </row>
    <row r="138" spans="1:9" x14ac:dyDescent="0.3">
      <c r="A138" s="4" t="s">
        <v>426</v>
      </c>
      <c r="B138" s="20" t="s">
        <v>428</v>
      </c>
      <c r="C138" s="8" t="s">
        <v>629</v>
      </c>
      <c r="D138" s="8" t="str">
        <f>VLOOKUP('Storage '!A138,METADATA!A:G,7,FALSE)</f>
        <v>PM1</v>
      </c>
      <c r="E138" s="96">
        <v>15</v>
      </c>
      <c r="F138" s="96">
        <f>VLOOKUP(D138,'Required trainings'!A:B,2,FALSE)</f>
        <v>15</v>
      </c>
      <c r="G138" s="96">
        <v>4</v>
      </c>
      <c r="H138" s="96">
        <v>3</v>
      </c>
      <c r="I138" t="str">
        <f t="shared" si="2"/>
        <v>no change</v>
      </c>
    </row>
    <row r="139" spans="1:9" x14ac:dyDescent="0.3">
      <c r="A139" s="4" t="s">
        <v>429</v>
      </c>
      <c r="B139" s="20" t="s">
        <v>431</v>
      </c>
      <c r="C139" s="8" t="s">
        <v>633</v>
      </c>
      <c r="D139" s="8" t="str">
        <f>VLOOKUP('Storage '!A139,METADATA!A:G,7,FALSE)</f>
        <v>PM5</v>
      </c>
      <c r="E139" s="96">
        <v>15</v>
      </c>
      <c r="F139" s="96">
        <f>VLOOKUP(D139,'Required trainings'!A:B,2,FALSE)</f>
        <v>15</v>
      </c>
      <c r="G139" s="96">
        <v>4</v>
      </c>
      <c r="H139" s="96">
        <v>3</v>
      </c>
      <c r="I139" t="str">
        <f t="shared" si="2"/>
        <v>no change</v>
      </c>
    </row>
    <row r="140" spans="1:9" x14ac:dyDescent="0.3">
      <c r="A140" s="4" t="s">
        <v>432</v>
      </c>
      <c r="B140" s="20" t="s">
        <v>434</v>
      </c>
      <c r="C140" s="8" t="s">
        <v>633</v>
      </c>
      <c r="D140" s="8" t="str">
        <f>VLOOKUP('Storage '!A140,METADATA!A:G,7,FALSE)</f>
        <v>PM5</v>
      </c>
      <c r="E140" s="96">
        <v>15</v>
      </c>
      <c r="F140" s="96">
        <f>VLOOKUP(D140,'Required trainings'!A:B,2,FALSE)</f>
        <v>15</v>
      </c>
      <c r="G140" s="96">
        <v>4</v>
      </c>
      <c r="H140" s="96">
        <v>3</v>
      </c>
      <c r="I140" t="str">
        <f t="shared" si="2"/>
        <v>no change</v>
      </c>
    </row>
    <row r="141" spans="1:9" x14ac:dyDescent="0.3">
      <c r="A141" s="4" t="s">
        <v>435</v>
      </c>
      <c r="B141" s="20" t="s">
        <v>437</v>
      </c>
      <c r="C141" s="8" t="s">
        <v>16</v>
      </c>
      <c r="D141" s="8" t="str">
        <f>VLOOKUP('Storage '!A141,METADATA!A:G,7,FALSE)</f>
        <v>AMH</v>
      </c>
      <c r="E141" s="96">
        <v>8</v>
      </c>
      <c r="F141" s="96">
        <f>VLOOKUP(D141,'Required trainings'!A:B,2,FALSE)</f>
        <v>8</v>
      </c>
      <c r="G141" s="96">
        <v>3</v>
      </c>
      <c r="H141" s="96">
        <v>1</v>
      </c>
      <c r="I141" t="str">
        <f t="shared" si="2"/>
        <v>no change</v>
      </c>
    </row>
    <row r="142" spans="1:9" x14ac:dyDescent="0.3">
      <c r="A142" s="4" t="s">
        <v>438</v>
      </c>
      <c r="B142" s="20" t="s">
        <v>440</v>
      </c>
      <c r="C142" s="8" t="s">
        <v>143</v>
      </c>
      <c r="D142" s="8" t="str">
        <f>VLOOKUP('Storage '!A142,METADATA!A:G,7,FALSE)</f>
        <v>ULD Stands</v>
      </c>
      <c r="E142" s="96">
        <v>3</v>
      </c>
      <c r="F142" s="96">
        <f>VLOOKUP(D142,'Required trainings'!A:B,2,FALSE)</f>
        <v>3</v>
      </c>
      <c r="G142" s="96">
        <v>1</v>
      </c>
      <c r="H142" s="96">
        <v>3</v>
      </c>
      <c r="I142" t="str">
        <f t="shared" si="2"/>
        <v>no change</v>
      </c>
    </row>
    <row r="143" spans="1:9" x14ac:dyDescent="0.3">
      <c r="A143" s="4" t="s">
        <v>441</v>
      </c>
      <c r="B143" s="20" t="s">
        <v>443</v>
      </c>
      <c r="C143" s="8" t="s">
        <v>78</v>
      </c>
      <c r="D143" s="8" t="str">
        <f>VLOOKUP('Storage '!A143,METADATA!A:G,7,FALSE)</f>
        <v>QNL</v>
      </c>
      <c r="E143" s="96">
        <v>0</v>
      </c>
      <c r="F143" s="96">
        <f>VLOOKUP(D143,'Required trainings'!A:B,2,FALSE)</f>
        <v>0</v>
      </c>
      <c r="G143" s="96">
        <v>7</v>
      </c>
      <c r="H143" s="96"/>
      <c r="I143" t="str">
        <f t="shared" si="2"/>
        <v>no change</v>
      </c>
    </row>
    <row r="144" spans="1:9" x14ac:dyDescent="0.3">
      <c r="A144" s="4" t="s">
        <v>444</v>
      </c>
      <c r="B144" s="20" t="s">
        <v>446</v>
      </c>
      <c r="C144" s="8" t="s">
        <v>627</v>
      </c>
      <c r="D144" s="8" t="str">
        <f>VLOOKUP('Storage '!A144,METADATA!A:G,7,FALSE)</f>
        <v>PM4</v>
      </c>
      <c r="E144" s="96">
        <v>15</v>
      </c>
      <c r="F144" s="96">
        <f>VLOOKUP(D144,'Required trainings'!A:B,2,FALSE)</f>
        <v>15</v>
      </c>
      <c r="G144" s="96">
        <v>4</v>
      </c>
      <c r="H144" s="96">
        <v>3</v>
      </c>
      <c r="I144" t="str">
        <f t="shared" si="2"/>
        <v>yes</v>
      </c>
    </row>
    <row r="145" spans="1:9" x14ac:dyDescent="0.3">
      <c r="A145" s="4" t="s">
        <v>447</v>
      </c>
      <c r="B145" s="20" t="s">
        <v>449</v>
      </c>
      <c r="C145" s="8" t="s">
        <v>620</v>
      </c>
      <c r="D145" s="8" t="str">
        <f>VLOOKUP('Storage '!A145,METADATA!A:G,7,FALSE)</f>
        <v>CM4</v>
      </c>
      <c r="E145" s="96">
        <v>18</v>
      </c>
      <c r="F145" s="96">
        <f>VLOOKUP(D145,'Required trainings'!A:B,2,FALSE)</f>
        <v>18</v>
      </c>
      <c r="G145" s="96">
        <v>4</v>
      </c>
      <c r="H145" s="96">
        <v>3</v>
      </c>
      <c r="I145" t="str">
        <f t="shared" si="2"/>
        <v>no change</v>
      </c>
    </row>
    <row r="146" spans="1:9" x14ac:dyDescent="0.3">
      <c r="A146" s="4" t="s">
        <v>450</v>
      </c>
      <c r="B146" s="20" t="s">
        <v>452</v>
      </c>
      <c r="C146" s="17" t="s">
        <v>78</v>
      </c>
      <c r="D146" s="8" t="str">
        <f>VLOOKUP('Storage '!A146,METADATA!A:G,7,FALSE)</f>
        <v>QNL</v>
      </c>
      <c r="E146" s="96">
        <v>0</v>
      </c>
      <c r="F146" s="96">
        <f>VLOOKUP(D146,'Required trainings'!A:B,2,FALSE)</f>
        <v>0</v>
      </c>
      <c r="G146" s="96">
        <v>1</v>
      </c>
      <c r="H146" s="96">
        <v>0</v>
      </c>
      <c r="I146" t="str">
        <f t="shared" si="2"/>
        <v>no change</v>
      </c>
    </row>
    <row r="147" spans="1:9" x14ac:dyDescent="0.3">
      <c r="A147" s="4" t="s">
        <v>453</v>
      </c>
      <c r="B147" s="20" t="s">
        <v>455</v>
      </c>
      <c r="C147" s="17" t="s">
        <v>624</v>
      </c>
      <c r="D147" s="8" t="str">
        <f>VLOOKUP('Storage '!A147,METADATA!A:G,7,FALSE)</f>
        <v>QNL</v>
      </c>
      <c r="E147" s="96">
        <v>15</v>
      </c>
      <c r="F147" s="96">
        <f>VLOOKUP(D147,'Required trainings'!A:B,2,FALSE)</f>
        <v>0</v>
      </c>
      <c r="G147" s="96">
        <v>4</v>
      </c>
      <c r="H147" s="96">
        <v>3</v>
      </c>
      <c r="I147" t="str">
        <f t="shared" si="2"/>
        <v>yes</v>
      </c>
    </row>
    <row r="148" spans="1:9" x14ac:dyDescent="0.3">
      <c r="A148" s="24" t="s">
        <v>456</v>
      </c>
      <c r="B148" s="20" t="s">
        <v>458</v>
      </c>
      <c r="C148" s="10" t="s">
        <v>78</v>
      </c>
      <c r="D148" s="8" t="str">
        <f>VLOOKUP('Storage '!A148,METADATA!A:G,7,FALSE)</f>
        <v>QNL</v>
      </c>
      <c r="E148" s="96">
        <v>0</v>
      </c>
      <c r="F148" s="96">
        <f>VLOOKUP(D148,'Required trainings'!A:B,2,FALSE)</f>
        <v>0</v>
      </c>
      <c r="G148" s="96">
        <v>5</v>
      </c>
      <c r="H148" s="96">
        <v>1</v>
      </c>
      <c r="I148" t="str">
        <f t="shared" si="2"/>
        <v>no change</v>
      </c>
    </row>
    <row r="149" spans="1:9" x14ac:dyDescent="0.3">
      <c r="A149" s="4" t="s">
        <v>459</v>
      </c>
      <c r="B149" s="26" t="s">
        <v>461</v>
      </c>
      <c r="C149" s="76" t="s">
        <v>616</v>
      </c>
      <c r="D149" s="8" t="str">
        <f>VLOOKUP('Storage '!A149,METADATA!A:G,7,FALSE)</f>
        <v>PM2</v>
      </c>
      <c r="E149" s="96">
        <v>0</v>
      </c>
      <c r="F149" s="96">
        <f>VLOOKUP(D149,'Required trainings'!A:B,2,FALSE)</f>
        <v>15</v>
      </c>
      <c r="G149" s="96">
        <v>1</v>
      </c>
      <c r="H149" s="96">
        <v>0</v>
      </c>
      <c r="I149" t="str">
        <f t="shared" si="2"/>
        <v>yes</v>
      </c>
    </row>
    <row r="150" spans="1:9" x14ac:dyDescent="0.3">
      <c r="A150" s="4" t="s">
        <v>462</v>
      </c>
      <c r="B150" s="20" t="s">
        <v>464</v>
      </c>
      <c r="C150" s="17" t="s">
        <v>627</v>
      </c>
      <c r="D150" s="8" t="str">
        <f>VLOOKUP('Storage '!A150,METADATA!A:G,7,FALSE)</f>
        <v>PM</v>
      </c>
      <c r="E150" s="96">
        <v>15</v>
      </c>
      <c r="F150" s="96">
        <f>VLOOKUP(D150,'Required trainings'!A:B,2,FALSE)</f>
        <v>15</v>
      </c>
      <c r="G150" s="96">
        <v>4</v>
      </c>
      <c r="H150" s="96">
        <v>3</v>
      </c>
      <c r="I150" t="str">
        <f t="shared" si="2"/>
        <v>yes</v>
      </c>
    </row>
    <row r="151" spans="1:9" x14ac:dyDescent="0.3">
      <c r="A151" s="4" t="s">
        <v>465</v>
      </c>
      <c r="B151" s="20" t="s">
        <v>467</v>
      </c>
      <c r="C151" s="17" t="s">
        <v>633</v>
      </c>
      <c r="D151" s="8" t="str">
        <f>VLOOKUP('Storage '!A151,METADATA!A:G,7,FALSE)</f>
        <v>ULD Stands</v>
      </c>
      <c r="E151" s="96">
        <v>15</v>
      </c>
      <c r="F151" s="96">
        <f>VLOOKUP(D151,'Required trainings'!A:B,2,FALSE)</f>
        <v>3</v>
      </c>
      <c r="G151" s="96">
        <v>4</v>
      </c>
      <c r="H151" s="96">
        <v>3</v>
      </c>
      <c r="I151" t="str">
        <f t="shared" si="2"/>
        <v>yes</v>
      </c>
    </row>
    <row r="152" spans="1:9" x14ac:dyDescent="0.3">
      <c r="A152" s="4" t="s">
        <v>468</v>
      </c>
      <c r="B152" s="20" t="s">
        <v>470</v>
      </c>
      <c r="C152" s="17" t="s">
        <v>629</v>
      </c>
      <c r="D152" s="8" t="str">
        <f>VLOOKUP('Storage '!A152,METADATA!A:G,7,FALSE)</f>
        <v>PM1</v>
      </c>
      <c r="E152" s="96">
        <v>15</v>
      </c>
      <c r="F152" s="96">
        <f>VLOOKUP(D152,'Required trainings'!A:B,2,FALSE)</f>
        <v>15</v>
      </c>
      <c r="G152" s="96">
        <v>4</v>
      </c>
      <c r="H152" s="96">
        <v>3</v>
      </c>
      <c r="I152" t="str">
        <f t="shared" si="2"/>
        <v>no change</v>
      </c>
    </row>
    <row r="153" spans="1:9" x14ac:dyDescent="0.3">
      <c r="A153" s="4" t="s">
        <v>471</v>
      </c>
      <c r="B153" s="20" t="s">
        <v>473</v>
      </c>
      <c r="C153" s="17" t="s">
        <v>624</v>
      </c>
      <c r="D153" s="8" t="str">
        <f>VLOOKUP('Storage '!A153,METADATA!A:G,7,FALSE)</f>
        <v>PM</v>
      </c>
      <c r="E153" s="96">
        <v>15</v>
      </c>
      <c r="F153" s="96">
        <f>VLOOKUP(D153,'Required trainings'!A:B,2,FALSE)</f>
        <v>15</v>
      </c>
      <c r="G153" s="96">
        <v>4</v>
      </c>
      <c r="H153" s="96">
        <v>3</v>
      </c>
      <c r="I153" t="str">
        <f t="shared" si="2"/>
        <v>yes</v>
      </c>
    </row>
    <row r="154" spans="1:9" x14ac:dyDescent="0.3">
      <c r="A154" s="4" t="s">
        <v>474</v>
      </c>
      <c r="B154" s="20" t="s">
        <v>476</v>
      </c>
      <c r="C154" s="8" t="s">
        <v>622</v>
      </c>
      <c r="D154" s="8" t="str">
        <f>VLOOKUP('Storage '!A154,METADATA!A:G,7,FALSE)</f>
        <v>Technical support office</v>
      </c>
      <c r="E154" s="96">
        <v>0</v>
      </c>
      <c r="F154" s="96">
        <f>VLOOKUP(D154,'Required trainings'!A:B,2,FALSE)</f>
        <v>0</v>
      </c>
      <c r="G154" s="96">
        <v>1</v>
      </c>
      <c r="H154" s="96">
        <v>1</v>
      </c>
      <c r="I154" t="str">
        <f t="shared" si="2"/>
        <v>no change</v>
      </c>
    </row>
    <row r="155" spans="1:9" x14ac:dyDescent="0.3">
      <c r="A155" s="5" t="s">
        <v>477</v>
      </c>
      <c r="B155" s="20" t="s">
        <v>479</v>
      </c>
      <c r="C155" s="8" t="s">
        <v>622</v>
      </c>
      <c r="D155" s="8" t="str">
        <f>VLOOKUP('Storage '!A155,METADATA!A:G,7,FALSE)</f>
        <v>Technical support office</v>
      </c>
      <c r="E155" s="96">
        <v>0</v>
      </c>
      <c r="F155" s="96">
        <f>VLOOKUP(D155,'Required trainings'!A:B,2,FALSE)</f>
        <v>0</v>
      </c>
      <c r="G155" s="96">
        <v>1</v>
      </c>
      <c r="H155" s="96">
        <v>1</v>
      </c>
      <c r="I155" t="str">
        <f t="shared" si="2"/>
        <v>no change</v>
      </c>
    </row>
    <row r="156" spans="1:9" x14ac:dyDescent="0.3">
      <c r="A156" s="5" t="s">
        <v>480</v>
      </c>
      <c r="B156" s="20" t="s">
        <v>482</v>
      </c>
      <c r="C156" s="7" t="s">
        <v>627</v>
      </c>
      <c r="D156" s="8" t="str">
        <f>VLOOKUP('Storage '!A156,METADATA!A:G,7,FALSE)</f>
        <v>PM4</v>
      </c>
      <c r="E156" s="96">
        <v>15</v>
      </c>
      <c r="F156" s="96">
        <f>VLOOKUP(D156,'Required trainings'!A:B,2,FALSE)</f>
        <v>15</v>
      </c>
      <c r="G156" s="96">
        <v>4</v>
      </c>
      <c r="H156" s="96">
        <v>3</v>
      </c>
      <c r="I156" t="str">
        <f t="shared" si="2"/>
        <v>yes</v>
      </c>
    </row>
    <row r="157" spans="1:9" x14ac:dyDescent="0.3">
      <c r="A157" s="5" t="s">
        <v>483</v>
      </c>
      <c r="B157" s="20" t="s">
        <v>485</v>
      </c>
      <c r="C157" s="7" t="s">
        <v>625</v>
      </c>
      <c r="D157" s="8" t="str">
        <f>VLOOKUP('Storage '!A157,METADATA!A:G,7,FALSE)</f>
        <v>PM1</v>
      </c>
      <c r="E157" s="96">
        <v>15</v>
      </c>
      <c r="F157" s="96">
        <f>VLOOKUP(D157,'Required trainings'!A:B,2,FALSE)</f>
        <v>15</v>
      </c>
      <c r="G157" s="96">
        <v>4</v>
      </c>
      <c r="H157" s="96">
        <v>3</v>
      </c>
      <c r="I157" t="str">
        <f t="shared" si="2"/>
        <v>yes</v>
      </c>
    </row>
    <row r="158" spans="1:9" x14ac:dyDescent="0.3">
      <c r="A158" s="4" t="s">
        <v>486</v>
      </c>
      <c r="B158" s="29" t="s">
        <v>488</v>
      </c>
      <c r="C158" s="30" t="s">
        <v>365</v>
      </c>
      <c r="D158" s="8" t="str">
        <f>VLOOKUP('Storage '!A158,METADATA!A:G,7,FALSE)</f>
        <v>KSA</v>
      </c>
      <c r="E158" s="96">
        <v>0</v>
      </c>
      <c r="F158" s="96">
        <f>VLOOKUP(D158,'Required trainings'!A:B,2,FALSE)</f>
        <v>0</v>
      </c>
      <c r="G158" s="96">
        <v>1</v>
      </c>
      <c r="H158" s="96">
        <v>1</v>
      </c>
      <c r="I158" t="str">
        <f t="shared" si="2"/>
        <v>no change</v>
      </c>
    </row>
    <row r="159" spans="1:9" x14ac:dyDescent="0.3">
      <c r="A159" s="5" t="s">
        <v>489</v>
      </c>
      <c r="B159" s="20" t="s">
        <v>491</v>
      </c>
      <c r="C159" s="7" t="s">
        <v>625</v>
      </c>
      <c r="D159" s="8" t="str">
        <f>VLOOKUP('Storage '!A159,METADATA!A:G,7,FALSE)</f>
        <v>CM4</v>
      </c>
      <c r="E159" s="96">
        <v>15</v>
      </c>
      <c r="F159" s="96">
        <f>VLOOKUP(D159,'Required trainings'!A:B,2,FALSE)</f>
        <v>18</v>
      </c>
      <c r="G159" s="96">
        <v>4</v>
      </c>
      <c r="H159" s="96">
        <v>3</v>
      </c>
      <c r="I159" t="str">
        <f t="shared" si="2"/>
        <v>yes</v>
      </c>
    </row>
    <row r="160" spans="1:9" x14ac:dyDescent="0.3">
      <c r="A160" s="5" t="s">
        <v>492</v>
      </c>
      <c r="B160" s="20" t="s">
        <v>494</v>
      </c>
      <c r="C160" s="7" t="s">
        <v>620</v>
      </c>
      <c r="D160" s="8" t="str">
        <f>VLOOKUP('Storage '!A160,METADATA!A:G,7,FALSE)</f>
        <v>PM4</v>
      </c>
      <c r="E160" s="96">
        <v>18</v>
      </c>
      <c r="F160" s="96">
        <f>VLOOKUP(D160,'Required trainings'!A:B,2,FALSE)</f>
        <v>15</v>
      </c>
      <c r="G160" s="96">
        <v>4</v>
      </c>
      <c r="H160" s="96">
        <v>3</v>
      </c>
      <c r="I160" t="str">
        <f t="shared" si="2"/>
        <v>yes</v>
      </c>
    </row>
    <row r="161" spans="1:9" x14ac:dyDescent="0.3">
      <c r="A161" s="5" t="s">
        <v>495</v>
      </c>
      <c r="B161" s="20" t="s">
        <v>497</v>
      </c>
      <c r="C161" s="8" t="s">
        <v>622</v>
      </c>
      <c r="D161" s="8" t="str">
        <f>VLOOKUP('Storage '!A161,METADATA!A:G,7,FALSE)</f>
        <v>Technical support office</v>
      </c>
      <c r="E161" s="96">
        <v>0</v>
      </c>
      <c r="F161" s="96">
        <f>VLOOKUP(D161,'Required trainings'!A:B,2,FALSE)</f>
        <v>0</v>
      </c>
      <c r="G161" s="96">
        <v>1</v>
      </c>
      <c r="H161" s="96">
        <v>0</v>
      </c>
      <c r="I161" t="str">
        <f t="shared" si="2"/>
        <v>no change</v>
      </c>
    </row>
    <row r="162" spans="1:9" x14ac:dyDescent="0.3">
      <c r="A162" s="5" t="s">
        <v>498</v>
      </c>
      <c r="B162" s="20" t="s">
        <v>500</v>
      </c>
      <c r="C162" s="7" t="s">
        <v>629</v>
      </c>
      <c r="D162" s="8" t="str">
        <f>VLOOKUP('Storage '!A162,METADATA!A:G,7,FALSE)</f>
        <v>PM1</v>
      </c>
      <c r="E162" s="96">
        <v>15</v>
      </c>
      <c r="F162" s="96">
        <f>VLOOKUP(D162,'Required trainings'!A:B,2,FALSE)</f>
        <v>15</v>
      </c>
      <c r="G162" s="96">
        <v>4</v>
      </c>
      <c r="H162" s="96">
        <v>3</v>
      </c>
      <c r="I162" t="str">
        <f t="shared" si="2"/>
        <v>no change</v>
      </c>
    </row>
    <row r="163" spans="1:9" x14ac:dyDescent="0.3">
      <c r="A163" s="5" t="s">
        <v>501</v>
      </c>
      <c r="B163" s="20" t="s">
        <v>503</v>
      </c>
      <c r="C163" s="7" t="s">
        <v>27</v>
      </c>
      <c r="D163" s="8" t="str">
        <f>VLOOKUP('Storage '!A163,METADATA!A:G,7,FALSE)</f>
        <v>DFWH</v>
      </c>
      <c r="E163" s="96">
        <v>16</v>
      </c>
      <c r="F163" s="96">
        <f>VLOOKUP(D163,'Required trainings'!A:B,2,FALSE)</f>
        <v>16</v>
      </c>
      <c r="G163" s="96">
        <v>6</v>
      </c>
      <c r="H163" s="96">
        <v>1</v>
      </c>
      <c r="I163" t="str">
        <f t="shared" si="2"/>
        <v>no change</v>
      </c>
    </row>
    <row r="164" spans="1:9" x14ac:dyDescent="0.3">
      <c r="A164" s="5" t="s">
        <v>504</v>
      </c>
      <c r="B164" s="20" t="s">
        <v>506</v>
      </c>
      <c r="C164" s="7" t="s">
        <v>627</v>
      </c>
      <c r="D164" s="8" t="str">
        <f>VLOOKUP('Storage '!A164,METADATA!A:G,7,FALSE)</f>
        <v>CBF-AVI</v>
      </c>
      <c r="E164" s="96">
        <v>15</v>
      </c>
      <c r="F164" s="96">
        <f>VLOOKUP(D164,'Required trainings'!A:B,2,FALSE)</f>
        <v>7</v>
      </c>
      <c r="G164" s="96">
        <v>4</v>
      </c>
      <c r="H164" s="96">
        <v>3</v>
      </c>
      <c r="I164" t="str">
        <f t="shared" si="2"/>
        <v>yes</v>
      </c>
    </row>
    <row r="165" spans="1:9" x14ac:dyDescent="0.3">
      <c r="A165" s="5" t="s">
        <v>507</v>
      </c>
      <c r="B165" s="20" t="s">
        <v>509</v>
      </c>
      <c r="C165" s="7" t="s">
        <v>629</v>
      </c>
      <c r="D165" s="8" t="str">
        <f>VLOOKUP('Storage '!A165,METADATA!A:G,7,FALSE)</f>
        <v>PM5</v>
      </c>
      <c r="E165" s="96">
        <v>15</v>
      </c>
      <c r="F165" s="96">
        <f>VLOOKUP(D165,'Required trainings'!A:B,2,FALSE)</f>
        <v>15</v>
      </c>
      <c r="G165" s="96">
        <v>4</v>
      </c>
      <c r="H165" s="96">
        <v>3</v>
      </c>
      <c r="I165" t="str">
        <f t="shared" si="2"/>
        <v>yes</v>
      </c>
    </row>
    <row r="166" spans="1:9" x14ac:dyDescent="0.3">
      <c r="A166" s="51" t="s">
        <v>510</v>
      </c>
      <c r="B166" s="52" t="s">
        <v>512</v>
      </c>
      <c r="C166" s="36" t="s">
        <v>624</v>
      </c>
      <c r="D166" s="8" t="str">
        <f>VLOOKUP('Storage '!A166,METADATA!A:G,7,FALSE)</f>
        <v>Resigned</v>
      </c>
      <c r="E166" s="96">
        <v>15</v>
      </c>
      <c r="F166" s="96">
        <f>VLOOKUP(D166,'Required trainings'!A:B,2,FALSE)</f>
        <v>0</v>
      </c>
      <c r="G166" s="96">
        <v>4</v>
      </c>
      <c r="H166" s="96">
        <v>3</v>
      </c>
      <c r="I166" t="str">
        <f t="shared" si="2"/>
        <v>yes</v>
      </c>
    </row>
    <row r="167" spans="1:9" x14ac:dyDescent="0.3">
      <c r="A167" s="5" t="s">
        <v>513</v>
      </c>
      <c r="B167" s="20" t="s">
        <v>515</v>
      </c>
      <c r="C167" s="7" t="s">
        <v>16</v>
      </c>
      <c r="D167" s="8" t="str">
        <f>VLOOKUP('Storage '!A167,METADATA!A:G,7,FALSE)</f>
        <v>AMH</v>
      </c>
      <c r="E167" s="96">
        <v>8</v>
      </c>
      <c r="F167" s="96">
        <f>VLOOKUP(D167,'Required trainings'!A:B,2,FALSE)</f>
        <v>8</v>
      </c>
      <c r="G167" s="96">
        <v>3</v>
      </c>
      <c r="H167" s="96">
        <v>1</v>
      </c>
      <c r="I167" t="str">
        <f t="shared" si="2"/>
        <v>no change</v>
      </c>
    </row>
    <row r="168" spans="1:9" x14ac:dyDescent="0.3">
      <c r="A168" s="5" t="s">
        <v>516</v>
      </c>
      <c r="B168" s="26" t="s">
        <v>518</v>
      </c>
      <c r="C168" s="76" t="s">
        <v>616</v>
      </c>
      <c r="D168" s="8" t="str">
        <f>VLOOKUP('Storage '!A168,METADATA!A:G,7,FALSE)</f>
        <v>PM5</v>
      </c>
      <c r="E168" s="96">
        <v>0</v>
      </c>
      <c r="F168" s="96">
        <f>VLOOKUP(D168,'Required trainings'!A:B,2,FALSE)</f>
        <v>15</v>
      </c>
      <c r="G168" s="96">
        <v>6</v>
      </c>
      <c r="H168" s="96">
        <v>1</v>
      </c>
      <c r="I168" t="str">
        <f t="shared" si="2"/>
        <v>yes</v>
      </c>
    </row>
    <row r="169" spans="1:9" x14ac:dyDescent="0.3">
      <c r="A169" s="5" t="s">
        <v>519</v>
      </c>
      <c r="B169" s="20" t="s">
        <v>521</v>
      </c>
      <c r="C169" s="7" t="s">
        <v>633</v>
      </c>
      <c r="D169" s="8" t="str">
        <f>VLOOKUP('Storage '!A169,METADATA!A:G,7,FALSE)</f>
        <v>PM5</v>
      </c>
      <c r="E169" s="96">
        <v>15</v>
      </c>
      <c r="F169" s="96">
        <f>VLOOKUP(D169,'Required trainings'!A:B,2,FALSE)</f>
        <v>15</v>
      </c>
      <c r="G169" s="96">
        <v>4</v>
      </c>
      <c r="H169" s="96">
        <v>3</v>
      </c>
      <c r="I169" t="str">
        <f t="shared" si="2"/>
        <v>no change</v>
      </c>
    </row>
    <row r="170" spans="1:9" x14ac:dyDescent="0.3">
      <c r="A170" s="5" t="s">
        <v>522</v>
      </c>
      <c r="B170" s="20" t="s">
        <v>524</v>
      </c>
      <c r="C170" s="7" t="s">
        <v>234</v>
      </c>
      <c r="D170" s="8" t="str">
        <f>VLOOKUP('Storage '!A170,METADATA!A:G,7,FALSE)</f>
        <v>CBF-AVI</v>
      </c>
      <c r="E170" s="96">
        <v>7</v>
      </c>
      <c r="F170" s="96">
        <f>VLOOKUP(D170,'Required trainings'!A:B,2,FALSE)</f>
        <v>7</v>
      </c>
      <c r="G170" s="96">
        <v>2</v>
      </c>
      <c r="H170" s="96">
        <v>1</v>
      </c>
      <c r="I170" t="str">
        <f t="shared" si="2"/>
        <v>no change</v>
      </c>
    </row>
    <row r="171" spans="1:9" x14ac:dyDescent="0.3">
      <c r="A171" s="5" t="s">
        <v>525</v>
      </c>
      <c r="B171" s="20" t="s">
        <v>527</v>
      </c>
      <c r="C171" s="8" t="s">
        <v>16</v>
      </c>
      <c r="D171" s="8" t="str">
        <f>VLOOKUP('Storage '!A171,METADATA!A:G,7,FALSE)</f>
        <v>AMH</v>
      </c>
      <c r="E171" s="96">
        <v>8</v>
      </c>
      <c r="F171" s="96">
        <f>VLOOKUP(D171,'Required trainings'!A:B,2,FALSE)</f>
        <v>8</v>
      </c>
      <c r="G171" s="96"/>
      <c r="H171" s="96"/>
      <c r="I171" t="str">
        <f t="shared" si="2"/>
        <v>no change</v>
      </c>
    </row>
    <row r="172" spans="1:9" x14ac:dyDescent="0.3">
      <c r="A172" s="5" t="s">
        <v>528</v>
      </c>
      <c r="B172" s="20" t="s">
        <v>529</v>
      </c>
      <c r="C172" s="7" t="s">
        <v>35</v>
      </c>
      <c r="D172" s="8" t="str">
        <f>VLOOKUP('Storage '!A172,METADATA!A:G,7,FALSE)</f>
        <v>CM3</v>
      </c>
      <c r="E172" s="96">
        <v>18</v>
      </c>
      <c r="F172" s="96">
        <f>VLOOKUP(D172,'Required trainings'!A:B,2,FALSE)</f>
        <v>18</v>
      </c>
      <c r="G172" s="96">
        <v>4</v>
      </c>
      <c r="H172" s="96">
        <v>3</v>
      </c>
      <c r="I172" t="str">
        <f t="shared" si="2"/>
        <v>no change</v>
      </c>
    </row>
    <row r="173" spans="1:9" x14ac:dyDescent="0.3">
      <c r="A173" s="5" t="s">
        <v>597</v>
      </c>
      <c r="B173" s="50" t="s">
        <v>599</v>
      </c>
      <c r="C173" s="77" t="s">
        <v>615</v>
      </c>
      <c r="D173" s="8" t="str">
        <f>VLOOKUP('Storage '!A173,METADATA!A:G,7,FALSE)</f>
        <v>Technical support office</v>
      </c>
      <c r="E173" s="96">
        <v>0</v>
      </c>
      <c r="F173" s="96">
        <f>VLOOKUP(D173,'Required trainings'!A:B,2,FALSE)</f>
        <v>0</v>
      </c>
      <c r="G173" s="96">
        <v>1</v>
      </c>
      <c r="H173" s="96">
        <v>1</v>
      </c>
      <c r="I173" t="str">
        <f t="shared" si="2"/>
        <v>yes</v>
      </c>
    </row>
    <row r="174" spans="1:9" x14ac:dyDescent="0.3">
      <c r="A174" s="5" t="s">
        <v>600</v>
      </c>
      <c r="B174" s="20" t="s">
        <v>602</v>
      </c>
      <c r="C174" s="10" t="s">
        <v>631</v>
      </c>
      <c r="D174" s="8" t="str">
        <f>VLOOKUP('Storage '!A174,METADATA!A:G,7,FALSE)</f>
        <v>AMH</v>
      </c>
      <c r="E174" s="96">
        <v>15</v>
      </c>
      <c r="F174" s="96">
        <f>VLOOKUP(D174,'Required trainings'!A:B,2,FALSE)</f>
        <v>8</v>
      </c>
      <c r="G174" s="96">
        <v>4</v>
      </c>
      <c r="H174" s="96">
        <v>3</v>
      </c>
      <c r="I174" t="str">
        <f t="shared" si="2"/>
        <v>yes</v>
      </c>
    </row>
    <row r="175" spans="1:9" x14ac:dyDescent="0.3">
      <c r="A175" s="53" t="s">
        <v>76</v>
      </c>
      <c r="B175" s="54" t="s">
        <v>603</v>
      </c>
      <c r="C175" s="69"/>
      <c r="D175" s="127"/>
    </row>
    <row r="176" spans="1:9" x14ac:dyDescent="0.3">
      <c r="A176" s="53" t="s">
        <v>76</v>
      </c>
      <c r="B176" s="54" t="s">
        <v>604</v>
      </c>
      <c r="C176" s="69"/>
      <c r="D176" s="127"/>
    </row>
    <row r="177" spans="1:4" x14ac:dyDescent="0.3">
      <c r="A177" s="53" t="s">
        <v>76</v>
      </c>
      <c r="B177" s="54" t="s">
        <v>605</v>
      </c>
      <c r="C177" s="69"/>
      <c r="D177" s="127"/>
    </row>
    <row r="178" spans="1:4" x14ac:dyDescent="0.3">
      <c r="A178" s="53" t="s">
        <v>76</v>
      </c>
      <c r="B178" s="54" t="s">
        <v>606</v>
      </c>
      <c r="C178" s="69"/>
      <c r="D178" s="127"/>
    </row>
    <row r="179" spans="1:4" x14ac:dyDescent="0.3">
      <c r="A179" s="53"/>
      <c r="B179" s="54"/>
      <c r="C179" s="69"/>
      <c r="D179" s="127"/>
    </row>
    <row r="180" spans="1:4" x14ac:dyDescent="0.3">
      <c r="A180" s="53"/>
      <c r="B180" s="54"/>
      <c r="C180" s="69"/>
      <c r="D180" s="127"/>
    </row>
    <row r="181" spans="1:4" x14ac:dyDescent="0.3">
      <c r="A181" s="53"/>
      <c r="B181" s="54"/>
      <c r="C181" s="69"/>
      <c r="D181" s="127"/>
    </row>
    <row r="182" spans="1:4" x14ac:dyDescent="0.3">
      <c r="B182" s="57"/>
      <c r="C182" s="78"/>
      <c r="D182" s="78"/>
    </row>
    <row r="183" spans="1:4" x14ac:dyDescent="0.3">
      <c r="B183" s="57"/>
      <c r="C183" s="78"/>
      <c r="D183" s="78"/>
    </row>
    <row r="185" spans="1:4" x14ac:dyDescent="0.3">
      <c r="B185" s="18" t="s">
        <v>608</v>
      </c>
    </row>
    <row r="186" spans="1:4" x14ac:dyDescent="0.3">
      <c r="B186" s="21" t="s">
        <v>609</v>
      </c>
    </row>
    <row r="187" spans="1:4" x14ac:dyDescent="0.3">
      <c r="B187" s="54" t="s">
        <v>610</v>
      </c>
    </row>
    <row r="188" spans="1:4" x14ac:dyDescent="0.3">
      <c r="B188" s="59" t="s">
        <v>611</v>
      </c>
    </row>
    <row r="189" spans="1:4" x14ac:dyDescent="0.3">
      <c r="B189" s="18" t="s">
        <v>613</v>
      </c>
    </row>
    <row r="190" spans="1:4" x14ac:dyDescent="0.3">
      <c r="B190" s="60" t="s">
        <v>365</v>
      </c>
    </row>
    <row r="191" spans="1:4" x14ac:dyDescent="0.3">
      <c r="B191" s="63" t="s">
        <v>614</v>
      </c>
    </row>
    <row r="192" spans="1:4" x14ac:dyDescent="0.3">
      <c r="B192" s="64" t="s">
        <v>615</v>
      </c>
    </row>
    <row r="193" spans="2:4" x14ac:dyDescent="0.3">
      <c r="B193" s="67" t="s">
        <v>616</v>
      </c>
      <c r="C193" s="78"/>
      <c r="D193" s="78"/>
    </row>
    <row r="194" spans="2:4" x14ac:dyDescent="0.3">
      <c r="B194" s="57"/>
      <c r="C194" s="78"/>
      <c r="D194" s="78"/>
    </row>
    <row r="195" spans="2:4" x14ac:dyDescent="0.3">
      <c r="B195" s="57"/>
      <c r="C195" s="78"/>
      <c r="D195" s="78"/>
    </row>
    <row r="196" spans="2:4" x14ac:dyDescent="0.3">
      <c r="B196" s="57"/>
      <c r="C196" s="78"/>
      <c r="D196" s="78"/>
    </row>
    <row r="197" spans="2:4" x14ac:dyDescent="0.3">
      <c r="B197" s="57"/>
      <c r="C197" s="78"/>
      <c r="D197" s="78"/>
    </row>
    <row r="198" spans="2:4" x14ac:dyDescent="0.3">
      <c r="B198" s="57"/>
      <c r="C198" s="78"/>
      <c r="D198" s="78"/>
    </row>
    <row r="199" spans="2:4" x14ac:dyDescent="0.3">
      <c r="B199" s="57"/>
      <c r="C199" s="78"/>
      <c r="D199" s="78"/>
    </row>
    <row r="200" spans="2:4" x14ac:dyDescent="0.3">
      <c r="B200" s="57"/>
      <c r="C200" s="78"/>
      <c r="D200" s="78"/>
    </row>
    <row r="201" spans="2:4" x14ac:dyDescent="0.3">
      <c r="B201" s="57"/>
      <c r="C201" s="78"/>
      <c r="D201" s="78"/>
    </row>
    <row r="202" spans="2:4" x14ac:dyDescent="0.3">
      <c r="B202" s="57"/>
    </row>
    <row r="203" spans="2:4" x14ac:dyDescent="0.3">
      <c r="B203" s="68"/>
    </row>
  </sheetData>
  <conditionalFormatting sqref="I2:I174">
    <cfRule type="notContainsText" dxfId="32" priority="3" operator="notContains" text="no">
      <formula>ISERROR(SEARCH("no",I2))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7F0-21D2-4A84-BAA4-9A9BA9986B88}">
  <sheetPr codeName="Sheet9"/>
  <dimension ref="A1:O193"/>
  <sheetViews>
    <sheetView tabSelected="1" workbookViewId="0">
      <pane ySplit="1" topLeftCell="A29" activePane="bottomLeft" state="frozen"/>
      <selection pane="bottomLeft" activeCell="O39" sqref="O39"/>
    </sheetView>
  </sheetViews>
  <sheetFormatPr defaultRowHeight="14.4" x14ac:dyDescent="0.3"/>
  <cols>
    <col min="1" max="1" width="11.33203125" style="96" customWidth="1"/>
    <col min="2" max="2" width="28.5546875" style="96" customWidth="1"/>
    <col min="3" max="3" width="29.88671875" style="96" customWidth="1"/>
    <col min="4" max="4" width="8.109375" style="242" customWidth="1"/>
    <col min="5" max="5" width="11.109375" style="242" customWidth="1"/>
    <col min="6" max="6" width="11.77734375" style="96" customWidth="1"/>
    <col min="7" max="8" width="8.88671875" style="96"/>
    <col min="9" max="9" width="15.33203125" style="96" customWidth="1"/>
    <col min="10" max="10" width="12.109375" style="96" customWidth="1"/>
    <col min="11" max="11" width="13" style="96" customWidth="1"/>
    <col min="12" max="15" width="8.88671875" style="96"/>
  </cols>
  <sheetData>
    <row r="1" spans="1:15" s="103" customFormat="1" ht="40.799999999999997" customHeight="1" x14ac:dyDescent="0.3">
      <c r="A1" s="102" t="s">
        <v>0</v>
      </c>
      <c r="B1" s="102" t="s">
        <v>2</v>
      </c>
      <c r="C1" s="102" t="s">
        <v>717</v>
      </c>
      <c r="D1" s="241" t="s">
        <v>539</v>
      </c>
      <c r="E1" s="241" t="s">
        <v>715</v>
      </c>
      <c r="F1" s="239" t="s">
        <v>586</v>
      </c>
      <c r="G1" s="240" t="s">
        <v>587</v>
      </c>
      <c r="H1" s="240" t="s">
        <v>586</v>
      </c>
      <c r="I1" s="240" t="s">
        <v>640</v>
      </c>
      <c r="J1" s="240" t="s">
        <v>586</v>
      </c>
      <c r="K1" s="240" t="s">
        <v>643</v>
      </c>
      <c r="L1" s="239" t="s">
        <v>586</v>
      </c>
      <c r="M1" s="239" t="s">
        <v>766</v>
      </c>
      <c r="N1" s="239" t="s">
        <v>586</v>
      </c>
      <c r="O1" s="239" t="s">
        <v>767</v>
      </c>
    </row>
    <row r="2" spans="1:15" x14ac:dyDescent="0.3">
      <c r="A2" s="4" t="s">
        <v>5</v>
      </c>
      <c r="B2" s="11" t="s">
        <v>7</v>
      </c>
      <c r="C2" s="11" t="s">
        <v>617</v>
      </c>
      <c r="D2" s="242">
        <v>1</v>
      </c>
      <c r="E2" s="242">
        <v>1</v>
      </c>
      <c r="F2" s="106">
        <v>45522</v>
      </c>
      <c r="G2" s="96" t="s">
        <v>855</v>
      </c>
      <c r="I2" s="96" t="s">
        <v>854</v>
      </c>
      <c r="K2" s="96" t="s">
        <v>854</v>
      </c>
    </row>
    <row r="3" spans="1:15" x14ac:dyDescent="0.3">
      <c r="A3" s="4" t="s">
        <v>9</v>
      </c>
      <c r="B3" s="11" t="s">
        <v>11</v>
      </c>
      <c r="C3" s="11" t="s">
        <v>618</v>
      </c>
      <c r="D3" s="242">
        <v>1</v>
      </c>
      <c r="E3" s="242">
        <v>1</v>
      </c>
      <c r="F3" s="106">
        <v>45935</v>
      </c>
      <c r="G3" s="96" t="s">
        <v>855</v>
      </c>
      <c r="I3" s="96" t="s">
        <v>854</v>
      </c>
      <c r="K3" s="96" t="s">
        <v>854</v>
      </c>
    </row>
    <row r="4" spans="1:15" x14ac:dyDescent="0.3">
      <c r="A4" s="4" t="s">
        <v>13</v>
      </c>
      <c r="B4" s="11" t="s">
        <v>15</v>
      </c>
      <c r="C4" s="11" t="s">
        <v>16</v>
      </c>
      <c r="D4" s="242">
        <v>1</v>
      </c>
      <c r="E4" s="242">
        <v>1</v>
      </c>
      <c r="F4" s="106">
        <v>45522</v>
      </c>
      <c r="G4" s="96" t="s">
        <v>855</v>
      </c>
      <c r="I4" s="96" t="s">
        <v>854</v>
      </c>
      <c r="K4" s="96" t="s">
        <v>854</v>
      </c>
    </row>
    <row r="5" spans="1:15" x14ac:dyDescent="0.3">
      <c r="A5" s="4" t="s">
        <v>17</v>
      </c>
      <c r="B5" s="11" t="s">
        <v>19</v>
      </c>
      <c r="C5" s="11" t="s">
        <v>619</v>
      </c>
      <c r="D5" s="242">
        <v>1</v>
      </c>
      <c r="E5" s="242">
        <v>1</v>
      </c>
      <c r="F5" s="106">
        <v>45522</v>
      </c>
      <c r="G5" s="96" t="s">
        <v>855</v>
      </c>
      <c r="I5" s="96" t="s">
        <v>854</v>
      </c>
      <c r="K5" s="96" t="s">
        <v>854</v>
      </c>
    </row>
    <row r="6" spans="1:15" x14ac:dyDescent="0.3">
      <c r="A6" s="4" t="s">
        <v>21</v>
      </c>
      <c r="B6" s="11" t="s">
        <v>23</v>
      </c>
      <c r="C6" s="11" t="s">
        <v>620</v>
      </c>
      <c r="D6" s="242">
        <v>1</v>
      </c>
      <c r="E6" s="242">
        <v>1</v>
      </c>
      <c r="F6" s="106">
        <v>45522</v>
      </c>
      <c r="G6" s="96" t="s">
        <v>855</v>
      </c>
      <c r="I6" s="96" t="s">
        <v>854</v>
      </c>
      <c r="K6" s="96" t="s">
        <v>854</v>
      </c>
    </row>
    <row r="7" spans="1:15" x14ac:dyDescent="0.3">
      <c r="A7" s="4" t="s">
        <v>24</v>
      </c>
      <c r="B7" s="11" t="s">
        <v>26</v>
      </c>
      <c r="C7" s="11" t="s">
        <v>621</v>
      </c>
      <c r="D7" s="242">
        <v>1</v>
      </c>
      <c r="E7" s="242">
        <v>1</v>
      </c>
      <c r="F7" s="106">
        <v>45522</v>
      </c>
      <c r="G7" s="96" t="s">
        <v>855</v>
      </c>
      <c r="I7" s="96" t="s">
        <v>854</v>
      </c>
      <c r="K7" s="96" t="s">
        <v>854</v>
      </c>
    </row>
    <row r="8" spans="1:15" x14ac:dyDescent="0.3">
      <c r="A8" s="4" t="s">
        <v>28</v>
      </c>
      <c r="B8" s="11" t="s">
        <v>30</v>
      </c>
      <c r="C8" s="11" t="s">
        <v>622</v>
      </c>
      <c r="D8" s="242">
        <v>1</v>
      </c>
      <c r="E8" s="242">
        <v>1</v>
      </c>
      <c r="F8" s="106">
        <v>45936</v>
      </c>
      <c r="G8" s="96" t="s">
        <v>855</v>
      </c>
      <c r="I8" s="96" t="s">
        <v>854</v>
      </c>
      <c r="K8" s="96" t="s">
        <v>854</v>
      </c>
    </row>
    <row r="9" spans="1:15" x14ac:dyDescent="0.3">
      <c r="A9" s="4" t="s">
        <v>32</v>
      </c>
      <c r="B9" s="11" t="s">
        <v>34</v>
      </c>
      <c r="C9" s="11"/>
      <c r="D9" s="242">
        <v>0</v>
      </c>
      <c r="E9" s="242">
        <v>0</v>
      </c>
      <c r="F9" s="106" t="s">
        <v>634</v>
      </c>
      <c r="G9" s="96" t="s">
        <v>854</v>
      </c>
      <c r="I9" s="96" t="s">
        <v>854</v>
      </c>
      <c r="K9" s="96" t="s">
        <v>854</v>
      </c>
    </row>
    <row r="10" spans="1:15" x14ac:dyDescent="0.3">
      <c r="A10" s="4" t="s">
        <v>36</v>
      </c>
      <c r="B10" s="11" t="s">
        <v>38</v>
      </c>
      <c r="C10" s="11" t="s">
        <v>16</v>
      </c>
      <c r="D10" s="242">
        <v>2</v>
      </c>
      <c r="E10" s="242">
        <v>2</v>
      </c>
      <c r="F10" s="106">
        <v>45522</v>
      </c>
      <c r="G10" s="96" t="s">
        <v>855</v>
      </c>
      <c r="I10" s="96" t="s">
        <v>854</v>
      </c>
      <c r="J10" s="81">
        <v>45613</v>
      </c>
      <c r="K10" s="96" t="s">
        <v>855</v>
      </c>
    </row>
    <row r="11" spans="1:15" x14ac:dyDescent="0.3">
      <c r="A11" s="4" t="s">
        <v>39</v>
      </c>
      <c r="B11" s="11" t="s">
        <v>41</v>
      </c>
      <c r="C11" s="11"/>
      <c r="D11" s="242">
        <v>1</v>
      </c>
      <c r="E11" s="242">
        <v>1</v>
      </c>
      <c r="F11" s="106">
        <v>45936</v>
      </c>
      <c r="G11" s="96" t="s">
        <v>855</v>
      </c>
      <c r="I11" s="96" t="s">
        <v>854</v>
      </c>
      <c r="K11" s="96" t="s">
        <v>854</v>
      </c>
    </row>
    <row r="12" spans="1:15" x14ac:dyDescent="0.3">
      <c r="A12" s="4" t="s">
        <v>42</v>
      </c>
      <c r="B12" s="11" t="s">
        <v>44</v>
      </c>
      <c r="C12" s="11" t="s">
        <v>622</v>
      </c>
      <c r="D12" s="242">
        <v>1</v>
      </c>
      <c r="E12" s="242">
        <v>1</v>
      </c>
      <c r="F12" s="106">
        <v>45936</v>
      </c>
      <c r="G12" s="96" t="s">
        <v>855</v>
      </c>
      <c r="I12" s="96" t="s">
        <v>854</v>
      </c>
      <c r="K12" s="96" t="s">
        <v>854</v>
      </c>
    </row>
    <row r="13" spans="1:15" x14ac:dyDescent="0.3">
      <c r="A13" s="4" t="s">
        <v>45</v>
      </c>
      <c r="B13" s="11" t="s">
        <v>47</v>
      </c>
      <c r="C13" s="11" t="s">
        <v>618</v>
      </c>
      <c r="D13" s="242">
        <v>1</v>
      </c>
      <c r="E13" s="242">
        <v>1</v>
      </c>
      <c r="F13" s="106">
        <v>45522</v>
      </c>
      <c r="G13" s="96" t="s">
        <v>855</v>
      </c>
      <c r="I13" s="96" t="s">
        <v>854</v>
      </c>
      <c r="K13" s="96" t="s">
        <v>854</v>
      </c>
    </row>
    <row r="14" spans="1:15" x14ac:dyDescent="0.3">
      <c r="A14" s="4" t="s">
        <v>48</v>
      </c>
      <c r="B14" s="11" t="s">
        <v>50</v>
      </c>
      <c r="C14" s="11" t="s">
        <v>623</v>
      </c>
      <c r="D14" s="242">
        <v>1</v>
      </c>
      <c r="E14" s="242">
        <v>1</v>
      </c>
      <c r="F14" s="106">
        <v>45536</v>
      </c>
      <c r="G14" s="96" t="s">
        <v>855</v>
      </c>
      <c r="I14" s="96" t="s">
        <v>854</v>
      </c>
      <c r="K14" s="96" t="s">
        <v>854</v>
      </c>
    </row>
    <row r="15" spans="1:15" x14ac:dyDescent="0.3">
      <c r="A15" s="4" t="s">
        <v>51</v>
      </c>
      <c r="B15" s="11" t="s">
        <v>53</v>
      </c>
      <c r="C15" s="11" t="s">
        <v>622</v>
      </c>
      <c r="D15" s="242">
        <v>2</v>
      </c>
      <c r="E15" s="242">
        <v>2</v>
      </c>
      <c r="F15" s="106">
        <v>45936</v>
      </c>
      <c r="G15" s="96" t="s">
        <v>855</v>
      </c>
      <c r="I15" s="96" t="s">
        <v>854</v>
      </c>
      <c r="J15" s="81">
        <v>45613</v>
      </c>
      <c r="K15" s="96" t="s">
        <v>855</v>
      </c>
    </row>
    <row r="16" spans="1:15" x14ac:dyDescent="0.3">
      <c r="A16" s="4" t="s">
        <v>54</v>
      </c>
      <c r="B16" s="11" t="s">
        <v>56</v>
      </c>
      <c r="C16" s="11"/>
      <c r="D16" s="242">
        <v>0</v>
      </c>
      <c r="E16" s="242">
        <v>0</v>
      </c>
      <c r="F16" s="106" t="s">
        <v>634</v>
      </c>
      <c r="G16" s="96" t="s">
        <v>854</v>
      </c>
      <c r="I16" s="96" t="s">
        <v>854</v>
      </c>
      <c r="K16" s="96" t="s">
        <v>854</v>
      </c>
    </row>
    <row r="17" spans="1:11" x14ac:dyDescent="0.3">
      <c r="A17" s="4" t="s">
        <v>59</v>
      </c>
      <c r="B17" s="11" t="s">
        <v>61</v>
      </c>
      <c r="C17" s="11" t="s">
        <v>624</v>
      </c>
      <c r="D17" s="242">
        <v>1</v>
      </c>
      <c r="E17" s="242">
        <v>1</v>
      </c>
      <c r="F17" s="106">
        <v>45844</v>
      </c>
      <c r="G17" s="96" t="s">
        <v>855</v>
      </c>
      <c r="I17" s="96" t="s">
        <v>854</v>
      </c>
      <c r="K17" s="96" t="s">
        <v>854</v>
      </c>
    </row>
    <row r="18" spans="1:11" x14ac:dyDescent="0.3">
      <c r="A18" s="4" t="s">
        <v>62</v>
      </c>
      <c r="B18" s="11" t="s">
        <v>64</v>
      </c>
      <c r="C18" s="11" t="s">
        <v>625</v>
      </c>
      <c r="D18" s="242">
        <v>2</v>
      </c>
      <c r="E18" s="242">
        <v>2</v>
      </c>
      <c r="F18" s="106">
        <v>45566</v>
      </c>
      <c r="G18" s="96" t="s">
        <v>855</v>
      </c>
      <c r="I18" s="96" t="s">
        <v>854</v>
      </c>
      <c r="J18" s="81">
        <v>45613</v>
      </c>
      <c r="K18" s="96" t="s">
        <v>855</v>
      </c>
    </row>
    <row r="19" spans="1:11" x14ac:dyDescent="0.3">
      <c r="A19" s="4" t="s">
        <v>65</v>
      </c>
      <c r="B19" s="11" t="s">
        <v>67</v>
      </c>
      <c r="C19" s="11" t="s">
        <v>619</v>
      </c>
      <c r="D19" s="242">
        <v>1</v>
      </c>
      <c r="E19" s="242">
        <v>1</v>
      </c>
      <c r="F19" s="106">
        <v>45569</v>
      </c>
      <c r="G19" s="96" t="s">
        <v>855</v>
      </c>
      <c r="I19" s="96" t="s">
        <v>854</v>
      </c>
      <c r="K19" s="96" t="s">
        <v>854</v>
      </c>
    </row>
    <row r="20" spans="1:11" x14ac:dyDescent="0.3">
      <c r="A20" s="4" t="s">
        <v>68</v>
      </c>
      <c r="B20" s="11" t="s">
        <v>70</v>
      </c>
      <c r="C20" s="11" t="s">
        <v>624</v>
      </c>
      <c r="D20" s="242">
        <v>1</v>
      </c>
      <c r="E20" s="242">
        <v>1</v>
      </c>
      <c r="F20" s="106">
        <v>45844</v>
      </c>
      <c r="G20" s="96" t="s">
        <v>855</v>
      </c>
      <c r="I20" s="96" t="s">
        <v>854</v>
      </c>
      <c r="K20" s="96" t="s">
        <v>854</v>
      </c>
    </row>
    <row r="21" spans="1:11" x14ac:dyDescent="0.3">
      <c r="A21" s="4" t="s">
        <v>71</v>
      </c>
      <c r="B21" s="11" t="s">
        <v>73</v>
      </c>
      <c r="C21" s="11" t="s">
        <v>619</v>
      </c>
      <c r="D21" s="242">
        <v>1</v>
      </c>
      <c r="E21" s="242">
        <v>1</v>
      </c>
      <c r="F21" s="106">
        <v>45839</v>
      </c>
      <c r="G21" s="96" t="s">
        <v>855</v>
      </c>
      <c r="I21" s="96" t="s">
        <v>854</v>
      </c>
      <c r="K21" s="96" t="s">
        <v>854</v>
      </c>
    </row>
    <row r="22" spans="1:11" x14ac:dyDescent="0.3">
      <c r="A22" s="4" t="s">
        <v>74</v>
      </c>
      <c r="B22" s="11" t="s">
        <v>77</v>
      </c>
      <c r="C22" s="11"/>
      <c r="D22" s="242">
        <v>0</v>
      </c>
      <c r="E22" s="242">
        <v>0</v>
      </c>
      <c r="F22" s="106" t="s">
        <v>634</v>
      </c>
      <c r="G22" s="96" t="s">
        <v>854</v>
      </c>
      <c r="I22" s="96" t="s">
        <v>854</v>
      </c>
      <c r="K22" s="96" t="s">
        <v>854</v>
      </c>
    </row>
    <row r="23" spans="1:11" x14ac:dyDescent="0.3">
      <c r="A23" s="4" t="s">
        <v>80</v>
      </c>
      <c r="B23" s="11" t="s">
        <v>82</v>
      </c>
      <c r="C23" s="11" t="s">
        <v>27</v>
      </c>
      <c r="D23" s="242">
        <v>1</v>
      </c>
      <c r="E23" s="242">
        <v>1</v>
      </c>
      <c r="F23" s="106">
        <v>45848</v>
      </c>
      <c r="G23" s="96" t="s">
        <v>855</v>
      </c>
      <c r="I23" s="96" t="s">
        <v>854</v>
      </c>
      <c r="K23" s="96" t="s">
        <v>854</v>
      </c>
    </row>
    <row r="24" spans="1:11" x14ac:dyDescent="0.3">
      <c r="A24" s="4" t="s">
        <v>83</v>
      </c>
      <c r="B24" s="11" t="s">
        <v>85</v>
      </c>
      <c r="C24" s="11" t="s">
        <v>35</v>
      </c>
      <c r="D24" s="242">
        <v>1</v>
      </c>
      <c r="E24" s="242">
        <v>1</v>
      </c>
      <c r="F24" s="106">
        <v>45840</v>
      </c>
      <c r="G24" s="96" t="s">
        <v>855</v>
      </c>
      <c r="I24" s="96" t="s">
        <v>854</v>
      </c>
      <c r="K24" s="96" t="s">
        <v>854</v>
      </c>
    </row>
    <row r="25" spans="1:11" x14ac:dyDescent="0.3">
      <c r="A25" s="4" t="s">
        <v>201</v>
      </c>
      <c r="B25" s="11" t="s">
        <v>203</v>
      </c>
      <c r="C25" s="11" t="s">
        <v>16</v>
      </c>
      <c r="D25" s="242">
        <v>1</v>
      </c>
      <c r="E25" s="242">
        <v>1</v>
      </c>
      <c r="F25" s="106">
        <v>45843</v>
      </c>
      <c r="G25" s="96" t="s">
        <v>855</v>
      </c>
      <c r="I25" s="96" t="s">
        <v>854</v>
      </c>
      <c r="K25" s="96" t="s">
        <v>854</v>
      </c>
    </row>
    <row r="26" spans="1:11" x14ac:dyDescent="0.3">
      <c r="A26" s="221" t="s">
        <v>86</v>
      </c>
      <c r="B26" s="11" t="s">
        <v>88</v>
      </c>
      <c r="C26" s="11" t="s">
        <v>620</v>
      </c>
      <c r="D26" s="242">
        <v>1</v>
      </c>
      <c r="E26" s="242">
        <v>1</v>
      </c>
      <c r="F26" s="106">
        <v>45850</v>
      </c>
      <c r="G26" s="96" t="s">
        <v>855</v>
      </c>
      <c r="I26" s="96" t="s">
        <v>854</v>
      </c>
      <c r="K26" s="96" t="s">
        <v>854</v>
      </c>
    </row>
    <row r="27" spans="1:11" x14ac:dyDescent="0.3">
      <c r="A27" s="4" t="s">
        <v>89</v>
      </c>
      <c r="B27" s="11" t="s">
        <v>91</v>
      </c>
      <c r="C27" s="11" t="s">
        <v>618</v>
      </c>
      <c r="D27" s="242">
        <v>1</v>
      </c>
      <c r="E27" s="242">
        <v>1</v>
      </c>
      <c r="F27" s="106">
        <v>45935</v>
      </c>
      <c r="G27" s="96" t="s">
        <v>855</v>
      </c>
      <c r="I27" s="96" t="s">
        <v>854</v>
      </c>
      <c r="K27" s="96" t="s">
        <v>854</v>
      </c>
    </row>
    <row r="28" spans="1:11" x14ac:dyDescent="0.3">
      <c r="A28" s="4" t="s">
        <v>92</v>
      </c>
      <c r="B28" s="11" t="s">
        <v>94</v>
      </c>
      <c r="C28" s="11" t="s">
        <v>716</v>
      </c>
      <c r="D28" s="242">
        <v>1</v>
      </c>
      <c r="E28" s="242">
        <v>1</v>
      </c>
      <c r="F28" s="106">
        <v>45564</v>
      </c>
      <c r="G28" s="96" t="s">
        <v>855</v>
      </c>
      <c r="I28" s="96" t="s">
        <v>854</v>
      </c>
      <c r="K28" s="96" t="s">
        <v>854</v>
      </c>
    </row>
    <row r="29" spans="1:11" x14ac:dyDescent="0.3">
      <c r="A29" s="4" t="s">
        <v>95</v>
      </c>
      <c r="B29" s="11" t="s">
        <v>97</v>
      </c>
      <c r="C29" s="11" t="s">
        <v>619</v>
      </c>
      <c r="D29" s="242">
        <v>1</v>
      </c>
      <c r="E29" s="242">
        <v>1</v>
      </c>
      <c r="F29" s="106">
        <v>45569</v>
      </c>
      <c r="G29" s="96" t="s">
        <v>855</v>
      </c>
      <c r="I29" s="96" t="s">
        <v>854</v>
      </c>
      <c r="K29" s="96" t="s">
        <v>854</v>
      </c>
    </row>
    <row r="30" spans="1:11" x14ac:dyDescent="0.3">
      <c r="A30" s="4" t="s">
        <v>98</v>
      </c>
      <c r="B30" s="11" t="s">
        <v>100</v>
      </c>
      <c r="C30" s="11" t="s">
        <v>618</v>
      </c>
      <c r="D30" s="242">
        <v>1</v>
      </c>
      <c r="E30" s="242">
        <v>1</v>
      </c>
      <c r="F30" s="106">
        <v>45935</v>
      </c>
      <c r="G30" s="96" t="s">
        <v>855</v>
      </c>
      <c r="I30" s="96" t="s">
        <v>854</v>
      </c>
      <c r="K30" s="96" t="s">
        <v>854</v>
      </c>
    </row>
    <row r="31" spans="1:11" x14ac:dyDescent="0.3">
      <c r="A31" s="4" t="s">
        <v>101</v>
      </c>
      <c r="B31" s="11" t="s">
        <v>103</v>
      </c>
      <c r="C31" s="11" t="s">
        <v>620</v>
      </c>
      <c r="D31" s="242">
        <v>1</v>
      </c>
      <c r="E31" s="242">
        <v>1</v>
      </c>
      <c r="F31" s="106">
        <v>45850</v>
      </c>
      <c r="G31" s="96" t="s">
        <v>855</v>
      </c>
      <c r="I31" s="96" t="s">
        <v>854</v>
      </c>
      <c r="K31" s="96" t="s">
        <v>854</v>
      </c>
    </row>
    <row r="32" spans="1:11" x14ac:dyDescent="0.3">
      <c r="A32" s="4" t="s">
        <v>104</v>
      </c>
      <c r="B32" s="11" t="s">
        <v>106</v>
      </c>
      <c r="C32" s="11"/>
      <c r="D32" s="242">
        <v>1</v>
      </c>
      <c r="E32" s="242">
        <v>1</v>
      </c>
      <c r="F32" s="106">
        <v>45935</v>
      </c>
      <c r="G32" s="96" t="s">
        <v>855</v>
      </c>
      <c r="I32" s="96" t="s">
        <v>854</v>
      </c>
      <c r="K32" s="96" t="s">
        <v>854</v>
      </c>
    </row>
    <row r="33" spans="1:11" x14ac:dyDescent="0.3">
      <c r="A33" s="4" t="s">
        <v>107</v>
      </c>
      <c r="B33" s="11" t="s">
        <v>109</v>
      </c>
      <c r="C33" s="11"/>
      <c r="D33" s="242">
        <v>1</v>
      </c>
      <c r="E33" s="242">
        <v>1</v>
      </c>
      <c r="F33" s="106">
        <v>45936</v>
      </c>
      <c r="G33" s="96" t="s">
        <v>855</v>
      </c>
      <c r="I33" s="96" t="s">
        <v>854</v>
      </c>
      <c r="K33" s="96" t="s">
        <v>854</v>
      </c>
    </row>
    <row r="34" spans="1:11" x14ac:dyDescent="0.3">
      <c r="A34" s="4" t="s">
        <v>110</v>
      </c>
      <c r="B34" s="11" t="s">
        <v>112</v>
      </c>
      <c r="C34" s="11" t="s">
        <v>626</v>
      </c>
      <c r="D34" s="242">
        <v>1</v>
      </c>
      <c r="E34" s="242">
        <v>1</v>
      </c>
      <c r="F34" s="106">
        <v>45844</v>
      </c>
      <c r="G34" s="96" t="s">
        <v>855</v>
      </c>
      <c r="I34" s="96" t="s">
        <v>854</v>
      </c>
      <c r="K34" s="96" t="s">
        <v>854</v>
      </c>
    </row>
    <row r="35" spans="1:11" x14ac:dyDescent="0.3">
      <c r="A35" s="4" t="s">
        <v>113</v>
      </c>
      <c r="B35" s="11" t="s">
        <v>115</v>
      </c>
      <c r="C35" s="11" t="s">
        <v>624</v>
      </c>
      <c r="D35" s="242">
        <v>1</v>
      </c>
      <c r="E35" s="242">
        <v>1</v>
      </c>
      <c r="F35" s="106">
        <v>45524</v>
      </c>
      <c r="G35" s="96" t="s">
        <v>855</v>
      </c>
      <c r="I35" s="96" t="s">
        <v>854</v>
      </c>
      <c r="K35" s="96" t="s">
        <v>854</v>
      </c>
    </row>
    <row r="36" spans="1:11" x14ac:dyDescent="0.3">
      <c r="A36" s="4" t="s">
        <v>116</v>
      </c>
      <c r="B36" s="11" t="s">
        <v>118</v>
      </c>
      <c r="C36" s="11" t="s">
        <v>627</v>
      </c>
      <c r="D36" s="242">
        <v>2</v>
      </c>
      <c r="E36" s="242">
        <v>2</v>
      </c>
      <c r="F36" s="106">
        <v>45844</v>
      </c>
      <c r="G36" s="96" t="s">
        <v>855</v>
      </c>
      <c r="I36" s="96" t="s">
        <v>854</v>
      </c>
      <c r="J36" s="81">
        <v>45613</v>
      </c>
      <c r="K36" s="96" t="s">
        <v>855</v>
      </c>
    </row>
    <row r="37" spans="1:11" x14ac:dyDescent="0.3">
      <c r="A37" s="4" t="s">
        <v>119</v>
      </c>
      <c r="B37" s="11" t="s">
        <v>121</v>
      </c>
      <c r="C37" s="11" t="s">
        <v>628</v>
      </c>
      <c r="D37" s="242">
        <v>1</v>
      </c>
      <c r="E37" s="242">
        <v>1</v>
      </c>
      <c r="F37" s="106" t="s">
        <v>634</v>
      </c>
      <c r="G37" s="96" t="s">
        <v>854</v>
      </c>
      <c r="I37" s="96" t="s">
        <v>854</v>
      </c>
      <c r="J37" s="81">
        <v>45613</v>
      </c>
      <c r="K37" s="96" t="s">
        <v>855</v>
      </c>
    </row>
    <row r="38" spans="1:11" x14ac:dyDescent="0.3">
      <c r="A38" s="4" t="s">
        <v>122</v>
      </c>
      <c r="B38" s="11" t="s">
        <v>124</v>
      </c>
      <c r="C38" s="11" t="s">
        <v>35</v>
      </c>
      <c r="D38" s="242">
        <v>1</v>
      </c>
      <c r="E38" s="242">
        <v>1</v>
      </c>
      <c r="F38" s="106">
        <v>45839</v>
      </c>
      <c r="G38" s="96" t="s">
        <v>855</v>
      </c>
      <c r="I38" s="96" t="s">
        <v>854</v>
      </c>
      <c r="K38" s="96" t="s">
        <v>854</v>
      </c>
    </row>
    <row r="39" spans="1:11" x14ac:dyDescent="0.3">
      <c r="A39" s="4" t="s">
        <v>125</v>
      </c>
      <c r="B39" s="11" t="s">
        <v>127</v>
      </c>
      <c r="C39" s="11" t="s">
        <v>716</v>
      </c>
      <c r="D39" s="242">
        <v>2</v>
      </c>
      <c r="E39" s="242">
        <v>2</v>
      </c>
      <c r="F39" s="106">
        <v>45524</v>
      </c>
      <c r="G39" s="96" t="s">
        <v>855</v>
      </c>
      <c r="I39" s="96" t="s">
        <v>854</v>
      </c>
      <c r="J39" s="81">
        <v>45613</v>
      </c>
      <c r="K39" s="96" t="s">
        <v>855</v>
      </c>
    </row>
    <row r="40" spans="1:11" x14ac:dyDescent="0.3">
      <c r="A40" s="4" t="s">
        <v>128</v>
      </c>
      <c r="B40" s="11" t="s">
        <v>130</v>
      </c>
      <c r="C40" s="11" t="s">
        <v>623</v>
      </c>
      <c r="D40" s="242">
        <v>1</v>
      </c>
      <c r="E40" s="242">
        <v>1</v>
      </c>
      <c r="F40" s="81">
        <v>45942</v>
      </c>
      <c r="G40" s="96" t="s">
        <v>855</v>
      </c>
      <c r="I40" s="96" t="s">
        <v>854</v>
      </c>
      <c r="K40" s="96" t="s">
        <v>854</v>
      </c>
    </row>
    <row r="41" spans="1:11" x14ac:dyDescent="0.3">
      <c r="A41" s="4" t="s">
        <v>131</v>
      </c>
      <c r="B41" s="11" t="s">
        <v>133</v>
      </c>
      <c r="C41" s="11" t="s">
        <v>623</v>
      </c>
      <c r="D41" s="242">
        <v>1</v>
      </c>
      <c r="E41" s="242">
        <v>1</v>
      </c>
      <c r="F41" s="81">
        <v>45942</v>
      </c>
      <c r="G41" s="96" t="s">
        <v>855</v>
      </c>
      <c r="I41" s="96" t="s">
        <v>854</v>
      </c>
      <c r="K41" s="96" t="s">
        <v>854</v>
      </c>
    </row>
    <row r="42" spans="1:11" x14ac:dyDescent="0.3">
      <c r="A42" s="4" t="s">
        <v>134</v>
      </c>
      <c r="B42" s="11" t="s">
        <v>136</v>
      </c>
      <c r="C42" s="11" t="s">
        <v>618</v>
      </c>
      <c r="D42" s="242">
        <v>1</v>
      </c>
      <c r="E42" s="242">
        <v>1</v>
      </c>
      <c r="F42" s="106">
        <v>45935</v>
      </c>
      <c r="G42" s="96" t="s">
        <v>855</v>
      </c>
      <c r="I42" s="96" t="s">
        <v>854</v>
      </c>
      <c r="K42" s="96" t="s">
        <v>854</v>
      </c>
    </row>
    <row r="43" spans="1:11" x14ac:dyDescent="0.3">
      <c r="A43" s="4" t="s">
        <v>137</v>
      </c>
      <c r="B43" s="11" t="s">
        <v>139</v>
      </c>
      <c r="C43" s="11" t="s">
        <v>716</v>
      </c>
      <c r="D43" s="242">
        <v>2</v>
      </c>
      <c r="E43" s="242">
        <v>2</v>
      </c>
      <c r="F43" s="106">
        <v>45529</v>
      </c>
      <c r="G43" s="96" t="s">
        <v>855</v>
      </c>
      <c r="I43" s="96" t="s">
        <v>854</v>
      </c>
      <c r="J43" s="81">
        <v>45613</v>
      </c>
      <c r="K43" s="96" t="s">
        <v>855</v>
      </c>
    </row>
    <row r="44" spans="1:11" x14ac:dyDescent="0.3">
      <c r="A44" s="4" t="s">
        <v>140</v>
      </c>
      <c r="B44" s="11" t="s">
        <v>142</v>
      </c>
      <c r="C44" s="11" t="s">
        <v>143</v>
      </c>
      <c r="D44" s="242">
        <v>1</v>
      </c>
      <c r="E44" s="242">
        <v>1</v>
      </c>
      <c r="F44" s="106">
        <v>45840</v>
      </c>
      <c r="G44" s="96" t="s">
        <v>855</v>
      </c>
      <c r="I44" s="96" t="s">
        <v>854</v>
      </c>
      <c r="K44" s="96" t="s">
        <v>854</v>
      </c>
    </row>
    <row r="45" spans="1:11" x14ac:dyDescent="0.3">
      <c r="A45" s="4" t="s">
        <v>144</v>
      </c>
      <c r="B45" s="11" t="s">
        <v>146</v>
      </c>
      <c r="C45" s="11" t="s">
        <v>626</v>
      </c>
      <c r="D45" s="242">
        <v>1</v>
      </c>
      <c r="E45" s="242">
        <v>1</v>
      </c>
      <c r="F45" s="106">
        <v>45935</v>
      </c>
      <c r="G45" s="96" t="s">
        <v>855</v>
      </c>
      <c r="I45" s="96" t="s">
        <v>854</v>
      </c>
      <c r="K45" s="96" t="s">
        <v>854</v>
      </c>
    </row>
    <row r="46" spans="1:11" x14ac:dyDescent="0.3">
      <c r="A46" s="4" t="s">
        <v>147</v>
      </c>
      <c r="B46" s="11" t="s">
        <v>149</v>
      </c>
      <c r="C46" s="11" t="s">
        <v>27</v>
      </c>
      <c r="D46" s="242">
        <v>1</v>
      </c>
      <c r="E46" s="242">
        <v>1</v>
      </c>
      <c r="F46" s="106">
        <v>45848</v>
      </c>
      <c r="G46" s="96" t="s">
        <v>855</v>
      </c>
      <c r="I46" s="96" t="s">
        <v>854</v>
      </c>
      <c r="K46" s="96" t="s">
        <v>854</v>
      </c>
    </row>
    <row r="47" spans="1:11" x14ac:dyDescent="0.3">
      <c r="A47" s="4" t="s">
        <v>150</v>
      </c>
      <c r="B47" s="11" t="s">
        <v>152</v>
      </c>
      <c r="C47" s="11" t="s">
        <v>27</v>
      </c>
      <c r="D47" s="242">
        <v>1</v>
      </c>
      <c r="E47" s="242">
        <v>1</v>
      </c>
      <c r="F47" s="106">
        <v>45848</v>
      </c>
      <c r="G47" s="96" t="s">
        <v>855</v>
      </c>
      <c r="I47" s="96" t="s">
        <v>854</v>
      </c>
      <c r="K47" s="96" t="s">
        <v>854</v>
      </c>
    </row>
    <row r="48" spans="1:11" x14ac:dyDescent="0.3">
      <c r="A48" s="4" t="s">
        <v>153</v>
      </c>
      <c r="B48" s="11" t="s">
        <v>155</v>
      </c>
      <c r="C48" s="11" t="s">
        <v>16</v>
      </c>
      <c r="D48" s="242">
        <v>1</v>
      </c>
      <c r="E48" s="242">
        <v>1</v>
      </c>
      <c r="F48" s="106">
        <v>45843</v>
      </c>
      <c r="G48" s="96" t="s">
        <v>855</v>
      </c>
      <c r="I48" s="96" t="s">
        <v>854</v>
      </c>
      <c r="K48" s="96" t="s">
        <v>854</v>
      </c>
    </row>
    <row r="49" spans="1:11" x14ac:dyDescent="0.3">
      <c r="A49" s="4" t="s">
        <v>156</v>
      </c>
      <c r="B49" s="11" t="s">
        <v>158</v>
      </c>
      <c r="C49" s="11" t="s">
        <v>27</v>
      </c>
      <c r="D49" s="242">
        <v>1</v>
      </c>
      <c r="E49" s="242">
        <v>1</v>
      </c>
      <c r="F49" s="106">
        <v>45848</v>
      </c>
      <c r="G49" s="96" t="s">
        <v>855</v>
      </c>
      <c r="I49" s="96" t="s">
        <v>854</v>
      </c>
      <c r="K49" s="96" t="s">
        <v>854</v>
      </c>
    </row>
    <row r="50" spans="1:11" x14ac:dyDescent="0.3">
      <c r="A50" s="4" t="s">
        <v>159</v>
      </c>
      <c r="B50" s="11" t="s">
        <v>161</v>
      </c>
      <c r="C50" s="11" t="s">
        <v>16</v>
      </c>
      <c r="D50" s="242">
        <v>1</v>
      </c>
      <c r="E50" s="242">
        <v>1</v>
      </c>
      <c r="F50" s="106">
        <v>45843</v>
      </c>
      <c r="G50" s="96" t="s">
        <v>855</v>
      </c>
      <c r="I50" s="96" t="s">
        <v>854</v>
      </c>
      <c r="K50" s="96" t="s">
        <v>854</v>
      </c>
    </row>
    <row r="51" spans="1:11" x14ac:dyDescent="0.3">
      <c r="A51" s="4" t="s">
        <v>162</v>
      </c>
      <c r="B51" s="11" t="s">
        <v>164</v>
      </c>
      <c r="C51" s="11" t="s">
        <v>143</v>
      </c>
      <c r="D51" s="242">
        <v>2</v>
      </c>
      <c r="E51" s="242">
        <v>2</v>
      </c>
      <c r="F51" s="106">
        <v>45840</v>
      </c>
      <c r="G51" s="96" t="s">
        <v>855</v>
      </c>
      <c r="I51" s="96" t="s">
        <v>854</v>
      </c>
      <c r="J51" s="81">
        <v>45613</v>
      </c>
      <c r="K51" s="96" t="s">
        <v>855</v>
      </c>
    </row>
    <row r="52" spans="1:11" x14ac:dyDescent="0.3">
      <c r="A52" s="4" t="s">
        <v>165</v>
      </c>
      <c r="B52" s="11" t="s">
        <v>167</v>
      </c>
      <c r="C52" s="11" t="s">
        <v>27</v>
      </c>
      <c r="D52" s="242">
        <v>1</v>
      </c>
      <c r="E52" s="242">
        <v>1</v>
      </c>
      <c r="F52" s="106">
        <v>45848</v>
      </c>
      <c r="G52" s="96" t="s">
        <v>855</v>
      </c>
      <c r="I52" s="96" t="s">
        <v>854</v>
      </c>
      <c r="K52" s="96" t="s">
        <v>854</v>
      </c>
    </row>
    <row r="53" spans="1:11" x14ac:dyDescent="0.3">
      <c r="A53" s="4" t="s">
        <v>168</v>
      </c>
      <c r="B53" s="11" t="s">
        <v>170</v>
      </c>
      <c r="C53" s="11"/>
      <c r="D53" s="242">
        <v>1</v>
      </c>
      <c r="E53" s="242">
        <v>1</v>
      </c>
      <c r="F53" s="106">
        <v>45840</v>
      </c>
      <c r="G53" s="96" t="s">
        <v>855</v>
      </c>
      <c r="I53" s="96" t="s">
        <v>854</v>
      </c>
      <c r="K53" s="96" t="s">
        <v>854</v>
      </c>
    </row>
    <row r="54" spans="1:11" x14ac:dyDescent="0.3">
      <c r="A54" s="4" t="s">
        <v>171</v>
      </c>
      <c r="B54" s="11" t="s">
        <v>173</v>
      </c>
      <c r="C54" s="11" t="s">
        <v>622</v>
      </c>
      <c r="D54" s="242">
        <v>1</v>
      </c>
      <c r="E54" s="242">
        <v>1</v>
      </c>
      <c r="F54" s="106">
        <v>45936</v>
      </c>
      <c r="G54" s="96" t="s">
        <v>855</v>
      </c>
      <c r="I54" s="96" t="s">
        <v>854</v>
      </c>
      <c r="K54" s="96" t="s">
        <v>854</v>
      </c>
    </row>
    <row r="55" spans="1:11" x14ac:dyDescent="0.3">
      <c r="A55" s="4" t="s">
        <v>174</v>
      </c>
      <c r="B55" s="11" t="s">
        <v>176</v>
      </c>
      <c r="C55" s="11"/>
      <c r="D55" s="242">
        <v>0</v>
      </c>
      <c r="E55" s="242">
        <v>0</v>
      </c>
      <c r="F55" s="106" t="s">
        <v>634</v>
      </c>
      <c r="G55" s="96" t="s">
        <v>854</v>
      </c>
      <c r="I55" s="96" t="s">
        <v>854</v>
      </c>
      <c r="K55" s="96" t="s">
        <v>854</v>
      </c>
    </row>
    <row r="56" spans="1:11" x14ac:dyDescent="0.3">
      <c r="A56" s="4" t="s">
        <v>177</v>
      </c>
      <c r="B56" s="11" t="s">
        <v>179</v>
      </c>
      <c r="C56" s="11" t="s">
        <v>621</v>
      </c>
      <c r="D56" s="242">
        <v>1</v>
      </c>
      <c r="E56" s="242">
        <v>1</v>
      </c>
      <c r="F56" s="106">
        <v>45538</v>
      </c>
      <c r="G56" s="96" t="s">
        <v>855</v>
      </c>
      <c r="I56" s="96" t="s">
        <v>854</v>
      </c>
      <c r="K56" s="96" t="s">
        <v>854</v>
      </c>
    </row>
    <row r="57" spans="1:11" x14ac:dyDescent="0.3">
      <c r="A57" s="4" t="s">
        <v>180</v>
      </c>
      <c r="B57" s="11" t="s">
        <v>182</v>
      </c>
      <c r="C57" s="11" t="s">
        <v>625</v>
      </c>
      <c r="D57" s="242">
        <v>1</v>
      </c>
      <c r="E57" s="242">
        <v>1</v>
      </c>
      <c r="F57" s="106">
        <v>45529</v>
      </c>
      <c r="G57" s="96" t="s">
        <v>855</v>
      </c>
      <c r="I57" s="96" t="s">
        <v>854</v>
      </c>
      <c r="K57" s="96" t="s">
        <v>854</v>
      </c>
    </row>
    <row r="58" spans="1:11" x14ac:dyDescent="0.3">
      <c r="A58" s="4" t="s">
        <v>183</v>
      </c>
      <c r="B58" s="11" t="s">
        <v>185</v>
      </c>
      <c r="C58" s="11" t="s">
        <v>623</v>
      </c>
      <c r="D58" s="242">
        <v>2</v>
      </c>
      <c r="E58" s="242">
        <v>2</v>
      </c>
      <c r="F58" s="106">
        <v>45536</v>
      </c>
      <c r="G58" s="96" t="s">
        <v>855</v>
      </c>
      <c r="I58" s="96" t="s">
        <v>854</v>
      </c>
      <c r="J58" s="81">
        <v>45613</v>
      </c>
      <c r="K58" s="96" t="s">
        <v>855</v>
      </c>
    </row>
    <row r="59" spans="1:11" x14ac:dyDescent="0.3">
      <c r="A59" s="4" t="s">
        <v>186</v>
      </c>
      <c r="B59" s="11" t="s">
        <v>188</v>
      </c>
      <c r="C59" s="11" t="s">
        <v>623</v>
      </c>
      <c r="D59" s="242">
        <v>1</v>
      </c>
      <c r="E59" s="242">
        <v>1</v>
      </c>
      <c r="F59" s="81">
        <v>45942</v>
      </c>
      <c r="G59" s="96" t="s">
        <v>855</v>
      </c>
      <c r="I59" s="96" t="s">
        <v>854</v>
      </c>
      <c r="K59" s="96" t="s">
        <v>854</v>
      </c>
    </row>
    <row r="60" spans="1:11" x14ac:dyDescent="0.3">
      <c r="A60" s="4" t="s">
        <v>189</v>
      </c>
      <c r="B60" s="11" t="s">
        <v>191</v>
      </c>
      <c r="C60" s="11" t="s">
        <v>35</v>
      </c>
      <c r="D60" s="242">
        <v>1</v>
      </c>
      <c r="E60" s="242">
        <v>1</v>
      </c>
      <c r="F60" s="106">
        <v>45840</v>
      </c>
      <c r="G60" s="96" t="s">
        <v>855</v>
      </c>
      <c r="I60" s="96" t="s">
        <v>854</v>
      </c>
      <c r="K60" s="96" t="s">
        <v>854</v>
      </c>
    </row>
    <row r="61" spans="1:11" x14ac:dyDescent="0.3">
      <c r="A61" s="4" t="s">
        <v>192</v>
      </c>
      <c r="B61" s="11" t="s">
        <v>194</v>
      </c>
      <c r="C61" s="11"/>
      <c r="D61" s="242">
        <v>0</v>
      </c>
      <c r="E61" s="242">
        <v>0</v>
      </c>
      <c r="F61" s="106" t="s">
        <v>634</v>
      </c>
      <c r="G61" s="96" t="s">
        <v>854</v>
      </c>
      <c r="I61" s="96" t="s">
        <v>854</v>
      </c>
      <c r="K61" s="96" t="s">
        <v>854</v>
      </c>
    </row>
    <row r="62" spans="1:11" x14ac:dyDescent="0.3">
      <c r="A62" s="4" t="s">
        <v>195</v>
      </c>
      <c r="B62" s="11" t="s">
        <v>197</v>
      </c>
      <c r="C62" s="11" t="s">
        <v>716</v>
      </c>
      <c r="D62" s="242">
        <v>1</v>
      </c>
      <c r="E62" s="242">
        <v>1</v>
      </c>
      <c r="F62" s="106">
        <v>45569</v>
      </c>
      <c r="G62" s="96" t="s">
        <v>855</v>
      </c>
      <c r="I62" s="96" t="s">
        <v>854</v>
      </c>
      <c r="K62" s="96" t="s">
        <v>854</v>
      </c>
    </row>
    <row r="63" spans="1:11" x14ac:dyDescent="0.3">
      <c r="A63" s="4" t="s">
        <v>198</v>
      </c>
      <c r="B63" s="11" t="s">
        <v>200</v>
      </c>
      <c r="C63" s="11" t="s">
        <v>625</v>
      </c>
      <c r="D63" s="242">
        <v>1</v>
      </c>
      <c r="E63" s="242">
        <v>1</v>
      </c>
      <c r="F63" s="106">
        <v>45524</v>
      </c>
      <c r="G63" s="96" t="s">
        <v>855</v>
      </c>
      <c r="I63" s="96" t="s">
        <v>854</v>
      </c>
      <c r="K63" s="96" t="s">
        <v>854</v>
      </c>
    </row>
    <row r="64" spans="1:11" x14ac:dyDescent="0.3">
      <c r="A64" s="4" t="s">
        <v>204</v>
      </c>
      <c r="B64" s="11" t="s">
        <v>206</v>
      </c>
      <c r="C64" s="11" t="s">
        <v>620</v>
      </c>
      <c r="D64" s="242">
        <v>1</v>
      </c>
      <c r="E64" s="242">
        <v>1</v>
      </c>
      <c r="F64" s="106">
        <v>45850</v>
      </c>
      <c r="G64" s="96" t="s">
        <v>855</v>
      </c>
      <c r="I64" s="96" t="s">
        <v>854</v>
      </c>
      <c r="K64" s="96" t="s">
        <v>854</v>
      </c>
    </row>
    <row r="65" spans="1:11" x14ac:dyDescent="0.3">
      <c r="A65" s="4" t="s">
        <v>207</v>
      </c>
      <c r="B65" s="11" t="s">
        <v>209</v>
      </c>
      <c r="C65" s="11"/>
      <c r="D65" s="242">
        <v>0</v>
      </c>
      <c r="E65" s="242">
        <v>0</v>
      </c>
      <c r="F65" s="106" t="s">
        <v>634</v>
      </c>
      <c r="G65" s="96" t="s">
        <v>854</v>
      </c>
      <c r="I65" s="96" t="s">
        <v>854</v>
      </c>
      <c r="K65" s="96" t="s">
        <v>854</v>
      </c>
    </row>
    <row r="66" spans="1:11" x14ac:dyDescent="0.3">
      <c r="A66" s="4" t="s">
        <v>210</v>
      </c>
      <c r="B66" s="11" t="s">
        <v>212</v>
      </c>
      <c r="C66" s="11" t="s">
        <v>618</v>
      </c>
      <c r="D66" s="242">
        <v>1</v>
      </c>
      <c r="E66" s="242">
        <v>1</v>
      </c>
      <c r="F66" s="106">
        <v>45935</v>
      </c>
      <c r="G66" s="96" t="s">
        <v>855</v>
      </c>
      <c r="I66" s="96" t="s">
        <v>854</v>
      </c>
      <c r="K66" s="96" t="s">
        <v>854</v>
      </c>
    </row>
    <row r="67" spans="1:11" x14ac:dyDescent="0.3">
      <c r="A67" s="4" t="s">
        <v>213</v>
      </c>
      <c r="B67" s="11" t="s">
        <v>215</v>
      </c>
      <c r="C67" s="11" t="s">
        <v>16</v>
      </c>
      <c r="D67" s="242">
        <v>1</v>
      </c>
      <c r="E67" s="242">
        <v>1</v>
      </c>
      <c r="F67" s="106">
        <v>45843</v>
      </c>
      <c r="G67" s="96" t="s">
        <v>855</v>
      </c>
      <c r="I67" s="96" t="s">
        <v>854</v>
      </c>
      <c r="K67" s="96" t="s">
        <v>854</v>
      </c>
    </row>
    <row r="68" spans="1:11" x14ac:dyDescent="0.3">
      <c r="A68" s="4" t="s">
        <v>216</v>
      </c>
      <c r="B68" s="11" t="s">
        <v>218</v>
      </c>
      <c r="C68" s="11"/>
      <c r="D68" s="242">
        <v>0</v>
      </c>
      <c r="E68" s="242">
        <v>0</v>
      </c>
      <c r="F68" s="106" t="s">
        <v>634</v>
      </c>
      <c r="G68" s="96" t="s">
        <v>854</v>
      </c>
      <c r="I68" s="96" t="s">
        <v>854</v>
      </c>
      <c r="K68" s="96" t="s">
        <v>854</v>
      </c>
    </row>
    <row r="69" spans="1:11" x14ac:dyDescent="0.3">
      <c r="A69" s="4" t="s">
        <v>219</v>
      </c>
      <c r="B69" s="11" t="s">
        <v>221</v>
      </c>
      <c r="C69" s="11"/>
      <c r="D69" s="242">
        <v>0</v>
      </c>
      <c r="E69" s="242">
        <v>0</v>
      </c>
      <c r="F69" s="106" t="s">
        <v>634</v>
      </c>
      <c r="G69" s="96" t="s">
        <v>854</v>
      </c>
      <c r="I69" s="96" t="s">
        <v>854</v>
      </c>
      <c r="K69" s="96" t="s">
        <v>854</v>
      </c>
    </row>
    <row r="70" spans="1:11" x14ac:dyDescent="0.3">
      <c r="A70" s="4" t="s">
        <v>222</v>
      </c>
      <c r="B70" s="11" t="s">
        <v>224</v>
      </c>
      <c r="C70" s="11"/>
      <c r="D70" s="242">
        <v>0</v>
      </c>
      <c r="E70" s="242">
        <v>0</v>
      </c>
      <c r="F70" s="106" t="s">
        <v>634</v>
      </c>
      <c r="G70" s="96" t="s">
        <v>854</v>
      </c>
      <c r="I70" s="96" t="s">
        <v>854</v>
      </c>
      <c r="K70" s="96" t="s">
        <v>854</v>
      </c>
    </row>
    <row r="71" spans="1:11" x14ac:dyDescent="0.3">
      <c r="A71" s="4" t="s">
        <v>225</v>
      </c>
      <c r="B71" s="11" t="s">
        <v>227</v>
      </c>
      <c r="C71" s="11" t="s">
        <v>627</v>
      </c>
      <c r="D71" s="242">
        <v>1</v>
      </c>
      <c r="E71" s="242">
        <v>1</v>
      </c>
      <c r="F71" s="106">
        <v>45844</v>
      </c>
      <c r="G71" s="96" t="s">
        <v>855</v>
      </c>
      <c r="I71" s="96" t="s">
        <v>854</v>
      </c>
      <c r="K71" s="96" t="s">
        <v>854</v>
      </c>
    </row>
    <row r="72" spans="1:11" x14ac:dyDescent="0.3">
      <c r="A72" s="4" t="s">
        <v>228</v>
      </c>
      <c r="B72" s="11" t="s">
        <v>230</v>
      </c>
      <c r="C72" s="11" t="s">
        <v>27</v>
      </c>
      <c r="D72" s="242">
        <v>1</v>
      </c>
      <c r="E72" s="242">
        <v>1</v>
      </c>
      <c r="F72" s="106">
        <v>45538</v>
      </c>
      <c r="G72" s="96" t="s">
        <v>855</v>
      </c>
      <c r="I72" s="96" t="s">
        <v>854</v>
      </c>
      <c r="K72" s="96" t="s">
        <v>854</v>
      </c>
    </row>
    <row r="73" spans="1:11" x14ac:dyDescent="0.3">
      <c r="A73" s="4" t="s">
        <v>231</v>
      </c>
      <c r="B73" s="11" t="s">
        <v>233</v>
      </c>
      <c r="C73" s="11" t="s">
        <v>234</v>
      </c>
      <c r="D73" s="242">
        <v>1</v>
      </c>
      <c r="E73" s="242">
        <v>1</v>
      </c>
      <c r="F73" s="106">
        <v>45848</v>
      </c>
      <c r="G73" s="96" t="s">
        <v>855</v>
      </c>
      <c r="I73" s="96" t="s">
        <v>854</v>
      </c>
      <c r="K73" s="96" t="s">
        <v>854</v>
      </c>
    </row>
    <row r="74" spans="1:11" x14ac:dyDescent="0.3">
      <c r="A74" s="4" t="s">
        <v>528</v>
      </c>
      <c r="B74" s="11" t="s">
        <v>529</v>
      </c>
      <c r="C74" s="11" t="s">
        <v>35</v>
      </c>
      <c r="D74" s="242">
        <v>1</v>
      </c>
      <c r="E74" s="242">
        <v>1</v>
      </c>
      <c r="F74" s="106">
        <v>45840</v>
      </c>
      <c r="G74" s="96" t="s">
        <v>855</v>
      </c>
      <c r="I74" s="96" t="s">
        <v>854</v>
      </c>
      <c r="K74" s="96" t="s">
        <v>854</v>
      </c>
    </row>
    <row r="75" spans="1:11" x14ac:dyDescent="0.3">
      <c r="A75" s="4" t="s">
        <v>235</v>
      </c>
      <c r="B75" s="11" t="s">
        <v>237</v>
      </c>
      <c r="C75" s="11" t="s">
        <v>619</v>
      </c>
      <c r="D75" s="242">
        <v>1</v>
      </c>
      <c r="E75" s="242">
        <v>1</v>
      </c>
      <c r="F75" s="106">
        <v>45839</v>
      </c>
      <c r="G75" s="96" t="s">
        <v>855</v>
      </c>
      <c r="I75" s="96" t="s">
        <v>854</v>
      </c>
      <c r="K75" s="96" t="s">
        <v>854</v>
      </c>
    </row>
    <row r="76" spans="1:11" x14ac:dyDescent="0.3">
      <c r="A76" s="4" t="s">
        <v>238</v>
      </c>
      <c r="B76" s="11" t="s">
        <v>240</v>
      </c>
      <c r="C76" s="11" t="s">
        <v>78</v>
      </c>
      <c r="D76" s="242">
        <v>1</v>
      </c>
      <c r="E76" s="242">
        <v>1</v>
      </c>
      <c r="F76" s="106">
        <v>45538</v>
      </c>
      <c r="G76" s="96" t="s">
        <v>855</v>
      </c>
      <c r="I76" s="96" t="s">
        <v>854</v>
      </c>
      <c r="K76" s="96" t="s">
        <v>854</v>
      </c>
    </row>
    <row r="77" spans="1:11" x14ac:dyDescent="0.3">
      <c r="A77" s="4" t="s">
        <v>241</v>
      </c>
      <c r="B77" s="11" t="s">
        <v>243</v>
      </c>
      <c r="C77" s="11" t="s">
        <v>623</v>
      </c>
      <c r="D77" s="242">
        <v>1</v>
      </c>
      <c r="E77" s="242">
        <v>1</v>
      </c>
      <c r="F77" s="81">
        <v>45942</v>
      </c>
      <c r="G77" s="96" t="s">
        <v>855</v>
      </c>
      <c r="I77" s="96" t="s">
        <v>854</v>
      </c>
      <c r="K77" s="96" t="s">
        <v>854</v>
      </c>
    </row>
    <row r="78" spans="1:11" x14ac:dyDescent="0.3">
      <c r="A78" s="4" t="s">
        <v>244</v>
      </c>
      <c r="B78" s="11" t="s">
        <v>246</v>
      </c>
      <c r="C78" s="11" t="s">
        <v>629</v>
      </c>
      <c r="D78" s="242">
        <v>1</v>
      </c>
      <c r="E78" s="242">
        <v>1</v>
      </c>
      <c r="F78" s="106">
        <v>45529</v>
      </c>
      <c r="G78" s="96" t="s">
        <v>855</v>
      </c>
      <c r="I78" s="96" t="s">
        <v>854</v>
      </c>
      <c r="K78" s="96" t="s">
        <v>854</v>
      </c>
    </row>
    <row r="79" spans="1:11" x14ac:dyDescent="0.3">
      <c r="A79" s="4" t="s">
        <v>247</v>
      </c>
      <c r="B79" s="11" t="s">
        <v>249</v>
      </c>
      <c r="C79" s="11"/>
      <c r="D79" s="242">
        <v>0</v>
      </c>
      <c r="E79" s="242">
        <v>0</v>
      </c>
      <c r="F79" s="106" t="s">
        <v>634</v>
      </c>
      <c r="G79" s="96" t="s">
        <v>854</v>
      </c>
      <c r="I79" s="96" t="s">
        <v>854</v>
      </c>
      <c r="K79" s="96" t="s">
        <v>854</v>
      </c>
    </row>
    <row r="80" spans="1:11" x14ac:dyDescent="0.3">
      <c r="A80" s="4" t="s">
        <v>250</v>
      </c>
      <c r="B80" s="11" t="s">
        <v>252</v>
      </c>
      <c r="C80" s="11" t="s">
        <v>618</v>
      </c>
      <c r="D80" s="242">
        <v>1</v>
      </c>
      <c r="E80" s="242">
        <v>1</v>
      </c>
      <c r="F80" s="106">
        <v>45935</v>
      </c>
      <c r="G80" s="96" t="s">
        <v>855</v>
      </c>
      <c r="I80" s="96" t="s">
        <v>854</v>
      </c>
      <c r="K80" s="96" t="s">
        <v>854</v>
      </c>
    </row>
    <row r="81" spans="1:11" x14ac:dyDescent="0.3">
      <c r="A81" s="4" t="s">
        <v>253</v>
      </c>
      <c r="B81" s="11" t="s">
        <v>255</v>
      </c>
      <c r="C81" s="11" t="s">
        <v>35</v>
      </c>
      <c r="D81" s="242">
        <v>1</v>
      </c>
      <c r="E81" s="242">
        <v>1</v>
      </c>
      <c r="F81" s="81">
        <v>45939</v>
      </c>
      <c r="G81" s="96" t="s">
        <v>855</v>
      </c>
      <c r="I81" s="96" t="s">
        <v>854</v>
      </c>
      <c r="K81" s="96" t="s">
        <v>854</v>
      </c>
    </row>
    <row r="82" spans="1:11" x14ac:dyDescent="0.3">
      <c r="A82" s="4" t="s">
        <v>256</v>
      </c>
      <c r="B82" s="11" t="s">
        <v>258</v>
      </c>
      <c r="C82" s="11" t="s">
        <v>35</v>
      </c>
      <c r="D82" s="242">
        <v>1</v>
      </c>
      <c r="E82" s="242">
        <v>1</v>
      </c>
      <c r="F82" s="106">
        <v>45840</v>
      </c>
      <c r="G82" s="96" t="s">
        <v>855</v>
      </c>
      <c r="I82" s="96" t="s">
        <v>854</v>
      </c>
      <c r="K82" s="96" t="s">
        <v>854</v>
      </c>
    </row>
    <row r="83" spans="1:11" x14ac:dyDescent="0.3">
      <c r="A83" s="4" t="s">
        <v>259</v>
      </c>
      <c r="B83" s="11" t="s">
        <v>261</v>
      </c>
      <c r="C83" s="11" t="s">
        <v>234</v>
      </c>
      <c r="D83" s="242">
        <v>1</v>
      </c>
      <c r="E83" s="242">
        <v>1</v>
      </c>
      <c r="F83" s="106">
        <v>45848</v>
      </c>
      <c r="G83" s="96" t="s">
        <v>855</v>
      </c>
      <c r="I83" s="96" t="s">
        <v>854</v>
      </c>
      <c r="K83" s="96" t="s">
        <v>854</v>
      </c>
    </row>
    <row r="84" spans="1:11" x14ac:dyDescent="0.3">
      <c r="A84" s="4" t="s">
        <v>262</v>
      </c>
      <c r="B84" s="11" t="s">
        <v>264</v>
      </c>
      <c r="C84" s="11"/>
      <c r="D84" s="242">
        <v>0</v>
      </c>
      <c r="E84" s="242">
        <v>0</v>
      </c>
      <c r="F84" s="106" t="s">
        <v>634</v>
      </c>
      <c r="G84" s="96" t="s">
        <v>854</v>
      </c>
      <c r="I84" s="96" t="s">
        <v>854</v>
      </c>
      <c r="K84" s="96" t="s">
        <v>854</v>
      </c>
    </row>
    <row r="85" spans="1:11" x14ac:dyDescent="0.3">
      <c r="A85" s="4" t="s">
        <v>266</v>
      </c>
      <c r="B85" s="11" t="s">
        <v>268</v>
      </c>
      <c r="C85" s="11" t="s">
        <v>16</v>
      </c>
      <c r="D85" s="242">
        <v>1</v>
      </c>
      <c r="E85" s="242">
        <v>1</v>
      </c>
      <c r="F85" s="106">
        <v>45843</v>
      </c>
      <c r="G85" s="96" t="s">
        <v>855</v>
      </c>
      <c r="I85" s="96" t="s">
        <v>854</v>
      </c>
      <c r="K85" s="96" t="s">
        <v>854</v>
      </c>
    </row>
    <row r="86" spans="1:11" x14ac:dyDescent="0.3">
      <c r="A86" s="4" t="s">
        <v>269</v>
      </c>
      <c r="B86" s="11" t="s">
        <v>271</v>
      </c>
      <c r="C86" s="11" t="s">
        <v>618</v>
      </c>
      <c r="D86" s="242">
        <v>1</v>
      </c>
      <c r="E86" s="242">
        <v>1</v>
      </c>
      <c r="F86" s="106">
        <v>45936</v>
      </c>
      <c r="G86" s="96" t="s">
        <v>855</v>
      </c>
      <c r="I86" s="96" t="s">
        <v>854</v>
      </c>
      <c r="K86" s="96" t="s">
        <v>854</v>
      </c>
    </row>
    <row r="87" spans="1:11" x14ac:dyDescent="0.3">
      <c r="A87" s="4" t="s">
        <v>272</v>
      </c>
      <c r="B87" s="11" t="s">
        <v>274</v>
      </c>
      <c r="C87" s="11" t="s">
        <v>618</v>
      </c>
      <c r="D87" s="242">
        <v>1</v>
      </c>
      <c r="E87" s="242">
        <v>1</v>
      </c>
      <c r="F87" s="106">
        <v>45935</v>
      </c>
      <c r="G87" s="96" t="s">
        <v>855</v>
      </c>
      <c r="I87" s="96" t="s">
        <v>854</v>
      </c>
      <c r="K87" s="96" t="s">
        <v>854</v>
      </c>
    </row>
    <row r="88" spans="1:11" x14ac:dyDescent="0.3">
      <c r="A88" s="4" t="s">
        <v>275</v>
      </c>
      <c r="B88" s="11" t="s">
        <v>277</v>
      </c>
      <c r="C88" s="11"/>
      <c r="D88" s="242">
        <v>0</v>
      </c>
      <c r="E88" s="242">
        <v>0</v>
      </c>
      <c r="F88" s="106" t="s">
        <v>634</v>
      </c>
      <c r="G88" s="96" t="s">
        <v>854</v>
      </c>
      <c r="I88" s="96" t="s">
        <v>854</v>
      </c>
      <c r="K88" s="96" t="s">
        <v>854</v>
      </c>
    </row>
    <row r="89" spans="1:11" x14ac:dyDescent="0.3">
      <c r="A89" s="4" t="s">
        <v>278</v>
      </c>
      <c r="B89" s="11" t="s">
        <v>280</v>
      </c>
      <c r="C89" s="11" t="s">
        <v>716</v>
      </c>
      <c r="D89" s="242">
        <v>2</v>
      </c>
      <c r="E89" s="242">
        <v>2</v>
      </c>
      <c r="F89" s="106">
        <v>45535</v>
      </c>
      <c r="G89" s="96" t="s">
        <v>855</v>
      </c>
      <c r="I89" s="96" t="s">
        <v>854</v>
      </c>
      <c r="J89" s="81">
        <v>45613</v>
      </c>
      <c r="K89" s="96" t="s">
        <v>855</v>
      </c>
    </row>
    <row r="90" spans="1:11" x14ac:dyDescent="0.3">
      <c r="A90" s="4" t="s">
        <v>281</v>
      </c>
      <c r="B90" s="11" t="s">
        <v>283</v>
      </c>
      <c r="C90" s="11" t="s">
        <v>620</v>
      </c>
      <c r="D90" s="242">
        <v>1</v>
      </c>
      <c r="E90" s="242">
        <v>1</v>
      </c>
      <c r="F90" s="106">
        <v>45850</v>
      </c>
      <c r="G90" s="96" t="s">
        <v>855</v>
      </c>
      <c r="I90" s="96" t="s">
        <v>854</v>
      </c>
      <c r="K90" s="96" t="s">
        <v>854</v>
      </c>
    </row>
    <row r="91" spans="1:11" x14ac:dyDescent="0.3">
      <c r="A91" s="4" t="s">
        <v>284</v>
      </c>
      <c r="B91" s="11" t="s">
        <v>286</v>
      </c>
      <c r="C91" s="11" t="s">
        <v>619</v>
      </c>
      <c r="D91" s="242">
        <v>1</v>
      </c>
      <c r="E91" s="242">
        <v>1</v>
      </c>
      <c r="F91" s="106">
        <v>45839</v>
      </c>
      <c r="G91" s="96" t="s">
        <v>855</v>
      </c>
      <c r="I91" s="96" t="s">
        <v>854</v>
      </c>
      <c r="K91" s="96" t="s">
        <v>854</v>
      </c>
    </row>
    <row r="92" spans="1:11" x14ac:dyDescent="0.3">
      <c r="A92" s="4" t="s">
        <v>287</v>
      </c>
      <c r="B92" s="11" t="s">
        <v>289</v>
      </c>
      <c r="C92" s="11" t="s">
        <v>16</v>
      </c>
      <c r="D92" s="242">
        <v>1</v>
      </c>
      <c r="E92" s="242">
        <v>1</v>
      </c>
      <c r="F92" s="106">
        <v>45843</v>
      </c>
      <c r="G92" s="96" t="s">
        <v>855</v>
      </c>
      <c r="I92" s="96" t="s">
        <v>854</v>
      </c>
      <c r="K92" s="96" t="s">
        <v>854</v>
      </c>
    </row>
    <row r="93" spans="1:11" x14ac:dyDescent="0.3">
      <c r="A93" s="4" t="s">
        <v>290</v>
      </c>
      <c r="B93" s="11" t="s">
        <v>292</v>
      </c>
      <c r="C93" s="11" t="s">
        <v>620</v>
      </c>
      <c r="D93" s="242">
        <v>1</v>
      </c>
      <c r="E93" s="242">
        <v>1</v>
      </c>
      <c r="F93" s="106">
        <v>45850</v>
      </c>
      <c r="G93" s="96" t="s">
        <v>855</v>
      </c>
      <c r="I93" s="96" t="s">
        <v>854</v>
      </c>
      <c r="K93" s="96" t="s">
        <v>854</v>
      </c>
    </row>
    <row r="94" spans="1:11" x14ac:dyDescent="0.3">
      <c r="A94" s="4" t="s">
        <v>293</v>
      </c>
      <c r="B94" s="11" t="s">
        <v>295</v>
      </c>
      <c r="C94" s="11" t="s">
        <v>16</v>
      </c>
      <c r="D94" s="242">
        <v>1</v>
      </c>
      <c r="E94" s="242">
        <v>1</v>
      </c>
      <c r="F94" s="106">
        <v>45843</v>
      </c>
      <c r="G94" s="96" t="s">
        <v>855</v>
      </c>
      <c r="I94" s="96" t="s">
        <v>854</v>
      </c>
      <c r="K94" s="96" t="s">
        <v>854</v>
      </c>
    </row>
    <row r="95" spans="1:11" x14ac:dyDescent="0.3">
      <c r="A95" s="4" t="s">
        <v>296</v>
      </c>
      <c r="B95" s="11" t="s">
        <v>298</v>
      </c>
      <c r="C95" s="11" t="s">
        <v>618</v>
      </c>
      <c r="D95" s="242">
        <v>1</v>
      </c>
      <c r="E95" s="242">
        <v>1</v>
      </c>
      <c r="F95" s="106">
        <v>45935</v>
      </c>
      <c r="G95" s="96" t="s">
        <v>855</v>
      </c>
      <c r="I95" s="96" t="s">
        <v>854</v>
      </c>
      <c r="K95" s="96" t="s">
        <v>854</v>
      </c>
    </row>
    <row r="96" spans="1:11" x14ac:dyDescent="0.3">
      <c r="A96" s="4" t="s">
        <v>299</v>
      </c>
      <c r="B96" s="11" t="s">
        <v>301</v>
      </c>
      <c r="C96" s="11"/>
      <c r="D96" s="242">
        <v>0</v>
      </c>
      <c r="E96" s="242">
        <v>0</v>
      </c>
      <c r="F96" s="106" t="s">
        <v>634</v>
      </c>
      <c r="G96" s="96" t="s">
        <v>854</v>
      </c>
      <c r="I96" s="96" t="s">
        <v>854</v>
      </c>
      <c r="K96" s="96" t="s">
        <v>854</v>
      </c>
    </row>
    <row r="97" spans="1:11" x14ac:dyDescent="0.3">
      <c r="A97" s="4" t="s">
        <v>302</v>
      </c>
      <c r="B97" s="11" t="s">
        <v>304</v>
      </c>
      <c r="C97" s="11" t="s">
        <v>143</v>
      </c>
      <c r="D97" s="242">
        <v>1</v>
      </c>
      <c r="E97" s="242">
        <v>1</v>
      </c>
      <c r="F97" s="106">
        <v>45840</v>
      </c>
      <c r="G97" s="96" t="s">
        <v>855</v>
      </c>
      <c r="I97" s="96" t="s">
        <v>854</v>
      </c>
      <c r="K97" s="96" t="s">
        <v>854</v>
      </c>
    </row>
    <row r="98" spans="1:11" x14ac:dyDescent="0.3">
      <c r="A98" s="4" t="s">
        <v>305</v>
      </c>
      <c r="B98" s="11" t="s">
        <v>307</v>
      </c>
      <c r="C98" s="11"/>
      <c r="D98" s="242">
        <v>0</v>
      </c>
      <c r="E98" s="242">
        <v>0</v>
      </c>
      <c r="F98" s="106" t="s">
        <v>634</v>
      </c>
      <c r="G98" s="96" t="s">
        <v>854</v>
      </c>
      <c r="I98" s="96" t="s">
        <v>854</v>
      </c>
      <c r="K98" s="96" t="s">
        <v>854</v>
      </c>
    </row>
    <row r="99" spans="1:11" x14ac:dyDescent="0.3">
      <c r="A99" s="4" t="s">
        <v>308</v>
      </c>
      <c r="B99" s="11" t="s">
        <v>310</v>
      </c>
      <c r="C99" s="11" t="s">
        <v>623</v>
      </c>
      <c r="D99" s="242">
        <v>1</v>
      </c>
      <c r="E99" s="242">
        <v>1</v>
      </c>
      <c r="F99" s="81">
        <v>45942</v>
      </c>
      <c r="G99" s="96" t="s">
        <v>855</v>
      </c>
      <c r="I99" s="96" t="s">
        <v>854</v>
      </c>
      <c r="K99" s="96" t="s">
        <v>854</v>
      </c>
    </row>
    <row r="100" spans="1:11" x14ac:dyDescent="0.3">
      <c r="A100" s="4" t="s">
        <v>311</v>
      </c>
      <c r="B100" s="11" t="s">
        <v>313</v>
      </c>
      <c r="C100" s="11" t="s">
        <v>618</v>
      </c>
      <c r="D100" s="242">
        <v>1</v>
      </c>
      <c r="E100" s="242">
        <v>1</v>
      </c>
      <c r="F100" s="106">
        <v>45935</v>
      </c>
      <c r="G100" s="96" t="s">
        <v>855</v>
      </c>
      <c r="I100" s="96" t="s">
        <v>854</v>
      </c>
      <c r="K100" s="96" t="s">
        <v>854</v>
      </c>
    </row>
    <row r="101" spans="1:11" x14ac:dyDescent="0.3">
      <c r="A101" s="4" t="s">
        <v>314</v>
      </c>
      <c r="B101" s="11" t="s">
        <v>316</v>
      </c>
      <c r="C101" s="11" t="s">
        <v>35</v>
      </c>
      <c r="D101" s="242">
        <v>1</v>
      </c>
      <c r="E101" s="242">
        <v>1</v>
      </c>
      <c r="F101" s="106">
        <v>45840</v>
      </c>
      <c r="G101" s="96" t="s">
        <v>855</v>
      </c>
      <c r="I101" s="96" t="s">
        <v>854</v>
      </c>
      <c r="K101" s="96" t="s">
        <v>854</v>
      </c>
    </row>
    <row r="102" spans="1:11" x14ac:dyDescent="0.3">
      <c r="A102" s="4" t="s">
        <v>317</v>
      </c>
      <c r="B102" s="11" t="s">
        <v>319</v>
      </c>
      <c r="C102" s="11" t="s">
        <v>633</v>
      </c>
      <c r="D102" s="242">
        <v>2</v>
      </c>
      <c r="E102" s="242">
        <v>2</v>
      </c>
      <c r="F102" s="106">
        <v>45530</v>
      </c>
      <c r="G102" s="96" t="s">
        <v>855</v>
      </c>
      <c r="I102" s="96" t="s">
        <v>854</v>
      </c>
      <c r="J102" s="81">
        <v>45613</v>
      </c>
      <c r="K102" s="96" t="s">
        <v>855</v>
      </c>
    </row>
    <row r="103" spans="1:11" x14ac:dyDescent="0.3">
      <c r="A103" s="4" t="s">
        <v>320</v>
      </c>
      <c r="B103" s="11" t="s">
        <v>322</v>
      </c>
      <c r="C103" s="11" t="s">
        <v>623</v>
      </c>
      <c r="D103" s="242">
        <v>1</v>
      </c>
      <c r="E103" s="242">
        <v>1</v>
      </c>
      <c r="F103" s="81">
        <v>45942</v>
      </c>
      <c r="G103" s="96" t="s">
        <v>855</v>
      </c>
      <c r="I103" s="96" t="s">
        <v>854</v>
      </c>
      <c r="K103" s="96" t="s">
        <v>854</v>
      </c>
    </row>
    <row r="104" spans="1:11" x14ac:dyDescent="0.3">
      <c r="A104" s="4" t="s">
        <v>323</v>
      </c>
      <c r="B104" s="11" t="s">
        <v>325</v>
      </c>
      <c r="C104" s="11" t="s">
        <v>619</v>
      </c>
      <c r="D104" s="242">
        <v>2</v>
      </c>
      <c r="E104" s="242">
        <v>2</v>
      </c>
      <c r="F104" s="106">
        <v>45839</v>
      </c>
      <c r="G104" s="96" t="s">
        <v>855</v>
      </c>
      <c r="I104" s="96" t="s">
        <v>854</v>
      </c>
      <c r="J104" s="81">
        <v>45613</v>
      </c>
      <c r="K104" s="96" t="s">
        <v>855</v>
      </c>
    </row>
    <row r="105" spans="1:11" x14ac:dyDescent="0.3">
      <c r="A105" s="4" t="s">
        <v>326</v>
      </c>
      <c r="B105" s="11" t="s">
        <v>328</v>
      </c>
      <c r="C105" s="11" t="s">
        <v>27</v>
      </c>
      <c r="D105" s="242">
        <v>1</v>
      </c>
      <c r="E105" s="242">
        <v>1</v>
      </c>
      <c r="F105" s="106">
        <v>45848</v>
      </c>
      <c r="G105" s="96" t="s">
        <v>855</v>
      </c>
      <c r="I105" s="96" t="s">
        <v>854</v>
      </c>
      <c r="K105" s="96" t="s">
        <v>854</v>
      </c>
    </row>
    <row r="106" spans="1:11" x14ac:dyDescent="0.3">
      <c r="A106" s="4" t="s">
        <v>329</v>
      </c>
      <c r="B106" s="11" t="s">
        <v>331</v>
      </c>
      <c r="C106" s="11" t="s">
        <v>618</v>
      </c>
      <c r="D106" s="242">
        <v>1</v>
      </c>
      <c r="E106" s="242">
        <v>1</v>
      </c>
      <c r="F106" s="106">
        <v>45935</v>
      </c>
      <c r="G106" s="96" t="s">
        <v>855</v>
      </c>
      <c r="I106" s="96" t="s">
        <v>854</v>
      </c>
      <c r="K106" s="96" t="s">
        <v>854</v>
      </c>
    </row>
    <row r="107" spans="1:11" x14ac:dyDescent="0.3">
      <c r="A107" s="4" t="s">
        <v>332</v>
      </c>
      <c r="B107" s="11" t="s">
        <v>334</v>
      </c>
      <c r="C107" s="11" t="s">
        <v>619</v>
      </c>
      <c r="D107" s="242">
        <v>1</v>
      </c>
      <c r="E107" s="242">
        <v>1</v>
      </c>
      <c r="F107" s="106">
        <v>45839</v>
      </c>
      <c r="G107" s="96" t="s">
        <v>855</v>
      </c>
      <c r="I107" s="96" t="s">
        <v>854</v>
      </c>
      <c r="K107" s="96" t="s">
        <v>854</v>
      </c>
    </row>
    <row r="108" spans="1:11" x14ac:dyDescent="0.3">
      <c r="A108" s="4" t="s">
        <v>335</v>
      </c>
      <c r="B108" s="11" t="s">
        <v>337</v>
      </c>
      <c r="C108" s="11" t="s">
        <v>27</v>
      </c>
      <c r="D108" s="242">
        <v>1</v>
      </c>
      <c r="E108" s="242">
        <v>1</v>
      </c>
      <c r="F108" s="106">
        <v>45848</v>
      </c>
      <c r="G108" s="96" t="s">
        <v>855</v>
      </c>
      <c r="I108" s="96" t="s">
        <v>854</v>
      </c>
      <c r="K108" s="96" t="s">
        <v>854</v>
      </c>
    </row>
    <row r="109" spans="1:11" x14ac:dyDescent="0.3">
      <c r="A109" s="4" t="s">
        <v>338</v>
      </c>
      <c r="B109" s="11" t="s">
        <v>340</v>
      </c>
      <c r="C109" s="11" t="s">
        <v>16</v>
      </c>
      <c r="D109" s="242">
        <v>1</v>
      </c>
      <c r="E109" s="242">
        <v>1</v>
      </c>
      <c r="F109" s="106">
        <v>45843</v>
      </c>
      <c r="G109" s="96" t="s">
        <v>855</v>
      </c>
      <c r="I109" s="96" t="s">
        <v>854</v>
      </c>
      <c r="J109" s="80"/>
      <c r="K109" s="96" t="s">
        <v>854</v>
      </c>
    </row>
    <row r="110" spans="1:11" x14ac:dyDescent="0.3">
      <c r="A110" s="4" t="s">
        <v>341</v>
      </c>
      <c r="B110" s="11" t="s">
        <v>343</v>
      </c>
      <c r="C110" s="11"/>
      <c r="D110" s="242">
        <v>1</v>
      </c>
      <c r="E110" s="242">
        <v>1</v>
      </c>
      <c r="F110" s="106">
        <v>45850</v>
      </c>
      <c r="G110" s="96" t="s">
        <v>855</v>
      </c>
      <c r="I110" s="96" t="s">
        <v>854</v>
      </c>
      <c r="K110" s="96" t="s">
        <v>854</v>
      </c>
    </row>
    <row r="111" spans="1:11" x14ac:dyDescent="0.3">
      <c r="A111" s="4" t="s">
        <v>344</v>
      </c>
      <c r="B111" s="11" t="s">
        <v>346</v>
      </c>
      <c r="C111" s="11" t="s">
        <v>16</v>
      </c>
      <c r="D111" s="242">
        <v>1</v>
      </c>
      <c r="E111" s="242">
        <v>1</v>
      </c>
      <c r="F111" s="106">
        <v>45843</v>
      </c>
      <c r="G111" s="96" t="s">
        <v>855</v>
      </c>
      <c r="I111" s="96" t="s">
        <v>854</v>
      </c>
      <c r="K111" s="96" t="s">
        <v>854</v>
      </c>
    </row>
    <row r="112" spans="1:11" x14ac:dyDescent="0.3">
      <c r="A112" s="4" t="s">
        <v>347</v>
      </c>
      <c r="B112" s="11" t="s">
        <v>349</v>
      </c>
      <c r="C112" s="11" t="s">
        <v>618</v>
      </c>
      <c r="D112" s="242">
        <v>1</v>
      </c>
      <c r="E112" s="242">
        <v>1</v>
      </c>
      <c r="F112" s="106">
        <v>45935</v>
      </c>
      <c r="G112" s="96" t="s">
        <v>855</v>
      </c>
      <c r="I112" s="96" t="s">
        <v>854</v>
      </c>
      <c r="K112" s="96" t="s">
        <v>854</v>
      </c>
    </row>
    <row r="113" spans="1:11" x14ac:dyDescent="0.3">
      <c r="A113" s="4" t="s">
        <v>350</v>
      </c>
      <c r="B113" s="11" t="s">
        <v>352</v>
      </c>
      <c r="C113" s="11"/>
      <c r="D113" s="242">
        <v>0</v>
      </c>
      <c r="E113" s="242">
        <v>0</v>
      </c>
      <c r="F113" s="106" t="s">
        <v>634</v>
      </c>
      <c r="G113" s="96" t="s">
        <v>854</v>
      </c>
      <c r="I113" s="96" t="s">
        <v>854</v>
      </c>
      <c r="K113" s="96" t="s">
        <v>854</v>
      </c>
    </row>
    <row r="114" spans="1:11" x14ac:dyDescent="0.3">
      <c r="A114" s="4" t="s">
        <v>353</v>
      </c>
      <c r="B114" s="11" t="s">
        <v>355</v>
      </c>
      <c r="C114" s="11" t="s">
        <v>622</v>
      </c>
      <c r="D114" s="242">
        <v>1</v>
      </c>
      <c r="E114" s="242">
        <v>1</v>
      </c>
      <c r="F114" s="106">
        <v>45936</v>
      </c>
      <c r="G114" s="96" t="s">
        <v>855</v>
      </c>
      <c r="I114" s="96" t="s">
        <v>854</v>
      </c>
      <c r="K114" s="96" t="s">
        <v>854</v>
      </c>
    </row>
    <row r="115" spans="1:11" x14ac:dyDescent="0.3">
      <c r="A115" s="4" t="s">
        <v>356</v>
      </c>
      <c r="B115" s="11" t="s">
        <v>358</v>
      </c>
      <c r="C115" s="11"/>
      <c r="D115" s="242">
        <v>0</v>
      </c>
      <c r="E115" s="242">
        <v>0</v>
      </c>
      <c r="F115" s="106" t="s">
        <v>634</v>
      </c>
      <c r="G115" s="96" t="s">
        <v>854</v>
      </c>
      <c r="I115" s="96" t="s">
        <v>854</v>
      </c>
      <c r="K115" s="96" t="s">
        <v>854</v>
      </c>
    </row>
    <row r="116" spans="1:11" x14ac:dyDescent="0.3">
      <c r="A116" s="4" t="s">
        <v>359</v>
      </c>
      <c r="B116" s="11" t="s">
        <v>361</v>
      </c>
      <c r="C116" s="11" t="s">
        <v>627</v>
      </c>
      <c r="D116" s="242">
        <v>1</v>
      </c>
      <c r="E116" s="242">
        <v>1</v>
      </c>
      <c r="F116" s="106" t="s">
        <v>634</v>
      </c>
      <c r="G116" s="96" t="s">
        <v>854</v>
      </c>
      <c r="I116" s="96" t="s">
        <v>854</v>
      </c>
      <c r="J116" s="81">
        <v>45613</v>
      </c>
      <c r="K116" s="96" t="s">
        <v>855</v>
      </c>
    </row>
    <row r="117" spans="1:11" x14ac:dyDescent="0.3">
      <c r="A117" s="4" t="s">
        <v>362</v>
      </c>
      <c r="B117" s="11" t="s">
        <v>364</v>
      </c>
      <c r="C117" s="11"/>
      <c r="D117" s="242">
        <v>0</v>
      </c>
      <c r="E117" s="242">
        <v>0</v>
      </c>
      <c r="F117" s="106" t="s">
        <v>634</v>
      </c>
      <c r="G117" s="96" t="s">
        <v>854</v>
      </c>
      <c r="I117" s="96" t="s">
        <v>854</v>
      </c>
      <c r="K117" s="96" t="s">
        <v>854</v>
      </c>
    </row>
    <row r="118" spans="1:11" x14ac:dyDescent="0.3">
      <c r="A118" s="4" t="s">
        <v>366</v>
      </c>
      <c r="B118" s="11" t="s">
        <v>368</v>
      </c>
      <c r="C118" s="11" t="s">
        <v>143</v>
      </c>
      <c r="D118" s="242">
        <v>1</v>
      </c>
      <c r="E118" s="242">
        <v>1</v>
      </c>
      <c r="F118" s="106">
        <v>45840</v>
      </c>
      <c r="G118" s="96" t="s">
        <v>855</v>
      </c>
      <c r="I118" s="96" t="s">
        <v>854</v>
      </c>
      <c r="K118" s="96" t="s">
        <v>854</v>
      </c>
    </row>
    <row r="119" spans="1:11" x14ac:dyDescent="0.3">
      <c r="A119" s="4" t="s">
        <v>369</v>
      </c>
      <c r="B119" s="11" t="s">
        <v>371</v>
      </c>
      <c r="C119" s="11"/>
      <c r="D119" s="242">
        <v>1</v>
      </c>
      <c r="E119" s="242">
        <v>1</v>
      </c>
      <c r="F119" s="106">
        <v>45936</v>
      </c>
      <c r="G119" s="96" t="s">
        <v>855</v>
      </c>
      <c r="I119" s="96" t="s">
        <v>854</v>
      </c>
      <c r="K119" s="96" t="s">
        <v>854</v>
      </c>
    </row>
    <row r="120" spans="1:11" x14ac:dyDescent="0.3">
      <c r="A120" s="4" t="s">
        <v>372</v>
      </c>
      <c r="B120" s="11" t="s">
        <v>374</v>
      </c>
      <c r="C120" s="11"/>
      <c r="D120" s="242">
        <v>0</v>
      </c>
      <c r="E120" s="242">
        <v>0</v>
      </c>
      <c r="F120" s="106" t="s">
        <v>634</v>
      </c>
      <c r="G120" s="96" t="s">
        <v>854</v>
      </c>
      <c r="I120" s="96" t="s">
        <v>854</v>
      </c>
      <c r="K120" s="96" t="s">
        <v>854</v>
      </c>
    </row>
    <row r="121" spans="1:11" x14ac:dyDescent="0.3">
      <c r="A121" s="4" t="s">
        <v>375</v>
      </c>
      <c r="B121" s="11" t="s">
        <v>377</v>
      </c>
      <c r="C121" s="11"/>
      <c r="D121" s="242">
        <v>1</v>
      </c>
      <c r="E121" s="242">
        <v>1</v>
      </c>
      <c r="F121" s="106">
        <v>45844</v>
      </c>
      <c r="G121" s="96" t="s">
        <v>855</v>
      </c>
      <c r="I121" s="96" t="s">
        <v>854</v>
      </c>
      <c r="K121" s="96" t="s">
        <v>854</v>
      </c>
    </row>
    <row r="122" spans="1:11" x14ac:dyDescent="0.3">
      <c r="A122" s="4" t="s">
        <v>378</v>
      </c>
      <c r="B122" s="11" t="s">
        <v>380</v>
      </c>
      <c r="C122" s="11" t="s">
        <v>624</v>
      </c>
      <c r="D122" s="242">
        <v>1</v>
      </c>
      <c r="E122" s="242">
        <v>1</v>
      </c>
      <c r="F122" s="106">
        <v>45839</v>
      </c>
      <c r="G122" s="96" t="s">
        <v>855</v>
      </c>
      <c r="I122" s="96" t="s">
        <v>854</v>
      </c>
      <c r="K122" s="96" t="s">
        <v>854</v>
      </c>
    </row>
    <row r="123" spans="1:11" x14ac:dyDescent="0.3">
      <c r="A123" s="4" t="s">
        <v>381</v>
      </c>
      <c r="B123" s="11" t="s">
        <v>383</v>
      </c>
      <c r="C123" s="11" t="s">
        <v>234</v>
      </c>
      <c r="D123" s="242">
        <v>1</v>
      </c>
      <c r="E123" s="242">
        <v>1</v>
      </c>
      <c r="F123" s="106">
        <v>45848</v>
      </c>
      <c r="G123" s="96" t="s">
        <v>855</v>
      </c>
      <c r="I123" s="96" t="s">
        <v>854</v>
      </c>
      <c r="K123" s="96" t="s">
        <v>854</v>
      </c>
    </row>
    <row r="124" spans="1:11" x14ac:dyDescent="0.3">
      <c r="A124" s="4" t="s">
        <v>384</v>
      </c>
      <c r="B124" s="11" t="s">
        <v>386</v>
      </c>
      <c r="C124" s="11" t="s">
        <v>630</v>
      </c>
      <c r="D124" s="242">
        <v>1</v>
      </c>
      <c r="E124" s="242">
        <v>1</v>
      </c>
      <c r="F124" s="106">
        <v>45844</v>
      </c>
      <c r="G124" s="96" t="s">
        <v>855</v>
      </c>
      <c r="I124" s="96" t="s">
        <v>854</v>
      </c>
      <c r="K124" s="96" t="s">
        <v>854</v>
      </c>
    </row>
    <row r="125" spans="1:11" x14ac:dyDescent="0.3">
      <c r="A125" s="4" t="s">
        <v>387</v>
      </c>
      <c r="B125" s="11" t="s">
        <v>389</v>
      </c>
      <c r="C125" s="11"/>
      <c r="D125" s="242">
        <v>0</v>
      </c>
      <c r="E125" s="242">
        <v>0</v>
      </c>
      <c r="F125" s="106" t="s">
        <v>634</v>
      </c>
      <c r="G125" s="96" t="s">
        <v>854</v>
      </c>
      <c r="I125" s="96" t="s">
        <v>854</v>
      </c>
      <c r="K125" s="96" t="s">
        <v>854</v>
      </c>
    </row>
    <row r="126" spans="1:11" x14ac:dyDescent="0.3">
      <c r="A126" s="4" t="s">
        <v>390</v>
      </c>
      <c r="B126" s="11" t="s">
        <v>392</v>
      </c>
      <c r="C126" s="11" t="s">
        <v>27</v>
      </c>
      <c r="D126" s="242">
        <v>1</v>
      </c>
      <c r="E126" s="242">
        <v>1</v>
      </c>
      <c r="F126" s="106">
        <v>45848</v>
      </c>
      <c r="G126" s="96" t="s">
        <v>855</v>
      </c>
      <c r="I126" s="96" t="s">
        <v>854</v>
      </c>
      <c r="K126" s="96" t="s">
        <v>854</v>
      </c>
    </row>
    <row r="127" spans="1:11" x14ac:dyDescent="0.3">
      <c r="A127" s="4" t="s">
        <v>393</v>
      </c>
      <c r="B127" s="11" t="s">
        <v>395</v>
      </c>
      <c r="C127" s="11" t="s">
        <v>629</v>
      </c>
      <c r="D127" s="242">
        <v>1</v>
      </c>
      <c r="E127" s="242">
        <v>1</v>
      </c>
      <c r="F127" s="106">
        <v>45839</v>
      </c>
      <c r="G127" s="96" t="s">
        <v>855</v>
      </c>
      <c r="I127" s="96" t="s">
        <v>854</v>
      </c>
      <c r="K127" s="96" t="s">
        <v>854</v>
      </c>
    </row>
    <row r="128" spans="1:11" x14ac:dyDescent="0.3">
      <c r="A128" s="4" t="s">
        <v>396</v>
      </c>
      <c r="B128" s="11" t="s">
        <v>398</v>
      </c>
      <c r="C128" s="11" t="s">
        <v>716</v>
      </c>
      <c r="D128" s="242">
        <v>1</v>
      </c>
      <c r="E128" s="242">
        <v>1</v>
      </c>
      <c r="F128" s="106">
        <v>45566</v>
      </c>
      <c r="G128" s="96" t="s">
        <v>855</v>
      </c>
      <c r="I128" s="96" t="s">
        <v>854</v>
      </c>
      <c r="K128" s="96" t="s">
        <v>854</v>
      </c>
    </row>
    <row r="129" spans="1:11" x14ac:dyDescent="0.3">
      <c r="A129" s="4" t="s">
        <v>399</v>
      </c>
      <c r="B129" s="11" t="s">
        <v>401</v>
      </c>
      <c r="C129" s="11"/>
      <c r="D129" s="242">
        <v>0</v>
      </c>
      <c r="E129" s="242">
        <v>0</v>
      </c>
      <c r="F129" s="106" t="s">
        <v>634</v>
      </c>
      <c r="G129" s="96" t="s">
        <v>854</v>
      </c>
      <c r="I129" s="96" t="s">
        <v>854</v>
      </c>
      <c r="K129" s="96" t="s">
        <v>854</v>
      </c>
    </row>
    <row r="130" spans="1:11" x14ac:dyDescent="0.3">
      <c r="A130" s="4" t="s">
        <v>402</v>
      </c>
      <c r="B130" s="11" t="s">
        <v>404</v>
      </c>
      <c r="C130" s="11" t="s">
        <v>621</v>
      </c>
      <c r="D130" s="242">
        <v>1</v>
      </c>
      <c r="E130" s="242">
        <v>1</v>
      </c>
      <c r="F130" s="106">
        <v>45522</v>
      </c>
      <c r="G130" s="96" t="s">
        <v>855</v>
      </c>
      <c r="I130" s="96" t="s">
        <v>854</v>
      </c>
      <c r="K130" s="96" t="s">
        <v>854</v>
      </c>
    </row>
    <row r="131" spans="1:11" x14ac:dyDescent="0.3">
      <c r="A131" s="4" t="s">
        <v>405</v>
      </c>
      <c r="B131" s="11" t="s">
        <v>407</v>
      </c>
      <c r="C131" s="11"/>
      <c r="D131" s="242">
        <v>0</v>
      </c>
      <c r="E131" s="242">
        <v>0</v>
      </c>
      <c r="F131" s="106" t="s">
        <v>634</v>
      </c>
      <c r="G131" s="96" t="s">
        <v>854</v>
      </c>
      <c r="I131" s="96" t="s">
        <v>854</v>
      </c>
      <c r="K131" s="96" t="s">
        <v>854</v>
      </c>
    </row>
    <row r="132" spans="1:11" x14ac:dyDescent="0.3">
      <c r="A132" s="4" t="s">
        <v>408</v>
      </c>
      <c r="B132" s="11" t="s">
        <v>410</v>
      </c>
      <c r="C132" s="11" t="s">
        <v>622</v>
      </c>
      <c r="D132" s="242">
        <v>1</v>
      </c>
      <c r="E132" s="242">
        <v>1</v>
      </c>
      <c r="F132" s="106">
        <v>45935</v>
      </c>
      <c r="G132" s="96" t="s">
        <v>855</v>
      </c>
      <c r="I132" s="96" t="s">
        <v>854</v>
      </c>
      <c r="K132" s="96" t="s">
        <v>854</v>
      </c>
    </row>
    <row r="133" spans="1:11" x14ac:dyDescent="0.3">
      <c r="A133" s="4" t="s">
        <v>411</v>
      </c>
      <c r="B133" s="11" t="s">
        <v>413</v>
      </c>
      <c r="C133" s="11" t="s">
        <v>623</v>
      </c>
      <c r="D133" s="242">
        <v>1</v>
      </c>
      <c r="E133" s="242">
        <v>1</v>
      </c>
      <c r="F133" s="106">
        <v>45536</v>
      </c>
      <c r="G133" s="96" t="s">
        <v>855</v>
      </c>
      <c r="I133" s="96" t="s">
        <v>854</v>
      </c>
      <c r="K133" s="96" t="s">
        <v>854</v>
      </c>
    </row>
    <row r="134" spans="1:11" x14ac:dyDescent="0.3">
      <c r="A134" s="4" t="s">
        <v>414</v>
      </c>
      <c r="B134" s="11" t="s">
        <v>416</v>
      </c>
      <c r="C134" s="11" t="s">
        <v>716</v>
      </c>
      <c r="D134" s="242">
        <v>1</v>
      </c>
      <c r="E134" s="242">
        <v>1</v>
      </c>
      <c r="F134" s="106">
        <v>45536</v>
      </c>
      <c r="G134" s="96" t="s">
        <v>855</v>
      </c>
      <c r="I134" s="96" t="s">
        <v>854</v>
      </c>
      <c r="K134" s="96" t="s">
        <v>854</v>
      </c>
    </row>
    <row r="135" spans="1:11" x14ac:dyDescent="0.3">
      <c r="A135" s="4" t="s">
        <v>417</v>
      </c>
      <c r="B135" s="11" t="s">
        <v>419</v>
      </c>
      <c r="C135" s="11"/>
      <c r="D135" s="242">
        <v>1</v>
      </c>
      <c r="E135" s="242">
        <v>1</v>
      </c>
      <c r="F135" s="106">
        <v>45848</v>
      </c>
      <c r="G135" s="96" t="s">
        <v>855</v>
      </c>
      <c r="I135" s="96" t="s">
        <v>854</v>
      </c>
      <c r="K135" s="96" t="s">
        <v>854</v>
      </c>
    </row>
    <row r="136" spans="1:11" x14ac:dyDescent="0.3">
      <c r="A136" s="4" t="s">
        <v>420</v>
      </c>
      <c r="B136" s="11" t="s">
        <v>422</v>
      </c>
      <c r="C136" s="11" t="s">
        <v>35</v>
      </c>
      <c r="D136" s="242">
        <v>1</v>
      </c>
      <c r="E136" s="242">
        <v>1</v>
      </c>
      <c r="F136" s="106">
        <v>45840</v>
      </c>
      <c r="G136" s="96" t="s">
        <v>855</v>
      </c>
      <c r="I136" s="96" t="s">
        <v>854</v>
      </c>
      <c r="K136" s="96" t="s">
        <v>854</v>
      </c>
    </row>
    <row r="137" spans="1:11" x14ac:dyDescent="0.3">
      <c r="A137" s="4" t="s">
        <v>423</v>
      </c>
      <c r="B137" s="11" t="s">
        <v>425</v>
      </c>
      <c r="C137" s="11" t="s">
        <v>16</v>
      </c>
      <c r="D137" s="242">
        <v>1</v>
      </c>
      <c r="E137" s="242">
        <v>1</v>
      </c>
      <c r="F137" s="106">
        <v>45843</v>
      </c>
      <c r="G137" s="96" t="s">
        <v>855</v>
      </c>
      <c r="I137" s="96" t="s">
        <v>854</v>
      </c>
      <c r="K137" s="96" t="s">
        <v>854</v>
      </c>
    </row>
    <row r="138" spans="1:11" x14ac:dyDescent="0.3">
      <c r="A138" s="4" t="s">
        <v>426</v>
      </c>
      <c r="B138" s="11" t="s">
        <v>428</v>
      </c>
      <c r="C138" s="11" t="s">
        <v>629</v>
      </c>
      <c r="D138" s="242">
        <v>1</v>
      </c>
      <c r="E138" s="242">
        <v>1</v>
      </c>
      <c r="F138" s="106">
        <v>45839</v>
      </c>
      <c r="G138" s="96" t="s">
        <v>855</v>
      </c>
      <c r="I138" s="96" t="s">
        <v>854</v>
      </c>
      <c r="K138" s="96" t="s">
        <v>854</v>
      </c>
    </row>
    <row r="139" spans="1:11" x14ac:dyDescent="0.3">
      <c r="A139" s="4" t="s">
        <v>429</v>
      </c>
      <c r="B139" s="11" t="s">
        <v>431</v>
      </c>
      <c r="C139" s="11" t="s">
        <v>633</v>
      </c>
      <c r="D139" s="242">
        <v>2</v>
      </c>
      <c r="E139" s="242">
        <v>2</v>
      </c>
      <c r="F139" s="106">
        <v>45566</v>
      </c>
      <c r="G139" s="96" t="s">
        <v>855</v>
      </c>
      <c r="I139" s="96" t="s">
        <v>854</v>
      </c>
      <c r="J139" s="81">
        <v>45613</v>
      </c>
      <c r="K139" s="96" t="s">
        <v>855</v>
      </c>
    </row>
    <row r="140" spans="1:11" x14ac:dyDescent="0.3">
      <c r="A140" s="4" t="s">
        <v>432</v>
      </c>
      <c r="B140" s="11" t="s">
        <v>434</v>
      </c>
      <c r="C140" s="11" t="s">
        <v>633</v>
      </c>
      <c r="D140" s="242">
        <v>2</v>
      </c>
      <c r="E140" s="242">
        <v>2</v>
      </c>
      <c r="F140" s="106">
        <v>45839</v>
      </c>
      <c r="G140" s="96" t="s">
        <v>855</v>
      </c>
      <c r="I140" s="96" t="s">
        <v>854</v>
      </c>
      <c r="J140" s="81">
        <v>45613</v>
      </c>
      <c r="K140" s="96" t="s">
        <v>855</v>
      </c>
    </row>
    <row r="141" spans="1:11" x14ac:dyDescent="0.3">
      <c r="A141" s="4" t="s">
        <v>435</v>
      </c>
      <c r="B141" s="11" t="s">
        <v>437</v>
      </c>
      <c r="C141" s="11" t="s">
        <v>16</v>
      </c>
      <c r="D141" s="242">
        <v>1</v>
      </c>
      <c r="E141" s="242">
        <v>1</v>
      </c>
      <c r="F141" s="106">
        <v>45843</v>
      </c>
      <c r="G141" s="96" t="s">
        <v>855</v>
      </c>
      <c r="I141" s="96" t="s">
        <v>854</v>
      </c>
      <c r="K141" s="96" t="s">
        <v>854</v>
      </c>
    </row>
    <row r="142" spans="1:11" x14ac:dyDescent="0.3">
      <c r="A142" s="4" t="s">
        <v>438</v>
      </c>
      <c r="B142" s="11" t="s">
        <v>440</v>
      </c>
      <c r="C142" s="11" t="s">
        <v>143</v>
      </c>
      <c r="D142" s="242">
        <v>1</v>
      </c>
      <c r="E142" s="242">
        <v>1</v>
      </c>
      <c r="F142" s="106">
        <v>45566</v>
      </c>
      <c r="G142" s="96" t="s">
        <v>855</v>
      </c>
      <c r="I142" s="96" t="s">
        <v>854</v>
      </c>
      <c r="K142" s="96" t="s">
        <v>854</v>
      </c>
    </row>
    <row r="143" spans="1:11" x14ac:dyDescent="0.3">
      <c r="A143" s="4" t="s">
        <v>441</v>
      </c>
      <c r="B143" s="11" t="s">
        <v>443</v>
      </c>
      <c r="C143" s="11"/>
      <c r="D143" s="242">
        <v>0</v>
      </c>
      <c r="E143" s="242">
        <v>0</v>
      </c>
      <c r="F143" s="106" t="s">
        <v>634</v>
      </c>
      <c r="G143" s="96" t="s">
        <v>854</v>
      </c>
      <c r="I143" s="96" t="s">
        <v>854</v>
      </c>
      <c r="K143" s="96" t="s">
        <v>854</v>
      </c>
    </row>
    <row r="144" spans="1:11" x14ac:dyDescent="0.3">
      <c r="A144" s="4" t="s">
        <v>444</v>
      </c>
      <c r="B144" s="11" t="s">
        <v>446</v>
      </c>
      <c r="C144" s="11" t="s">
        <v>625</v>
      </c>
      <c r="D144" s="242">
        <v>2</v>
      </c>
      <c r="E144" s="242">
        <v>2</v>
      </c>
      <c r="F144" s="106">
        <v>45839</v>
      </c>
      <c r="G144" s="96" t="s">
        <v>855</v>
      </c>
      <c r="I144" s="96" t="s">
        <v>854</v>
      </c>
      <c r="J144" s="81">
        <v>45613</v>
      </c>
      <c r="K144" s="96" t="s">
        <v>855</v>
      </c>
    </row>
    <row r="145" spans="1:11" x14ac:dyDescent="0.3">
      <c r="A145" s="4" t="s">
        <v>447</v>
      </c>
      <c r="B145" s="11" t="s">
        <v>449</v>
      </c>
      <c r="C145" s="11" t="s">
        <v>620</v>
      </c>
      <c r="D145" s="242">
        <v>1</v>
      </c>
      <c r="E145" s="242">
        <v>1</v>
      </c>
      <c r="F145" s="106">
        <v>45850</v>
      </c>
      <c r="G145" s="96" t="s">
        <v>855</v>
      </c>
      <c r="I145" s="96" t="s">
        <v>854</v>
      </c>
      <c r="K145" s="96" t="s">
        <v>854</v>
      </c>
    </row>
    <row r="146" spans="1:11" x14ac:dyDescent="0.3">
      <c r="A146" s="4" t="s">
        <v>450</v>
      </c>
      <c r="B146" s="11" t="s">
        <v>452</v>
      </c>
      <c r="C146" s="11"/>
      <c r="D146" s="242">
        <v>0</v>
      </c>
      <c r="E146" s="242">
        <v>0</v>
      </c>
      <c r="F146" s="106" t="s">
        <v>634</v>
      </c>
      <c r="G146" s="96" t="s">
        <v>854</v>
      </c>
      <c r="I146" s="96" t="s">
        <v>854</v>
      </c>
      <c r="K146" s="96" t="s">
        <v>854</v>
      </c>
    </row>
    <row r="147" spans="1:11" x14ac:dyDescent="0.3">
      <c r="A147" s="4" t="s">
        <v>453</v>
      </c>
      <c r="B147" s="11" t="s">
        <v>455</v>
      </c>
      <c r="C147" s="11" t="s">
        <v>78</v>
      </c>
      <c r="D147" s="242">
        <v>1</v>
      </c>
      <c r="E147" s="242">
        <v>1</v>
      </c>
      <c r="F147" s="106">
        <v>45524</v>
      </c>
      <c r="G147" s="96" t="s">
        <v>855</v>
      </c>
      <c r="I147" s="96" t="s">
        <v>854</v>
      </c>
      <c r="K147" s="96" t="s">
        <v>854</v>
      </c>
    </row>
    <row r="148" spans="1:11" x14ac:dyDescent="0.3">
      <c r="A148" s="4" t="s">
        <v>456</v>
      </c>
      <c r="B148" s="11" t="s">
        <v>458</v>
      </c>
      <c r="C148" s="11"/>
      <c r="D148" s="242">
        <v>0</v>
      </c>
      <c r="E148" s="242">
        <v>0</v>
      </c>
      <c r="F148" s="106" t="s">
        <v>634</v>
      </c>
      <c r="G148" s="96" t="s">
        <v>854</v>
      </c>
      <c r="I148" s="96" t="s">
        <v>854</v>
      </c>
      <c r="K148" s="96" t="s">
        <v>854</v>
      </c>
    </row>
    <row r="149" spans="1:11" x14ac:dyDescent="0.3">
      <c r="A149" s="4" t="s">
        <v>459</v>
      </c>
      <c r="B149" s="11" t="s">
        <v>461</v>
      </c>
      <c r="C149" s="11"/>
      <c r="D149" s="242">
        <v>0</v>
      </c>
      <c r="E149" s="242">
        <v>0</v>
      </c>
      <c r="F149" s="106" t="s">
        <v>634</v>
      </c>
      <c r="G149" s="96" t="s">
        <v>854</v>
      </c>
      <c r="I149" s="96" t="s">
        <v>854</v>
      </c>
      <c r="K149" s="96" t="s">
        <v>854</v>
      </c>
    </row>
    <row r="150" spans="1:11" x14ac:dyDescent="0.3">
      <c r="A150" s="4" t="s">
        <v>462</v>
      </c>
      <c r="B150" s="11" t="s">
        <v>464</v>
      </c>
      <c r="C150" s="11" t="s">
        <v>631</v>
      </c>
      <c r="D150" s="242">
        <v>1</v>
      </c>
      <c r="E150" s="242">
        <v>1</v>
      </c>
      <c r="F150" s="106">
        <v>45840</v>
      </c>
      <c r="G150" s="96" t="s">
        <v>855</v>
      </c>
      <c r="I150" s="96" t="s">
        <v>854</v>
      </c>
      <c r="K150" s="96" t="s">
        <v>854</v>
      </c>
    </row>
    <row r="151" spans="1:11" x14ac:dyDescent="0.3">
      <c r="A151" s="4" t="s">
        <v>465</v>
      </c>
      <c r="B151" s="11" t="s">
        <v>467</v>
      </c>
      <c r="C151" s="11" t="s">
        <v>143</v>
      </c>
      <c r="D151" s="242">
        <v>2</v>
      </c>
      <c r="E151" s="242">
        <v>2</v>
      </c>
      <c r="F151" s="106">
        <v>45530</v>
      </c>
      <c r="G151" s="96" t="s">
        <v>855</v>
      </c>
      <c r="I151" s="96" t="s">
        <v>854</v>
      </c>
      <c r="J151" s="81">
        <v>45613</v>
      </c>
      <c r="K151" s="96" t="s">
        <v>855</v>
      </c>
    </row>
    <row r="152" spans="1:11" x14ac:dyDescent="0.3">
      <c r="A152" s="4" t="s">
        <v>468</v>
      </c>
      <c r="B152" s="11" t="s">
        <v>470</v>
      </c>
      <c r="C152" s="11" t="s">
        <v>629</v>
      </c>
      <c r="D152" s="242">
        <v>2</v>
      </c>
      <c r="E152" s="242">
        <v>2</v>
      </c>
      <c r="F152" s="106">
        <v>45529</v>
      </c>
      <c r="G152" s="96" t="s">
        <v>855</v>
      </c>
      <c r="I152" s="96" t="s">
        <v>854</v>
      </c>
      <c r="J152" s="81">
        <v>45613</v>
      </c>
      <c r="K152" s="96" t="s">
        <v>855</v>
      </c>
    </row>
    <row r="153" spans="1:11" x14ac:dyDescent="0.3">
      <c r="A153" s="4" t="s">
        <v>471</v>
      </c>
      <c r="B153" s="11" t="s">
        <v>473</v>
      </c>
      <c r="C153" s="11" t="s">
        <v>631</v>
      </c>
      <c r="D153" s="242">
        <v>1</v>
      </c>
      <c r="E153" s="242">
        <v>1</v>
      </c>
      <c r="F153" s="106">
        <v>45529</v>
      </c>
      <c r="G153" s="96" t="s">
        <v>855</v>
      </c>
      <c r="I153" s="96" t="s">
        <v>854</v>
      </c>
      <c r="K153" s="96" t="s">
        <v>854</v>
      </c>
    </row>
    <row r="154" spans="1:11" x14ac:dyDescent="0.3">
      <c r="A154" s="4" t="s">
        <v>474</v>
      </c>
      <c r="B154" s="11" t="s">
        <v>476</v>
      </c>
      <c r="C154" s="11"/>
      <c r="D154" s="242">
        <v>0</v>
      </c>
      <c r="E154" s="242">
        <v>0</v>
      </c>
      <c r="F154" s="106" t="s">
        <v>634</v>
      </c>
      <c r="G154" s="96" t="s">
        <v>854</v>
      </c>
      <c r="I154" s="96" t="s">
        <v>854</v>
      </c>
      <c r="K154" s="96" t="s">
        <v>854</v>
      </c>
    </row>
    <row r="155" spans="1:11" x14ac:dyDescent="0.3">
      <c r="A155" s="4" t="s">
        <v>477</v>
      </c>
      <c r="B155" s="11" t="s">
        <v>479</v>
      </c>
      <c r="C155" s="11"/>
      <c r="D155" s="242">
        <v>0</v>
      </c>
      <c r="E155" s="242">
        <v>0</v>
      </c>
      <c r="F155" s="106" t="s">
        <v>634</v>
      </c>
      <c r="G155" s="96" t="s">
        <v>854</v>
      </c>
      <c r="I155" s="96" t="s">
        <v>854</v>
      </c>
      <c r="K155" s="96" t="s">
        <v>854</v>
      </c>
    </row>
    <row r="156" spans="1:11" x14ac:dyDescent="0.3">
      <c r="A156" s="4" t="s">
        <v>480</v>
      </c>
      <c r="B156" s="11" t="s">
        <v>482</v>
      </c>
      <c r="C156" s="11" t="s">
        <v>625</v>
      </c>
      <c r="D156" s="242">
        <v>2</v>
      </c>
      <c r="E156" s="242">
        <v>2</v>
      </c>
      <c r="F156" s="106">
        <v>45844</v>
      </c>
      <c r="G156" s="96" t="s">
        <v>855</v>
      </c>
      <c r="I156" s="96" t="s">
        <v>854</v>
      </c>
      <c r="J156" s="81">
        <v>45613</v>
      </c>
      <c r="K156" s="96" t="s">
        <v>855</v>
      </c>
    </row>
    <row r="157" spans="1:11" x14ac:dyDescent="0.3">
      <c r="A157" s="4" t="s">
        <v>483</v>
      </c>
      <c r="B157" s="11" t="s">
        <v>485</v>
      </c>
      <c r="C157" s="11" t="s">
        <v>629</v>
      </c>
      <c r="D157" s="242">
        <v>1</v>
      </c>
      <c r="E157" s="242">
        <v>1</v>
      </c>
      <c r="F157" s="106">
        <v>45839</v>
      </c>
      <c r="G157" s="96" t="s">
        <v>855</v>
      </c>
      <c r="I157" s="96" t="s">
        <v>854</v>
      </c>
      <c r="K157" s="96" t="s">
        <v>854</v>
      </c>
    </row>
    <row r="158" spans="1:11" x14ac:dyDescent="0.3">
      <c r="A158" s="4" t="s">
        <v>486</v>
      </c>
      <c r="B158" s="11" t="s">
        <v>488</v>
      </c>
      <c r="C158" s="11"/>
      <c r="D158" s="242">
        <v>0</v>
      </c>
      <c r="E158" s="242">
        <v>0</v>
      </c>
      <c r="F158" s="106" t="s">
        <v>634</v>
      </c>
      <c r="G158" s="96" t="s">
        <v>854</v>
      </c>
      <c r="I158" s="96" t="s">
        <v>854</v>
      </c>
      <c r="K158" s="96" t="s">
        <v>854</v>
      </c>
    </row>
    <row r="159" spans="1:11" x14ac:dyDescent="0.3">
      <c r="A159" s="4" t="s">
        <v>489</v>
      </c>
      <c r="B159" s="11" t="s">
        <v>494</v>
      </c>
      <c r="C159" s="11" t="s">
        <v>620</v>
      </c>
      <c r="D159" s="242">
        <v>1</v>
      </c>
      <c r="E159" s="242">
        <v>1</v>
      </c>
      <c r="F159" s="106">
        <v>45850</v>
      </c>
      <c r="G159" s="96" t="s">
        <v>855</v>
      </c>
      <c r="I159" s="96" t="s">
        <v>854</v>
      </c>
      <c r="K159" s="96" t="s">
        <v>854</v>
      </c>
    </row>
    <row r="160" spans="1:11" x14ac:dyDescent="0.3">
      <c r="A160" s="4" t="s">
        <v>492</v>
      </c>
      <c r="B160" s="11" t="s">
        <v>491</v>
      </c>
      <c r="C160" s="11" t="s">
        <v>625</v>
      </c>
      <c r="D160" s="242">
        <v>1</v>
      </c>
      <c r="E160" s="242">
        <v>1</v>
      </c>
      <c r="F160" s="106">
        <v>45839</v>
      </c>
      <c r="G160" s="96" t="s">
        <v>855</v>
      </c>
      <c r="I160" s="96" t="s">
        <v>854</v>
      </c>
      <c r="K160" s="96" t="s">
        <v>854</v>
      </c>
    </row>
    <row r="161" spans="1:11" x14ac:dyDescent="0.3">
      <c r="A161" s="4" t="s">
        <v>495</v>
      </c>
      <c r="B161" s="11" t="s">
        <v>497</v>
      </c>
      <c r="C161" s="11" t="s">
        <v>622</v>
      </c>
      <c r="D161" s="242">
        <v>2</v>
      </c>
      <c r="E161" s="242">
        <v>2</v>
      </c>
      <c r="F161" s="106">
        <v>45522</v>
      </c>
      <c r="G161" s="96" t="s">
        <v>855</v>
      </c>
      <c r="I161" s="96" t="s">
        <v>854</v>
      </c>
      <c r="J161" s="81">
        <v>45613</v>
      </c>
      <c r="K161" s="96" t="s">
        <v>855</v>
      </c>
    </row>
    <row r="162" spans="1:11" x14ac:dyDescent="0.3">
      <c r="A162" s="4" t="s">
        <v>498</v>
      </c>
      <c r="B162" s="11" t="s">
        <v>500</v>
      </c>
      <c r="C162" s="11" t="s">
        <v>629</v>
      </c>
      <c r="D162" s="242">
        <v>1</v>
      </c>
      <c r="E162" s="242">
        <v>1</v>
      </c>
      <c r="F162" s="106">
        <v>45529</v>
      </c>
      <c r="G162" s="96" t="s">
        <v>855</v>
      </c>
      <c r="I162" s="96" t="s">
        <v>854</v>
      </c>
      <c r="K162" s="96" t="s">
        <v>854</v>
      </c>
    </row>
    <row r="163" spans="1:11" x14ac:dyDescent="0.3">
      <c r="A163" s="4" t="s">
        <v>501</v>
      </c>
      <c r="B163" s="11" t="s">
        <v>503</v>
      </c>
      <c r="C163" s="11" t="s">
        <v>27</v>
      </c>
      <c r="D163" s="242">
        <v>1</v>
      </c>
      <c r="E163" s="242">
        <v>1</v>
      </c>
      <c r="F163" s="106">
        <v>45848</v>
      </c>
      <c r="G163" s="96" t="s">
        <v>855</v>
      </c>
      <c r="I163" s="96" t="s">
        <v>854</v>
      </c>
      <c r="K163" s="96" t="s">
        <v>854</v>
      </c>
    </row>
    <row r="164" spans="1:11" x14ac:dyDescent="0.3">
      <c r="A164" s="4" t="s">
        <v>504</v>
      </c>
      <c r="B164" s="11" t="s">
        <v>506</v>
      </c>
      <c r="C164" s="11" t="s">
        <v>234</v>
      </c>
      <c r="D164" s="242">
        <v>1</v>
      </c>
      <c r="E164" s="242">
        <v>1</v>
      </c>
      <c r="F164" s="106">
        <v>45848</v>
      </c>
      <c r="G164" s="96" t="s">
        <v>855</v>
      </c>
      <c r="I164" s="96" t="s">
        <v>854</v>
      </c>
      <c r="K164" s="96" t="s">
        <v>854</v>
      </c>
    </row>
    <row r="165" spans="1:11" x14ac:dyDescent="0.3">
      <c r="A165" s="4" t="s">
        <v>507</v>
      </c>
      <c r="B165" s="11" t="s">
        <v>509</v>
      </c>
      <c r="C165" s="11" t="s">
        <v>633</v>
      </c>
      <c r="D165" s="242">
        <v>1</v>
      </c>
      <c r="E165" s="242">
        <v>1</v>
      </c>
      <c r="F165" s="106">
        <v>45839</v>
      </c>
      <c r="G165" s="96" t="s">
        <v>855</v>
      </c>
      <c r="I165" s="96" t="s">
        <v>854</v>
      </c>
      <c r="K165" s="96" t="s">
        <v>854</v>
      </c>
    </row>
    <row r="166" spans="1:11" x14ac:dyDescent="0.3">
      <c r="A166" s="4" t="s">
        <v>510</v>
      </c>
      <c r="B166" s="11" t="s">
        <v>512</v>
      </c>
      <c r="C166" s="11" t="s">
        <v>716</v>
      </c>
      <c r="D166" s="242">
        <v>1</v>
      </c>
      <c r="E166" s="242">
        <v>1</v>
      </c>
      <c r="F166" s="106">
        <v>45530</v>
      </c>
      <c r="G166" s="96" t="s">
        <v>855</v>
      </c>
      <c r="I166" s="96" t="s">
        <v>854</v>
      </c>
      <c r="K166" s="96" t="s">
        <v>854</v>
      </c>
    </row>
    <row r="167" spans="1:11" x14ac:dyDescent="0.3">
      <c r="A167" s="4" t="s">
        <v>513</v>
      </c>
      <c r="B167" s="11" t="s">
        <v>515</v>
      </c>
      <c r="C167" s="11" t="s">
        <v>16</v>
      </c>
      <c r="D167" s="242">
        <v>1</v>
      </c>
      <c r="E167" s="242">
        <v>1</v>
      </c>
      <c r="F167" s="106">
        <v>45843</v>
      </c>
      <c r="G167" s="96" t="s">
        <v>855</v>
      </c>
      <c r="I167" s="96" t="s">
        <v>854</v>
      </c>
      <c r="K167" s="96" t="s">
        <v>854</v>
      </c>
    </row>
    <row r="168" spans="1:11" x14ac:dyDescent="0.3">
      <c r="A168" s="4" t="s">
        <v>516</v>
      </c>
      <c r="B168" s="11" t="s">
        <v>518</v>
      </c>
      <c r="C168" s="11"/>
      <c r="D168" s="242">
        <v>1</v>
      </c>
      <c r="E168" s="242">
        <v>1</v>
      </c>
      <c r="F168" s="106">
        <v>45839</v>
      </c>
      <c r="G168" s="96" t="s">
        <v>855</v>
      </c>
      <c r="I168" s="96" t="s">
        <v>854</v>
      </c>
      <c r="K168" s="96" t="s">
        <v>854</v>
      </c>
    </row>
    <row r="169" spans="1:11" x14ac:dyDescent="0.3">
      <c r="A169" s="4" t="s">
        <v>519</v>
      </c>
      <c r="B169" s="11" t="s">
        <v>521</v>
      </c>
      <c r="C169" s="11" t="s">
        <v>633</v>
      </c>
      <c r="D169" s="242">
        <v>2</v>
      </c>
      <c r="E169" s="242">
        <v>2</v>
      </c>
      <c r="F169" s="106">
        <v>45530</v>
      </c>
      <c r="G169" s="96" t="s">
        <v>855</v>
      </c>
      <c r="I169" s="96" t="s">
        <v>854</v>
      </c>
      <c r="J169" s="81">
        <v>45613</v>
      </c>
      <c r="K169" s="96" t="s">
        <v>855</v>
      </c>
    </row>
    <row r="170" spans="1:11" x14ac:dyDescent="0.3">
      <c r="A170" s="4" t="s">
        <v>522</v>
      </c>
      <c r="B170" s="11" t="s">
        <v>524</v>
      </c>
      <c r="C170" s="11" t="s">
        <v>234</v>
      </c>
      <c r="D170" s="242">
        <v>1</v>
      </c>
      <c r="E170" s="242">
        <v>1</v>
      </c>
      <c r="F170" s="106">
        <v>45538</v>
      </c>
      <c r="G170" s="96" t="s">
        <v>855</v>
      </c>
      <c r="I170" s="96" t="s">
        <v>854</v>
      </c>
      <c r="K170" s="96" t="s">
        <v>854</v>
      </c>
    </row>
    <row r="171" spans="1:11" x14ac:dyDescent="0.3">
      <c r="A171" s="4" t="s">
        <v>525</v>
      </c>
      <c r="B171" s="11" t="s">
        <v>527</v>
      </c>
      <c r="C171" s="11" t="s">
        <v>16</v>
      </c>
      <c r="D171" s="242">
        <v>1</v>
      </c>
      <c r="E171" s="242">
        <v>1</v>
      </c>
      <c r="F171" s="106">
        <v>45843</v>
      </c>
      <c r="G171" s="96" t="s">
        <v>855</v>
      </c>
      <c r="I171" s="96" t="s">
        <v>854</v>
      </c>
      <c r="K171" s="96" t="s">
        <v>854</v>
      </c>
    </row>
    <row r="172" spans="1:11" x14ac:dyDescent="0.3">
      <c r="A172" s="4" t="s">
        <v>597</v>
      </c>
      <c r="B172" s="11" t="s">
        <v>599</v>
      </c>
      <c r="C172" s="11" t="s">
        <v>622</v>
      </c>
      <c r="D172" s="242">
        <v>1</v>
      </c>
      <c r="E172" s="242">
        <v>1</v>
      </c>
      <c r="F172" s="106">
        <v>45936</v>
      </c>
      <c r="G172" s="96" t="s">
        <v>855</v>
      </c>
      <c r="I172" s="96" t="s">
        <v>854</v>
      </c>
      <c r="K172" s="96" t="s">
        <v>854</v>
      </c>
    </row>
    <row r="173" spans="1:11" x14ac:dyDescent="0.3">
      <c r="A173" s="4" t="s">
        <v>600</v>
      </c>
      <c r="B173" s="11" t="s">
        <v>602</v>
      </c>
      <c r="C173" s="11" t="s">
        <v>16</v>
      </c>
      <c r="D173" s="242">
        <v>1</v>
      </c>
      <c r="E173" s="242">
        <v>1</v>
      </c>
      <c r="F173" s="106">
        <v>45843</v>
      </c>
      <c r="G173" s="96" t="s">
        <v>855</v>
      </c>
      <c r="I173" s="96" t="s">
        <v>854</v>
      </c>
      <c r="K173" s="96" t="s">
        <v>854</v>
      </c>
    </row>
    <row r="174" spans="1:11" x14ac:dyDescent="0.3">
      <c r="A174" s="4" t="s">
        <v>718</v>
      </c>
      <c r="B174" s="96" t="s">
        <v>603</v>
      </c>
      <c r="C174" s="11" t="s">
        <v>726</v>
      </c>
      <c r="D174" s="242">
        <v>0</v>
      </c>
      <c r="E174" s="242">
        <v>0</v>
      </c>
      <c r="G174" s="96" t="s">
        <v>854</v>
      </c>
      <c r="I174" s="96" t="s">
        <v>854</v>
      </c>
      <c r="K174" s="96" t="s">
        <v>854</v>
      </c>
    </row>
    <row r="175" spans="1:11" x14ac:dyDescent="0.3">
      <c r="A175" s="4" t="s">
        <v>719</v>
      </c>
      <c r="B175" s="96" t="s">
        <v>606</v>
      </c>
      <c r="C175" s="11" t="s">
        <v>78</v>
      </c>
      <c r="D175" s="242">
        <v>0</v>
      </c>
      <c r="E175" s="242">
        <v>0</v>
      </c>
      <c r="G175" s="96" t="s">
        <v>854</v>
      </c>
      <c r="I175" s="96" t="s">
        <v>854</v>
      </c>
      <c r="K175" s="96" t="s">
        <v>854</v>
      </c>
    </row>
    <row r="176" spans="1:11" x14ac:dyDescent="0.3">
      <c r="A176" s="4" t="s">
        <v>720</v>
      </c>
      <c r="B176" s="96" t="s">
        <v>604</v>
      </c>
      <c r="C176" s="11" t="s">
        <v>78</v>
      </c>
      <c r="D176" s="242">
        <v>0</v>
      </c>
      <c r="E176" s="242">
        <v>0</v>
      </c>
      <c r="G176" s="96" t="s">
        <v>854</v>
      </c>
      <c r="I176" s="96" t="s">
        <v>854</v>
      </c>
      <c r="K176" s="96" t="s">
        <v>854</v>
      </c>
    </row>
    <row r="177" spans="1:11" x14ac:dyDescent="0.3">
      <c r="A177" s="4" t="s">
        <v>721</v>
      </c>
      <c r="B177" s="96" t="s">
        <v>605</v>
      </c>
      <c r="C177" s="11" t="s">
        <v>624</v>
      </c>
      <c r="D177" s="242">
        <v>1</v>
      </c>
      <c r="E177" s="242">
        <v>1</v>
      </c>
      <c r="F177" s="106">
        <v>45844</v>
      </c>
      <c r="G177" s="96" t="s">
        <v>855</v>
      </c>
      <c r="I177" s="96" t="s">
        <v>854</v>
      </c>
      <c r="K177" s="96" t="s">
        <v>854</v>
      </c>
    </row>
    <row r="178" spans="1:11" x14ac:dyDescent="0.3">
      <c r="A178" s="4" t="s">
        <v>727</v>
      </c>
      <c r="B178" s="96" t="s">
        <v>723</v>
      </c>
      <c r="C178" s="11" t="s">
        <v>627</v>
      </c>
      <c r="D178" s="242">
        <v>1</v>
      </c>
      <c r="E178" s="242">
        <v>1</v>
      </c>
      <c r="F178" s="106">
        <v>45844</v>
      </c>
      <c r="G178" s="96" t="s">
        <v>855</v>
      </c>
      <c r="I178" s="96" t="s">
        <v>854</v>
      </c>
      <c r="K178" s="96" t="s">
        <v>854</v>
      </c>
    </row>
    <row r="179" spans="1:11" x14ac:dyDescent="0.3">
      <c r="A179" s="4" t="s">
        <v>744</v>
      </c>
      <c r="B179" s="96" t="s">
        <v>745</v>
      </c>
      <c r="C179" s="11" t="s">
        <v>624</v>
      </c>
      <c r="D179" s="242">
        <v>0</v>
      </c>
      <c r="E179" s="242">
        <v>0</v>
      </c>
      <c r="G179" s="96" t="s">
        <v>854</v>
      </c>
      <c r="I179" s="96" t="s">
        <v>854</v>
      </c>
      <c r="K179" s="96" t="s">
        <v>854</v>
      </c>
    </row>
    <row r="180" spans="1:11" x14ac:dyDescent="0.3">
      <c r="A180" s="4" t="s">
        <v>731</v>
      </c>
      <c r="B180" s="96" t="s">
        <v>725</v>
      </c>
      <c r="C180" s="11" t="s">
        <v>629</v>
      </c>
      <c r="D180" s="242">
        <v>1</v>
      </c>
      <c r="E180" s="242">
        <v>1</v>
      </c>
      <c r="F180" s="106">
        <v>45839</v>
      </c>
      <c r="G180" s="96" t="s">
        <v>855</v>
      </c>
      <c r="I180" s="96" t="s">
        <v>854</v>
      </c>
      <c r="K180" s="96" t="s">
        <v>854</v>
      </c>
    </row>
    <row r="181" spans="1:11" x14ac:dyDescent="0.3">
      <c r="A181" s="4" t="s">
        <v>733</v>
      </c>
      <c r="B181" s="96" t="s">
        <v>724</v>
      </c>
      <c r="C181" s="11" t="s">
        <v>633</v>
      </c>
      <c r="D181" s="242">
        <v>1</v>
      </c>
      <c r="E181" s="242">
        <v>1</v>
      </c>
      <c r="F181" s="106">
        <v>45839</v>
      </c>
      <c r="G181" s="96" t="s">
        <v>855</v>
      </c>
      <c r="I181" s="96" t="s">
        <v>854</v>
      </c>
      <c r="K181" s="96" t="s">
        <v>854</v>
      </c>
    </row>
    <row r="182" spans="1:11" x14ac:dyDescent="0.3">
      <c r="A182" s="4" t="s">
        <v>734</v>
      </c>
      <c r="B182" s="96" t="s">
        <v>751</v>
      </c>
      <c r="C182" s="11" t="s">
        <v>622</v>
      </c>
      <c r="D182" s="242">
        <v>1</v>
      </c>
      <c r="E182" s="242">
        <v>1</v>
      </c>
      <c r="F182" s="106">
        <v>45936</v>
      </c>
      <c r="G182" s="96" t="s">
        <v>855</v>
      </c>
      <c r="I182" s="96" t="s">
        <v>854</v>
      </c>
      <c r="K182" s="96" t="s">
        <v>854</v>
      </c>
    </row>
    <row r="183" spans="1:11" x14ac:dyDescent="0.3">
      <c r="A183" s="4" t="s">
        <v>735</v>
      </c>
      <c r="B183" s="96" t="s">
        <v>752</v>
      </c>
      <c r="C183" s="11">
        <v>0</v>
      </c>
      <c r="D183" s="242">
        <v>0</v>
      </c>
      <c r="E183" s="242">
        <v>0</v>
      </c>
      <c r="G183" s="96" t="s">
        <v>854</v>
      </c>
      <c r="I183" s="96" t="s">
        <v>854</v>
      </c>
      <c r="K183" s="96" t="s">
        <v>854</v>
      </c>
    </row>
    <row r="184" spans="1:11" x14ac:dyDescent="0.3">
      <c r="A184" s="4" t="s">
        <v>736</v>
      </c>
      <c r="B184" s="96" t="s">
        <v>764</v>
      </c>
      <c r="C184" s="11" t="s">
        <v>633</v>
      </c>
      <c r="D184" s="242">
        <v>1</v>
      </c>
      <c r="E184" s="242">
        <v>1</v>
      </c>
      <c r="F184" s="106">
        <v>45935</v>
      </c>
      <c r="G184" s="96" t="s">
        <v>855</v>
      </c>
      <c r="I184" s="96" t="s">
        <v>854</v>
      </c>
      <c r="K184" s="96" t="s">
        <v>854</v>
      </c>
    </row>
    <row r="185" spans="1:11" x14ac:dyDescent="0.3">
      <c r="A185" s="4" t="s">
        <v>737</v>
      </c>
      <c r="B185" s="96" t="s">
        <v>850</v>
      </c>
      <c r="C185" s="11" t="s">
        <v>852</v>
      </c>
      <c r="D185" s="242">
        <v>0</v>
      </c>
      <c r="E185" s="242">
        <v>0</v>
      </c>
      <c r="G185" s="96" t="s">
        <v>854</v>
      </c>
      <c r="I185" s="96" t="s">
        <v>854</v>
      </c>
      <c r="K185" s="96" t="s">
        <v>854</v>
      </c>
    </row>
    <row r="186" spans="1:11" x14ac:dyDescent="0.3">
      <c r="A186" s="4" t="s">
        <v>738</v>
      </c>
      <c r="B186" s="96" t="s">
        <v>768</v>
      </c>
      <c r="C186" s="11" t="s">
        <v>143</v>
      </c>
      <c r="D186" s="242">
        <v>1</v>
      </c>
      <c r="E186" s="242">
        <v>1</v>
      </c>
      <c r="F186" s="106">
        <v>45840</v>
      </c>
      <c r="G186" s="96" t="s">
        <v>855</v>
      </c>
      <c r="I186" s="96" t="s">
        <v>854</v>
      </c>
      <c r="K186" s="96" t="s">
        <v>854</v>
      </c>
    </row>
    <row r="187" spans="1:11" x14ac:dyDescent="0.3">
      <c r="A187" s="4" t="s">
        <v>739</v>
      </c>
      <c r="B187" s="96" t="s">
        <v>775</v>
      </c>
      <c r="C187" s="11" t="s">
        <v>627</v>
      </c>
      <c r="D187" s="242">
        <v>1</v>
      </c>
      <c r="E187" s="242">
        <v>1</v>
      </c>
      <c r="F187" s="106">
        <v>45844</v>
      </c>
      <c r="G187" s="96" t="s">
        <v>855</v>
      </c>
      <c r="I187" s="96" t="s">
        <v>854</v>
      </c>
      <c r="K187" s="96" t="s">
        <v>854</v>
      </c>
    </row>
    <row r="188" spans="1:11" x14ac:dyDescent="0.3">
      <c r="A188" s="4" t="s">
        <v>740</v>
      </c>
      <c r="B188" s="96" t="s">
        <v>774</v>
      </c>
      <c r="C188" s="11" t="s">
        <v>625</v>
      </c>
      <c r="D188" s="242">
        <v>1</v>
      </c>
      <c r="E188" s="242">
        <v>1</v>
      </c>
      <c r="F188" s="106">
        <v>45839</v>
      </c>
      <c r="G188" s="96" t="s">
        <v>855</v>
      </c>
      <c r="I188" s="96" t="s">
        <v>854</v>
      </c>
      <c r="K188" s="96" t="s">
        <v>854</v>
      </c>
    </row>
    <row r="189" spans="1:11" x14ac:dyDescent="0.3">
      <c r="A189" s="4" t="s">
        <v>741</v>
      </c>
      <c r="B189" s="96" t="s">
        <v>784</v>
      </c>
      <c r="C189" s="11" t="s">
        <v>12</v>
      </c>
      <c r="D189" s="242">
        <v>0</v>
      </c>
      <c r="E189" s="242">
        <v>0</v>
      </c>
      <c r="G189" s="96" t="s">
        <v>854</v>
      </c>
      <c r="I189" s="96" t="s">
        <v>854</v>
      </c>
      <c r="K189" s="96" t="s">
        <v>854</v>
      </c>
    </row>
    <row r="190" spans="1:11" x14ac:dyDescent="0.3">
      <c r="A190" s="4" t="s">
        <v>742</v>
      </c>
      <c r="B190" s="96" t="s">
        <v>785</v>
      </c>
      <c r="C190" s="11" t="s">
        <v>792</v>
      </c>
      <c r="D190" s="242">
        <v>0</v>
      </c>
      <c r="E190" s="242">
        <v>0</v>
      </c>
      <c r="G190" s="96" t="s">
        <v>854</v>
      </c>
      <c r="I190" s="96" t="s">
        <v>854</v>
      </c>
      <c r="K190" s="96" t="s">
        <v>854</v>
      </c>
    </row>
    <row r="191" spans="1:11" x14ac:dyDescent="0.3">
      <c r="A191" s="4" t="s">
        <v>772</v>
      </c>
      <c r="B191" s="96" t="s">
        <v>786</v>
      </c>
      <c r="C191" s="11" t="s">
        <v>633</v>
      </c>
      <c r="D191" s="242">
        <v>1</v>
      </c>
      <c r="E191" s="242">
        <v>1</v>
      </c>
      <c r="F191" s="106">
        <v>45839</v>
      </c>
      <c r="G191" s="96" t="s">
        <v>855</v>
      </c>
      <c r="I191" s="96" t="s">
        <v>854</v>
      </c>
      <c r="K191" s="96" t="s">
        <v>854</v>
      </c>
    </row>
    <row r="192" spans="1:11" x14ac:dyDescent="0.3">
      <c r="A192" s="4" t="s">
        <v>773</v>
      </c>
      <c r="B192" s="96" t="s">
        <v>804</v>
      </c>
      <c r="C192" s="11" t="s">
        <v>625</v>
      </c>
      <c r="D192" s="242">
        <v>0</v>
      </c>
      <c r="E192" s="242">
        <v>0</v>
      </c>
      <c r="G192" s="96" t="s">
        <v>854</v>
      </c>
      <c r="I192" s="96" t="s">
        <v>854</v>
      </c>
      <c r="K192" s="96" t="s">
        <v>854</v>
      </c>
    </row>
    <row r="193" spans="1:11" x14ac:dyDescent="0.3">
      <c r="A193" s="4" t="s">
        <v>780</v>
      </c>
      <c r="B193" s="96" t="s">
        <v>805</v>
      </c>
      <c r="C193" s="11">
        <v>0</v>
      </c>
      <c r="D193" s="242">
        <v>0</v>
      </c>
      <c r="E193" s="242">
        <v>0</v>
      </c>
      <c r="G193" s="96" t="s">
        <v>854</v>
      </c>
      <c r="I193" s="96" t="s">
        <v>854</v>
      </c>
      <c r="K193" s="96" t="s">
        <v>854</v>
      </c>
    </row>
  </sheetData>
  <phoneticPr fontId="11" type="noConversion"/>
  <conditionalFormatting sqref="G2:L9 G10:I10 K10:L10 G11:L14 G15:I15 K15:L15 G16:L17 G18:I18 K18:L18 G19:L36 G37:I37 K37:L37 G38:L38 G39:I39 K39:L39 G40:L42 G43:I43 K43:L43 G44:L50 G51:I51 K51:L51 G52:L57 G58:I58 K58:L58 G59:L108 G109:I109 K109:L109 G110:L151 G152:I152 K152:L152 G153:L160 G161:I161 K161:L161 G162:L173 G174:G193 I174:I193 K174:K193">
    <cfRule type="containsText" dxfId="1" priority="2" operator="containsText" text="NOT DONE">
      <formula>NOT(ISERROR(SEARCH("NOT DONE",G2)))</formula>
    </cfRule>
  </conditionalFormatting>
  <conditionalFormatting sqref="I25">
    <cfRule type="containsText" dxfId="0" priority="1" operator="containsText" text="NOT DONE">
      <formula>NOT(ISERROR(SEARCH("NOT DONE",I25)))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4718-DA75-4683-90E1-C7E061361E76}">
  <sheetPr codeName="Sheet10"/>
  <dimension ref="A1:CU365"/>
  <sheetViews>
    <sheetView zoomScaleNormal="100" workbookViewId="0">
      <pane xSplit="7" ySplit="9" topLeftCell="H146" activePane="bottomRight" state="frozen"/>
      <selection pane="topRight" activeCell="H1" sqref="H1"/>
      <selection pane="bottomLeft" activeCell="A10" sqref="A10"/>
      <selection pane="bottomRight" sqref="A1:XFD196"/>
    </sheetView>
  </sheetViews>
  <sheetFormatPr defaultRowHeight="14.4" x14ac:dyDescent="0.3"/>
  <cols>
    <col min="2" max="2" width="36.33203125" style="98" customWidth="1"/>
    <col min="3" max="3" width="14.6640625" style="98" customWidth="1"/>
    <col min="4" max="4" width="11.21875" style="45" customWidth="1"/>
    <col min="5" max="5" width="10.88671875" customWidth="1"/>
    <col min="6" max="6" width="11.109375" customWidth="1"/>
    <col min="7" max="7" width="10.77734375" style="45" customWidth="1"/>
    <col min="8" max="8" width="10.109375" customWidth="1"/>
    <col min="9" max="9" width="8.88671875" style="45" customWidth="1"/>
    <col min="10" max="10" width="11.21875" customWidth="1"/>
    <col min="11" max="11" width="12.88671875" style="45" customWidth="1"/>
    <col min="12" max="12" width="11.88671875" customWidth="1"/>
    <col min="13" max="13" width="8.88671875" customWidth="1"/>
    <col min="14" max="14" width="11.33203125" customWidth="1"/>
    <col min="15" max="15" width="8.88671875" customWidth="1"/>
    <col min="16" max="16" width="9.33203125" customWidth="1"/>
    <col min="17" max="17" width="8.88671875" customWidth="1"/>
    <col min="18" max="18" width="9.6640625" customWidth="1"/>
    <col min="19" max="19" width="8.88671875" customWidth="1"/>
    <col min="20" max="20" width="10.21875" customWidth="1"/>
    <col min="21" max="21" width="8.88671875" customWidth="1"/>
    <col min="22" max="22" width="11.5546875" customWidth="1"/>
    <col min="23" max="23" width="8.77734375" customWidth="1"/>
    <col min="24" max="25" width="11.33203125" customWidth="1"/>
    <col min="26" max="26" width="9.109375" customWidth="1"/>
    <col min="27" max="29" width="8.88671875" customWidth="1"/>
    <col min="30" max="30" width="9.33203125" customWidth="1"/>
    <col min="31" max="31" width="8.88671875" customWidth="1"/>
    <col min="32" max="32" width="11.44140625" customWidth="1"/>
    <col min="33" max="33" width="13.5546875" customWidth="1"/>
    <col min="34" max="34" width="12.77734375" customWidth="1"/>
    <col min="35" max="35" width="8.88671875" customWidth="1"/>
    <col min="36" max="36" width="13" customWidth="1"/>
    <col min="37" max="37" width="12.21875" customWidth="1"/>
    <col min="38" max="38" width="12.5546875" customWidth="1"/>
    <col min="39" max="39" width="8.88671875" customWidth="1"/>
    <col min="40" max="40" width="11.33203125" customWidth="1"/>
    <col min="41" max="41" width="8.88671875" customWidth="1"/>
    <col min="42" max="42" width="9.21875" customWidth="1"/>
    <col min="43" max="43" width="8.88671875" customWidth="1"/>
    <col min="44" max="44" width="10.5546875" customWidth="1"/>
    <col min="45" max="45" width="8.88671875" customWidth="1"/>
    <col min="46" max="46" width="10.21875" customWidth="1"/>
    <col min="47" max="49" width="8.88671875" customWidth="1"/>
    <col min="50" max="50" width="10.44140625" customWidth="1"/>
    <col min="51" max="51" width="8.88671875" customWidth="1"/>
    <col min="52" max="52" width="10.33203125" customWidth="1"/>
    <col min="53" max="57" width="8.88671875" customWidth="1"/>
    <col min="58" max="58" width="10.6640625" customWidth="1"/>
    <col min="59" max="61" width="8.88671875" customWidth="1"/>
    <col min="62" max="62" width="11.21875" customWidth="1"/>
    <col min="63" max="67" width="8.88671875" customWidth="1"/>
    <col min="68" max="68" width="11.33203125" customWidth="1"/>
    <col min="69" max="69" width="8.88671875" customWidth="1"/>
    <col min="70" max="70" width="10.109375" customWidth="1"/>
    <col min="71" max="71" width="8.88671875" customWidth="1"/>
    <col min="72" max="72" width="12.109375" customWidth="1"/>
    <col min="73" max="77" width="8.88671875" customWidth="1"/>
    <col min="78" max="78" width="10.88671875" customWidth="1"/>
    <col min="79" max="81" width="8.88671875" customWidth="1"/>
    <col min="82" max="82" width="11.44140625" customWidth="1"/>
    <col min="83" max="83" width="8.88671875" customWidth="1"/>
    <col min="84" max="84" width="11.44140625" customWidth="1"/>
    <col min="85" max="85" width="13.109375" customWidth="1"/>
    <col min="86" max="86" width="9.44140625" bestFit="1" customWidth="1"/>
    <col min="88" max="88" width="9.21875" bestFit="1" customWidth="1"/>
    <col min="94" max="94" width="10.33203125" bestFit="1" customWidth="1"/>
    <col min="97" max="97" width="10.21875" customWidth="1"/>
    <col min="98" max="98" width="9.33203125" bestFit="1" customWidth="1"/>
  </cols>
  <sheetData>
    <row r="1" spans="1:99" ht="72" x14ac:dyDescent="0.3">
      <c r="A1" s="1" t="s">
        <v>0</v>
      </c>
      <c r="B1" s="112" t="s">
        <v>2</v>
      </c>
      <c r="C1" s="112" t="s">
        <v>642</v>
      </c>
      <c r="D1" s="188" t="s">
        <v>595</v>
      </c>
      <c r="E1" s="189" t="s">
        <v>593</v>
      </c>
      <c r="F1" s="189" t="s">
        <v>547</v>
      </c>
      <c r="G1" s="190" t="s">
        <v>540</v>
      </c>
      <c r="H1" s="189" t="s">
        <v>547</v>
      </c>
      <c r="I1" s="190" t="s">
        <v>541</v>
      </c>
      <c r="J1" s="189" t="s">
        <v>547</v>
      </c>
      <c r="K1" s="190" t="s">
        <v>705</v>
      </c>
      <c r="L1" s="189" t="s">
        <v>547</v>
      </c>
      <c r="M1" s="189" t="s">
        <v>543</v>
      </c>
      <c r="N1" s="189" t="s">
        <v>547</v>
      </c>
      <c r="O1" s="189" t="s">
        <v>707</v>
      </c>
      <c r="P1" s="189" t="s">
        <v>547</v>
      </c>
      <c r="Q1" s="189" t="s">
        <v>545</v>
      </c>
      <c r="R1" s="189" t="s">
        <v>547</v>
      </c>
      <c r="S1" s="189" t="s">
        <v>546</v>
      </c>
      <c r="T1" s="189" t="s">
        <v>547</v>
      </c>
      <c r="U1" s="189" t="s">
        <v>709</v>
      </c>
      <c r="V1" s="189" t="s">
        <v>547</v>
      </c>
      <c r="W1" s="189" t="s">
        <v>710</v>
      </c>
      <c r="X1" s="189" t="s">
        <v>547</v>
      </c>
      <c r="Y1" s="189" t="s">
        <v>550</v>
      </c>
      <c r="Z1" s="189" t="s">
        <v>547</v>
      </c>
      <c r="AA1" s="189" t="s">
        <v>551</v>
      </c>
      <c r="AB1" s="189" t="s">
        <v>547</v>
      </c>
      <c r="AC1" s="189" t="s">
        <v>711</v>
      </c>
      <c r="AD1" s="189" t="s">
        <v>547</v>
      </c>
      <c r="AE1" s="189" t="s">
        <v>712</v>
      </c>
      <c r="AF1" s="189" t="s">
        <v>547</v>
      </c>
      <c r="AG1" s="189" t="s">
        <v>713</v>
      </c>
      <c r="AH1" s="189" t="s">
        <v>547</v>
      </c>
      <c r="AI1" s="189" t="s">
        <v>555</v>
      </c>
      <c r="AJ1" s="189" t="s">
        <v>547</v>
      </c>
      <c r="AK1" s="189" t="s">
        <v>749</v>
      </c>
      <c r="AL1" s="189" t="s">
        <v>547</v>
      </c>
      <c r="AM1" s="189" t="s">
        <v>556</v>
      </c>
      <c r="AN1" s="191" t="s">
        <v>547</v>
      </c>
      <c r="AO1" s="189" t="s">
        <v>557</v>
      </c>
      <c r="AP1" s="189" t="s">
        <v>547</v>
      </c>
      <c r="AQ1" s="189" t="s">
        <v>558</v>
      </c>
      <c r="AR1" s="189" t="s">
        <v>547</v>
      </c>
      <c r="AS1" s="189" t="s">
        <v>559</v>
      </c>
      <c r="AT1" s="189" t="s">
        <v>547</v>
      </c>
      <c r="AU1" s="189" t="s">
        <v>560</v>
      </c>
      <c r="AV1" s="189" t="s">
        <v>547</v>
      </c>
      <c r="AW1" s="189" t="s">
        <v>561</v>
      </c>
      <c r="AX1" s="189" t="s">
        <v>547</v>
      </c>
      <c r="AY1" s="189" t="s">
        <v>562</v>
      </c>
      <c r="AZ1" s="189" t="s">
        <v>547</v>
      </c>
      <c r="BA1" s="189" t="s">
        <v>563</v>
      </c>
      <c r="BB1" s="189" t="s">
        <v>547</v>
      </c>
      <c r="BC1" s="189" t="s">
        <v>564</v>
      </c>
      <c r="BD1" s="189" t="s">
        <v>547</v>
      </c>
      <c r="BE1" s="189" t="s">
        <v>565</v>
      </c>
      <c r="BF1" s="189" t="s">
        <v>547</v>
      </c>
      <c r="BG1" s="189" t="s">
        <v>566</v>
      </c>
      <c r="BH1" s="189" t="s">
        <v>547</v>
      </c>
      <c r="BI1" s="189" t="s">
        <v>567</v>
      </c>
      <c r="BJ1" s="189" t="s">
        <v>547</v>
      </c>
      <c r="BK1" s="189" t="s">
        <v>568</v>
      </c>
      <c r="BL1" s="189" t="s">
        <v>547</v>
      </c>
      <c r="BM1" s="189" t="s">
        <v>569</v>
      </c>
      <c r="BN1" s="189" t="s">
        <v>547</v>
      </c>
      <c r="BO1" s="189" t="s">
        <v>570</v>
      </c>
      <c r="BP1" s="189" t="s">
        <v>547</v>
      </c>
      <c r="BQ1" s="189" t="s">
        <v>571</v>
      </c>
      <c r="BR1" s="189" t="s">
        <v>547</v>
      </c>
      <c r="BS1" s="189" t="s">
        <v>572</v>
      </c>
      <c r="BT1" s="189" t="s">
        <v>547</v>
      </c>
      <c r="BU1" s="189" t="s">
        <v>573</v>
      </c>
      <c r="BV1" s="189" t="s">
        <v>547</v>
      </c>
      <c r="BW1" s="189" t="s">
        <v>574</v>
      </c>
      <c r="BX1" s="189" t="s">
        <v>547</v>
      </c>
      <c r="BY1" s="189" t="s">
        <v>575</v>
      </c>
      <c r="BZ1" s="189" t="s">
        <v>547</v>
      </c>
      <c r="CA1" s="189" t="s">
        <v>576</v>
      </c>
      <c r="CB1" s="189" t="s">
        <v>547</v>
      </c>
      <c r="CC1" s="189" t="s">
        <v>577</v>
      </c>
      <c r="CD1" s="189" t="s">
        <v>547</v>
      </c>
      <c r="CE1" s="189" t="s">
        <v>578</v>
      </c>
      <c r="CF1" s="189" t="s">
        <v>547</v>
      </c>
      <c r="CG1" s="189" t="s">
        <v>579</v>
      </c>
      <c r="CH1" s="189" t="s">
        <v>547</v>
      </c>
      <c r="CI1" s="189" t="s">
        <v>580</v>
      </c>
      <c r="CJ1" s="189" t="s">
        <v>547</v>
      </c>
      <c r="CK1" s="189" t="s">
        <v>581</v>
      </c>
      <c r="CL1" s="189" t="s">
        <v>547</v>
      </c>
      <c r="CM1" s="189" t="s">
        <v>582</v>
      </c>
      <c r="CN1" s="189" t="s">
        <v>547</v>
      </c>
      <c r="CO1" s="189" t="s">
        <v>714</v>
      </c>
      <c r="CP1" s="189" t="s">
        <v>547</v>
      </c>
      <c r="CQ1" s="189" t="s">
        <v>584</v>
      </c>
      <c r="CR1" s="189" t="s">
        <v>547</v>
      </c>
      <c r="CS1" s="189" t="s">
        <v>585</v>
      </c>
      <c r="CT1" s="189" t="s">
        <v>547</v>
      </c>
      <c r="CU1" s="189" t="s">
        <v>793</v>
      </c>
    </row>
    <row r="2" spans="1:99" x14ac:dyDescent="0.3">
      <c r="A2" s="4" t="s">
        <v>5</v>
      </c>
      <c r="B2" s="11" t="s">
        <v>7</v>
      </c>
      <c r="C2" s="11" t="s">
        <v>617</v>
      </c>
      <c r="D2" s="220" t="s">
        <v>634</v>
      </c>
      <c r="E2" s="4">
        <v>0</v>
      </c>
      <c r="F2" s="101"/>
      <c r="H2" s="101"/>
      <c r="J2" s="131"/>
      <c r="L2" s="101"/>
      <c r="M2" s="45"/>
      <c r="N2" s="101"/>
      <c r="O2" s="45"/>
      <c r="P2" s="101"/>
      <c r="Q2" s="45"/>
      <c r="R2" s="101"/>
      <c r="S2" s="45"/>
      <c r="T2" s="101"/>
      <c r="U2" s="45"/>
      <c r="V2" s="101"/>
      <c r="W2" s="45"/>
      <c r="X2" s="101"/>
      <c r="Y2" s="45"/>
      <c r="Z2" s="101"/>
      <c r="AA2" s="45"/>
      <c r="AC2" s="45"/>
      <c r="AD2" s="101"/>
      <c r="AE2" s="45"/>
      <c r="AF2" s="101"/>
      <c r="AG2" s="45"/>
      <c r="BA2" s="45"/>
      <c r="BT2" s="101"/>
    </row>
    <row r="3" spans="1:99" x14ac:dyDescent="0.3">
      <c r="A3" s="4" t="s">
        <v>9</v>
      </c>
      <c r="B3" s="11" t="s">
        <v>11</v>
      </c>
      <c r="C3" s="11" t="s">
        <v>618</v>
      </c>
      <c r="D3" s="220" t="s">
        <v>634</v>
      </c>
      <c r="E3" s="4">
        <v>0</v>
      </c>
      <c r="F3" s="101"/>
      <c r="H3" s="101"/>
      <c r="J3" s="131"/>
      <c r="L3" s="101"/>
      <c r="M3" s="45"/>
      <c r="N3" s="101"/>
      <c r="O3" s="45"/>
      <c r="P3" s="101"/>
      <c r="Q3" s="45"/>
      <c r="R3" s="101"/>
      <c r="S3" s="45"/>
      <c r="T3" s="101"/>
      <c r="U3" s="45"/>
      <c r="V3" s="101"/>
      <c r="W3" s="45"/>
      <c r="X3" s="101"/>
      <c r="Y3" s="45"/>
      <c r="Z3" s="101"/>
      <c r="AA3" s="45"/>
      <c r="AC3" s="45"/>
      <c r="AD3" s="101"/>
      <c r="AE3" s="45"/>
      <c r="AF3" s="101"/>
      <c r="AG3" s="45"/>
      <c r="BA3" s="45"/>
      <c r="BT3" s="101"/>
    </row>
    <row r="4" spans="1:99" x14ac:dyDescent="0.3">
      <c r="A4" s="4" t="s">
        <v>13</v>
      </c>
      <c r="B4" s="11" t="s">
        <v>15</v>
      </c>
      <c r="C4" s="11" t="s">
        <v>16</v>
      </c>
      <c r="D4" s="220" t="s">
        <v>634</v>
      </c>
      <c r="E4" s="4">
        <v>0</v>
      </c>
      <c r="F4" s="101"/>
      <c r="H4" s="101"/>
      <c r="J4" s="131"/>
      <c r="L4" s="101"/>
      <c r="M4" s="45"/>
      <c r="N4" s="101"/>
      <c r="O4" s="45"/>
      <c r="P4" s="101"/>
      <c r="Q4" s="45"/>
      <c r="R4" s="101"/>
      <c r="S4" s="45"/>
      <c r="T4" s="101"/>
      <c r="U4" s="45"/>
      <c r="V4" s="101"/>
      <c r="W4" s="45"/>
      <c r="X4" s="101"/>
      <c r="Y4" s="45"/>
      <c r="Z4" s="101"/>
      <c r="AA4" s="45"/>
      <c r="AC4" s="45"/>
      <c r="AD4" s="101"/>
      <c r="AE4" s="45"/>
      <c r="AF4" s="101"/>
      <c r="AG4" s="45"/>
      <c r="BA4" s="45"/>
      <c r="BR4" s="101"/>
      <c r="BT4" s="101"/>
      <c r="BV4" s="101"/>
      <c r="BX4" s="101"/>
      <c r="BZ4" s="101"/>
      <c r="CB4" s="101"/>
      <c r="CD4" s="101"/>
      <c r="CF4" s="101"/>
    </row>
    <row r="5" spans="1:99" x14ac:dyDescent="0.3">
      <c r="A5" s="4" t="s">
        <v>17</v>
      </c>
      <c r="B5" s="11" t="s">
        <v>19</v>
      </c>
      <c r="C5" s="11" t="s">
        <v>619</v>
      </c>
      <c r="D5" s="220" t="s">
        <v>634</v>
      </c>
      <c r="E5" s="4">
        <v>0</v>
      </c>
      <c r="F5" s="101"/>
      <c r="H5" s="101"/>
      <c r="J5" s="131"/>
      <c r="L5" s="101"/>
      <c r="M5" s="45"/>
      <c r="N5" s="101"/>
      <c r="O5" s="45"/>
      <c r="P5" s="101"/>
      <c r="Q5" s="45"/>
      <c r="R5" s="101"/>
      <c r="S5" s="45"/>
      <c r="T5" s="101"/>
      <c r="U5" s="45"/>
      <c r="V5" s="101"/>
      <c r="W5" s="45"/>
      <c r="X5" s="101"/>
      <c r="Y5" s="45"/>
      <c r="Z5" s="101"/>
      <c r="AA5" s="45"/>
      <c r="AC5" s="45"/>
      <c r="AD5" s="101"/>
      <c r="AE5" s="45"/>
      <c r="AF5" s="101"/>
      <c r="AG5" s="45"/>
      <c r="BA5" s="45"/>
      <c r="BR5" s="101"/>
      <c r="BT5" s="101"/>
      <c r="BV5" s="101"/>
      <c r="BX5" s="101"/>
      <c r="BZ5" s="101"/>
      <c r="CB5" s="101"/>
      <c r="CD5" s="101"/>
      <c r="CF5" s="101"/>
    </row>
    <row r="6" spans="1:99" x14ac:dyDescent="0.3">
      <c r="A6" s="4" t="s">
        <v>21</v>
      </c>
      <c r="B6" s="11" t="s">
        <v>23</v>
      </c>
      <c r="C6" s="11" t="s">
        <v>620</v>
      </c>
      <c r="D6" s="220" t="s">
        <v>634</v>
      </c>
      <c r="E6" s="4">
        <v>0</v>
      </c>
      <c r="F6" s="101"/>
      <c r="H6" s="101"/>
      <c r="J6" s="131"/>
      <c r="L6" s="101"/>
      <c r="M6" s="45"/>
      <c r="N6" s="101"/>
      <c r="O6" s="45"/>
      <c r="P6" s="101"/>
      <c r="Q6" s="45"/>
      <c r="R6" s="101"/>
      <c r="S6" s="45"/>
      <c r="T6" s="101"/>
      <c r="U6" s="45"/>
      <c r="V6" s="101"/>
      <c r="W6" s="45"/>
      <c r="X6" s="101"/>
      <c r="Y6" s="45"/>
      <c r="Z6" s="101"/>
      <c r="AA6" s="45"/>
      <c r="AC6" s="45"/>
      <c r="AD6" s="101"/>
      <c r="AE6" s="45"/>
      <c r="AF6" s="101"/>
      <c r="AG6" s="45"/>
      <c r="BA6" s="45"/>
      <c r="BR6" s="101"/>
      <c r="BT6" s="101"/>
      <c r="BV6" s="101"/>
      <c r="BX6" s="101"/>
      <c r="BZ6" s="101"/>
      <c r="CB6" s="101"/>
      <c r="CD6" s="101"/>
      <c r="CF6" s="101"/>
    </row>
    <row r="7" spans="1:99" x14ac:dyDescent="0.3">
      <c r="A7" s="4" t="s">
        <v>24</v>
      </c>
      <c r="B7" s="11" t="s">
        <v>26</v>
      </c>
      <c r="C7" s="11" t="s">
        <v>621</v>
      </c>
      <c r="D7" s="220" t="s">
        <v>634</v>
      </c>
      <c r="E7" s="4">
        <v>0</v>
      </c>
      <c r="F7" s="101"/>
      <c r="H7" s="101"/>
      <c r="J7" s="131"/>
      <c r="L7" s="101"/>
      <c r="M7" s="45"/>
      <c r="N7" s="101"/>
      <c r="O7" s="45"/>
      <c r="P7" s="101"/>
      <c r="Q7" s="45"/>
      <c r="R7" s="101"/>
      <c r="S7" s="45"/>
      <c r="T7" s="101"/>
      <c r="U7" s="45"/>
      <c r="V7" s="101"/>
      <c r="W7" s="45"/>
      <c r="X7" s="101"/>
      <c r="Y7" s="45"/>
      <c r="Z7" s="101"/>
      <c r="AA7" s="45"/>
      <c r="AC7" s="45"/>
      <c r="AD7" s="101"/>
      <c r="AE7" s="45"/>
      <c r="AF7" s="101"/>
      <c r="AG7" s="45"/>
      <c r="BA7" s="45"/>
      <c r="BF7" s="101"/>
      <c r="BP7" s="101"/>
      <c r="BR7" s="101"/>
      <c r="BT7" s="101"/>
      <c r="BV7" s="101"/>
      <c r="BX7" s="101"/>
      <c r="BZ7" s="101"/>
      <c r="CB7" s="101"/>
      <c r="CD7" s="101"/>
      <c r="CF7" s="101"/>
      <c r="CP7" s="99"/>
    </row>
    <row r="8" spans="1:99" x14ac:dyDescent="0.3">
      <c r="A8" s="4" t="s">
        <v>28</v>
      </c>
      <c r="B8" s="11" t="s">
        <v>30</v>
      </c>
      <c r="C8" s="11" t="s">
        <v>622</v>
      </c>
      <c r="D8" s="220" t="s">
        <v>634</v>
      </c>
      <c r="E8" s="4">
        <v>0</v>
      </c>
      <c r="F8" s="101"/>
      <c r="H8" s="101"/>
      <c r="J8" s="131"/>
      <c r="L8" s="101"/>
      <c r="M8" s="45"/>
      <c r="N8" s="101"/>
      <c r="O8" s="45"/>
      <c r="P8" s="101"/>
      <c r="Q8" s="45"/>
      <c r="R8" s="101"/>
      <c r="S8" s="45"/>
      <c r="T8" s="101"/>
      <c r="U8" s="45"/>
      <c r="V8" s="101"/>
      <c r="W8" s="45"/>
      <c r="X8" s="101"/>
      <c r="Y8" s="45"/>
      <c r="Z8" s="101"/>
      <c r="AA8" s="45"/>
      <c r="AC8" s="45"/>
      <c r="AD8" s="101"/>
      <c r="AE8" s="45"/>
      <c r="AF8" s="101"/>
      <c r="AG8" s="45"/>
      <c r="BA8" s="45"/>
      <c r="BF8" s="101"/>
      <c r="BP8" s="101"/>
      <c r="BR8" s="101"/>
      <c r="BT8" s="101"/>
      <c r="BV8" s="101"/>
      <c r="BX8" s="101"/>
      <c r="BZ8" s="101"/>
      <c r="CB8" s="101"/>
      <c r="CD8" s="101"/>
      <c r="CF8" s="101"/>
      <c r="CP8" s="99"/>
    </row>
    <row r="9" spans="1:99" x14ac:dyDescent="0.3">
      <c r="A9" s="4" t="s">
        <v>32</v>
      </c>
      <c r="B9" s="11" t="s">
        <v>34</v>
      </c>
      <c r="C9" s="11" t="s">
        <v>35</v>
      </c>
      <c r="D9" s="220" t="s">
        <v>634</v>
      </c>
      <c r="E9" s="4">
        <v>0</v>
      </c>
      <c r="F9" s="101"/>
      <c r="H9" s="101"/>
      <c r="J9" s="131"/>
      <c r="L9" s="101"/>
      <c r="M9" s="45"/>
      <c r="N9" s="101"/>
      <c r="O9" s="45"/>
      <c r="P9" s="101"/>
      <c r="Q9" s="45"/>
      <c r="R9" s="101"/>
      <c r="S9" s="45"/>
      <c r="T9" s="101"/>
      <c r="U9" s="45"/>
      <c r="V9" s="101"/>
      <c r="W9" s="45"/>
      <c r="X9" s="101"/>
      <c r="Y9" s="45"/>
      <c r="Z9" s="101"/>
      <c r="AA9" s="45"/>
      <c r="AC9" s="45"/>
      <c r="AD9" s="101"/>
      <c r="AE9" s="45"/>
      <c r="AF9" s="101"/>
      <c r="AG9" s="45"/>
      <c r="AJ9" s="136"/>
      <c r="BA9" s="45"/>
      <c r="BF9" s="101"/>
      <c r="BP9" s="101"/>
      <c r="BR9" s="101"/>
      <c r="BT9" s="101"/>
      <c r="BV9" s="101"/>
      <c r="BX9" s="101"/>
      <c r="BZ9" s="101"/>
      <c r="CB9" s="101"/>
      <c r="CD9" s="101"/>
      <c r="CF9" s="101"/>
      <c r="CP9" s="99"/>
    </row>
    <row r="10" spans="1:99" x14ac:dyDescent="0.3">
      <c r="A10" s="4" t="s">
        <v>36</v>
      </c>
      <c r="B10" s="11" t="s">
        <v>38</v>
      </c>
      <c r="C10" s="11" t="s">
        <v>16</v>
      </c>
      <c r="D10" s="220" t="s">
        <v>634</v>
      </c>
      <c r="E10" s="4">
        <v>0</v>
      </c>
      <c r="F10" s="101"/>
      <c r="H10" s="101"/>
      <c r="J10" s="131"/>
      <c r="L10" s="101"/>
      <c r="M10" s="45"/>
      <c r="N10" s="101"/>
      <c r="O10" s="45"/>
      <c r="P10" s="101"/>
      <c r="Q10" s="45"/>
      <c r="R10" s="101"/>
      <c r="S10" s="45"/>
      <c r="T10" s="101"/>
      <c r="U10" s="45"/>
      <c r="V10" s="101"/>
      <c r="W10" s="45"/>
      <c r="X10" s="101"/>
      <c r="Y10" s="45"/>
      <c r="Z10" s="101"/>
      <c r="AA10" s="45"/>
      <c r="AC10" s="45"/>
      <c r="AD10" s="101"/>
      <c r="AE10" s="45"/>
      <c r="AF10" s="101"/>
      <c r="AG10" s="45"/>
      <c r="AJ10" s="136"/>
      <c r="BA10" s="45"/>
      <c r="BF10" s="101"/>
      <c r="BP10" s="101"/>
      <c r="BR10" s="101"/>
      <c r="BT10" s="101"/>
      <c r="BV10" s="101"/>
      <c r="BX10" s="101"/>
      <c r="BZ10" s="101"/>
      <c r="CB10" s="101"/>
      <c r="CD10" s="101"/>
      <c r="CF10" s="101"/>
      <c r="CP10" s="99"/>
      <c r="CT10" s="99"/>
    </row>
    <row r="11" spans="1:99" x14ac:dyDescent="0.3">
      <c r="A11" s="4" t="s">
        <v>39</v>
      </c>
      <c r="B11" s="11" t="s">
        <v>41</v>
      </c>
      <c r="C11" s="11" t="s">
        <v>622</v>
      </c>
      <c r="D11" s="220" t="s">
        <v>634</v>
      </c>
      <c r="E11" s="4">
        <v>0</v>
      </c>
      <c r="F11" s="101"/>
      <c r="H11" s="101"/>
      <c r="J11" s="131"/>
      <c r="L11" s="101"/>
      <c r="M11" s="45"/>
      <c r="N11" s="101"/>
      <c r="O11" s="45"/>
      <c r="P11" s="101"/>
      <c r="Q11" s="45"/>
      <c r="R11" s="101"/>
      <c r="S11" s="45"/>
      <c r="T11" s="101"/>
      <c r="U11" s="45"/>
      <c r="V11" s="101"/>
      <c r="W11" s="45"/>
      <c r="X11" s="101"/>
      <c r="Y11" s="45"/>
      <c r="Z11" s="101"/>
      <c r="AA11" s="45"/>
      <c r="AC11" s="45"/>
      <c r="AD11" s="101"/>
      <c r="AE11" s="45"/>
      <c r="AF11" s="101"/>
      <c r="AG11" s="45"/>
      <c r="AJ11" s="136"/>
      <c r="BA11" s="45"/>
      <c r="BF11" s="101"/>
      <c r="BP11" s="101"/>
      <c r="BR11" s="101"/>
      <c r="BT11" s="101"/>
      <c r="BV11" s="101"/>
      <c r="BX11" s="101"/>
      <c r="BZ11" s="101"/>
      <c r="CB11" s="101"/>
      <c r="CD11" s="101"/>
      <c r="CF11" s="101"/>
      <c r="CP11" s="99"/>
      <c r="CT11" s="99"/>
    </row>
    <row r="12" spans="1:99" x14ac:dyDescent="0.3">
      <c r="A12" s="4" t="s">
        <v>42</v>
      </c>
      <c r="B12" s="11" t="s">
        <v>44</v>
      </c>
      <c r="C12" s="11" t="s">
        <v>622</v>
      </c>
      <c r="D12" s="220" t="s">
        <v>634</v>
      </c>
      <c r="E12" s="4">
        <v>0</v>
      </c>
      <c r="F12" s="101"/>
      <c r="H12" s="101"/>
      <c r="J12" s="131"/>
      <c r="L12" s="101"/>
      <c r="M12" s="45"/>
      <c r="N12" s="101"/>
      <c r="O12" s="45"/>
      <c r="P12" s="101"/>
      <c r="Q12" s="45"/>
      <c r="R12" s="101"/>
      <c r="S12" s="45"/>
      <c r="T12" s="101"/>
      <c r="U12" s="45"/>
      <c r="V12" s="101"/>
      <c r="W12" s="45"/>
      <c r="X12" s="101"/>
      <c r="Y12" s="45"/>
      <c r="Z12" s="101"/>
      <c r="AA12" s="45"/>
      <c r="AC12" s="45"/>
      <c r="AD12" s="101"/>
      <c r="AE12" s="45"/>
      <c r="AF12" s="101"/>
      <c r="AG12" s="45"/>
      <c r="AJ12" s="136"/>
      <c r="BA12" s="45"/>
      <c r="BF12" s="101"/>
      <c r="BP12" s="101"/>
      <c r="BR12" s="101"/>
      <c r="BT12" s="101"/>
      <c r="BV12" s="101"/>
      <c r="BX12" s="101"/>
      <c r="BZ12" s="101"/>
      <c r="CB12" s="101"/>
      <c r="CD12" s="101"/>
      <c r="CF12" s="101"/>
      <c r="CP12" s="99"/>
      <c r="CT12" s="99"/>
    </row>
    <row r="13" spans="1:99" x14ac:dyDescent="0.3">
      <c r="A13" s="4" t="s">
        <v>45</v>
      </c>
      <c r="B13" s="11" t="s">
        <v>47</v>
      </c>
      <c r="C13" s="11" t="s">
        <v>618</v>
      </c>
      <c r="D13" s="220" t="s">
        <v>634</v>
      </c>
      <c r="E13" s="4">
        <v>0</v>
      </c>
      <c r="F13" s="101"/>
      <c r="H13" s="101"/>
      <c r="J13" s="131"/>
      <c r="L13" s="101"/>
      <c r="M13" s="45"/>
      <c r="N13" s="101"/>
      <c r="O13" s="45"/>
      <c r="P13" s="101"/>
      <c r="Q13" s="45"/>
      <c r="R13" s="101"/>
      <c r="S13" s="45"/>
      <c r="T13" s="101"/>
      <c r="U13" s="45"/>
      <c r="V13" s="101"/>
      <c r="W13" s="45"/>
      <c r="X13" s="101"/>
      <c r="Y13" s="45"/>
      <c r="Z13" s="101"/>
      <c r="AA13" s="45"/>
      <c r="AC13" s="45"/>
      <c r="AD13" s="101"/>
      <c r="AE13" s="45"/>
      <c r="AF13" s="101"/>
      <c r="AG13" s="45"/>
      <c r="AJ13" s="136"/>
      <c r="BA13" s="45"/>
      <c r="BF13" s="101"/>
      <c r="BP13" s="101"/>
      <c r="BR13" s="101"/>
      <c r="BT13" s="101"/>
      <c r="BV13" s="101"/>
      <c r="BX13" s="101"/>
      <c r="BZ13" s="101"/>
      <c r="CB13" s="101"/>
      <c r="CD13" s="101"/>
      <c r="CF13" s="101"/>
      <c r="CP13" s="99"/>
      <c r="CT13" s="99"/>
    </row>
    <row r="14" spans="1:99" x14ac:dyDescent="0.3">
      <c r="A14" s="4" t="s">
        <v>48</v>
      </c>
      <c r="B14" s="11" t="s">
        <v>50</v>
      </c>
      <c r="C14" s="11" t="s">
        <v>623</v>
      </c>
      <c r="D14" s="220" t="s">
        <v>634</v>
      </c>
      <c r="E14" s="4">
        <v>0</v>
      </c>
      <c r="F14" s="101"/>
      <c r="H14" s="101"/>
      <c r="J14" s="131"/>
      <c r="L14" s="101"/>
      <c r="M14" s="45"/>
      <c r="N14" s="101"/>
      <c r="O14" s="45"/>
      <c r="P14" s="101"/>
      <c r="Q14" s="45"/>
      <c r="R14" s="101"/>
      <c r="S14" s="45"/>
      <c r="T14" s="101"/>
      <c r="U14" s="45"/>
      <c r="V14" s="101"/>
      <c r="W14" s="45"/>
      <c r="X14" s="101"/>
      <c r="Y14" s="45"/>
      <c r="Z14" s="101"/>
      <c r="AA14" s="45"/>
      <c r="AC14" s="45"/>
      <c r="AD14" s="101"/>
      <c r="AE14" s="45"/>
      <c r="AF14" s="101"/>
      <c r="AG14" s="45"/>
      <c r="AJ14" s="136"/>
      <c r="BA14" s="45"/>
      <c r="BF14" s="101"/>
      <c r="BP14" s="101"/>
      <c r="BR14" s="101"/>
      <c r="BT14" s="101"/>
      <c r="BV14" s="101"/>
      <c r="BX14" s="101"/>
      <c r="BZ14" s="101"/>
      <c r="CB14" s="101"/>
      <c r="CD14" s="101"/>
      <c r="CF14" s="101"/>
      <c r="CP14" s="99"/>
      <c r="CT14" s="99"/>
    </row>
    <row r="15" spans="1:99" x14ac:dyDescent="0.3">
      <c r="A15" s="4" t="s">
        <v>51</v>
      </c>
      <c r="B15" s="11" t="s">
        <v>53</v>
      </c>
      <c r="C15" s="11" t="s">
        <v>622</v>
      </c>
      <c r="D15" s="220" t="s">
        <v>634</v>
      </c>
      <c r="E15" s="4">
        <v>0</v>
      </c>
      <c r="F15" s="101"/>
      <c r="H15" s="101"/>
      <c r="J15" s="131"/>
      <c r="L15" s="101"/>
      <c r="M15" s="45"/>
      <c r="N15" s="101"/>
      <c r="O15" s="45"/>
      <c r="P15" s="101"/>
      <c r="Q15" s="45"/>
      <c r="R15" s="101"/>
      <c r="S15" s="45"/>
      <c r="T15" s="101"/>
      <c r="U15" s="45"/>
      <c r="V15" s="101"/>
      <c r="W15" s="45"/>
      <c r="X15" s="101"/>
      <c r="Y15" s="45"/>
      <c r="Z15" s="101"/>
      <c r="AA15" s="45"/>
      <c r="AC15" s="45"/>
      <c r="AD15" s="101"/>
      <c r="AE15" s="45"/>
      <c r="AF15" s="101"/>
      <c r="AG15" s="45"/>
      <c r="AJ15" s="136"/>
      <c r="BA15" s="45"/>
      <c r="BF15" s="101"/>
      <c r="BP15" s="101"/>
      <c r="BR15" s="101"/>
      <c r="BT15" s="101"/>
      <c r="BV15" s="101"/>
      <c r="BX15" s="101"/>
      <c r="BZ15" s="101"/>
      <c r="CB15" s="101"/>
      <c r="CD15" s="101"/>
      <c r="CF15" s="101"/>
      <c r="CP15" s="99"/>
      <c r="CT15" s="99"/>
    </row>
    <row r="16" spans="1:99" x14ac:dyDescent="0.3">
      <c r="A16" s="4" t="s">
        <v>54</v>
      </c>
      <c r="B16" s="11" t="s">
        <v>56</v>
      </c>
      <c r="C16" s="11" t="s">
        <v>716</v>
      </c>
      <c r="D16" s="220">
        <v>0.7122857142857143</v>
      </c>
      <c r="E16" s="4">
        <v>14</v>
      </c>
      <c r="F16" s="101">
        <v>45231</v>
      </c>
      <c r="G16" s="45">
        <v>0.80600000000000005</v>
      </c>
      <c r="H16" s="101">
        <v>45231</v>
      </c>
      <c r="I16" s="45">
        <v>0.74</v>
      </c>
      <c r="J16" s="131"/>
      <c r="K16" s="45">
        <v>0.5</v>
      </c>
      <c r="L16" s="101"/>
      <c r="M16" s="45">
        <v>0.67500000000000004</v>
      </c>
      <c r="N16" s="101"/>
      <c r="O16" s="45">
        <v>0.73299999999999998</v>
      </c>
      <c r="P16" s="101"/>
      <c r="Q16" s="45">
        <v>0.752</v>
      </c>
      <c r="R16" s="101"/>
      <c r="S16" s="45">
        <v>0.70499999999999996</v>
      </c>
      <c r="T16" s="101"/>
      <c r="U16" s="45">
        <v>0.94699999999999995</v>
      </c>
      <c r="V16" s="101"/>
      <c r="W16" s="45">
        <v>0.79800000000000004</v>
      </c>
      <c r="X16" s="101"/>
      <c r="Y16" s="45">
        <v>0.71699999999999997</v>
      </c>
      <c r="Z16" s="101"/>
      <c r="AA16" s="45">
        <v>0.8</v>
      </c>
      <c r="AC16" s="45">
        <v>0.85699999999999998</v>
      </c>
      <c r="AD16" s="101"/>
      <c r="AE16" s="45">
        <v>0.5</v>
      </c>
      <c r="AF16" s="101"/>
      <c r="AG16" s="45">
        <v>0.442</v>
      </c>
      <c r="AJ16" s="136"/>
      <c r="BA16" s="45"/>
      <c r="BF16" s="101"/>
      <c r="BP16" s="101"/>
      <c r="BR16" s="101"/>
      <c r="BT16" s="101"/>
      <c r="BV16" s="101"/>
      <c r="BX16" s="101"/>
      <c r="BZ16" s="101"/>
      <c r="CB16" s="101"/>
      <c r="CD16" s="101"/>
      <c r="CF16" s="101"/>
      <c r="CP16" s="99"/>
      <c r="CT16" s="99"/>
    </row>
    <row r="17" spans="1:98" x14ac:dyDescent="0.3">
      <c r="A17" s="4" t="s">
        <v>59</v>
      </c>
      <c r="B17" s="11" t="s">
        <v>61</v>
      </c>
      <c r="C17" s="11" t="s">
        <v>624</v>
      </c>
      <c r="D17" s="220">
        <v>0.53880000000000006</v>
      </c>
      <c r="E17" s="4">
        <v>7</v>
      </c>
      <c r="F17" s="101">
        <v>45472</v>
      </c>
      <c r="G17" s="45">
        <v>0.44340000000000002</v>
      </c>
      <c r="H17" s="101">
        <v>45231</v>
      </c>
      <c r="I17" s="45">
        <v>0.38</v>
      </c>
      <c r="J17" s="131">
        <v>45836</v>
      </c>
      <c r="K17" s="45">
        <v>0.46899999999999997</v>
      </c>
      <c r="L17" s="101">
        <v>45571</v>
      </c>
      <c r="M17" s="45">
        <v>0.48110000000000003</v>
      </c>
      <c r="N17" s="101"/>
      <c r="O17" s="45">
        <v>0.65</v>
      </c>
      <c r="P17" s="101"/>
      <c r="Q17" s="45"/>
      <c r="R17" s="101"/>
      <c r="S17" s="45"/>
      <c r="T17" s="101"/>
      <c r="U17" s="45"/>
      <c r="V17" s="101"/>
      <c r="W17" s="45">
        <v>0.65429999999999999</v>
      </c>
      <c r="X17" s="101"/>
      <c r="Y17" s="45"/>
      <c r="Z17" s="101">
        <v>45419</v>
      </c>
      <c r="AA17" s="45">
        <v>0.69379999999999997</v>
      </c>
      <c r="AC17" s="45"/>
      <c r="AD17" s="101"/>
      <c r="AE17" s="45"/>
      <c r="AF17" s="101"/>
      <c r="AG17" s="45"/>
      <c r="AI17" s="128"/>
      <c r="AJ17" s="136"/>
      <c r="BA17" s="45"/>
      <c r="BF17" s="101"/>
      <c r="BP17" s="101"/>
      <c r="BR17" s="101"/>
      <c r="BT17" s="101"/>
      <c r="BV17" s="101"/>
      <c r="BX17" s="101"/>
      <c r="BZ17" s="101"/>
      <c r="CB17" s="101"/>
      <c r="CD17" s="101"/>
      <c r="CF17" s="101"/>
      <c r="CP17" s="99"/>
      <c r="CT17" s="99"/>
    </row>
    <row r="18" spans="1:98" x14ac:dyDescent="0.3">
      <c r="A18" s="4" t="s">
        <v>62</v>
      </c>
      <c r="B18" s="11" t="s">
        <v>64</v>
      </c>
      <c r="C18" s="11" t="s">
        <v>625</v>
      </c>
      <c r="D18" s="220">
        <v>0.35</v>
      </c>
      <c r="E18" s="4">
        <v>1</v>
      </c>
      <c r="F18" s="101"/>
      <c r="H18" s="101"/>
      <c r="J18" s="131"/>
      <c r="K18" s="45">
        <v>0.35</v>
      </c>
      <c r="L18" s="101"/>
      <c r="M18" s="45"/>
      <c r="N18" s="101"/>
      <c r="O18" s="45"/>
      <c r="P18" s="101"/>
      <c r="Q18" s="45"/>
      <c r="R18" s="101"/>
      <c r="S18" s="45"/>
      <c r="T18" s="101"/>
      <c r="U18" s="45"/>
      <c r="V18" s="101"/>
      <c r="W18" s="45"/>
      <c r="X18" s="101"/>
      <c r="Y18" s="45"/>
      <c r="Z18" s="101"/>
      <c r="AA18" s="45"/>
      <c r="AC18" s="45"/>
      <c r="AD18" s="101"/>
      <c r="AE18" s="45"/>
      <c r="AF18" s="101"/>
      <c r="AG18" s="45"/>
      <c r="AI18" s="128"/>
      <c r="AJ18" s="136"/>
      <c r="BA18" s="45"/>
      <c r="BF18" s="101"/>
      <c r="BP18" s="101"/>
      <c r="BR18" s="101"/>
      <c r="BT18" s="101"/>
      <c r="BV18" s="101"/>
      <c r="BX18" s="101"/>
      <c r="BZ18" s="101"/>
      <c r="CB18" s="101"/>
      <c r="CD18" s="101"/>
      <c r="CF18" s="101"/>
      <c r="CP18" s="99"/>
      <c r="CT18" s="99"/>
    </row>
    <row r="19" spans="1:98" ht="13.8" customHeight="1" x14ac:dyDescent="0.3">
      <c r="A19" s="4" t="s">
        <v>65</v>
      </c>
      <c r="B19" s="11" t="s">
        <v>67</v>
      </c>
      <c r="C19" s="11" t="s">
        <v>619</v>
      </c>
      <c r="D19" s="220">
        <v>0.90266666666666673</v>
      </c>
      <c r="E19" s="4">
        <v>15</v>
      </c>
      <c r="F19" s="99">
        <v>45869</v>
      </c>
      <c r="G19" s="45">
        <v>0.90300000000000002</v>
      </c>
      <c r="H19" s="101">
        <v>45231</v>
      </c>
      <c r="I19" s="45">
        <v>0.91</v>
      </c>
      <c r="J19" s="131"/>
      <c r="K19" s="45">
        <v>0.67900000000000005</v>
      </c>
      <c r="L19" s="101"/>
      <c r="M19" s="45">
        <v>0.91200000000000003</v>
      </c>
      <c r="N19" s="101"/>
      <c r="O19" s="45">
        <v>0.96599999999999997</v>
      </c>
      <c r="P19" s="101"/>
      <c r="Q19" s="45">
        <v>0.85299999999999998</v>
      </c>
      <c r="R19" s="101"/>
      <c r="S19" s="45">
        <v>0.93700000000000006</v>
      </c>
      <c r="T19" s="101"/>
      <c r="U19" s="45">
        <v>0.96399999999999997</v>
      </c>
      <c r="V19" s="101"/>
      <c r="W19" s="45">
        <v>0.94799999999999995</v>
      </c>
      <c r="X19" s="99">
        <v>45909</v>
      </c>
      <c r="Y19" s="45">
        <v>1</v>
      </c>
      <c r="Z19" s="101"/>
      <c r="AA19" s="45">
        <v>0.91500000000000004</v>
      </c>
      <c r="AC19" s="45">
        <v>0.85699999999999998</v>
      </c>
      <c r="AD19" s="101"/>
      <c r="AE19" s="45">
        <v>0.76400000000000001</v>
      </c>
      <c r="AF19" s="101"/>
      <c r="AG19" s="45">
        <v>0.98599999999999999</v>
      </c>
      <c r="AI19" s="128"/>
      <c r="AJ19" s="136"/>
      <c r="AL19" s="136">
        <v>45781</v>
      </c>
      <c r="AM19" s="128">
        <v>0.94599999999999995</v>
      </c>
      <c r="BA19" s="45"/>
      <c r="BF19" s="101"/>
      <c r="BP19" s="101"/>
      <c r="BR19" s="101"/>
      <c r="BT19" s="101"/>
      <c r="BV19" s="101"/>
      <c r="BX19" s="101"/>
      <c r="BZ19" s="101"/>
      <c r="CB19" s="101"/>
      <c r="CD19" s="101"/>
      <c r="CF19" s="101"/>
      <c r="CP19" s="99"/>
      <c r="CT19" s="99"/>
    </row>
    <row r="20" spans="1:98" x14ac:dyDescent="0.3">
      <c r="A20" s="4" t="s">
        <v>68</v>
      </c>
      <c r="B20" s="11" t="s">
        <v>70</v>
      </c>
      <c r="C20" s="11" t="s">
        <v>624</v>
      </c>
      <c r="D20" s="220">
        <v>0.90712000000000015</v>
      </c>
      <c r="E20" s="4">
        <v>10</v>
      </c>
      <c r="F20" s="99">
        <v>45886</v>
      </c>
      <c r="G20" s="45">
        <v>0.90300000000000002</v>
      </c>
      <c r="H20" s="101">
        <v>45231</v>
      </c>
      <c r="I20" s="45">
        <v>0.85</v>
      </c>
      <c r="J20" s="131">
        <v>45837</v>
      </c>
      <c r="K20" s="45">
        <v>0.878</v>
      </c>
      <c r="L20" s="101"/>
      <c r="M20" s="45"/>
      <c r="N20" s="101">
        <v>45802</v>
      </c>
      <c r="O20" s="45">
        <v>0.9375</v>
      </c>
      <c r="P20" s="101"/>
      <c r="Q20" s="45"/>
      <c r="R20" s="101">
        <v>45773</v>
      </c>
      <c r="S20" s="45">
        <v>0.86670000000000003</v>
      </c>
      <c r="T20" s="101">
        <v>45731</v>
      </c>
      <c r="U20" s="45">
        <v>0.97370000000000001</v>
      </c>
      <c r="V20" s="99">
        <v>45869</v>
      </c>
      <c r="W20" s="45">
        <v>0.88890000000000002</v>
      </c>
      <c r="X20" s="99">
        <v>45787</v>
      </c>
      <c r="Y20" s="45">
        <v>0.94440000000000002</v>
      </c>
      <c r="Z20" s="101"/>
      <c r="AA20" s="45">
        <v>0.92300000000000004</v>
      </c>
      <c r="AC20" s="45"/>
      <c r="AD20" s="101"/>
      <c r="AE20" s="45"/>
      <c r="AF20" s="101">
        <v>45894</v>
      </c>
      <c r="AG20" s="45">
        <v>0.90600000000000003</v>
      </c>
      <c r="AI20" s="128"/>
      <c r="AJ20" s="136"/>
      <c r="BA20" s="45"/>
      <c r="BF20" s="101"/>
      <c r="BP20" s="101"/>
      <c r="BR20" s="101"/>
      <c r="BT20" s="101"/>
      <c r="BV20" s="101"/>
      <c r="BX20" s="101"/>
      <c r="BZ20" s="101"/>
      <c r="CB20" s="101"/>
      <c r="CD20" s="101"/>
      <c r="CF20" s="101"/>
      <c r="CP20" s="99"/>
      <c r="CT20" s="99"/>
    </row>
    <row r="21" spans="1:98" x14ac:dyDescent="0.3">
      <c r="A21" s="4" t="s">
        <v>71</v>
      </c>
      <c r="B21" s="11" t="s">
        <v>73</v>
      </c>
      <c r="C21" s="11" t="s">
        <v>619</v>
      </c>
      <c r="D21" s="220" t="s">
        <v>634</v>
      </c>
      <c r="E21" s="4">
        <v>0</v>
      </c>
      <c r="F21" s="101"/>
      <c r="H21" s="101"/>
      <c r="J21" s="131"/>
      <c r="L21" s="101"/>
      <c r="M21" s="45"/>
      <c r="N21" s="101"/>
      <c r="O21" s="45"/>
      <c r="P21" s="101"/>
      <c r="Q21" s="45"/>
      <c r="R21" s="101"/>
      <c r="S21" s="45"/>
      <c r="T21" s="101"/>
      <c r="U21" s="45"/>
      <c r="V21" s="101"/>
      <c r="W21" s="45"/>
      <c r="X21" s="101"/>
      <c r="Y21" s="45"/>
      <c r="Z21" s="101"/>
      <c r="AA21" s="45"/>
      <c r="AC21" s="45"/>
      <c r="AD21" s="101"/>
      <c r="AE21" s="45"/>
      <c r="AF21" s="101"/>
      <c r="AG21" s="45"/>
      <c r="AI21" s="128"/>
      <c r="AJ21" s="136"/>
      <c r="BA21" s="45"/>
      <c r="BF21" s="101"/>
      <c r="BP21" s="101"/>
      <c r="BR21" s="101"/>
      <c r="BT21" s="101"/>
      <c r="BV21" s="101"/>
      <c r="BX21" s="101"/>
      <c r="BZ21" s="101"/>
      <c r="CB21" s="101"/>
      <c r="CD21" s="101"/>
      <c r="CF21" s="101"/>
      <c r="CP21" s="99"/>
      <c r="CT21" s="99"/>
    </row>
    <row r="22" spans="1:98" x14ac:dyDescent="0.3">
      <c r="A22" s="4" t="s">
        <v>74</v>
      </c>
      <c r="B22" s="11" t="s">
        <v>77</v>
      </c>
      <c r="C22" s="11" t="s">
        <v>78</v>
      </c>
      <c r="D22" s="220" t="s">
        <v>634</v>
      </c>
      <c r="E22" s="4">
        <v>0</v>
      </c>
      <c r="F22" s="101"/>
      <c r="H22" s="101"/>
      <c r="J22" s="131"/>
      <c r="L22" s="101"/>
      <c r="M22" s="45"/>
      <c r="N22" s="101"/>
      <c r="O22" s="45"/>
      <c r="P22" s="101"/>
      <c r="Q22" s="45"/>
      <c r="R22" s="101"/>
      <c r="S22" s="45"/>
      <c r="T22" s="101"/>
      <c r="U22" s="45"/>
      <c r="V22" s="101"/>
      <c r="W22" s="45"/>
      <c r="X22" s="101"/>
      <c r="Y22" s="45"/>
      <c r="Z22" s="101"/>
      <c r="AA22" s="45"/>
      <c r="AC22" s="45"/>
      <c r="AD22" s="101"/>
      <c r="AE22" s="45"/>
      <c r="AF22" s="101"/>
      <c r="AG22" s="45"/>
      <c r="AI22" s="128"/>
      <c r="AJ22" s="136"/>
      <c r="BA22" s="45"/>
      <c r="BF22" s="101"/>
      <c r="BP22" s="101"/>
      <c r="BR22" s="101"/>
      <c r="BT22" s="101"/>
      <c r="BV22" s="101"/>
      <c r="BX22" s="101"/>
      <c r="BZ22" s="101"/>
      <c r="CB22" s="101"/>
      <c r="CD22" s="101"/>
      <c r="CF22" s="101"/>
      <c r="CP22" s="99"/>
      <c r="CT22" s="99"/>
    </row>
    <row r="23" spans="1:98" x14ac:dyDescent="0.3">
      <c r="A23" s="4" t="s">
        <v>80</v>
      </c>
      <c r="B23" s="11" t="s">
        <v>82</v>
      </c>
      <c r="C23" s="11" t="s">
        <v>27</v>
      </c>
      <c r="D23" s="220">
        <v>0.84499999999999997</v>
      </c>
      <c r="E23" s="4">
        <v>2</v>
      </c>
      <c r="F23" s="101"/>
      <c r="H23" s="101"/>
      <c r="J23" s="131"/>
      <c r="L23" s="101"/>
      <c r="M23" s="45"/>
      <c r="N23" s="101"/>
      <c r="O23" s="45"/>
      <c r="P23" s="101"/>
      <c r="Q23" s="45"/>
      <c r="R23" s="101"/>
      <c r="S23" s="45"/>
      <c r="T23" s="101"/>
      <c r="U23" s="45"/>
      <c r="V23" s="101"/>
      <c r="W23" s="45"/>
      <c r="X23" s="101"/>
      <c r="Y23" s="45"/>
      <c r="Z23" s="101"/>
      <c r="AA23" s="45"/>
      <c r="AC23" s="45"/>
      <c r="AD23" s="101"/>
      <c r="AE23" s="45"/>
      <c r="AF23" s="101"/>
      <c r="AG23" s="45"/>
      <c r="AI23" s="128"/>
      <c r="AJ23" s="136"/>
      <c r="AX23" s="99">
        <v>45868</v>
      </c>
      <c r="AY23" s="128">
        <v>0.8</v>
      </c>
      <c r="BA23" s="45"/>
      <c r="BF23" s="101"/>
      <c r="BP23" s="101">
        <v>45320</v>
      </c>
      <c r="BQ23" s="128">
        <v>0.89</v>
      </c>
      <c r="BR23" s="101"/>
      <c r="BT23" s="101"/>
      <c r="BV23" s="101"/>
      <c r="BX23" s="101"/>
      <c r="BZ23" s="101"/>
      <c r="CB23" s="101"/>
      <c r="CD23" s="101"/>
      <c r="CF23" s="101"/>
      <c r="CP23" s="99"/>
      <c r="CT23" s="99"/>
    </row>
    <row r="24" spans="1:98" x14ac:dyDescent="0.3">
      <c r="A24" s="4" t="s">
        <v>83</v>
      </c>
      <c r="B24" s="11" t="s">
        <v>85</v>
      </c>
      <c r="C24" s="11" t="s">
        <v>35</v>
      </c>
      <c r="D24" s="220" t="s">
        <v>634</v>
      </c>
      <c r="E24" s="4">
        <v>0</v>
      </c>
      <c r="F24" s="101"/>
      <c r="H24" s="101"/>
      <c r="J24" s="131"/>
      <c r="L24" s="101"/>
      <c r="M24" s="45"/>
      <c r="N24" s="101"/>
      <c r="O24" s="45"/>
      <c r="P24" s="101"/>
      <c r="Q24" s="45"/>
      <c r="R24" s="101"/>
      <c r="S24" s="45"/>
      <c r="T24" s="101"/>
      <c r="U24" s="45"/>
      <c r="V24" s="101"/>
      <c r="W24" s="45"/>
      <c r="X24" s="101"/>
      <c r="Y24" s="45"/>
      <c r="Z24" s="101"/>
      <c r="AA24" s="45"/>
      <c r="AC24" s="45"/>
      <c r="AD24" s="101"/>
      <c r="AE24" s="45"/>
      <c r="AF24" s="101"/>
      <c r="AG24" s="45"/>
      <c r="AI24" s="128"/>
      <c r="AJ24" s="136"/>
      <c r="AL24" s="136"/>
      <c r="AY24" s="128"/>
      <c r="BA24" s="45"/>
      <c r="BF24" s="101"/>
      <c r="BP24" s="101"/>
      <c r="BR24" s="101"/>
      <c r="BT24" s="101"/>
      <c r="BV24" s="101"/>
      <c r="BX24" s="101"/>
      <c r="BZ24" s="101"/>
      <c r="CB24" s="101"/>
      <c r="CD24" s="101"/>
      <c r="CF24" s="101"/>
      <c r="CP24" s="99"/>
      <c r="CT24" s="99"/>
    </row>
    <row r="25" spans="1:98" x14ac:dyDescent="0.3">
      <c r="A25" s="4" t="s">
        <v>201</v>
      </c>
      <c r="B25" s="11" t="s">
        <v>203</v>
      </c>
      <c r="C25" s="11" t="s">
        <v>16</v>
      </c>
      <c r="D25" s="220">
        <v>0.88805000000000001</v>
      </c>
      <c r="E25" s="4">
        <v>2</v>
      </c>
      <c r="F25" s="101"/>
      <c r="H25" s="101"/>
      <c r="J25" s="131"/>
      <c r="L25" s="101"/>
      <c r="M25" s="45"/>
      <c r="N25" s="101"/>
      <c r="O25" s="45"/>
      <c r="P25" s="101"/>
      <c r="Q25" s="45"/>
      <c r="R25" s="101"/>
      <c r="S25" s="45"/>
      <c r="T25" s="101"/>
      <c r="U25" s="45"/>
      <c r="V25" s="101"/>
      <c r="W25" s="45"/>
      <c r="X25" s="101"/>
      <c r="Y25" s="45"/>
      <c r="Z25" s="101"/>
      <c r="AA25" s="45"/>
      <c r="AC25" s="45"/>
      <c r="AD25" s="101"/>
      <c r="AE25" s="45"/>
      <c r="AF25" s="101"/>
      <c r="AG25" s="45"/>
      <c r="AI25" s="128"/>
      <c r="AJ25" s="136"/>
      <c r="AK25" s="45"/>
      <c r="AL25" s="136"/>
      <c r="AY25" s="128"/>
      <c r="BA25" s="45"/>
      <c r="BF25" s="101"/>
      <c r="BP25" s="101"/>
      <c r="BR25" s="101"/>
      <c r="BT25" s="101">
        <v>45582</v>
      </c>
      <c r="BU25" s="132">
        <v>0.94</v>
      </c>
      <c r="BV25" s="101"/>
      <c r="BX25" s="101">
        <v>45820</v>
      </c>
      <c r="BY25" s="128">
        <v>0.83609999999999995</v>
      </c>
      <c r="BZ25" s="101"/>
      <c r="CB25" s="101"/>
      <c r="CD25" s="101"/>
      <c r="CF25" s="101"/>
      <c r="CP25" s="99"/>
      <c r="CT25" s="99"/>
    </row>
    <row r="26" spans="1:98" x14ac:dyDescent="0.3">
      <c r="A26" s="4" t="s">
        <v>86</v>
      </c>
      <c r="B26" s="11" t="s">
        <v>88</v>
      </c>
      <c r="C26" s="11" t="s">
        <v>620</v>
      </c>
      <c r="D26" s="220">
        <v>0.90237333333333336</v>
      </c>
      <c r="E26" s="4">
        <v>15</v>
      </c>
      <c r="F26" s="99">
        <v>45869</v>
      </c>
      <c r="G26" s="45">
        <v>0.9677</v>
      </c>
      <c r="H26" s="101">
        <v>45231</v>
      </c>
      <c r="I26" s="45">
        <v>0.92</v>
      </c>
      <c r="J26" s="131"/>
      <c r="K26" s="45">
        <v>0.754</v>
      </c>
      <c r="L26" s="101"/>
      <c r="M26" s="45">
        <v>0.97499999999999998</v>
      </c>
      <c r="N26" s="101"/>
      <c r="O26" s="45">
        <v>0.93300000000000005</v>
      </c>
      <c r="P26" s="101"/>
      <c r="Q26" s="45">
        <v>0.90500000000000003</v>
      </c>
      <c r="R26" s="101"/>
      <c r="S26" s="45"/>
      <c r="T26" s="101"/>
      <c r="U26" s="45">
        <v>0.84899999999999998</v>
      </c>
      <c r="V26" s="101"/>
      <c r="W26" s="45">
        <v>0.96399999999999997</v>
      </c>
      <c r="X26" s="131">
        <v>45896</v>
      </c>
      <c r="Y26" s="45">
        <v>1</v>
      </c>
      <c r="Z26" s="101"/>
      <c r="AA26" s="45">
        <v>0.91</v>
      </c>
      <c r="AC26" s="45">
        <v>0.89200000000000002</v>
      </c>
      <c r="AD26" s="101"/>
      <c r="AE26" s="45">
        <v>0.68600000000000005</v>
      </c>
      <c r="AF26" s="101"/>
      <c r="AG26" s="45">
        <v>0.95899999999999996</v>
      </c>
      <c r="AI26" s="128"/>
      <c r="AJ26" s="136">
        <v>45797</v>
      </c>
      <c r="AK26" s="128">
        <v>0.875</v>
      </c>
      <c r="AL26" s="136">
        <v>45792</v>
      </c>
      <c r="AM26" s="128">
        <v>0.94589999999999996</v>
      </c>
      <c r="AY26" s="128"/>
      <c r="BA26" s="45"/>
      <c r="BF26" s="101"/>
      <c r="BP26" s="101"/>
      <c r="BR26" s="101"/>
      <c r="BT26" s="101"/>
      <c r="BV26" s="101"/>
      <c r="BX26" s="101"/>
      <c r="BZ26" s="101"/>
      <c r="CB26" s="101"/>
      <c r="CD26" s="101"/>
      <c r="CF26" s="101"/>
      <c r="CP26" s="99"/>
      <c r="CT26" s="99"/>
    </row>
    <row r="27" spans="1:98" x14ac:dyDescent="0.3">
      <c r="A27" s="4" t="s">
        <v>89</v>
      </c>
      <c r="B27" s="11" t="s">
        <v>91</v>
      </c>
      <c r="C27" s="11" t="s">
        <v>618</v>
      </c>
      <c r="D27" s="220" t="s">
        <v>634</v>
      </c>
      <c r="E27" s="4">
        <v>0</v>
      </c>
      <c r="F27" s="101"/>
      <c r="H27" s="101"/>
      <c r="J27" s="131"/>
      <c r="L27" s="101"/>
      <c r="M27" s="45"/>
      <c r="N27" s="101"/>
      <c r="O27" s="45"/>
      <c r="P27" s="101"/>
      <c r="Q27" s="45"/>
      <c r="R27" s="101"/>
      <c r="S27" s="45"/>
      <c r="T27" s="101"/>
      <c r="U27" s="45"/>
      <c r="V27" s="101"/>
      <c r="W27" s="45"/>
      <c r="X27" s="101"/>
      <c r="Y27" s="45"/>
      <c r="Z27" s="101"/>
      <c r="AA27" s="45"/>
      <c r="AC27" s="45"/>
      <c r="AD27" s="101"/>
      <c r="AE27" s="45"/>
      <c r="AF27" s="101"/>
      <c r="AG27" s="45"/>
      <c r="AI27" s="128"/>
      <c r="AJ27" s="136"/>
      <c r="AL27" s="136"/>
      <c r="AY27" s="128"/>
      <c r="BA27" s="45"/>
      <c r="BF27" s="101"/>
      <c r="BP27" s="101"/>
      <c r="BR27" s="101"/>
      <c r="BT27" s="101"/>
      <c r="BV27" s="101"/>
      <c r="BX27" s="101"/>
      <c r="BZ27" s="101"/>
      <c r="CB27" s="101"/>
      <c r="CD27" s="101"/>
      <c r="CF27" s="101"/>
      <c r="CP27" s="99"/>
      <c r="CT27" s="99"/>
    </row>
    <row r="28" spans="1:98" x14ac:dyDescent="0.3">
      <c r="A28" s="4" t="s">
        <v>92</v>
      </c>
      <c r="B28" s="11" t="s">
        <v>94</v>
      </c>
      <c r="C28" s="11" t="s">
        <v>716</v>
      </c>
      <c r="D28" s="220" t="s">
        <v>634</v>
      </c>
      <c r="E28" s="4">
        <v>0</v>
      </c>
      <c r="F28" s="101"/>
      <c r="H28" s="101"/>
      <c r="J28" s="131"/>
      <c r="L28" s="101"/>
      <c r="M28" s="45"/>
      <c r="N28" s="101"/>
      <c r="O28" s="45"/>
      <c r="P28" s="101"/>
      <c r="Q28" s="45"/>
      <c r="R28" s="101"/>
      <c r="S28" s="45"/>
      <c r="T28" s="101"/>
      <c r="U28" s="45"/>
      <c r="V28" s="101"/>
      <c r="W28" s="45"/>
      <c r="X28" s="101"/>
      <c r="Y28" s="45"/>
      <c r="Z28" s="101"/>
      <c r="AA28" s="45"/>
      <c r="AC28" s="45"/>
      <c r="AD28" s="101"/>
      <c r="AE28" s="45"/>
      <c r="AF28" s="101"/>
      <c r="AG28" s="45"/>
      <c r="AI28" s="128"/>
      <c r="AJ28" s="136"/>
      <c r="AL28" s="136"/>
      <c r="AY28" s="128"/>
      <c r="BA28" s="45"/>
      <c r="BF28" s="101"/>
      <c r="BP28" s="101"/>
      <c r="BR28" s="101"/>
      <c r="BT28" s="101"/>
      <c r="BV28" s="101"/>
      <c r="BX28" s="101"/>
      <c r="BZ28" s="101"/>
      <c r="CB28" s="101"/>
      <c r="CD28" s="101"/>
      <c r="CF28" s="101"/>
      <c r="CP28" s="99"/>
      <c r="CT28" s="99"/>
    </row>
    <row r="29" spans="1:98" x14ac:dyDescent="0.3">
      <c r="A29" s="4" t="s">
        <v>95</v>
      </c>
      <c r="B29" s="11" t="s">
        <v>97</v>
      </c>
      <c r="C29" s="11" t="s">
        <v>619</v>
      </c>
      <c r="D29" s="220">
        <v>0.86875714285714278</v>
      </c>
      <c r="E29" s="4">
        <v>14</v>
      </c>
      <c r="F29" s="101">
        <v>45231</v>
      </c>
      <c r="G29" s="45">
        <v>0.90300000000000002</v>
      </c>
      <c r="H29" s="101">
        <v>45231</v>
      </c>
      <c r="I29" s="45">
        <v>0.84</v>
      </c>
      <c r="J29" s="131"/>
      <c r="K29" s="45">
        <v>0.77300000000000002</v>
      </c>
      <c r="L29" s="101"/>
      <c r="M29" s="45">
        <v>0.95</v>
      </c>
      <c r="N29" s="101"/>
      <c r="O29" s="45">
        <v>0.9556</v>
      </c>
      <c r="P29" s="101"/>
      <c r="Q29" s="45">
        <v>0.82</v>
      </c>
      <c r="R29" s="101">
        <v>45599</v>
      </c>
      <c r="S29" s="45">
        <v>0.96799999999999997</v>
      </c>
      <c r="T29" s="101"/>
      <c r="U29" s="45">
        <v>0.877</v>
      </c>
      <c r="V29" s="101"/>
      <c r="W29" s="45"/>
      <c r="X29" s="99">
        <v>45909</v>
      </c>
      <c r="Y29" s="45">
        <v>0.92500000000000004</v>
      </c>
      <c r="Z29" s="101"/>
      <c r="AA29" s="45">
        <v>0.89700000000000002</v>
      </c>
      <c r="AC29" s="45">
        <v>0.60699999999999998</v>
      </c>
      <c r="AD29" s="101"/>
      <c r="AE29" s="45">
        <v>0.71499999999999997</v>
      </c>
      <c r="AF29" s="101"/>
      <c r="AG29" s="45">
        <v>0.98599999999999999</v>
      </c>
      <c r="AI29" s="128"/>
      <c r="AJ29" s="136"/>
      <c r="AL29" s="136">
        <v>45781</v>
      </c>
      <c r="AM29" s="128">
        <v>0.94599999999999995</v>
      </c>
      <c r="AY29" s="128"/>
      <c r="BA29" s="45"/>
      <c r="BF29" s="101"/>
      <c r="BP29" s="101"/>
      <c r="BR29" s="101"/>
      <c r="BT29" s="101"/>
      <c r="BV29" s="101"/>
      <c r="BX29" s="101"/>
      <c r="BZ29" s="101"/>
      <c r="CB29" s="101"/>
      <c r="CD29" s="101"/>
      <c r="CF29" s="101"/>
      <c r="CP29" s="99"/>
      <c r="CT29" s="99"/>
    </row>
    <row r="30" spans="1:98" x14ac:dyDescent="0.3">
      <c r="A30" s="4" t="s">
        <v>98</v>
      </c>
      <c r="B30" s="11" t="s">
        <v>100</v>
      </c>
      <c r="C30" s="11" t="s">
        <v>618</v>
      </c>
      <c r="D30" s="220" t="s">
        <v>634</v>
      </c>
      <c r="E30" s="4">
        <v>0</v>
      </c>
      <c r="F30" s="101"/>
      <c r="H30" s="101"/>
      <c r="J30" s="131"/>
      <c r="L30" s="101"/>
      <c r="M30" s="45"/>
      <c r="N30" s="101"/>
      <c r="O30" s="45"/>
      <c r="P30" s="101"/>
      <c r="Q30" s="45"/>
      <c r="R30" s="101"/>
      <c r="S30" s="45"/>
      <c r="T30" s="101"/>
      <c r="U30" s="45"/>
      <c r="V30" s="101"/>
      <c r="W30" s="45"/>
      <c r="X30" s="101"/>
      <c r="Y30" s="45"/>
      <c r="Z30" s="101"/>
      <c r="AA30" s="45"/>
      <c r="AC30" s="45"/>
      <c r="AD30" s="101"/>
      <c r="AE30" s="45"/>
      <c r="AF30" s="101"/>
      <c r="AG30" s="45"/>
      <c r="AI30" s="128"/>
      <c r="AJ30" s="136"/>
      <c r="AL30" s="136"/>
      <c r="AY30" s="128"/>
      <c r="BA30" s="45"/>
      <c r="BF30" s="101"/>
      <c r="BP30" s="101"/>
      <c r="BR30" s="101"/>
      <c r="BT30" s="101"/>
      <c r="BV30" s="101"/>
      <c r="BX30" s="101"/>
      <c r="BZ30" s="101"/>
      <c r="CB30" s="101"/>
      <c r="CD30" s="101"/>
      <c r="CF30" s="101"/>
      <c r="CP30" s="99"/>
      <c r="CT30" s="99"/>
    </row>
    <row r="31" spans="1:98" x14ac:dyDescent="0.3">
      <c r="A31" s="4" t="s">
        <v>101</v>
      </c>
      <c r="B31" s="11" t="s">
        <v>103</v>
      </c>
      <c r="C31" s="11" t="s">
        <v>620</v>
      </c>
      <c r="D31" s="220" t="s">
        <v>634</v>
      </c>
      <c r="E31" s="4">
        <v>0</v>
      </c>
      <c r="F31" s="101"/>
      <c r="H31" s="101"/>
      <c r="J31" s="131"/>
      <c r="L31" s="101"/>
      <c r="M31" s="45"/>
      <c r="N31" s="101"/>
      <c r="O31" s="45"/>
      <c r="P31" s="101"/>
      <c r="Q31" s="45"/>
      <c r="R31" s="101"/>
      <c r="S31" s="45"/>
      <c r="T31" s="101"/>
      <c r="U31" s="45"/>
      <c r="V31" s="101"/>
      <c r="W31" s="45"/>
      <c r="X31" s="101"/>
      <c r="Y31" s="45"/>
      <c r="Z31" s="101"/>
      <c r="AA31" s="45"/>
      <c r="AC31" s="45"/>
      <c r="AD31" s="101"/>
      <c r="AE31" s="45"/>
      <c r="AF31" s="101"/>
      <c r="AG31" s="45"/>
      <c r="AI31" s="128"/>
      <c r="AJ31" s="136"/>
      <c r="AL31" s="136"/>
      <c r="AY31" s="128"/>
      <c r="BA31" s="45"/>
      <c r="BF31" s="101"/>
      <c r="BP31" s="101"/>
      <c r="BR31" s="101"/>
      <c r="BT31" s="101"/>
      <c r="BV31" s="101"/>
      <c r="BX31" s="101"/>
      <c r="BZ31" s="101"/>
      <c r="CB31" s="101"/>
      <c r="CD31" s="101"/>
      <c r="CF31" s="101"/>
      <c r="CP31" s="99"/>
      <c r="CT31" s="99"/>
    </row>
    <row r="32" spans="1:98" x14ac:dyDescent="0.3">
      <c r="A32" s="4" t="s">
        <v>104</v>
      </c>
      <c r="B32" s="11" t="s">
        <v>106</v>
      </c>
      <c r="C32" s="11" t="s">
        <v>618</v>
      </c>
      <c r="D32" s="220" t="s">
        <v>634</v>
      </c>
      <c r="E32" s="4">
        <v>0</v>
      </c>
      <c r="F32" s="101"/>
      <c r="H32" s="101"/>
      <c r="J32" s="131"/>
      <c r="L32" s="101"/>
      <c r="M32" s="45"/>
      <c r="N32" s="101"/>
      <c r="O32" s="45"/>
      <c r="P32" s="101"/>
      <c r="Q32" s="45"/>
      <c r="R32" s="101"/>
      <c r="S32" s="45"/>
      <c r="T32" s="101"/>
      <c r="U32" s="45"/>
      <c r="V32" s="101"/>
      <c r="W32" s="45"/>
      <c r="X32" s="101"/>
      <c r="Y32" s="45"/>
      <c r="Z32" s="101"/>
      <c r="AA32" s="45"/>
      <c r="AC32" s="45"/>
      <c r="AD32" s="101"/>
      <c r="AE32" s="45"/>
      <c r="AF32" s="101"/>
      <c r="AG32" s="45"/>
      <c r="AI32" s="128"/>
      <c r="AJ32" s="136"/>
      <c r="AL32" s="136"/>
      <c r="AY32" s="128"/>
      <c r="BA32" s="45"/>
      <c r="BF32" s="101"/>
      <c r="BP32" s="101"/>
      <c r="BR32" s="101"/>
      <c r="BT32" s="101"/>
      <c r="BV32" s="101"/>
      <c r="BX32" s="101"/>
      <c r="BZ32" s="101"/>
      <c r="CB32" s="101"/>
      <c r="CD32" s="101"/>
      <c r="CF32" s="101"/>
      <c r="CP32" s="99"/>
      <c r="CT32" s="99"/>
    </row>
    <row r="33" spans="1:98" x14ac:dyDescent="0.3">
      <c r="A33" s="4" t="s">
        <v>107</v>
      </c>
      <c r="B33" s="11" t="s">
        <v>109</v>
      </c>
      <c r="C33" s="11" t="s">
        <v>626</v>
      </c>
      <c r="D33" s="220" t="s">
        <v>634</v>
      </c>
      <c r="E33" s="4">
        <v>0</v>
      </c>
      <c r="F33" s="101"/>
      <c r="H33" s="101"/>
      <c r="J33" s="131"/>
      <c r="L33" s="101"/>
      <c r="M33" s="45"/>
      <c r="N33" s="101"/>
      <c r="O33" s="45"/>
      <c r="P33" s="101"/>
      <c r="Q33" s="45"/>
      <c r="R33" s="101"/>
      <c r="S33" s="45"/>
      <c r="T33" s="101"/>
      <c r="U33" s="45"/>
      <c r="V33" s="101"/>
      <c r="W33" s="45"/>
      <c r="X33" s="101"/>
      <c r="Y33" s="45"/>
      <c r="Z33" s="101"/>
      <c r="AA33" s="45"/>
      <c r="AC33" s="45"/>
      <c r="AD33" s="101"/>
      <c r="AE33" s="45"/>
      <c r="AF33" s="101"/>
      <c r="AG33" s="45"/>
      <c r="AI33" s="128"/>
      <c r="AJ33" s="136"/>
      <c r="AL33" s="136"/>
      <c r="AY33" s="128"/>
      <c r="BA33" s="45"/>
      <c r="BF33" s="101"/>
      <c r="BP33" s="101"/>
      <c r="BR33" s="101"/>
      <c r="BT33" s="101"/>
      <c r="BV33" s="101"/>
      <c r="BX33" s="101"/>
      <c r="BZ33" s="101"/>
      <c r="CB33" s="101"/>
      <c r="CD33" s="101"/>
      <c r="CF33" s="101"/>
      <c r="CP33" s="99"/>
      <c r="CT33" s="99"/>
    </row>
    <row r="34" spans="1:98" x14ac:dyDescent="0.3">
      <c r="A34" s="4" t="s">
        <v>110</v>
      </c>
      <c r="B34" s="11" t="s">
        <v>112</v>
      </c>
      <c r="C34" s="11" t="s">
        <v>626</v>
      </c>
      <c r="D34" s="220" t="s">
        <v>634</v>
      </c>
      <c r="E34" s="4">
        <v>0</v>
      </c>
      <c r="F34" s="101"/>
      <c r="H34" s="101"/>
      <c r="J34" s="131"/>
      <c r="L34" s="101"/>
      <c r="M34" s="45"/>
      <c r="N34" s="101"/>
      <c r="O34" s="45"/>
      <c r="P34" s="101"/>
      <c r="Q34" s="45"/>
      <c r="R34" s="101"/>
      <c r="S34" s="45"/>
      <c r="T34" s="101"/>
      <c r="U34" s="45"/>
      <c r="V34" s="101"/>
      <c r="W34" s="45"/>
      <c r="X34" s="101"/>
      <c r="Y34" s="45"/>
      <c r="Z34" s="101"/>
      <c r="AA34" s="45"/>
      <c r="AC34" s="45"/>
      <c r="AD34" s="101"/>
      <c r="AE34" s="45"/>
      <c r="AF34" s="101"/>
      <c r="AG34" s="45"/>
      <c r="AI34" s="128"/>
      <c r="AJ34" s="136"/>
      <c r="AL34" s="136"/>
      <c r="AY34" s="128"/>
      <c r="BA34" s="45"/>
      <c r="BF34" s="101"/>
      <c r="BP34" s="101"/>
      <c r="BR34" s="101"/>
      <c r="BT34" s="101"/>
      <c r="BV34" s="101"/>
      <c r="BX34" s="101"/>
      <c r="BZ34" s="101"/>
      <c r="CB34" s="101"/>
      <c r="CD34" s="101"/>
      <c r="CF34" s="101"/>
      <c r="CP34" s="99"/>
      <c r="CT34" s="99"/>
    </row>
    <row r="35" spans="1:98" x14ac:dyDescent="0.3">
      <c r="A35" s="4" t="s">
        <v>113</v>
      </c>
      <c r="B35" s="11" t="s">
        <v>115</v>
      </c>
      <c r="C35" s="11" t="s">
        <v>624</v>
      </c>
      <c r="D35" s="220" t="s">
        <v>634</v>
      </c>
      <c r="E35" s="4">
        <v>0</v>
      </c>
      <c r="F35" s="101"/>
      <c r="H35" s="101"/>
      <c r="J35" s="131"/>
      <c r="L35" s="101"/>
      <c r="M35" s="45"/>
      <c r="N35" s="101"/>
      <c r="O35" s="45"/>
      <c r="P35" s="101"/>
      <c r="Q35" s="45"/>
      <c r="R35" s="101"/>
      <c r="S35" s="45"/>
      <c r="T35" s="101"/>
      <c r="U35" s="45"/>
      <c r="V35" s="101"/>
      <c r="W35" s="45"/>
      <c r="X35" s="101"/>
      <c r="Y35" s="45"/>
      <c r="Z35" s="101"/>
      <c r="AA35" s="45"/>
      <c r="AC35" s="45"/>
      <c r="AD35" s="101"/>
      <c r="AE35" s="45"/>
      <c r="AF35" s="101"/>
      <c r="AG35" s="45"/>
      <c r="AI35" s="128"/>
      <c r="AJ35" s="136"/>
      <c r="AL35" s="136"/>
      <c r="AY35" s="128"/>
      <c r="BA35" s="45"/>
      <c r="BF35" s="101"/>
      <c r="BP35" s="101"/>
      <c r="BR35" s="101"/>
      <c r="BT35" s="101"/>
      <c r="BV35" s="101"/>
      <c r="BX35" s="101"/>
      <c r="BZ35" s="101"/>
      <c r="CB35" s="101"/>
      <c r="CD35" s="101"/>
      <c r="CF35" s="101"/>
      <c r="CP35" s="99"/>
      <c r="CT35" s="99"/>
    </row>
    <row r="36" spans="1:98" x14ac:dyDescent="0.3">
      <c r="A36" s="4" t="s">
        <v>116</v>
      </c>
      <c r="B36" s="11" t="s">
        <v>118</v>
      </c>
      <c r="C36" s="11" t="s">
        <v>627</v>
      </c>
      <c r="D36" s="220" t="s">
        <v>634</v>
      </c>
      <c r="E36" s="4">
        <v>0</v>
      </c>
      <c r="F36" s="101"/>
      <c r="H36" s="101"/>
      <c r="J36" s="131"/>
      <c r="L36" s="101"/>
      <c r="M36" s="45"/>
      <c r="N36" s="101"/>
      <c r="O36" s="45"/>
      <c r="P36" s="101"/>
      <c r="Q36" s="45"/>
      <c r="R36" s="101"/>
      <c r="S36" s="45"/>
      <c r="T36" s="101"/>
      <c r="U36" s="45"/>
      <c r="V36" s="101"/>
      <c r="W36" s="45"/>
      <c r="X36" s="101"/>
      <c r="Y36" s="45"/>
      <c r="Z36" s="101"/>
      <c r="AA36" s="45"/>
      <c r="AC36" s="45"/>
      <c r="AD36" s="101"/>
      <c r="AE36" s="45"/>
      <c r="AF36" s="101"/>
      <c r="AG36" s="45"/>
      <c r="AI36" s="128"/>
      <c r="AJ36" s="136"/>
      <c r="AL36" s="136"/>
      <c r="AY36" s="128"/>
      <c r="BA36" s="45"/>
      <c r="BF36" s="101"/>
      <c r="BP36" s="101"/>
      <c r="BR36" s="101"/>
      <c r="BT36" s="101"/>
      <c r="BV36" s="101"/>
      <c r="BX36" s="101"/>
      <c r="BZ36" s="101"/>
      <c r="CB36" s="101"/>
      <c r="CD36" s="101"/>
      <c r="CF36" s="101"/>
      <c r="CP36" s="99"/>
      <c r="CT36" s="99"/>
    </row>
    <row r="37" spans="1:98" x14ac:dyDescent="0.3">
      <c r="A37" s="4" t="s">
        <v>119</v>
      </c>
      <c r="B37" s="11" t="s">
        <v>121</v>
      </c>
      <c r="C37" s="11" t="s">
        <v>628</v>
      </c>
      <c r="D37" s="220" t="s">
        <v>634</v>
      </c>
      <c r="E37" s="4">
        <v>0</v>
      </c>
      <c r="F37" s="101"/>
      <c r="H37" s="101"/>
      <c r="J37" s="131"/>
      <c r="L37" s="101"/>
      <c r="M37" s="45"/>
      <c r="N37" s="101"/>
      <c r="O37" s="45"/>
      <c r="P37" s="101"/>
      <c r="Q37" s="45"/>
      <c r="R37" s="101"/>
      <c r="S37" s="45"/>
      <c r="T37" s="101"/>
      <c r="U37" s="45"/>
      <c r="V37" s="101"/>
      <c r="W37" s="45"/>
      <c r="X37" s="101"/>
      <c r="Y37" s="45"/>
      <c r="Z37" s="101"/>
      <c r="AA37" s="45"/>
      <c r="AC37" s="45"/>
      <c r="AD37" s="101"/>
      <c r="AE37" s="45"/>
      <c r="AF37" s="101"/>
      <c r="AG37" s="45"/>
      <c r="AI37" s="128"/>
      <c r="AJ37" s="136"/>
      <c r="AL37" s="136"/>
      <c r="AY37" s="128"/>
      <c r="BA37" s="45"/>
      <c r="BF37" s="101"/>
      <c r="BP37" s="101"/>
      <c r="BR37" s="101"/>
      <c r="BT37" s="101"/>
      <c r="BV37" s="101"/>
      <c r="BX37" s="101"/>
      <c r="BZ37" s="101"/>
      <c r="CB37" s="101"/>
      <c r="CD37" s="101"/>
      <c r="CF37" s="101"/>
      <c r="CP37" s="99"/>
      <c r="CT37" s="99"/>
    </row>
    <row r="38" spans="1:98" x14ac:dyDescent="0.3">
      <c r="A38" s="4" t="s">
        <v>122</v>
      </c>
      <c r="B38" s="11" t="s">
        <v>124</v>
      </c>
      <c r="C38" s="11" t="s">
        <v>35</v>
      </c>
      <c r="D38" s="220">
        <v>0.88228666666666677</v>
      </c>
      <c r="E38" s="4">
        <v>15</v>
      </c>
      <c r="F38" s="99">
        <v>45869</v>
      </c>
      <c r="G38" s="45">
        <v>0.90300000000000002</v>
      </c>
      <c r="H38" s="101">
        <v>45231</v>
      </c>
      <c r="I38" s="45">
        <v>0.8</v>
      </c>
      <c r="J38" s="131"/>
      <c r="K38" s="45">
        <v>0.754</v>
      </c>
      <c r="L38" s="101"/>
      <c r="M38" s="45">
        <v>0.84899999999999998</v>
      </c>
      <c r="N38" s="101"/>
      <c r="O38" s="45">
        <v>0.88300000000000001</v>
      </c>
      <c r="P38" s="101"/>
      <c r="Q38" s="45">
        <v>0.88700000000000001</v>
      </c>
      <c r="R38" s="101"/>
      <c r="S38" s="45">
        <v>0.92100000000000004</v>
      </c>
      <c r="T38" s="101"/>
      <c r="U38" s="45">
        <v>1</v>
      </c>
      <c r="V38" s="101"/>
      <c r="W38" s="45">
        <v>0.88100000000000001</v>
      </c>
      <c r="X38" s="101"/>
      <c r="Y38" s="45">
        <v>0.93</v>
      </c>
      <c r="Z38" s="101"/>
      <c r="AA38" s="45">
        <v>0.93500000000000005</v>
      </c>
      <c r="AC38" s="45">
        <v>0.96399999999999997</v>
      </c>
      <c r="AD38" s="101">
        <v>45662</v>
      </c>
      <c r="AE38" s="45">
        <v>0.75929999999999997</v>
      </c>
      <c r="AF38" s="101"/>
      <c r="AG38" s="45">
        <v>0.82199999999999995</v>
      </c>
      <c r="AI38" s="128"/>
      <c r="AJ38" s="136"/>
      <c r="AL38" s="136">
        <v>45781</v>
      </c>
      <c r="AM38" s="128">
        <v>0.94599999999999995</v>
      </c>
      <c r="AY38" s="128"/>
      <c r="BA38" s="45"/>
      <c r="BF38" s="101"/>
      <c r="BP38" s="101"/>
      <c r="BR38" s="101"/>
      <c r="BT38" s="101"/>
      <c r="BV38" s="101"/>
      <c r="BX38" s="101"/>
      <c r="BZ38" s="101"/>
      <c r="CB38" s="101"/>
      <c r="CD38" s="101"/>
      <c r="CF38" s="101"/>
      <c r="CP38" s="99"/>
      <c r="CT38" s="99"/>
    </row>
    <row r="39" spans="1:98" x14ac:dyDescent="0.3">
      <c r="A39" s="4" t="s">
        <v>125</v>
      </c>
      <c r="B39" s="11" t="s">
        <v>127</v>
      </c>
      <c r="C39" s="11" t="s">
        <v>716</v>
      </c>
      <c r="D39" s="220">
        <v>0.73412222222222223</v>
      </c>
      <c r="E39" s="4">
        <v>9</v>
      </c>
      <c r="F39" s="101">
        <v>45231</v>
      </c>
      <c r="G39" s="45">
        <v>0.91900000000000004</v>
      </c>
      <c r="H39" s="101">
        <v>45231</v>
      </c>
      <c r="I39" s="45">
        <v>0.44</v>
      </c>
      <c r="J39" s="131"/>
      <c r="K39" s="45">
        <v>0.65300000000000002</v>
      </c>
      <c r="L39" s="101"/>
      <c r="M39" s="45">
        <v>0.77500000000000002</v>
      </c>
      <c r="N39" s="101"/>
      <c r="O39" s="45">
        <v>0.71599999999999997</v>
      </c>
      <c r="P39" s="101"/>
      <c r="Q39" s="45"/>
      <c r="R39" s="99">
        <v>45612</v>
      </c>
      <c r="S39" s="45">
        <v>0.79059999999999997</v>
      </c>
      <c r="T39" s="101"/>
      <c r="U39" s="45">
        <v>0.7</v>
      </c>
      <c r="V39" s="101">
        <v>45542</v>
      </c>
      <c r="W39" s="45">
        <v>0.69140000000000001</v>
      </c>
      <c r="X39" s="101"/>
      <c r="Y39" s="45"/>
      <c r="Z39" s="101">
        <v>45417</v>
      </c>
      <c r="AA39" s="45">
        <v>0.92210000000000003</v>
      </c>
      <c r="AC39" s="45"/>
      <c r="AD39" s="101"/>
      <c r="AE39" s="45"/>
      <c r="AF39" s="101"/>
      <c r="AG39" s="45"/>
      <c r="AI39" s="128"/>
      <c r="AJ39" s="136"/>
      <c r="AL39" s="136"/>
      <c r="AY39" s="128"/>
      <c r="BA39" s="45"/>
      <c r="BF39" s="101"/>
      <c r="BP39" s="101"/>
      <c r="BR39" s="101"/>
      <c r="BT39" s="101"/>
      <c r="BV39" s="101"/>
      <c r="BX39" s="101"/>
      <c r="BZ39" s="101"/>
      <c r="CB39" s="101"/>
      <c r="CD39" s="101"/>
      <c r="CF39" s="101"/>
      <c r="CP39" s="99"/>
      <c r="CT39" s="99"/>
    </row>
    <row r="40" spans="1:98" x14ac:dyDescent="0.3">
      <c r="A40" s="4" t="s">
        <v>128</v>
      </c>
      <c r="B40" s="11" t="s">
        <v>130</v>
      </c>
      <c r="C40" s="11" t="s">
        <v>623</v>
      </c>
      <c r="D40" s="220">
        <v>0.93010000000000004</v>
      </c>
      <c r="E40" s="4">
        <v>15</v>
      </c>
      <c r="F40" s="99">
        <v>45874</v>
      </c>
      <c r="G40" s="45">
        <v>0.9355</v>
      </c>
      <c r="H40" s="101">
        <v>45231</v>
      </c>
      <c r="I40" s="45">
        <v>0.91</v>
      </c>
      <c r="J40" s="131"/>
      <c r="K40" s="45">
        <v>0.92400000000000004</v>
      </c>
      <c r="L40" s="101"/>
      <c r="M40" s="45">
        <v>1</v>
      </c>
      <c r="N40" s="101"/>
      <c r="O40" s="45">
        <v>0.96599999999999997</v>
      </c>
      <c r="P40" s="101"/>
      <c r="Q40" s="45">
        <v>0.84</v>
      </c>
      <c r="R40" s="101"/>
      <c r="S40" s="45">
        <v>0.93700000000000006</v>
      </c>
      <c r="T40" s="101"/>
      <c r="U40" s="45">
        <v>0.877</v>
      </c>
      <c r="V40" s="101"/>
      <c r="W40" s="45">
        <v>0.96499999999999997</v>
      </c>
      <c r="X40" s="101">
        <v>45896</v>
      </c>
      <c r="Y40" s="45">
        <v>1</v>
      </c>
      <c r="Z40" s="101"/>
      <c r="AA40" s="45">
        <v>0.91</v>
      </c>
      <c r="AC40" s="45">
        <v>0.71399999999999997</v>
      </c>
      <c r="AD40" s="101"/>
      <c r="AE40" s="45"/>
      <c r="AF40" s="101"/>
      <c r="AG40" s="45">
        <v>0.97299999999999998</v>
      </c>
      <c r="AI40" s="128"/>
      <c r="AJ40" s="136">
        <v>45763</v>
      </c>
      <c r="AK40" s="45">
        <v>1</v>
      </c>
      <c r="AL40" s="99">
        <v>45804</v>
      </c>
      <c r="AM40" s="45">
        <v>1</v>
      </c>
      <c r="AY40" s="128"/>
      <c r="BA40" s="45"/>
      <c r="BF40" s="101"/>
      <c r="BP40" s="101"/>
      <c r="BR40" s="101"/>
      <c r="BT40" s="101"/>
      <c r="BV40" s="101"/>
      <c r="BX40" s="101"/>
      <c r="BZ40" s="101"/>
      <c r="CB40" s="101"/>
      <c r="CD40" s="101"/>
      <c r="CF40" s="101"/>
      <c r="CP40" s="99"/>
      <c r="CT40" s="99"/>
    </row>
    <row r="41" spans="1:98" x14ac:dyDescent="0.3">
      <c r="A41" s="4" t="s">
        <v>131</v>
      </c>
      <c r="B41" s="11" t="s">
        <v>133</v>
      </c>
      <c r="C41" s="11" t="s">
        <v>623</v>
      </c>
      <c r="D41" s="220">
        <v>0.92679166666666657</v>
      </c>
      <c r="E41" s="4">
        <v>12</v>
      </c>
      <c r="F41" s="99">
        <v>45874</v>
      </c>
      <c r="G41" s="45">
        <v>0.9355</v>
      </c>
      <c r="H41" s="101">
        <v>45231</v>
      </c>
      <c r="I41" s="45">
        <v>0.96</v>
      </c>
      <c r="J41" s="131"/>
      <c r="L41" s="101"/>
      <c r="M41" s="45">
        <v>0.98699999999999999</v>
      </c>
      <c r="N41" s="101"/>
      <c r="O41" s="45">
        <v>0.96599999999999997</v>
      </c>
      <c r="P41" s="101"/>
      <c r="Q41" s="45">
        <v>0.88</v>
      </c>
      <c r="R41" s="101"/>
      <c r="S41" s="45">
        <v>0.98399999999999999</v>
      </c>
      <c r="T41" s="101"/>
      <c r="U41" s="45">
        <v>0.99099999999999999</v>
      </c>
      <c r="V41" s="101"/>
      <c r="W41" s="45">
        <v>0.98199999999999998</v>
      </c>
      <c r="X41" s="99">
        <v>45896</v>
      </c>
      <c r="Y41" s="45">
        <v>0.85</v>
      </c>
      <c r="Z41" s="101"/>
      <c r="AA41" s="45">
        <v>0.89700000000000002</v>
      </c>
      <c r="AC41" s="45"/>
      <c r="AD41" s="101"/>
      <c r="AE41" s="45">
        <v>0.81399999999999995</v>
      </c>
      <c r="AF41" s="101"/>
      <c r="AG41" s="45"/>
      <c r="AI41" s="128"/>
      <c r="AJ41" s="136">
        <v>45762</v>
      </c>
      <c r="AK41" s="128">
        <v>0.875</v>
      </c>
      <c r="AL41" s="136"/>
      <c r="AY41" s="128"/>
      <c r="BA41" s="45"/>
      <c r="BF41" s="101"/>
      <c r="BP41" s="101"/>
      <c r="BR41" s="101"/>
      <c r="BT41" s="101"/>
      <c r="BV41" s="101"/>
      <c r="BX41" s="101"/>
      <c r="BZ41" s="101"/>
      <c r="CB41" s="101"/>
      <c r="CD41" s="101"/>
      <c r="CF41" s="101"/>
      <c r="CP41" s="99"/>
      <c r="CT41" s="99"/>
    </row>
    <row r="42" spans="1:98" x14ac:dyDescent="0.3">
      <c r="A42" s="4" t="s">
        <v>134</v>
      </c>
      <c r="B42" s="11" t="s">
        <v>136</v>
      </c>
      <c r="C42" s="11" t="s">
        <v>618</v>
      </c>
      <c r="D42" s="220" t="s">
        <v>634</v>
      </c>
      <c r="E42" s="4">
        <v>0</v>
      </c>
      <c r="F42" s="101"/>
      <c r="H42" s="101"/>
      <c r="J42" s="131"/>
      <c r="L42" s="101"/>
      <c r="M42" s="45"/>
      <c r="N42" s="101"/>
      <c r="O42" s="45"/>
      <c r="P42" s="101"/>
      <c r="Q42" s="45"/>
      <c r="R42" s="101"/>
      <c r="S42" s="45"/>
      <c r="T42" s="101"/>
      <c r="U42" s="45"/>
      <c r="V42" s="101"/>
      <c r="W42" s="45"/>
      <c r="X42" s="101"/>
      <c r="Y42" s="45"/>
      <c r="Z42" s="101"/>
      <c r="AA42" s="45"/>
      <c r="AC42" s="45"/>
      <c r="AD42" s="101"/>
      <c r="AE42" s="45"/>
      <c r="AF42" s="101"/>
      <c r="AG42" s="45"/>
      <c r="AI42" s="128"/>
      <c r="AJ42" s="136"/>
      <c r="AL42" s="136"/>
      <c r="AY42" s="128"/>
      <c r="BA42" s="45"/>
      <c r="BF42" s="101"/>
      <c r="BP42" s="101"/>
      <c r="BR42" s="101"/>
      <c r="BT42" s="101"/>
      <c r="BV42" s="101"/>
      <c r="BX42" s="101"/>
      <c r="BZ42" s="101"/>
      <c r="CB42" s="101"/>
      <c r="CD42" s="101"/>
      <c r="CF42" s="101"/>
      <c r="CP42" s="99"/>
      <c r="CT42" s="99"/>
    </row>
    <row r="43" spans="1:98" x14ac:dyDescent="0.3">
      <c r="A43" s="4" t="s">
        <v>137</v>
      </c>
      <c r="B43" s="11" t="s">
        <v>139</v>
      </c>
      <c r="C43" s="11" t="s">
        <v>716</v>
      </c>
      <c r="D43" s="220">
        <v>0.86528571428571432</v>
      </c>
      <c r="E43" s="4">
        <v>7</v>
      </c>
      <c r="F43" s="101">
        <v>45231</v>
      </c>
      <c r="G43" s="45">
        <v>0.91900000000000004</v>
      </c>
      <c r="H43" s="101">
        <v>45231</v>
      </c>
      <c r="I43" s="45">
        <v>0.75</v>
      </c>
      <c r="J43" s="131"/>
      <c r="K43" s="45">
        <v>0.754</v>
      </c>
      <c r="L43" s="101">
        <v>45577</v>
      </c>
      <c r="M43" s="45">
        <v>0.92449999999999999</v>
      </c>
      <c r="N43" s="101"/>
      <c r="O43" s="45">
        <v>0.93300000000000005</v>
      </c>
      <c r="P43" s="101"/>
      <c r="Q43" s="45"/>
      <c r="R43" s="101"/>
      <c r="S43" s="45"/>
      <c r="T43" s="101"/>
      <c r="U43" s="45">
        <v>0.9</v>
      </c>
      <c r="V43" s="101">
        <v>45549</v>
      </c>
      <c r="W43" s="45">
        <v>0.87649999999999995</v>
      </c>
      <c r="X43" s="101"/>
      <c r="Y43" s="45"/>
      <c r="Z43" s="101"/>
      <c r="AA43" s="45"/>
      <c r="AC43" s="45"/>
      <c r="AD43" s="101"/>
      <c r="AE43" s="45"/>
      <c r="AF43" s="101"/>
      <c r="AG43" s="45"/>
      <c r="AI43" s="128"/>
      <c r="AJ43" s="136"/>
      <c r="AL43" s="136"/>
      <c r="AY43" s="128"/>
      <c r="BA43" s="45"/>
      <c r="BF43" s="101"/>
      <c r="BP43" s="101"/>
      <c r="BR43" s="101"/>
      <c r="BT43" s="101"/>
      <c r="BV43" s="101"/>
      <c r="BX43" s="101"/>
      <c r="BZ43" s="101"/>
      <c r="CB43" s="101"/>
      <c r="CD43" s="101"/>
      <c r="CF43" s="101"/>
      <c r="CP43" s="99"/>
      <c r="CT43" s="99"/>
    </row>
    <row r="44" spans="1:98" x14ac:dyDescent="0.3">
      <c r="A44" s="4" t="s">
        <v>140</v>
      </c>
      <c r="B44" s="11" t="s">
        <v>142</v>
      </c>
      <c r="C44" s="11" t="s">
        <v>143</v>
      </c>
      <c r="D44" s="220">
        <v>0.78885000000000005</v>
      </c>
      <c r="E44" s="4">
        <v>2</v>
      </c>
      <c r="F44" s="101"/>
      <c r="H44" s="101"/>
      <c r="J44" s="131"/>
      <c r="L44" s="101"/>
      <c r="M44" s="45"/>
      <c r="N44" s="101"/>
      <c r="O44" s="45"/>
      <c r="P44" s="101"/>
      <c r="Q44" s="45"/>
      <c r="R44" s="101"/>
      <c r="S44" s="45"/>
      <c r="T44" s="101"/>
      <c r="U44" s="45"/>
      <c r="V44" s="101"/>
      <c r="W44" s="45"/>
      <c r="X44" s="101"/>
      <c r="Y44" s="45"/>
      <c r="Z44" s="101"/>
      <c r="AA44" s="45"/>
      <c r="AC44" s="45"/>
      <c r="AD44" s="101"/>
      <c r="AE44" s="45"/>
      <c r="AF44" s="101"/>
      <c r="AG44" s="45"/>
      <c r="AI44" s="128"/>
      <c r="AJ44" s="136">
        <v>45710</v>
      </c>
      <c r="AK44" s="45">
        <v>0.875</v>
      </c>
      <c r="AL44" s="136">
        <v>45743</v>
      </c>
      <c r="AM44" s="128">
        <v>0.70269999999999999</v>
      </c>
      <c r="AY44" s="128"/>
      <c r="BA44" s="45"/>
      <c r="BF44" s="101"/>
      <c r="BP44" s="101"/>
      <c r="BR44" s="101"/>
      <c r="BT44" s="101"/>
      <c r="BV44" s="101"/>
      <c r="BX44" s="101"/>
      <c r="BZ44" s="101"/>
      <c r="CB44" s="101"/>
      <c r="CD44" s="101"/>
      <c r="CF44" s="101"/>
      <c r="CP44" s="99"/>
      <c r="CT44" s="99"/>
    </row>
    <row r="45" spans="1:98" x14ac:dyDescent="0.3">
      <c r="A45" s="4" t="s">
        <v>144</v>
      </c>
      <c r="B45" s="11" t="s">
        <v>146</v>
      </c>
      <c r="C45" s="11" t="s">
        <v>626</v>
      </c>
      <c r="D45" s="220" t="s">
        <v>634</v>
      </c>
      <c r="E45" s="4">
        <v>0</v>
      </c>
      <c r="F45" s="101"/>
      <c r="H45" s="101"/>
      <c r="J45" s="131"/>
      <c r="L45" s="101"/>
      <c r="M45" s="45"/>
      <c r="N45" s="101"/>
      <c r="O45" s="45"/>
      <c r="P45" s="101"/>
      <c r="Q45" s="45"/>
      <c r="R45" s="101"/>
      <c r="S45" s="45"/>
      <c r="T45" s="101"/>
      <c r="U45" s="45"/>
      <c r="V45" s="101"/>
      <c r="W45" s="45"/>
      <c r="X45" s="101"/>
      <c r="Y45" s="45"/>
      <c r="Z45" s="101"/>
      <c r="AA45" s="45"/>
      <c r="AC45" s="45"/>
      <c r="AD45" s="101"/>
      <c r="AE45" s="45"/>
      <c r="AF45" s="101"/>
      <c r="AG45" s="45"/>
      <c r="AI45" s="128"/>
      <c r="AJ45" s="136"/>
      <c r="AK45" s="45"/>
      <c r="AL45" s="136"/>
      <c r="AY45" s="128"/>
      <c r="BA45" s="45"/>
      <c r="BF45" s="101"/>
      <c r="BP45" s="101"/>
      <c r="BR45" s="101"/>
      <c r="BT45" s="101"/>
      <c r="BV45" s="101"/>
      <c r="BX45" s="101"/>
      <c r="BZ45" s="101"/>
      <c r="CB45" s="101"/>
      <c r="CD45" s="101"/>
      <c r="CF45" s="101"/>
      <c r="CP45" s="99"/>
      <c r="CT45" s="99"/>
    </row>
    <row r="46" spans="1:98" x14ac:dyDescent="0.3">
      <c r="A46" s="4" t="s">
        <v>147</v>
      </c>
      <c r="B46" s="11" t="s">
        <v>149</v>
      </c>
      <c r="C46" s="11" t="s">
        <v>27</v>
      </c>
      <c r="D46" s="220">
        <v>0.86660000000000004</v>
      </c>
      <c r="E46" s="4">
        <v>1</v>
      </c>
      <c r="F46" s="101"/>
      <c r="H46" s="101"/>
      <c r="J46" s="131"/>
      <c r="L46" s="101"/>
      <c r="M46" s="45"/>
      <c r="N46" s="101"/>
      <c r="O46" s="45"/>
      <c r="P46" s="101"/>
      <c r="Q46" s="45"/>
      <c r="R46" s="101"/>
      <c r="S46" s="45"/>
      <c r="T46" s="101"/>
      <c r="U46" s="45"/>
      <c r="V46" s="101"/>
      <c r="W46" s="45"/>
      <c r="X46" s="101"/>
      <c r="Y46" s="45"/>
      <c r="Z46" s="101"/>
      <c r="AA46" s="45"/>
      <c r="AC46" s="45"/>
      <c r="AD46" s="101"/>
      <c r="AE46" s="45"/>
      <c r="AF46" s="101"/>
      <c r="AG46" s="45"/>
      <c r="AI46" s="128"/>
      <c r="AJ46" s="136"/>
      <c r="AK46" s="45"/>
      <c r="AL46" s="136"/>
      <c r="AX46" s="99">
        <v>45875</v>
      </c>
      <c r="AY46" s="128">
        <v>0.86660000000000004</v>
      </c>
      <c r="BA46" s="45"/>
      <c r="BF46" s="101"/>
      <c r="BP46" s="101"/>
      <c r="BR46" s="101"/>
      <c r="BT46" s="101"/>
      <c r="BV46" s="101"/>
      <c r="BX46" s="101"/>
      <c r="BZ46" s="101"/>
      <c r="CB46" s="101"/>
      <c r="CD46" s="101"/>
      <c r="CF46" s="101"/>
      <c r="CP46" s="99"/>
      <c r="CT46" s="99"/>
    </row>
    <row r="47" spans="1:98" x14ac:dyDescent="0.3">
      <c r="A47" s="4" t="s">
        <v>150</v>
      </c>
      <c r="B47" s="11" t="s">
        <v>152</v>
      </c>
      <c r="C47" s="11" t="s">
        <v>27</v>
      </c>
      <c r="D47" s="220">
        <v>0.96660000000000001</v>
      </c>
      <c r="E47" s="4">
        <v>1</v>
      </c>
      <c r="F47" s="101"/>
      <c r="H47" s="101"/>
      <c r="J47" s="131"/>
      <c r="L47" s="101"/>
      <c r="M47" s="45"/>
      <c r="N47" s="101"/>
      <c r="O47" s="45"/>
      <c r="P47" s="101"/>
      <c r="Q47" s="45"/>
      <c r="R47" s="101"/>
      <c r="S47" s="45"/>
      <c r="T47" s="101"/>
      <c r="U47" s="45"/>
      <c r="V47" s="101"/>
      <c r="W47" s="45"/>
      <c r="X47" s="101"/>
      <c r="Y47" s="45"/>
      <c r="Z47" s="101"/>
      <c r="AA47" s="45"/>
      <c r="AC47" s="45"/>
      <c r="AD47" s="101"/>
      <c r="AE47" s="45"/>
      <c r="AF47" s="101"/>
      <c r="AG47" s="45"/>
      <c r="AI47" s="128"/>
      <c r="AJ47" s="136"/>
      <c r="AK47" s="45"/>
      <c r="AL47" s="136"/>
      <c r="AX47" s="99">
        <v>45869</v>
      </c>
      <c r="AY47" s="128">
        <v>0.96660000000000001</v>
      </c>
      <c r="BA47" s="45"/>
      <c r="BF47" s="101"/>
      <c r="BP47" s="101"/>
      <c r="BR47" s="101"/>
      <c r="BT47" s="101"/>
      <c r="BV47" s="101"/>
      <c r="BX47" s="101"/>
      <c r="BZ47" s="101"/>
      <c r="CB47" s="101"/>
      <c r="CD47" s="101"/>
      <c r="CF47" s="101"/>
      <c r="CP47" s="99"/>
      <c r="CT47" s="99"/>
    </row>
    <row r="48" spans="1:98" x14ac:dyDescent="0.3">
      <c r="A48" s="4" t="s">
        <v>153</v>
      </c>
      <c r="B48" s="11" t="s">
        <v>155</v>
      </c>
      <c r="C48" s="11" t="s">
        <v>16</v>
      </c>
      <c r="D48" s="220">
        <v>0.94100000000000006</v>
      </c>
      <c r="E48" s="4">
        <v>2</v>
      </c>
      <c r="F48" s="101"/>
      <c r="H48" s="101"/>
      <c r="J48" s="131"/>
      <c r="L48" s="101"/>
      <c r="M48" s="45"/>
      <c r="N48" s="101"/>
      <c r="O48" s="45"/>
      <c r="P48" s="101"/>
      <c r="Q48" s="45"/>
      <c r="R48" s="101"/>
      <c r="S48" s="45"/>
      <c r="T48" s="101"/>
      <c r="U48" s="45"/>
      <c r="V48" s="101"/>
      <c r="W48" s="45"/>
      <c r="X48" s="101"/>
      <c r="Y48" s="45"/>
      <c r="Z48" s="101"/>
      <c r="AA48" s="45"/>
      <c r="AC48" s="45"/>
      <c r="AD48" s="101"/>
      <c r="AE48" s="45"/>
      <c r="AF48" s="101"/>
      <c r="AG48" s="45"/>
      <c r="AI48" s="128"/>
      <c r="AJ48" s="136"/>
      <c r="AK48" s="45"/>
      <c r="AL48" s="136"/>
      <c r="AY48" s="128"/>
      <c r="BA48" s="45"/>
      <c r="BF48" s="101"/>
      <c r="BP48" s="101"/>
      <c r="BR48" s="101"/>
      <c r="BT48" s="101">
        <v>45582</v>
      </c>
      <c r="BU48" s="132">
        <v>0.96399999999999997</v>
      </c>
      <c r="BV48" s="101"/>
      <c r="BX48" s="101">
        <v>45778</v>
      </c>
      <c r="BY48" s="128">
        <v>0.91800000000000004</v>
      </c>
      <c r="BZ48" s="101"/>
      <c r="CB48" s="101"/>
      <c r="CD48" s="101"/>
      <c r="CF48" s="101"/>
      <c r="CP48" s="99"/>
      <c r="CT48" s="99"/>
    </row>
    <row r="49" spans="1:99" x14ac:dyDescent="0.3">
      <c r="A49" s="4" t="s">
        <v>156</v>
      </c>
      <c r="B49" s="11" t="s">
        <v>158</v>
      </c>
      <c r="C49" s="11" t="s">
        <v>27</v>
      </c>
      <c r="D49" s="220">
        <v>0.96660000000000001</v>
      </c>
      <c r="E49" s="4">
        <v>1</v>
      </c>
      <c r="F49" s="101"/>
      <c r="H49" s="101"/>
      <c r="J49" s="131"/>
      <c r="L49" s="101"/>
      <c r="M49" s="45"/>
      <c r="N49" s="101"/>
      <c r="O49" s="45"/>
      <c r="P49" s="101"/>
      <c r="Q49" s="45"/>
      <c r="R49" s="101"/>
      <c r="S49" s="45"/>
      <c r="T49" s="101"/>
      <c r="U49" s="45"/>
      <c r="V49" s="101"/>
      <c r="W49" s="45"/>
      <c r="X49" s="101"/>
      <c r="Y49" s="45"/>
      <c r="Z49" s="101"/>
      <c r="AA49" s="45"/>
      <c r="AC49" s="45"/>
      <c r="AD49" s="101"/>
      <c r="AE49" s="45"/>
      <c r="AF49" s="101"/>
      <c r="AG49" s="45"/>
      <c r="AI49" s="128"/>
      <c r="AJ49" s="136"/>
      <c r="AK49" s="45"/>
      <c r="AL49" s="136"/>
      <c r="AX49" s="99">
        <v>45869</v>
      </c>
      <c r="AY49" s="128">
        <v>0.96660000000000001</v>
      </c>
      <c r="BA49" s="45"/>
      <c r="BF49" s="101"/>
      <c r="BP49" s="101"/>
      <c r="BR49" s="101"/>
      <c r="BT49" s="101"/>
      <c r="BV49" s="101"/>
      <c r="BX49" s="101"/>
      <c r="BZ49" s="101"/>
      <c r="CB49" s="101"/>
      <c r="CD49" s="101"/>
      <c r="CF49" s="101"/>
      <c r="CP49" s="99"/>
      <c r="CT49" s="99"/>
    </row>
    <row r="50" spans="1:99" ht="13.2" customHeight="1" x14ac:dyDescent="0.3">
      <c r="A50" s="4" t="s">
        <v>159</v>
      </c>
      <c r="B50" s="11" t="s">
        <v>161</v>
      </c>
      <c r="C50" s="11" t="s">
        <v>16</v>
      </c>
      <c r="D50" s="220">
        <v>0.8831</v>
      </c>
      <c r="E50" s="4">
        <v>2</v>
      </c>
      <c r="F50" s="101"/>
      <c r="H50" s="101"/>
      <c r="J50" s="131"/>
      <c r="L50" s="101"/>
      <c r="M50" s="45"/>
      <c r="N50" s="101"/>
      <c r="O50" s="45"/>
      <c r="P50" s="101"/>
      <c r="Q50" s="45"/>
      <c r="R50" s="101"/>
      <c r="S50" s="45"/>
      <c r="T50" s="101"/>
      <c r="U50" s="45"/>
      <c r="V50" s="101"/>
      <c r="W50" s="45"/>
      <c r="X50" s="101"/>
      <c r="Y50" s="45"/>
      <c r="Z50" s="101"/>
      <c r="AA50" s="45"/>
      <c r="AC50" s="45"/>
      <c r="AD50" s="101"/>
      <c r="AE50" s="45"/>
      <c r="AF50" s="101"/>
      <c r="AG50" s="45"/>
      <c r="AI50" s="128"/>
      <c r="AJ50" s="136"/>
      <c r="AK50" s="45"/>
      <c r="AL50" s="136"/>
      <c r="AY50" s="128"/>
      <c r="BA50" s="45"/>
      <c r="BF50" s="101"/>
      <c r="BP50" s="101"/>
      <c r="BR50" s="101"/>
      <c r="BT50" s="101">
        <v>45825</v>
      </c>
      <c r="BU50" s="128">
        <v>0.85709999999999997</v>
      </c>
      <c r="BV50" s="101"/>
      <c r="BX50" s="101"/>
      <c r="BZ50" s="101"/>
      <c r="CB50" s="101"/>
      <c r="CD50" s="101"/>
      <c r="CF50" s="101"/>
      <c r="CP50" s="99"/>
      <c r="CT50" s="99">
        <v>45813</v>
      </c>
      <c r="CU50" s="128">
        <v>0.90910000000000002</v>
      </c>
    </row>
    <row r="51" spans="1:99" x14ac:dyDescent="0.3">
      <c r="A51" s="4" t="s">
        <v>162</v>
      </c>
      <c r="B51" s="11" t="s">
        <v>164</v>
      </c>
      <c r="C51" s="11" t="s">
        <v>143</v>
      </c>
      <c r="D51" s="220">
        <v>0.5</v>
      </c>
      <c r="E51" s="4">
        <v>5</v>
      </c>
      <c r="F51" s="101">
        <v>45231</v>
      </c>
      <c r="G51" s="45">
        <v>0.59</v>
      </c>
      <c r="H51" s="101">
        <v>45231</v>
      </c>
      <c r="I51" s="45">
        <v>0.4</v>
      </c>
      <c r="J51" s="131"/>
      <c r="K51" s="45">
        <v>0.52</v>
      </c>
      <c r="L51" s="101"/>
      <c r="M51" s="45">
        <v>0.28000000000000003</v>
      </c>
      <c r="N51" s="101"/>
      <c r="O51" s="45">
        <v>0.71</v>
      </c>
      <c r="P51" s="101"/>
      <c r="Q51" s="45"/>
      <c r="R51" s="101"/>
      <c r="S51" s="45"/>
      <c r="T51" s="101"/>
      <c r="U51" s="45"/>
      <c r="V51" s="101"/>
      <c r="W51" s="45"/>
      <c r="X51" s="101"/>
      <c r="Y51" s="45"/>
      <c r="Z51" s="101"/>
      <c r="AA51" s="45"/>
      <c r="AC51" s="45"/>
      <c r="AD51" s="101"/>
      <c r="AE51" s="45"/>
      <c r="AF51" s="101"/>
      <c r="AG51" s="45"/>
      <c r="AI51" s="128"/>
      <c r="AJ51" s="136"/>
      <c r="AK51" s="45"/>
      <c r="AL51" s="136"/>
      <c r="AY51" s="128"/>
      <c r="BA51" s="45"/>
      <c r="BF51" s="101"/>
      <c r="BP51" s="101"/>
      <c r="BR51" s="101"/>
      <c r="BT51" s="101"/>
      <c r="BV51" s="101"/>
      <c r="BX51" s="101"/>
      <c r="BZ51" s="101"/>
      <c r="CB51" s="101"/>
      <c r="CD51" s="101"/>
      <c r="CF51" s="101"/>
      <c r="CP51" s="99"/>
      <c r="CT51" s="99"/>
    </row>
    <row r="52" spans="1:99" x14ac:dyDescent="0.3">
      <c r="A52" s="4" t="s">
        <v>165</v>
      </c>
      <c r="B52" s="11" t="s">
        <v>167</v>
      </c>
      <c r="C52" s="11" t="s">
        <v>27</v>
      </c>
      <c r="D52" s="220">
        <v>0.75523750000000001</v>
      </c>
      <c r="E52" s="4">
        <v>8</v>
      </c>
      <c r="F52" s="101">
        <v>45383</v>
      </c>
      <c r="G52" s="45">
        <v>0.82299999999999995</v>
      </c>
      <c r="H52" s="101">
        <v>45441</v>
      </c>
      <c r="I52" s="45">
        <v>0.8387</v>
      </c>
      <c r="J52" s="131"/>
      <c r="K52" s="45">
        <v>0.73609999999999998</v>
      </c>
      <c r="L52" s="101">
        <v>45389</v>
      </c>
      <c r="M52" s="45">
        <v>0.70299999999999996</v>
      </c>
      <c r="N52" s="101">
        <v>45405</v>
      </c>
      <c r="O52" s="45">
        <v>0.79169999999999996</v>
      </c>
      <c r="P52" s="101"/>
      <c r="Q52" s="45"/>
      <c r="R52" s="101">
        <v>45420</v>
      </c>
      <c r="S52" s="45">
        <v>0.71109999999999995</v>
      </c>
      <c r="T52" s="101"/>
      <c r="U52" s="45"/>
      <c r="V52" s="101">
        <v>45428</v>
      </c>
      <c r="W52" s="45"/>
      <c r="X52" s="101">
        <v>45390</v>
      </c>
      <c r="Y52" s="45">
        <v>0.70830000000000004</v>
      </c>
      <c r="Z52" s="101"/>
      <c r="AA52" s="45"/>
      <c r="AC52" s="45"/>
      <c r="AD52" s="101"/>
      <c r="AE52" s="45"/>
      <c r="AF52" s="101"/>
      <c r="AG52" s="45"/>
      <c r="AI52" s="128"/>
      <c r="AJ52" s="136"/>
      <c r="AK52" s="45"/>
      <c r="AL52" s="136"/>
      <c r="AX52" s="99">
        <v>45868</v>
      </c>
      <c r="AY52" s="128">
        <v>0.73</v>
      </c>
      <c r="BA52" s="45"/>
      <c r="BF52" s="101"/>
      <c r="BP52" s="101"/>
      <c r="BR52" s="101"/>
      <c r="BT52" s="101"/>
      <c r="BV52" s="101"/>
      <c r="BX52" s="101"/>
      <c r="BZ52" s="101"/>
      <c r="CB52" s="101"/>
      <c r="CD52" s="101"/>
      <c r="CF52" s="101"/>
      <c r="CP52" s="99"/>
      <c r="CT52" s="99"/>
    </row>
    <row r="53" spans="1:99" x14ac:dyDescent="0.3">
      <c r="A53" s="4" t="s">
        <v>168</v>
      </c>
      <c r="B53" s="11" t="s">
        <v>170</v>
      </c>
      <c r="C53" s="11" t="s">
        <v>79</v>
      </c>
      <c r="D53" s="220">
        <v>0.87136363636363623</v>
      </c>
      <c r="E53" s="4">
        <v>11</v>
      </c>
      <c r="F53" s="101">
        <v>45351</v>
      </c>
      <c r="G53" s="45">
        <v>0.81</v>
      </c>
      <c r="H53" s="101"/>
      <c r="J53" s="131"/>
      <c r="K53" s="45">
        <v>0.88600000000000001</v>
      </c>
      <c r="L53" s="101"/>
      <c r="M53" s="45">
        <v>0.875</v>
      </c>
      <c r="N53" s="101"/>
      <c r="O53" s="45">
        <v>0.96599999999999997</v>
      </c>
      <c r="P53" s="101"/>
      <c r="Q53" s="45">
        <v>0.73</v>
      </c>
      <c r="R53" s="101"/>
      <c r="S53" s="45">
        <v>0.96099999999999997</v>
      </c>
      <c r="T53" s="101"/>
      <c r="U53" s="45">
        <v>0.89400000000000002</v>
      </c>
      <c r="V53" s="101"/>
      <c r="W53" s="45"/>
      <c r="X53" s="101"/>
      <c r="Y53" s="45">
        <v>0.85799999999999998</v>
      </c>
      <c r="Z53" s="101"/>
      <c r="AA53" s="45"/>
      <c r="AC53" s="45">
        <v>0.89200000000000002</v>
      </c>
      <c r="AD53" s="101"/>
      <c r="AE53" s="45">
        <v>0.754</v>
      </c>
      <c r="AF53" s="101"/>
      <c r="AG53" s="45">
        <v>0.95899999999999996</v>
      </c>
      <c r="AI53" s="128"/>
      <c r="AJ53" s="136"/>
      <c r="AK53" s="45"/>
      <c r="AL53" s="136"/>
      <c r="AY53" s="128"/>
      <c r="BA53" s="45"/>
      <c r="BF53" s="101"/>
      <c r="BP53" s="101"/>
      <c r="BR53" s="101"/>
      <c r="BT53" s="101"/>
      <c r="BV53" s="101"/>
      <c r="BX53" s="101"/>
      <c r="BZ53" s="101"/>
      <c r="CB53" s="101"/>
      <c r="CD53" s="101"/>
      <c r="CF53" s="101"/>
      <c r="CP53" s="99"/>
      <c r="CT53" s="99"/>
    </row>
    <row r="54" spans="1:99" x14ac:dyDescent="0.3">
      <c r="A54" s="4" t="s">
        <v>171</v>
      </c>
      <c r="B54" s="11" t="s">
        <v>173</v>
      </c>
      <c r="C54" s="11" t="s">
        <v>622</v>
      </c>
      <c r="D54" s="220" t="s">
        <v>634</v>
      </c>
      <c r="E54" s="4">
        <v>0</v>
      </c>
      <c r="F54" s="101"/>
      <c r="H54" s="101"/>
      <c r="J54" s="131"/>
      <c r="L54" s="101"/>
      <c r="M54" s="45"/>
      <c r="N54" s="101"/>
      <c r="O54" s="45"/>
      <c r="P54" s="101"/>
      <c r="Q54" s="45"/>
      <c r="R54" s="101"/>
      <c r="S54" s="45"/>
      <c r="T54" s="101"/>
      <c r="U54" s="45"/>
      <c r="V54" s="101"/>
      <c r="W54" s="45"/>
      <c r="X54" s="101"/>
      <c r="Y54" s="45"/>
      <c r="Z54" s="101"/>
      <c r="AA54" s="45"/>
      <c r="AC54" s="45"/>
      <c r="AD54" s="101"/>
      <c r="AE54" s="45"/>
      <c r="AF54" s="101"/>
      <c r="AG54" s="45"/>
      <c r="AI54" s="128"/>
      <c r="AJ54" s="136"/>
      <c r="AK54" s="45"/>
      <c r="AL54" s="136"/>
      <c r="AY54" s="128"/>
      <c r="BA54" s="45"/>
      <c r="BF54" s="101"/>
      <c r="BP54" s="101"/>
      <c r="BR54" s="101"/>
      <c r="BT54" s="101"/>
      <c r="BV54" s="101"/>
      <c r="BX54" s="101"/>
      <c r="BZ54" s="101"/>
      <c r="CB54" s="101"/>
      <c r="CD54" s="101"/>
      <c r="CF54" s="101"/>
      <c r="CP54" s="99"/>
      <c r="CT54" s="99"/>
    </row>
    <row r="55" spans="1:99" x14ac:dyDescent="0.3">
      <c r="A55" s="4" t="s">
        <v>174</v>
      </c>
      <c r="B55" s="11" t="s">
        <v>176</v>
      </c>
      <c r="C55" s="11" t="s">
        <v>617</v>
      </c>
      <c r="D55" s="220" t="s">
        <v>634</v>
      </c>
      <c r="E55" s="4">
        <v>0</v>
      </c>
      <c r="F55" s="101"/>
      <c r="H55" s="101"/>
      <c r="J55" s="131"/>
      <c r="L55" s="101"/>
      <c r="M55" s="45"/>
      <c r="N55" s="101"/>
      <c r="O55" s="45"/>
      <c r="P55" s="101"/>
      <c r="Q55" s="45"/>
      <c r="R55" s="101"/>
      <c r="S55" s="45"/>
      <c r="T55" s="101"/>
      <c r="U55" s="45"/>
      <c r="V55" s="101"/>
      <c r="W55" s="45"/>
      <c r="X55" s="101"/>
      <c r="Y55" s="45"/>
      <c r="Z55" s="101"/>
      <c r="AA55" s="45"/>
      <c r="AC55" s="45"/>
      <c r="AD55" s="101"/>
      <c r="AE55" s="45"/>
      <c r="AF55" s="101"/>
      <c r="AG55" s="45"/>
      <c r="AI55" s="128"/>
      <c r="AJ55" s="136"/>
      <c r="AK55" s="45"/>
      <c r="AL55" s="136"/>
      <c r="AY55" s="128"/>
      <c r="BA55" s="45"/>
      <c r="BF55" s="101"/>
      <c r="BP55" s="101"/>
      <c r="BR55" s="101"/>
      <c r="BT55" s="101"/>
      <c r="BV55" s="101"/>
      <c r="BX55" s="101"/>
      <c r="BZ55" s="101"/>
      <c r="CB55" s="101"/>
      <c r="CD55" s="101"/>
      <c r="CF55" s="101"/>
      <c r="CP55" s="99"/>
      <c r="CT55" s="99"/>
    </row>
    <row r="56" spans="1:99" x14ac:dyDescent="0.3">
      <c r="A56" s="4" t="s">
        <v>177</v>
      </c>
      <c r="B56" s="11" t="s">
        <v>179</v>
      </c>
      <c r="C56" s="11" t="s">
        <v>621</v>
      </c>
      <c r="D56" s="220" t="s">
        <v>634</v>
      </c>
      <c r="E56" s="4">
        <v>0</v>
      </c>
      <c r="F56" s="101"/>
      <c r="H56" s="101"/>
      <c r="J56" s="131"/>
      <c r="L56" s="101"/>
      <c r="M56" s="45"/>
      <c r="N56" s="101"/>
      <c r="O56" s="45"/>
      <c r="P56" s="101"/>
      <c r="Q56" s="45"/>
      <c r="R56" s="101"/>
      <c r="S56" s="45"/>
      <c r="T56" s="101"/>
      <c r="U56" s="45"/>
      <c r="W56" s="45"/>
      <c r="X56" s="101"/>
      <c r="Y56" s="45"/>
      <c r="Z56" s="101"/>
      <c r="AA56" s="45"/>
      <c r="AC56" s="45"/>
      <c r="AD56" s="101"/>
      <c r="AE56" s="45"/>
      <c r="AF56" s="101"/>
      <c r="AG56" s="45"/>
      <c r="AI56" s="128"/>
      <c r="AJ56" s="136"/>
      <c r="AK56" s="45"/>
      <c r="AL56" s="136"/>
      <c r="AY56" s="128"/>
      <c r="BA56" s="45"/>
      <c r="BF56" s="101"/>
      <c r="BP56" s="101"/>
      <c r="BR56" s="101"/>
      <c r="BT56" s="101"/>
      <c r="BV56" s="101"/>
      <c r="BX56" s="101"/>
      <c r="BZ56" s="101"/>
      <c r="CB56" s="101"/>
      <c r="CD56" s="101"/>
      <c r="CF56" s="101"/>
      <c r="CP56" s="99"/>
      <c r="CT56" s="99"/>
    </row>
    <row r="57" spans="1:99" x14ac:dyDescent="0.3">
      <c r="A57" s="4" t="s">
        <v>180</v>
      </c>
      <c r="B57" s="11" t="s">
        <v>182</v>
      </c>
      <c r="C57" s="11" t="s">
        <v>625</v>
      </c>
      <c r="D57" s="220">
        <v>0.72043333333333337</v>
      </c>
      <c r="E57" s="4">
        <v>9</v>
      </c>
      <c r="F57" s="99">
        <v>45886</v>
      </c>
      <c r="G57" s="45">
        <v>0.69299999999999995</v>
      </c>
      <c r="H57" s="101"/>
      <c r="J57" s="131"/>
      <c r="K57" s="45">
        <v>0.69799999999999995</v>
      </c>
      <c r="L57" s="101"/>
      <c r="M57" s="45">
        <v>0.85</v>
      </c>
      <c r="N57" s="101"/>
      <c r="O57" s="45">
        <v>0.93</v>
      </c>
      <c r="P57" s="101"/>
      <c r="Q57" s="45"/>
      <c r="R57" s="101"/>
      <c r="S57" s="45"/>
      <c r="T57" s="101">
        <v>45710</v>
      </c>
      <c r="U57" s="45">
        <v>0.72370000000000001</v>
      </c>
      <c r="V57" s="101">
        <v>45881</v>
      </c>
      <c r="W57" s="45">
        <v>0.59260000000000002</v>
      </c>
      <c r="X57" s="136">
        <v>45917</v>
      </c>
      <c r="Y57" s="45">
        <v>0.875</v>
      </c>
      <c r="Z57" s="101"/>
      <c r="AA57" s="45"/>
      <c r="AC57" s="45"/>
      <c r="AD57" s="101"/>
      <c r="AE57" s="45"/>
      <c r="AF57" s="99">
        <v>45893</v>
      </c>
      <c r="AG57" s="45">
        <v>0.255</v>
      </c>
      <c r="AH57" s="136">
        <v>45904</v>
      </c>
      <c r="AI57" s="128">
        <v>0.86660000000000004</v>
      </c>
      <c r="AJ57" s="136"/>
      <c r="AK57" s="45"/>
      <c r="AL57" s="136"/>
      <c r="AY57" s="128"/>
      <c r="BA57" s="45"/>
      <c r="BF57" s="101"/>
      <c r="BP57" s="101"/>
      <c r="BR57" s="101"/>
      <c r="BT57" s="101"/>
      <c r="BV57" s="101"/>
      <c r="BX57" s="101"/>
      <c r="BZ57" s="101"/>
      <c r="CB57" s="101"/>
      <c r="CD57" s="101"/>
      <c r="CF57" s="101"/>
      <c r="CP57" s="99"/>
      <c r="CT57" s="99"/>
    </row>
    <row r="58" spans="1:99" x14ac:dyDescent="0.3">
      <c r="A58" s="4" t="s">
        <v>183</v>
      </c>
      <c r="B58" s="11" t="s">
        <v>185</v>
      </c>
      <c r="C58" s="11" t="s">
        <v>623</v>
      </c>
      <c r="D58" s="220">
        <v>0.93183333333333351</v>
      </c>
      <c r="E58" s="4">
        <v>15</v>
      </c>
      <c r="F58" s="99">
        <v>45874</v>
      </c>
      <c r="G58" s="45">
        <v>0.874</v>
      </c>
      <c r="H58" s="101">
        <v>45231</v>
      </c>
      <c r="I58" s="45">
        <v>0.94</v>
      </c>
      <c r="J58" s="131"/>
      <c r="K58" s="45">
        <v>0.96199999999999997</v>
      </c>
      <c r="L58" s="101"/>
      <c r="M58" s="45">
        <v>1</v>
      </c>
      <c r="N58" s="101"/>
      <c r="O58" s="45">
        <v>1</v>
      </c>
      <c r="P58" s="101"/>
      <c r="Q58" s="45">
        <v>0.92</v>
      </c>
      <c r="R58" s="101"/>
      <c r="S58" s="45">
        <v>1</v>
      </c>
      <c r="T58" s="101"/>
      <c r="U58" s="45">
        <v>0.94699999999999995</v>
      </c>
      <c r="V58" s="101"/>
      <c r="W58" s="45">
        <v>0.96599999999999997</v>
      </c>
      <c r="X58" s="99">
        <v>45896</v>
      </c>
      <c r="Y58" s="45">
        <v>0.92500000000000004</v>
      </c>
      <c r="Z58" s="101"/>
      <c r="AA58" s="45">
        <v>0.93500000000000005</v>
      </c>
      <c r="AC58" s="45">
        <v>0.78500000000000003</v>
      </c>
      <c r="AD58" s="101"/>
      <c r="AE58" s="45">
        <v>0.92500000000000004</v>
      </c>
      <c r="AF58" s="101"/>
      <c r="AG58" s="45">
        <v>0.98599999999999999</v>
      </c>
      <c r="AI58" s="128"/>
      <c r="AJ58" s="136">
        <v>45763</v>
      </c>
      <c r="AK58" s="45">
        <v>0.8125</v>
      </c>
      <c r="AL58" s="136"/>
      <c r="AY58" s="128"/>
      <c r="BA58" s="45"/>
      <c r="BF58" s="101"/>
      <c r="BP58" s="101"/>
      <c r="BR58" s="101"/>
      <c r="BT58" s="101"/>
      <c r="BV58" s="101"/>
      <c r="BX58" s="101"/>
      <c r="BZ58" s="101"/>
      <c r="CB58" s="101"/>
      <c r="CD58" s="101"/>
      <c r="CF58" s="101"/>
      <c r="CP58" s="99"/>
      <c r="CT58" s="99"/>
    </row>
    <row r="59" spans="1:99" x14ac:dyDescent="0.3">
      <c r="A59" s="4" t="s">
        <v>186</v>
      </c>
      <c r="B59" s="11" t="s">
        <v>188</v>
      </c>
      <c r="C59" s="11" t="s">
        <v>623</v>
      </c>
      <c r="D59" s="220">
        <v>0.91399999999999992</v>
      </c>
      <c r="E59" s="4">
        <v>14</v>
      </c>
      <c r="F59" s="101">
        <v>45231</v>
      </c>
      <c r="G59" s="45">
        <v>0.96699999999999997</v>
      </c>
      <c r="H59" s="101">
        <v>45231</v>
      </c>
      <c r="I59" s="45">
        <v>0.9</v>
      </c>
      <c r="J59" s="131"/>
      <c r="K59" s="45">
        <v>0.79200000000000004</v>
      </c>
      <c r="L59" s="101"/>
      <c r="M59" s="45">
        <v>0.91200000000000003</v>
      </c>
      <c r="N59" s="101"/>
      <c r="O59" s="45">
        <v>0.96599999999999997</v>
      </c>
      <c r="P59" s="101"/>
      <c r="Q59" s="45">
        <v>0.94</v>
      </c>
      <c r="R59" s="101"/>
      <c r="S59" s="45">
        <v>0.94</v>
      </c>
      <c r="T59" s="101"/>
      <c r="U59" s="45">
        <v>0.91200000000000003</v>
      </c>
      <c r="V59" s="101"/>
      <c r="W59" s="45">
        <v>0.95</v>
      </c>
      <c r="X59" s="101"/>
      <c r="Y59" s="45">
        <v>0.90500000000000003</v>
      </c>
      <c r="Z59" s="101"/>
      <c r="AA59" s="45">
        <v>0.93500000000000005</v>
      </c>
      <c r="AC59" s="45">
        <v>0.85699999999999998</v>
      </c>
      <c r="AD59" s="101"/>
      <c r="AE59" s="45">
        <v>0.90100000000000002</v>
      </c>
      <c r="AF59" s="101"/>
      <c r="AG59" s="45">
        <v>0.91900000000000004</v>
      </c>
      <c r="AI59" s="128"/>
      <c r="AJ59" s="136"/>
      <c r="AK59" s="45"/>
      <c r="AL59" s="136"/>
      <c r="AY59" s="128"/>
      <c r="BA59" s="45"/>
      <c r="BF59" s="101"/>
      <c r="BP59" s="101"/>
      <c r="BR59" s="101"/>
      <c r="BT59" s="101"/>
      <c r="BV59" s="101"/>
      <c r="BX59" s="101"/>
      <c r="BZ59" s="101"/>
      <c r="CB59" s="101"/>
      <c r="CD59" s="101"/>
      <c r="CF59" s="101"/>
      <c r="CP59" s="99"/>
      <c r="CT59" s="99"/>
    </row>
    <row r="60" spans="1:99" x14ac:dyDescent="0.3">
      <c r="A60" s="4" t="s">
        <v>189</v>
      </c>
      <c r="B60" s="11" t="s">
        <v>191</v>
      </c>
      <c r="C60" s="11" t="s">
        <v>35</v>
      </c>
      <c r="D60" s="220">
        <v>0.84172499999999995</v>
      </c>
      <c r="E60" s="4">
        <v>16</v>
      </c>
      <c r="F60" s="99">
        <v>45866</v>
      </c>
      <c r="G60" s="45">
        <v>0.93500000000000005</v>
      </c>
      <c r="H60" s="101">
        <v>45231</v>
      </c>
      <c r="I60" s="45">
        <v>0.84</v>
      </c>
      <c r="J60" s="131"/>
      <c r="K60" s="45">
        <v>0.64100000000000001</v>
      </c>
      <c r="L60" s="101"/>
      <c r="M60" s="45">
        <v>0.65</v>
      </c>
      <c r="N60" s="101"/>
      <c r="O60" s="45">
        <v>0.76600000000000001</v>
      </c>
      <c r="P60" s="101"/>
      <c r="Q60" s="45">
        <v>0.76</v>
      </c>
      <c r="R60" s="101">
        <v>45594</v>
      </c>
      <c r="S60" s="45">
        <v>0.64439999999999997</v>
      </c>
      <c r="T60" s="101"/>
      <c r="U60" s="45">
        <v>0.96399999999999997</v>
      </c>
      <c r="V60" s="101"/>
      <c r="W60" s="45">
        <v>0.95</v>
      </c>
      <c r="X60" s="101">
        <v>45893</v>
      </c>
      <c r="Y60" s="45">
        <v>0.97499999999999998</v>
      </c>
      <c r="Z60" s="101"/>
      <c r="AA60" s="45">
        <v>0.96099999999999997</v>
      </c>
      <c r="AC60" s="45">
        <v>0.85699999999999998</v>
      </c>
      <c r="AD60" s="101"/>
      <c r="AE60" s="45">
        <v>0.92400000000000004</v>
      </c>
      <c r="AF60" s="101"/>
      <c r="AG60" s="45">
        <v>0.879</v>
      </c>
      <c r="AI60" s="128"/>
      <c r="AJ60" s="99">
        <v>45753</v>
      </c>
      <c r="AK60" s="45">
        <v>0.9375</v>
      </c>
      <c r="AL60" s="136">
        <v>45734</v>
      </c>
      <c r="AM60" s="128">
        <v>0.78369999999999995</v>
      </c>
      <c r="AY60" s="128"/>
      <c r="BA60" s="45"/>
      <c r="BF60" s="101"/>
      <c r="BP60" s="101"/>
      <c r="BR60" s="101"/>
      <c r="BT60" s="101"/>
      <c r="BV60" s="101"/>
      <c r="BX60" s="101"/>
      <c r="BZ60" s="101"/>
      <c r="CB60" s="101"/>
      <c r="CD60" s="101"/>
      <c r="CF60" s="101"/>
      <c r="CP60" s="99"/>
      <c r="CT60" s="99"/>
    </row>
    <row r="61" spans="1:99" x14ac:dyDescent="0.3">
      <c r="A61" s="4" t="s">
        <v>192</v>
      </c>
      <c r="B61" s="11" t="s">
        <v>194</v>
      </c>
      <c r="C61" s="11" t="s">
        <v>78</v>
      </c>
      <c r="D61" s="220" t="s">
        <v>634</v>
      </c>
      <c r="E61" s="4">
        <v>0</v>
      </c>
      <c r="F61" s="101"/>
      <c r="H61" s="101"/>
      <c r="J61" s="131"/>
      <c r="L61" s="101"/>
      <c r="M61" s="45"/>
      <c r="N61" s="101"/>
      <c r="O61" s="45"/>
      <c r="P61" s="101"/>
      <c r="Q61" s="45"/>
      <c r="R61" s="101"/>
      <c r="S61" s="45"/>
      <c r="T61" s="101"/>
      <c r="U61" s="45"/>
      <c r="V61" s="101"/>
      <c r="W61" s="45"/>
      <c r="X61" s="101"/>
      <c r="Y61" s="45"/>
      <c r="Z61" s="101"/>
      <c r="AA61" s="45"/>
      <c r="AC61" s="45"/>
      <c r="AD61" s="101"/>
      <c r="AE61" s="45"/>
      <c r="AF61" s="101"/>
      <c r="AG61" s="45"/>
      <c r="AI61" s="128"/>
      <c r="AJ61" s="136"/>
      <c r="AK61" s="45"/>
      <c r="AL61" s="136"/>
      <c r="AY61" s="128"/>
      <c r="BA61" s="45"/>
      <c r="BF61" s="101"/>
      <c r="BP61" s="101"/>
      <c r="BR61" s="101"/>
      <c r="BT61" s="101"/>
      <c r="BV61" s="101"/>
      <c r="BX61" s="101"/>
      <c r="BZ61" s="101"/>
      <c r="CB61" s="101"/>
      <c r="CD61" s="101"/>
      <c r="CF61" s="101"/>
      <c r="CP61" s="99"/>
      <c r="CT61" s="99"/>
    </row>
    <row r="62" spans="1:99" x14ac:dyDescent="0.3">
      <c r="A62" s="4" t="s">
        <v>195</v>
      </c>
      <c r="B62" s="11" t="s">
        <v>197</v>
      </c>
      <c r="C62" s="11" t="s">
        <v>716</v>
      </c>
      <c r="D62" s="220">
        <v>0.89428571428571435</v>
      </c>
      <c r="E62" s="4">
        <v>14</v>
      </c>
      <c r="F62" s="101">
        <v>45231</v>
      </c>
      <c r="G62" s="45">
        <v>0.91900000000000004</v>
      </c>
      <c r="H62" s="101">
        <v>45231</v>
      </c>
      <c r="I62" s="45">
        <v>0.8</v>
      </c>
      <c r="J62" s="131"/>
      <c r="K62" s="45">
        <v>0.92400000000000004</v>
      </c>
      <c r="L62" s="101"/>
      <c r="M62" s="45">
        <v>0.89600000000000002</v>
      </c>
      <c r="N62" s="101"/>
      <c r="O62" s="45">
        <v>0.96599999999999997</v>
      </c>
      <c r="P62" s="101"/>
      <c r="Q62" s="45">
        <v>0.86499999999999999</v>
      </c>
      <c r="R62" s="101"/>
      <c r="S62" s="45">
        <v>0.95299999999999996</v>
      </c>
      <c r="T62" s="101"/>
      <c r="U62" s="45">
        <v>0.96399999999999997</v>
      </c>
      <c r="V62" s="101"/>
      <c r="W62" s="45">
        <v>0.93100000000000005</v>
      </c>
      <c r="X62" s="101"/>
      <c r="Y62" s="45">
        <v>0.74</v>
      </c>
      <c r="Z62" s="101"/>
      <c r="AA62" s="45">
        <v>0.93500000000000005</v>
      </c>
      <c r="AC62" s="45">
        <v>0.85699999999999998</v>
      </c>
      <c r="AD62" s="101"/>
      <c r="AE62" s="45">
        <v>0.78400000000000003</v>
      </c>
      <c r="AF62" s="101"/>
      <c r="AG62" s="45">
        <v>0.98599999999999999</v>
      </c>
      <c r="AI62" s="128"/>
      <c r="AJ62" s="136"/>
      <c r="AK62" s="45"/>
      <c r="AL62" s="136"/>
      <c r="AY62" s="128"/>
      <c r="BA62" s="45"/>
      <c r="BF62" s="101"/>
      <c r="BP62" s="101"/>
      <c r="BR62" s="101"/>
      <c r="BT62" s="101"/>
      <c r="BV62" s="101"/>
      <c r="BX62" s="101"/>
      <c r="BZ62" s="101"/>
      <c r="CB62" s="101"/>
      <c r="CD62" s="101"/>
      <c r="CF62" s="101"/>
      <c r="CP62" s="99"/>
      <c r="CT62" s="99"/>
    </row>
    <row r="63" spans="1:99" x14ac:dyDescent="0.3">
      <c r="A63" s="4" t="s">
        <v>198</v>
      </c>
      <c r="B63" s="11" t="s">
        <v>200</v>
      </c>
      <c r="C63" s="11" t="s">
        <v>625</v>
      </c>
      <c r="D63" s="220" t="s">
        <v>634</v>
      </c>
      <c r="E63" s="4">
        <v>0</v>
      </c>
      <c r="F63" s="101"/>
      <c r="H63" s="101"/>
      <c r="J63" s="131"/>
      <c r="L63" s="101"/>
      <c r="M63" s="45"/>
      <c r="N63" s="101"/>
      <c r="O63" s="45"/>
      <c r="P63" s="101"/>
      <c r="Q63" s="45"/>
      <c r="R63" s="101"/>
      <c r="S63" s="45"/>
      <c r="T63" s="101"/>
      <c r="U63" s="45"/>
      <c r="V63" s="101"/>
      <c r="W63" s="45"/>
      <c r="X63" s="101"/>
      <c r="Y63" s="45"/>
      <c r="Z63" s="101"/>
      <c r="AA63" s="45"/>
      <c r="AC63" s="45"/>
      <c r="AD63" s="101"/>
      <c r="AE63" s="45"/>
      <c r="AF63" s="101"/>
      <c r="AG63" s="45"/>
      <c r="AI63" s="128"/>
      <c r="AJ63" s="136"/>
      <c r="AK63" s="45"/>
      <c r="AL63" s="136"/>
      <c r="AY63" s="128"/>
      <c r="BA63" s="45"/>
      <c r="BF63" s="101"/>
      <c r="BP63" s="101"/>
      <c r="BR63" s="101"/>
      <c r="BT63" s="101"/>
      <c r="BV63" s="101"/>
      <c r="BX63" s="101"/>
      <c r="BZ63" s="101"/>
      <c r="CB63" s="101"/>
      <c r="CD63" s="101"/>
      <c r="CF63" s="101"/>
      <c r="CP63" s="99"/>
      <c r="CT63" s="99"/>
    </row>
    <row r="64" spans="1:99" x14ac:dyDescent="0.3">
      <c r="A64" s="4" t="s">
        <v>204</v>
      </c>
      <c r="B64" s="11" t="s">
        <v>206</v>
      </c>
      <c r="C64" s="11" t="s">
        <v>620</v>
      </c>
      <c r="D64" s="220">
        <v>0.93441249999999998</v>
      </c>
      <c r="E64" s="4">
        <v>16</v>
      </c>
      <c r="F64" s="99">
        <v>45869</v>
      </c>
      <c r="G64" s="45">
        <v>0.9677</v>
      </c>
      <c r="H64" s="101">
        <v>45231</v>
      </c>
      <c r="I64" s="45">
        <v>0.88</v>
      </c>
      <c r="J64" s="131"/>
      <c r="K64" s="45">
        <v>0.88600000000000001</v>
      </c>
      <c r="L64" s="101"/>
      <c r="M64" s="45">
        <v>0.91200000000000003</v>
      </c>
      <c r="N64" s="101"/>
      <c r="O64" s="45">
        <v>0.96599999999999997</v>
      </c>
      <c r="P64" s="101"/>
      <c r="Q64" s="45">
        <v>0.88200000000000001</v>
      </c>
      <c r="R64" s="101"/>
      <c r="S64" s="45">
        <v>0.92100000000000004</v>
      </c>
      <c r="T64" s="101"/>
      <c r="U64" s="45">
        <v>0.92900000000000005</v>
      </c>
      <c r="V64" s="101"/>
      <c r="W64" s="45">
        <v>0.96399999999999997</v>
      </c>
      <c r="X64" s="131">
        <v>45896</v>
      </c>
      <c r="Y64" s="45">
        <v>1</v>
      </c>
      <c r="Z64" s="101"/>
      <c r="AA64" s="45">
        <v>0.96099999999999997</v>
      </c>
      <c r="AC64" s="45">
        <v>1</v>
      </c>
      <c r="AD64" s="101"/>
      <c r="AE64" s="45">
        <v>0.76400000000000001</v>
      </c>
      <c r="AF64" s="101"/>
      <c r="AG64" s="45">
        <v>0.97199999999999998</v>
      </c>
      <c r="AI64" s="128"/>
      <c r="AJ64" s="99">
        <v>45878</v>
      </c>
      <c r="AK64" s="45">
        <v>1</v>
      </c>
      <c r="AL64" s="136">
        <v>45893</v>
      </c>
      <c r="AM64" s="128">
        <v>0.94589999999999996</v>
      </c>
      <c r="AY64" s="128"/>
      <c r="BA64" s="45"/>
      <c r="BF64" s="101"/>
      <c r="BP64" s="101"/>
      <c r="BR64" s="101"/>
      <c r="BT64" s="101"/>
      <c r="BV64" s="101"/>
      <c r="BX64" s="101"/>
      <c r="BZ64" s="101"/>
      <c r="CB64" s="101"/>
      <c r="CD64" s="101"/>
      <c r="CF64" s="101"/>
      <c r="CP64" s="99"/>
      <c r="CT64" s="99"/>
    </row>
    <row r="65" spans="1:98" x14ac:dyDescent="0.3">
      <c r="A65" s="4" t="s">
        <v>207</v>
      </c>
      <c r="B65" s="11" t="s">
        <v>209</v>
      </c>
      <c r="C65" s="11" t="s">
        <v>78</v>
      </c>
      <c r="D65" s="220" t="s">
        <v>634</v>
      </c>
      <c r="E65" s="4">
        <v>0</v>
      </c>
      <c r="F65" s="101"/>
      <c r="H65" s="101"/>
      <c r="J65" s="131"/>
      <c r="L65" s="101"/>
      <c r="M65" s="45"/>
      <c r="N65" s="101"/>
      <c r="O65" s="45"/>
      <c r="P65" s="101"/>
      <c r="Q65" s="45"/>
      <c r="R65" s="101"/>
      <c r="S65" s="45"/>
      <c r="T65" s="101"/>
      <c r="U65" s="45"/>
      <c r="V65" s="101"/>
      <c r="W65" s="45"/>
      <c r="X65" s="101"/>
      <c r="Y65" s="45"/>
      <c r="Z65" s="101"/>
      <c r="AA65" s="45"/>
      <c r="AC65" s="45"/>
      <c r="AD65" s="101"/>
      <c r="AE65" s="45"/>
      <c r="AF65" s="101"/>
      <c r="AG65" s="45"/>
      <c r="AI65" s="128"/>
      <c r="AJ65" s="136"/>
      <c r="AK65" s="45"/>
      <c r="AL65" s="136"/>
      <c r="AY65" s="128"/>
      <c r="BA65" s="45"/>
      <c r="BF65" s="101"/>
      <c r="BP65" s="101"/>
      <c r="BR65" s="101"/>
      <c r="BT65" s="101"/>
      <c r="BV65" s="101"/>
      <c r="BX65" s="101"/>
      <c r="BZ65" s="101"/>
      <c r="CB65" s="101"/>
      <c r="CD65" s="101"/>
      <c r="CF65" s="101"/>
      <c r="CP65" s="99"/>
      <c r="CT65" s="99"/>
    </row>
    <row r="66" spans="1:98" x14ac:dyDescent="0.3">
      <c r="A66" s="4" t="s">
        <v>210</v>
      </c>
      <c r="B66" s="11" t="s">
        <v>212</v>
      </c>
      <c r="C66" s="11" t="s">
        <v>618</v>
      </c>
      <c r="D66" s="220" t="s">
        <v>634</v>
      </c>
      <c r="E66" s="4">
        <v>0</v>
      </c>
      <c r="F66" s="101"/>
      <c r="H66" s="101"/>
      <c r="J66" s="131"/>
      <c r="L66" s="101"/>
      <c r="M66" s="45"/>
      <c r="N66" s="101"/>
      <c r="O66" s="45"/>
      <c r="P66" s="101"/>
      <c r="Q66" s="45"/>
      <c r="R66" s="101"/>
      <c r="S66" s="45"/>
      <c r="T66" s="101"/>
      <c r="U66" s="45"/>
      <c r="V66" s="101"/>
      <c r="W66" s="45"/>
      <c r="X66" s="101"/>
      <c r="Y66" s="45"/>
      <c r="Z66" s="101"/>
      <c r="AA66" s="45"/>
      <c r="AC66" s="45"/>
      <c r="AD66" s="101"/>
      <c r="AE66" s="45"/>
      <c r="AF66" s="101"/>
      <c r="AG66" s="45"/>
      <c r="AI66" s="128"/>
      <c r="AJ66" s="136"/>
      <c r="AK66" s="45"/>
      <c r="AL66" s="136"/>
      <c r="AY66" s="128"/>
      <c r="BA66" s="45"/>
      <c r="BF66" s="101"/>
      <c r="BP66" s="101"/>
      <c r="BR66" s="101"/>
      <c r="BT66" s="101"/>
      <c r="BV66" s="101"/>
      <c r="BX66" s="101"/>
      <c r="BZ66" s="101"/>
      <c r="CB66" s="101"/>
      <c r="CD66" s="101"/>
      <c r="CF66" s="101"/>
      <c r="CP66" s="99"/>
      <c r="CT66" s="99"/>
    </row>
    <row r="67" spans="1:98" x14ac:dyDescent="0.3">
      <c r="A67" s="4" t="s">
        <v>213</v>
      </c>
      <c r="B67" s="11" t="s">
        <v>215</v>
      </c>
      <c r="C67" s="11" t="s">
        <v>16</v>
      </c>
      <c r="D67" s="220">
        <v>0.89179999999999993</v>
      </c>
      <c r="E67" s="4">
        <v>2</v>
      </c>
      <c r="F67" s="101"/>
      <c r="H67" s="101"/>
      <c r="J67" s="131"/>
      <c r="L67" s="101"/>
      <c r="M67" s="45"/>
      <c r="N67" s="101"/>
      <c r="O67" s="45"/>
      <c r="P67" s="101"/>
      <c r="Q67" s="45"/>
      <c r="R67" s="101"/>
      <c r="S67" s="45"/>
      <c r="T67" s="101"/>
      <c r="U67" s="45"/>
      <c r="V67" s="101"/>
      <c r="W67" s="45"/>
      <c r="X67" s="101"/>
      <c r="Y67" s="45"/>
      <c r="Z67" s="101"/>
      <c r="AA67" s="45"/>
      <c r="AC67" s="45"/>
      <c r="AD67" s="101"/>
      <c r="AE67" s="45"/>
      <c r="AF67" s="101"/>
      <c r="AG67" s="45"/>
      <c r="AI67" s="128"/>
      <c r="AJ67" s="136"/>
      <c r="AK67" s="45"/>
      <c r="AL67" s="136"/>
      <c r="AY67" s="128"/>
      <c r="BA67" s="45"/>
      <c r="BF67" s="101"/>
      <c r="BP67" s="101"/>
      <c r="BR67" s="101"/>
      <c r="BT67" s="101">
        <v>45579</v>
      </c>
      <c r="BU67" s="132">
        <v>0.96399999999999997</v>
      </c>
      <c r="BV67" s="101"/>
      <c r="BX67" s="99">
        <v>45810</v>
      </c>
      <c r="BY67" s="128">
        <v>0.8196</v>
      </c>
      <c r="BZ67" s="101"/>
      <c r="CB67" s="101"/>
      <c r="CD67" s="101"/>
      <c r="CF67" s="101"/>
      <c r="CP67" s="99"/>
      <c r="CT67" s="99"/>
    </row>
    <row r="68" spans="1:98" x14ac:dyDescent="0.3">
      <c r="A68" s="4" t="s">
        <v>216</v>
      </c>
      <c r="B68" s="11" t="s">
        <v>218</v>
      </c>
      <c r="C68" s="11" t="s">
        <v>79</v>
      </c>
      <c r="D68" s="220">
        <v>0.69440000000000013</v>
      </c>
      <c r="E68" s="4">
        <v>5</v>
      </c>
      <c r="F68" s="101">
        <v>45231</v>
      </c>
      <c r="G68" s="45">
        <v>0.70899999999999996</v>
      </c>
      <c r="H68" s="101">
        <v>45231</v>
      </c>
      <c r="I68" s="45">
        <v>0.79</v>
      </c>
      <c r="J68" s="131"/>
      <c r="K68" s="45">
        <v>0.54700000000000004</v>
      </c>
      <c r="L68" s="101"/>
      <c r="M68" s="45">
        <v>0.49299999999999999</v>
      </c>
      <c r="N68" s="101"/>
      <c r="O68" s="45">
        <v>0.93300000000000005</v>
      </c>
      <c r="P68" s="101"/>
      <c r="Q68" s="45"/>
      <c r="R68" s="101"/>
      <c r="S68" s="45"/>
      <c r="T68" s="101"/>
      <c r="U68" s="45"/>
      <c r="V68" s="101"/>
      <c r="W68" s="45"/>
      <c r="X68" s="101"/>
      <c r="Y68" s="45"/>
      <c r="Z68" s="101"/>
      <c r="AA68" s="45"/>
      <c r="AC68" s="45"/>
      <c r="AD68" s="101"/>
      <c r="AE68" s="45"/>
      <c r="AF68" s="101"/>
      <c r="AG68" s="45"/>
      <c r="AI68" s="128"/>
      <c r="AJ68" s="136"/>
      <c r="AK68" s="45"/>
      <c r="AL68" s="136"/>
      <c r="AY68" s="128"/>
      <c r="BA68" s="45"/>
      <c r="BF68" s="101"/>
      <c r="BP68" s="101"/>
      <c r="BR68" s="101"/>
      <c r="BT68" s="101"/>
      <c r="BV68" s="101"/>
      <c r="BX68" s="101"/>
      <c r="BZ68" s="101"/>
      <c r="CB68" s="101"/>
      <c r="CD68" s="101"/>
      <c r="CF68" s="101"/>
      <c r="CP68" s="99"/>
      <c r="CT68" s="99"/>
    </row>
    <row r="69" spans="1:98" x14ac:dyDescent="0.3">
      <c r="A69" s="4" t="s">
        <v>219</v>
      </c>
      <c r="B69" s="11" t="s">
        <v>221</v>
      </c>
      <c r="C69" s="11" t="s">
        <v>78</v>
      </c>
      <c r="D69" s="220" t="s">
        <v>634</v>
      </c>
      <c r="E69" s="4">
        <v>0</v>
      </c>
      <c r="F69" s="101"/>
      <c r="H69" s="101"/>
      <c r="J69" s="131"/>
      <c r="L69" s="101"/>
      <c r="M69" s="45"/>
      <c r="N69" s="101"/>
      <c r="O69" s="45"/>
      <c r="P69" s="101"/>
      <c r="Q69" s="45"/>
      <c r="R69" s="101"/>
      <c r="S69" s="45"/>
      <c r="T69" s="101"/>
      <c r="U69" s="45"/>
      <c r="V69" s="101"/>
      <c r="W69" s="45"/>
      <c r="X69" s="101"/>
      <c r="Y69" s="45"/>
      <c r="Z69" s="101"/>
      <c r="AA69" s="45"/>
      <c r="AC69" s="45"/>
      <c r="AD69" s="101"/>
      <c r="AE69" s="45"/>
      <c r="AF69" s="101"/>
      <c r="AG69" s="45"/>
      <c r="AI69" s="128"/>
      <c r="AJ69" s="136"/>
      <c r="AK69" s="45"/>
      <c r="AL69" s="136"/>
      <c r="AY69" s="128"/>
      <c r="BA69" s="45"/>
      <c r="BF69" s="101"/>
      <c r="BP69" s="101"/>
      <c r="BR69" s="101"/>
      <c r="BT69" s="101"/>
      <c r="BV69" s="101"/>
      <c r="BX69" s="101"/>
      <c r="BZ69" s="101"/>
      <c r="CB69" s="101"/>
      <c r="CD69" s="101"/>
      <c r="CF69" s="101"/>
      <c r="CP69" s="99"/>
      <c r="CT69" s="99"/>
    </row>
    <row r="70" spans="1:98" x14ac:dyDescent="0.3">
      <c r="A70" s="4" t="s">
        <v>222</v>
      </c>
      <c r="B70" s="11" t="s">
        <v>224</v>
      </c>
      <c r="C70" s="11" t="s">
        <v>79</v>
      </c>
      <c r="D70" s="220">
        <v>0.59</v>
      </c>
      <c r="E70" s="4">
        <v>2</v>
      </c>
      <c r="F70" s="101">
        <v>45231</v>
      </c>
      <c r="G70" s="45">
        <v>0.57999999999999996</v>
      </c>
      <c r="H70" s="101">
        <v>45231</v>
      </c>
      <c r="I70" s="45">
        <v>0.6</v>
      </c>
      <c r="J70" s="131"/>
      <c r="L70" s="101"/>
      <c r="M70" s="45"/>
      <c r="N70" s="101"/>
      <c r="O70" s="45"/>
      <c r="P70" s="101"/>
      <c r="Q70" s="45"/>
      <c r="R70" s="101"/>
      <c r="S70" s="45"/>
      <c r="T70" s="101"/>
      <c r="U70" s="45"/>
      <c r="V70" s="101"/>
      <c r="W70" s="45"/>
      <c r="X70" s="101"/>
      <c r="Y70" s="45"/>
      <c r="Z70" s="101"/>
      <c r="AA70" s="45"/>
      <c r="AC70" s="45"/>
      <c r="AD70" s="101"/>
      <c r="AE70" s="45"/>
      <c r="AF70" s="101"/>
      <c r="AG70" s="45"/>
      <c r="AI70" s="128"/>
      <c r="AJ70" s="136"/>
      <c r="AK70" s="45"/>
      <c r="AL70" s="136"/>
      <c r="AY70" s="128"/>
      <c r="BA70" s="45"/>
      <c r="BF70" s="101"/>
      <c r="BP70" s="101"/>
      <c r="BR70" s="101"/>
      <c r="BT70" s="101"/>
      <c r="BV70" s="101"/>
      <c r="BX70" s="101"/>
      <c r="BZ70" s="101"/>
      <c r="CB70" s="101"/>
      <c r="CD70" s="101"/>
      <c r="CF70" s="101"/>
      <c r="CP70" s="99"/>
      <c r="CT70" s="99"/>
    </row>
    <row r="71" spans="1:98" x14ac:dyDescent="0.3">
      <c r="A71" s="4" t="s">
        <v>225</v>
      </c>
      <c r="B71" s="11" t="s">
        <v>227</v>
      </c>
      <c r="C71" s="11" t="s">
        <v>627</v>
      </c>
      <c r="D71" s="220">
        <v>0.58842499999999998</v>
      </c>
      <c r="E71" s="4">
        <v>8</v>
      </c>
      <c r="F71" s="99">
        <v>45886</v>
      </c>
      <c r="G71" s="45">
        <v>0.88</v>
      </c>
      <c r="H71" s="101">
        <v>45231</v>
      </c>
      <c r="I71" s="45">
        <v>0.68</v>
      </c>
      <c r="J71" s="131">
        <v>45836</v>
      </c>
      <c r="K71" s="45">
        <v>0.54500000000000004</v>
      </c>
      <c r="L71" s="101"/>
      <c r="M71" s="45"/>
      <c r="N71" s="99">
        <v>45808</v>
      </c>
      <c r="O71" s="45">
        <v>0.75</v>
      </c>
      <c r="P71" s="101"/>
      <c r="Q71" s="45"/>
      <c r="R71" s="101"/>
      <c r="S71" s="45"/>
      <c r="T71" s="99">
        <v>45710</v>
      </c>
      <c r="U71" s="45">
        <v>0.51319999999999999</v>
      </c>
      <c r="V71" s="99">
        <v>45867</v>
      </c>
      <c r="W71" s="45">
        <v>0.44440000000000002</v>
      </c>
      <c r="X71" s="101"/>
      <c r="Y71" s="45"/>
      <c r="Z71" s="101"/>
      <c r="AA71" s="45"/>
      <c r="AC71" s="45"/>
      <c r="AD71" s="101"/>
      <c r="AE71" s="45"/>
      <c r="AF71" s="99">
        <v>45893</v>
      </c>
      <c r="AG71" s="45">
        <v>0.22819999999999999</v>
      </c>
      <c r="AH71" s="136">
        <v>45921</v>
      </c>
      <c r="AI71" s="128">
        <v>0.66659999999999997</v>
      </c>
      <c r="AJ71" s="136"/>
      <c r="AK71" s="45"/>
      <c r="AL71" s="136"/>
      <c r="AY71" s="128"/>
      <c r="BA71" s="45"/>
      <c r="BF71" s="101"/>
      <c r="BP71" s="101"/>
      <c r="BR71" s="101"/>
      <c r="BT71" s="101"/>
      <c r="BV71" s="101"/>
      <c r="BX71" s="101"/>
      <c r="BZ71" s="101"/>
      <c r="CB71" s="101"/>
      <c r="CD71" s="101"/>
      <c r="CF71" s="101"/>
      <c r="CP71" s="99"/>
      <c r="CT71" s="99"/>
    </row>
    <row r="72" spans="1:98" x14ac:dyDescent="0.3">
      <c r="A72" s="4" t="s">
        <v>228</v>
      </c>
      <c r="B72" s="11" t="s">
        <v>230</v>
      </c>
      <c r="C72" s="11" t="s">
        <v>27</v>
      </c>
      <c r="D72" s="220">
        <v>0.95</v>
      </c>
      <c r="E72" s="4">
        <v>1</v>
      </c>
      <c r="F72" s="101"/>
      <c r="H72" s="101"/>
      <c r="J72" s="131"/>
      <c r="L72" s="101"/>
      <c r="M72" s="45"/>
      <c r="N72" s="101"/>
      <c r="O72" s="45"/>
      <c r="P72" s="101"/>
      <c r="Q72" s="45"/>
      <c r="R72" s="101"/>
      <c r="S72" s="45"/>
      <c r="T72" s="101"/>
      <c r="U72" s="45"/>
      <c r="V72" s="101"/>
      <c r="W72" s="45"/>
      <c r="X72" s="101"/>
      <c r="Y72" s="45"/>
      <c r="Z72" s="101"/>
      <c r="AA72" s="45"/>
      <c r="AC72" s="45"/>
      <c r="AD72" s="101"/>
      <c r="AE72" s="45"/>
      <c r="AF72" s="101"/>
      <c r="AG72" s="45"/>
      <c r="AI72" s="128"/>
      <c r="AJ72" s="136"/>
      <c r="AK72" s="45"/>
      <c r="AL72" s="136"/>
      <c r="AY72" s="128"/>
      <c r="BA72" s="45"/>
      <c r="BF72" s="101"/>
      <c r="BP72" s="101">
        <v>45322</v>
      </c>
      <c r="BQ72" s="128">
        <v>0.95</v>
      </c>
      <c r="BR72" s="101"/>
      <c r="BT72" s="101"/>
      <c r="BV72" s="101"/>
      <c r="BX72" s="101"/>
      <c r="BZ72" s="101"/>
      <c r="CB72" s="101"/>
      <c r="CD72" s="101"/>
      <c r="CF72" s="101"/>
      <c r="CP72" s="99"/>
      <c r="CT72" s="99"/>
    </row>
    <row r="73" spans="1:98" x14ac:dyDescent="0.3">
      <c r="A73" s="4" t="s">
        <v>231</v>
      </c>
      <c r="B73" s="11" t="s">
        <v>233</v>
      </c>
      <c r="C73" s="11" t="s">
        <v>234</v>
      </c>
      <c r="D73" s="220" t="s">
        <v>634</v>
      </c>
      <c r="E73" s="4">
        <v>3</v>
      </c>
      <c r="F73" s="101">
        <v>45231</v>
      </c>
      <c r="G73" s="45">
        <v>0.73699999999999999</v>
      </c>
      <c r="H73" s="101">
        <v>45231</v>
      </c>
      <c r="I73" s="45">
        <v>0.72</v>
      </c>
      <c r="J73" s="131"/>
      <c r="L73" s="101"/>
      <c r="M73" s="45"/>
      <c r="N73" s="101"/>
      <c r="O73" s="45"/>
      <c r="P73" s="101"/>
      <c r="Q73" s="45"/>
      <c r="R73" s="101"/>
      <c r="S73" s="45"/>
      <c r="T73" s="101"/>
      <c r="U73" s="45">
        <v>0.9</v>
      </c>
      <c r="V73" s="101"/>
      <c r="W73" s="45"/>
      <c r="X73" s="101"/>
      <c r="Y73" s="45"/>
      <c r="Z73" s="101"/>
      <c r="AA73" s="45"/>
      <c r="AC73" s="45"/>
      <c r="AD73" s="101"/>
      <c r="AE73" s="45"/>
      <c r="AF73" s="101"/>
      <c r="AG73" s="45"/>
      <c r="AI73" s="128"/>
      <c r="AJ73" s="136"/>
      <c r="AK73" s="45"/>
      <c r="AL73" s="136"/>
      <c r="AY73" s="128"/>
      <c r="BA73" s="45"/>
      <c r="BF73" s="101"/>
      <c r="BP73" s="101"/>
      <c r="BR73" s="101"/>
      <c r="BT73" s="101"/>
      <c r="BV73" s="101"/>
      <c r="BX73" s="101"/>
      <c r="BZ73" s="101"/>
      <c r="CB73" s="101"/>
      <c r="CD73" s="101"/>
      <c r="CF73" s="101"/>
      <c r="CP73" s="99"/>
      <c r="CT73" s="99"/>
    </row>
    <row r="74" spans="1:98" x14ac:dyDescent="0.3">
      <c r="A74" s="4" t="s">
        <v>528</v>
      </c>
      <c r="B74" s="11" t="s">
        <v>529</v>
      </c>
      <c r="C74" s="11" t="s">
        <v>35</v>
      </c>
      <c r="D74" s="220">
        <v>0.81070000000000009</v>
      </c>
      <c r="E74" s="4">
        <v>6</v>
      </c>
      <c r="F74" s="101">
        <v>45866</v>
      </c>
      <c r="G74" s="45">
        <v>0.88700000000000001</v>
      </c>
      <c r="H74" s="101"/>
      <c r="J74" s="131"/>
      <c r="L74" s="99">
        <v>45753</v>
      </c>
      <c r="M74" s="45">
        <v>0.75470000000000004</v>
      </c>
      <c r="N74" s="101">
        <v>45771</v>
      </c>
      <c r="O74" s="45">
        <v>0.875</v>
      </c>
      <c r="P74" s="101"/>
      <c r="Q74" s="45"/>
      <c r="R74" s="101"/>
      <c r="S74" s="45"/>
      <c r="V74" s="101">
        <v>45894</v>
      </c>
      <c r="W74" s="45">
        <v>0.74070000000000003</v>
      </c>
      <c r="X74" s="136">
        <v>45904</v>
      </c>
      <c r="Y74" s="45">
        <v>0.85</v>
      </c>
      <c r="Z74" s="101"/>
      <c r="AA74" s="45"/>
      <c r="AC74" s="45"/>
      <c r="AD74" s="101"/>
      <c r="AE74" s="45"/>
      <c r="AF74" s="101"/>
      <c r="AG74" s="45"/>
      <c r="AI74" s="128"/>
      <c r="AJ74" s="136"/>
      <c r="AL74" s="101">
        <v>45890</v>
      </c>
      <c r="AM74" s="128">
        <v>0.75680000000000003</v>
      </c>
      <c r="AY74" s="128"/>
      <c r="BA74" s="45"/>
      <c r="BF74" s="101"/>
      <c r="BP74" s="101"/>
      <c r="BT74" s="101"/>
      <c r="BV74" s="101"/>
      <c r="BX74" s="101"/>
      <c r="BZ74" s="101"/>
      <c r="CB74" s="101"/>
      <c r="CD74" s="101"/>
      <c r="CF74" s="101"/>
      <c r="CP74" s="99"/>
      <c r="CT74" s="99"/>
    </row>
    <row r="75" spans="1:98" x14ac:dyDescent="0.3">
      <c r="A75" s="4" t="s">
        <v>235</v>
      </c>
      <c r="B75" s="11" t="s">
        <v>237</v>
      </c>
      <c r="C75" s="11" t="s">
        <v>619</v>
      </c>
      <c r="D75" s="220">
        <v>0.91089999999999982</v>
      </c>
      <c r="E75" s="4">
        <v>15</v>
      </c>
      <c r="F75" s="99">
        <v>45869</v>
      </c>
      <c r="G75" s="45">
        <v>0.96699999999999997</v>
      </c>
      <c r="H75" s="101">
        <v>45606</v>
      </c>
      <c r="I75" s="45">
        <v>0.86250000000000004</v>
      </c>
      <c r="J75" s="131"/>
      <c r="K75" s="45">
        <v>0.98099999999999998</v>
      </c>
      <c r="L75" s="101"/>
      <c r="M75" s="45">
        <v>0.88</v>
      </c>
      <c r="N75" s="101"/>
      <c r="O75" s="45">
        <v>0.96599999999999997</v>
      </c>
      <c r="P75" s="101"/>
      <c r="Q75" s="45">
        <v>0.85299999999999998</v>
      </c>
      <c r="R75" s="101"/>
      <c r="S75" s="45">
        <v>0.98399999999999999</v>
      </c>
      <c r="T75" s="101"/>
      <c r="U75" s="45">
        <v>0.88500000000000001</v>
      </c>
      <c r="V75" s="101"/>
      <c r="W75" s="45">
        <v>0.96499999999999997</v>
      </c>
      <c r="X75" s="99">
        <v>45909</v>
      </c>
      <c r="Y75" s="45">
        <v>0.97499999999999998</v>
      </c>
      <c r="Z75" s="101"/>
      <c r="AA75" s="45">
        <v>0.91</v>
      </c>
      <c r="AC75" s="45">
        <v>0.89200000000000002</v>
      </c>
      <c r="AD75" s="101"/>
      <c r="AE75" s="45">
        <v>0.76400000000000001</v>
      </c>
      <c r="AF75" s="101"/>
      <c r="AG75" s="45">
        <v>0.83299999999999996</v>
      </c>
      <c r="AI75" s="128"/>
      <c r="AJ75" s="136"/>
      <c r="AK75" s="45"/>
      <c r="AL75" s="136">
        <v>45781</v>
      </c>
      <c r="AM75" s="128">
        <v>0.94599999999999995</v>
      </c>
      <c r="AY75" s="128"/>
      <c r="BA75" s="45"/>
      <c r="BF75" s="101"/>
      <c r="BP75" s="101"/>
      <c r="BR75" s="101"/>
      <c r="BT75" s="101"/>
      <c r="BV75" s="101"/>
      <c r="BX75" s="101"/>
      <c r="BZ75" s="101"/>
      <c r="CB75" s="101"/>
      <c r="CD75" s="101"/>
      <c r="CF75" s="101"/>
      <c r="CP75" s="99"/>
      <c r="CT75" s="99"/>
    </row>
    <row r="76" spans="1:98" x14ac:dyDescent="0.3">
      <c r="A76" s="4" t="s">
        <v>238</v>
      </c>
      <c r="B76" s="11" t="s">
        <v>240</v>
      </c>
      <c r="C76" s="11" t="s">
        <v>78</v>
      </c>
      <c r="D76" s="220">
        <v>0.75539999999999996</v>
      </c>
      <c r="E76" s="4">
        <v>3</v>
      </c>
      <c r="F76" s="101"/>
      <c r="H76" s="101"/>
      <c r="J76" s="131"/>
      <c r="L76" s="101"/>
      <c r="M76" s="45"/>
      <c r="N76" s="101"/>
      <c r="O76" s="45"/>
      <c r="P76" s="101"/>
      <c r="Q76" s="45"/>
      <c r="R76" s="101"/>
      <c r="S76" s="45"/>
      <c r="T76" s="101"/>
      <c r="U76" s="45"/>
      <c r="V76" s="101"/>
      <c r="W76" s="45"/>
      <c r="X76" s="101"/>
      <c r="Y76" s="45"/>
      <c r="Z76" s="101"/>
      <c r="AA76" s="45"/>
      <c r="AC76" s="45"/>
      <c r="AD76" s="101"/>
      <c r="AE76" s="45"/>
      <c r="AF76" s="101"/>
      <c r="AG76" s="45"/>
      <c r="AI76" s="128"/>
      <c r="AJ76" s="136"/>
      <c r="AK76" s="45"/>
      <c r="AL76" s="136"/>
      <c r="AY76" s="128"/>
      <c r="BA76" s="45"/>
      <c r="BF76" s="101"/>
      <c r="BP76" s="101"/>
      <c r="BR76" s="101"/>
      <c r="BT76" s="101"/>
      <c r="BV76" s="101"/>
      <c r="BX76" s="101"/>
      <c r="BZ76" s="101"/>
      <c r="CB76" s="101"/>
      <c r="CD76" s="101"/>
      <c r="CF76" s="101"/>
      <c r="CH76" s="129">
        <v>45600</v>
      </c>
      <c r="CI76" s="128">
        <v>0.72089999999999999</v>
      </c>
      <c r="CJ76" s="130">
        <v>45593</v>
      </c>
      <c r="CK76" s="128">
        <v>0.83950000000000002</v>
      </c>
      <c r="CP76" s="99">
        <v>45586</v>
      </c>
      <c r="CQ76" s="128">
        <v>0.70579999999999998</v>
      </c>
      <c r="CT76" s="99"/>
    </row>
    <row r="77" spans="1:98" x14ac:dyDescent="0.3">
      <c r="A77" s="4" t="s">
        <v>241</v>
      </c>
      <c r="B77" s="11" t="s">
        <v>243</v>
      </c>
      <c r="C77" s="11" t="s">
        <v>623</v>
      </c>
      <c r="D77" s="220">
        <v>0.86757142857142855</v>
      </c>
      <c r="E77" s="4">
        <v>14</v>
      </c>
      <c r="F77" s="101">
        <v>45874</v>
      </c>
      <c r="G77" s="45">
        <v>1</v>
      </c>
      <c r="H77" s="101">
        <v>45231</v>
      </c>
      <c r="I77" s="45">
        <v>0.87</v>
      </c>
      <c r="J77" s="131"/>
      <c r="K77" s="45">
        <v>0.93300000000000005</v>
      </c>
      <c r="L77" s="101"/>
      <c r="M77" s="45">
        <v>1</v>
      </c>
      <c r="N77" s="101"/>
      <c r="O77" s="45">
        <v>1</v>
      </c>
      <c r="P77" s="101"/>
      <c r="Q77" s="45">
        <v>0.78</v>
      </c>
      <c r="R77" s="101"/>
      <c r="S77" s="45">
        <v>0.98399999999999999</v>
      </c>
      <c r="T77" s="101"/>
      <c r="U77" s="45">
        <v>0.54300000000000004</v>
      </c>
      <c r="V77" s="101"/>
      <c r="W77" s="45">
        <v>0.91500000000000004</v>
      </c>
      <c r="X77" s="99">
        <v>45896</v>
      </c>
      <c r="Y77" s="45">
        <v>0.9</v>
      </c>
      <c r="Z77" s="101"/>
      <c r="AA77" s="45">
        <v>0.76700000000000002</v>
      </c>
      <c r="AC77" s="45">
        <v>0.76700000000000002</v>
      </c>
      <c r="AD77" s="101"/>
      <c r="AE77" s="45">
        <v>0.90700000000000003</v>
      </c>
      <c r="AF77" s="101"/>
      <c r="AG77" s="45">
        <v>0.78</v>
      </c>
      <c r="AI77" s="128"/>
      <c r="AJ77" s="136"/>
      <c r="AK77" s="45"/>
      <c r="AL77" s="136"/>
      <c r="AY77" s="128"/>
      <c r="BA77" s="45"/>
      <c r="BF77" s="101"/>
      <c r="BP77" s="101"/>
      <c r="BR77" s="101"/>
      <c r="BT77" s="101"/>
      <c r="BV77" s="101"/>
      <c r="BX77" s="101"/>
      <c r="BZ77" s="101"/>
      <c r="CB77" s="101"/>
      <c r="CD77" s="101"/>
      <c r="CF77" s="101"/>
      <c r="CP77" s="99"/>
      <c r="CT77" s="99"/>
    </row>
    <row r="78" spans="1:98" x14ac:dyDescent="0.3">
      <c r="A78" s="4" t="s">
        <v>244</v>
      </c>
      <c r="B78" s="11" t="s">
        <v>246</v>
      </c>
      <c r="C78" s="11" t="s">
        <v>629</v>
      </c>
      <c r="D78" s="220">
        <v>0.61024444444444437</v>
      </c>
      <c r="E78" s="4">
        <v>9</v>
      </c>
      <c r="F78" s="101">
        <v>45500</v>
      </c>
      <c r="G78" s="45">
        <v>0.53159999999999996</v>
      </c>
      <c r="H78" s="101">
        <v>45231</v>
      </c>
      <c r="I78" s="45">
        <v>0.4</v>
      </c>
      <c r="J78" s="131">
        <v>45528</v>
      </c>
      <c r="K78" s="45">
        <v>0.53</v>
      </c>
      <c r="L78" s="101"/>
      <c r="M78" s="45"/>
      <c r="N78" s="101"/>
      <c r="O78" s="45">
        <v>0.66600000000000004</v>
      </c>
      <c r="P78" s="101"/>
      <c r="Q78" s="45"/>
      <c r="R78" s="101">
        <v>45612</v>
      </c>
      <c r="S78" s="128">
        <v>0.5333</v>
      </c>
      <c r="T78" s="99">
        <v>45710</v>
      </c>
      <c r="U78" s="45">
        <v>0.65790000000000004</v>
      </c>
      <c r="V78" s="101">
        <v>45543</v>
      </c>
      <c r="W78" s="45">
        <v>0.79010000000000002</v>
      </c>
      <c r="X78" s="136">
        <v>45917</v>
      </c>
      <c r="Y78" s="45">
        <v>0.85</v>
      </c>
      <c r="Z78" s="101"/>
      <c r="AA78" s="45"/>
      <c r="AC78" s="45"/>
      <c r="AD78" s="101"/>
      <c r="AE78" s="45"/>
      <c r="AF78" s="101"/>
      <c r="AG78" s="45"/>
      <c r="AH78" s="136">
        <v>45903</v>
      </c>
      <c r="AI78" s="128">
        <v>0.5333</v>
      </c>
      <c r="AJ78" s="136"/>
      <c r="AK78" s="45"/>
      <c r="AL78" s="136"/>
      <c r="AY78" s="128"/>
      <c r="BA78" s="45"/>
      <c r="BF78" s="101"/>
      <c r="BP78" s="101"/>
      <c r="BR78" s="101"/>
      <c r="BT78" s="101"/>
      <c r="BV78" s="101"/>
      <c r="BX78" s="101"/>
      <c r="BZ78" s="101"/>
      <c r="CB78" s="101"/>
      <c r="CD78" s="101"/>
      <c r="CF78" s="101"/>
      <c r="CP78" s="99"/>
      <c r="CT78" s="99"/>
    </row>
    <row r="79" spans="1:98" x14ac:dyDescent="0.3">
      <c r="A79" s="4" t="s">
        <v>247</v>
      </c>
      <c r="B79" s="11" t="s">
        <v>249</v>
      </c>
      <c r="C79" s="11" t="s">
        <v>628</v>
      </c>
      <c r="D79" s="220" t="s">
        <v>634</v>
      </c>
      <c r="E79" s="4">
        <v>0</v>
      </c>
      <c r="F79" s="101"/>
      <c r="H79" s="101"/>
      <c r="J79" s="131"/>
      <c r="L79" s="101"/>
      <c r="M79" s="45"/>
      <c r="N79" s="101"/>
      <c r="O79" s="45"/>
      <c r="P79" s="101"/>
      <c r="Q79" s="45"/>
      <c r="R79" s="101"/>
      <c r="S79" s="45"/>
      <c r="T79" s="101"/>
      <c r="U79" s="45"/>
      <c r="V79" s="101"/>
      <c r="W79" s="45"/>
      <c r="X79" s="101"/>
      <c r="Y79" s="45"/>
      <c r="Z79" s="101"/>
      <c r="AA79" s="45"/>
      <c r="AC79" s="45"/>
      <c r="AD79" s="101"/>
      <c r="AE79" s="45"/>
      <c r="AF79" s="101"/>
      <c r="AG79" s="45"/>
      <c r="AI79" s="128"/>
      <c r="AJ79" s="136"/>
      <c r="AK79" s="45"/>
      <c r="AL79" s="136"/>
      <c r="AY79" s="128"/>
      <c r="BA79" s="45"/>
      <c r="BF79" s="101"/>
      <c r="BP79" s="101"/>
      <c r="BR79" s="101"/>
      <c r="BT79" s="101"/>
      <c r="BV79" s="101"/>
      <c r="BX79" s="101"/>
      <c r="BZ79" s="101"/>
      <c r="CB79" s="101"/>
      <c r="CD79" s="101"/>
      <c r="CF79" s="101"/>
      <c r="CP79" s="99"/>
      <c r="CT79" s="99"/>
    </row>
    <row r="80" spans="1:98" x14ac:dyDescent="0.3">
      <c r="A80" s="4" t="s">
        <v>250</v>
      </c>
      <c r="B80" s="11" t="s">
        <v>252</v>
      </c>
      <c r="C80" s="11" t="s">
        <v>618</v>
      </c>
      <c r="D80" s="220" t="s">
        <v>634</v>
      </c>
      <c r="E80" s="4">
        <v>0</v>
      </c>
      <c r="F80" s="101"/>
      <c r="H80" s="101"/>
      <c r="J80" s="131"/>
      <c r="L80" s="101"/>
      <c r="M80" s="45"/>
      <c r="N80" s="101"/>
      <c r="O80" s="45"/>
      <c r="P80" s="101"/>
      <c r="Q80" s="45"/>
      <c r="R80" s="101"/>
      <c r="S80" s="45"/>
      <c r="T80" s="101"/>
      <c r="U80" s="45"/>
      <c r="V80" s="101"/>
      <c r="W80" s="45"/>
      <c r="X80" s="101"/>
      <c r="Y80" s="45"/>
      <c r="Z80" s="101"/>
      <c r="AA80" s="45"/>
      <c r="AC80" s="45"/>
      <c r="AD80" s="101"/>
      <c r="AE80" s="45"/>
      <c r="AF80" s="101"/>
      <c r="AG80" s="45"/>
      <c r="AI80" s="128"/>
      <c r="AJ80" s="136"/>
      <c r="AK80" s="45"/>
      <c r="AL80" s="136"/>
      <c r="AY80" s="128"/>
      <c r="BA80" s="45"/>
      <c r="BF80" s="101"/>
      <c r="BP80" s="101"/>
      <c r="BR80" s="101"/>
      <c r="BT80" s="101"/>
      <c r="BV80" s="101"/>
      <c r="BX80" s="101"/>
      <c r="BZ80" s="101"/>
      <c r="CB80" s="101"/>
      <c r="CD80" s="101"/>
      <c r="CF80" s="101"/>
      <c r="CP80" s="99"/>
      <c r="CT80" s="99"/>
    </row>
    <row r="81" spans="1:99" x14ac:dyDescent="0.3">
      <c r="A81" s="4" t="s">
        <v>253</v>
      </c>
      <c r="B81" s="11" t="s">
        <v>255</v>
      </c>
      <c r="C81" s="11" t="s">
        <v>35</v>
      </c>
      <c r="D81" s="220">
        <v>0.85544374999999995</v>
      </c>
      <c r="E81" s="4">
        <v>16</v>
      </c>
      <c r="F81" s="99">
        <v>45865</v>
      </c>
      <c r="G81" s="45">
        <v>0.90300000000000002</v>
      </c>
      <c r="H81" s="101">
        <v>45231</v>
      </c>
      <c r="I81" s="45">
        <v>0.8</v>
      </c>
      <c r="J81" s="131"/>
      <c r="K81" s="45">
        <v>0.67900000000000005</v>
      </c>
      <c r="L81" s="101">
        <v>45313</v>
      </c>
      <c r="M81" s="45">
        <v>0.91200000000000003</v>
      </c>
      <c r="N81" s="101">
        <v>45313</v>
      </c>
      <c r="O81" s="45">
        <v>0.8</v>
      </c>
      <c r="P81" s="101">
        <v>45314</v>
      </c>
      <c r="Q81" s="45">
        <v>0.84</v>
      </c>
      <c r="R81" s="101">
        <v>45308</v>
      </c>
      <c r="S81" s="45">
        <v>0.88</v>
      </c>
      <c r="T81" s="101">
        <v>45326</v>
      </c>
      <c r="U81" s="45">
        <v>0.93</v>
      </c>
      <c r="V81" s="101">
        <v>45326</v>
      </c>
      <c r="W81" s="45">
        <v>0.86399999999999999</v>
      </c>
      <c r="X81" s="136">
        <v>45904</v>
      </c>
      <c r="Y81" s="45">
        <v>0.97499999999999998</v>
      </c>
      <c r="Z81" s="101"/>
      <c r="AA81" s="45">
        <v>0.93500000000000005</v>
      </c>
      <c r="AC81" s="45">
        <v>0.83599999999999997</v>
      </c>
      <c r="AD81" s="101">
        <v>45313</v>
      </c>
      <c r="AE81" s="45">
        <v>0.78</v>
      </c>
      <c r="AF81" s="101"/>
      <c r="AG81" s="45">
        <v>0.94</v>
      </c>
      <c r="AI81" s="128"/>
      <c r="AJ81" s="99">
        <v>45753</v>
      </c>
      <c r="AK81" s="45">
        <v>0.9375</v>
      </c>
      <c r="AL81" s="136">
        <v>45734</v>
      </c>
      <c r="AM81" s="128">
        <v>0.67559999999999998</v>
      </c>
      <c r="AY81" s="128"/>
      <c r="BA81" s="45"/>
      <c r="BF81" s="101"/>
      <c r="BP81" s="101"/>
      <c r="BR81" s="101"/>
      <c r="BT81" s="101"/>
      <c r="BV81" s="101"/>
      <c r="BX81" s="101"/>
      <c r="BZ81" s="101"/>
      <c r="CB81" s="101"/>
      <c r="CD81" s="101"/>
      <c r="CF81" s="101"/>
      <c r="CP81" s="99"/>
      <c r="CT81" s="99"/>
    </row>
    <row r="82" spans="1:99" x14ac:dyDescent="0.3">
      <c r="A82" s="4" t="s">
        <v>256</v>
      </c>
      <c r="B82" s="11" t="s">
        <v>258</v>
      </c>
      <c r="C82" s="11" t="s">
        <v>35</v>
      </c>
      <c r="D82" s="220">
        <v>0.72968124999999984</v>
      </c>
      <c r="E82" s="4">
        <v>16</v>
      </c>
      <c r="F82" s="99">
        <v>45866</v>
      </c>
      <c r="G82" s="45">
        <v>0.72899999999999998</v>
      </c>
      <c r="H82" s="101">
        <v>45231</v>
      </c>
      <c r="I82" s="45">
        <v>0.65</v>
      </c>
      <c r="J82" s="131"/>
      <c r="K82" s="45">
        <v>0.74</v>
      </c>
      <c r="L82" s="101">
        <v>45313</v>
      </c>
      <c r="M82" s="45">
        <v>0.76</v>
      </c>
      <c r="N82" s="101">
        <v>45313</v>
      </c>
      <c r="O82" s="45">
        <v>0.78300000000000003</v>
      </c>
      <c r="P82" s="101">
        <v>45314</v>
      </c>
      <c r="Q82" s="45">
        <v>0.68</v>
      </c>
      <c r="R82" s="101">
        <v>45308</v>
      </c>
      <c r="S82" s="45">
        <v>0.55000000000000004</v>
      </c>
      <c r="T82" s="101">
        <v>45314</v>
      </c>
      <c r="U82" s="45">
        <v>0.85899999999999999</v>
      </c>
      <c r="V82" s="101"/>
      <c r="W82" s="45">
        <v>0.76500000000000001</v>
      </c>
      <c r="X82" s="101">
        <v>45893</v>
      </c>
      <c r="Y82" s="45">
        <v>0.875</v>
      </c>
      <c r="Z82" s="101"/>
      <c r="AA82" s="45">
        <v>0.91</v>
      </c>
      <c r="AC82" s="45">
        <v>0.78500000000000003</v>
      </c>
      <c r="AD82" s="101">
        <v>45313</v>
      </c>
      <c r="AE82" s="45">
        <v>0.64700000000000002</v>
      </c>
      <c r="AF82" s="101"/>
      <c r="AG82" s="45">
        <v>0.61</v>
      </c>
      <c r="AI82" s="128"/>
      <c r="AJ82" s="136">
        <v>45734</v>
      </c>
      <c r="AK82" s="45">
        <v>0.65620000000000001</v>
      </c>
      <c r="AL82" s="136">
        <v>45734</v>
      </c>
      <c r="AM82" s="128">
        <v>0.67569999999999997</v>
      </c>
      <c r="AY82" s="128"/>
      <c r="BA82" s="45"/>
      <c r="BF82" s="101"/>
      <c r="BP82" s="101"/>
      <c r="BR82" s="101"/>
      <c r="BT82" s="101"/>
      <c r="BV82" s="101"/>
      <c r="BX82" s="101"/>
      <c r="BZ82" s="101"/>
      <c r="CB82" s="101"/>
      <c r="CD82" s="101"/>
      <c r="CF82" s="101"/>
      <c r="CP82" s="99"/>
      <c r="CT82" s="99"/>
    </row>
    <row r="83" spans="1:99" x14ac:dyDescent="0.3">
      <c r="A83" s="4" t="s">
        <v>259</v>
      </c>
      <c r="B83" s="11" t="s">
        <v>261</v>
      </c>
      <c r="C83" s="11" t="s">
        <v>234</v>
      </c>
      <c r="D83" s="220">
        <v>0.68886666666666674</v>
      </c>
      <c r="E83" s="4">
        <v>3</v>
      </c>
      <c r="F83" s="101"/>
      <c r="H83" s="101"/>
      <c r="J83" s="131"/>
      <c r="L83" s="101"/>
      <c r="M83" s="45"/>
      <c r="N83" s="101"/>
      <c r="O83" s="45"/>
      <c r="P83" s="101"/>
      <c r="Q83" s="45"/>
      <c r="R83" s="101"/>
      <c r="S83" s="45"/>
      <c r="T83" s="101"/>
      <c r="U83" s="45"/>
      <c r="V83" s="101"/>
      <c r="W83" s="45"/>
      <c r="X83" s="101"/>
      <c r="Y83" s="45"/>
      <c r="Z83" s="101"/>
      <c r="AA83" s="45"/>
      <c r="AC83" s="45"/>
      <c r="AD83" s="101"/>
      <c r="AE83" s="45"/>
      <c r="AF83" s="101"/>
      <c r="AG83" s="45"/>
      <c r="AI83" s="128"/>
      <c r="AJ83" s="136"/>
      <c r="AK83" s="45"/>
      <c r="AL83" s="136"/>
      <c r="AY83" s="128"/>
      <c r="BA83" s="45"/>
      <c r="BF83" s="101"/>
      <c r="BG83" s="128"/>
      <c r="BP83" s="101"/>
      <c r="BR83" s="101"/>
      <c r="BT83" s="101"/>
      <c r="BV83" s="101"/>
      <c r="BX83" s="101"/>
      <c r="BZ83" s="101"/>
      <c r="CB83" s="101"/>
      <c r="CD83" s="101"/>
      <c r="CF83" s="101"/>
      <c r="CH83" s="129">
        <v>45617</v>
      </c>
      <c r="CI83" s="128">
        <v>0.48830000000000001</v>
      </c>
      <c r="CJ83" s="130">
        <v>45595</v>
      </c>
      <c r="CK83" s="128">
        <v>0.57830000000000004</v>
      </c>
      <c r="CP83" s="99">
        <v>45589</v>
      </c>
      <c r="CQ83" s="128">
        <v>1</v>
      </c>
      <c r="CT83" s="99"/>
    </row>
    <row r="84" spans="1:99" x14ac:dyDescent="0.3">
      <c r="A84" s="4" t="s">
        <v>262</v>
      </c>
      <c r="B84" s="11" t="s">
        <v>264</v>
      </c>
      <c r="C84" s="11" t="s">
        <v>622</v>
      </c>
      <c r="D84" s="220" t="s">
        <v>634</v>
      </c>
      <c r="E84" s="4">
        <v>0</v>
      </c>
      <c r="F84" s="101"/>
      <c r="H84" s="101"/>
      <c r="J84" s="131"/>
      <c r="L84" s="101"/>
      <c r="M84" s="45"/>
      <c r="N84" s="101"/>
      <c r="O84" s="45"/>
      <c r="P84" s="101"/>
      <c r="Q84" s="45"/>
      <c r="R84" s="101"/>
      <c r="S84" s="45"/>
      <c r="T84" s="101"/>
      <c r="U84" s="45"/>
      <c r="V84" s="101"/>
      <c r="W84" s="45"/>
      <c r="X84" s="101"/>
      <c r="Y84" s="45"/>
      <c r="Z84" s="101"/>
      <c r="AA84" s="45"/>
      <c r="AC84" s="45"/>
      <c r="AD84" s="101"/>
      <c r="AE84" s="45"/>
      <c r="AF84" s="101"/>
      <c r="AG84" s="45"/>
      <c r="AI84" s="128"/>
      <c r="AJ84" s="136"/>
      <c r="AK84" s="45"/>
      <c r="AL84" s="136"/>
      <c r="AY84" s="128"/>
      <c r="BA84" s="45"/>
      <c r="BF84" s="101"/>
      <c r="BP84" s="101"/>
      <c r="BR84" s="101"/>
      <c r="BT84" s="101"/>
      <c r="BV84" s="101"/>
      <c r="BX84" s="101"/>
      <c r="BZ84" s="101"/>
      <c r="CB84" s="101"/>
      <c r="CD84" s="101"/>
      <c r="CF84" s="101"/>
      <c r="CP84" s="99"/>
      <c r="CT84" s="99"/>
    </row>
    <row r="85" spans="1:99" x14ac:dyDescent="0.3">
      <c r="A85" s="4" t="s">
        <v>266</v>
      </c>
      <c r="B85" s="11" t="s">
        <v>268</v>
      </c>
      <c r="C85" s="11" t="s">
        <v>16</v>
      </c>
      <c r="D85" s="220">
        <v>0.95199999999999996</v>
      </c>
      <c r="E85" s="4">
        <v>1</v>
      </c>
      <c r="F85" s="101"/>
      <c r="H85" s="101"/>
      <c r="J85" s="131"/>
      <c r="L85" s="101"/>
      <c r="M85" s="45"/>
      <c r="N85" s="101"/>
      <c r="O85" s="45"/>
      <c r="P85" s="101"/>
      <c r="Q85" s="45"/>
      <c r="R85" s="101"/>
      <c r="S85" s="45"/>
      <c r="T85" s="101"/>
      <c r="U85" s="45"/>
      <c r="V85" s="101"/>
      <c r="W85" s="45"/>
      <c r="X85" s="101"/>
      <c r="Y85" s="45"/>
      <c r="Z85" s="101"/>
      <c r="AA85" s="45"/>
      <c r="AC85" s="45"/>
      <c r="AD85" s="101"/>
      <c r="AE85" s="45"/>
      <c r="AF85" s="101"/>
      <c r="AG85" s="45"/>
      <c r="AI85" s="128"/>
      <c r="AJ85" s="136"/>
      <c r="AK85" s="45"/>
      <c r="AL85" s="136"/>
      <c r="AY85" s="128"/>
      <c r="BA85" s="45"/>
      <c r="BF85" s="101"/>
      <c r="BP85" s="101"/>
      <c r="BR85" s="101"/>
      <c r="BT85" s="101">
        <v>45582</v>
      </c>
      <c r="BU85" s="46">
        <v>0.95199999999999996</v>
      </c>
      <c r="BV85" s="101"/>
      <c r="BX85" s="101"/>
      <c r="BZ85" s="101"/>
      <c r="CB85" s="101"/>
      <c r="CD85" s="101"/>
      <c r="CF85" s="101"/>
      <c r="CP85" s="99"/>
      <c r="CT85" s="99"/>
    </row>
    <row r="86" spans="1:99" x14ac:dyDescent="0.3">
      <c r="A86" s="4" t="s">
        <v>269</v>
      </c>
      <c r="B86" s="11" t="s">
        <v>271</v>
      </c>
      <c r="C86" s="11" t="s">
        <v>618</v>
      </c>
      <c r="D86" s="220" t="s">
        <v>634</v>
      </c>
      <c r="E86" s="4">
        <v>0</v>
      </c>
      <c r="F86" s="101"/>
      <c r="H86" s="101"/>
      <c r="J86" s="131"/>
      <c r="L86" s="101"/>
      <c r="M86" s="45"/>
      <c r="N86" s="101"/>
      <c r="O86" s="45"/>
      <c r="P86" s="101"/>
      <c r="Q86" s="45"/>
      <c r="R86" s="101"/>
      <c r="S86" s="45"/>
      <c r="T86" s="101"/>
      <c r="U86" s="45"/>
      <c r="V86" s="101"/>
      <c r="W86" s="45"/>
      <c r="X86" s="101"/>
      <c r="Y86" s="45"/>
      <c r="Z86" s="101"/>
      <c r="AA86" s="45"/>
      <c r="AC86" s="45"/>
      <c r="AD86" s="101"/>
      <c r="AE86" s="45"/>
      <c r="AF86" s="101"/>
      <c r="AG86" s="45"/>
      <c r="AI86" s="128"/>
      <c r="AJ86" s="136"/>
      <c r="AK86" s="45"/>
      <c r="AL86" s="136"/>
      <c r="AY86" s="128"/>
      <c r="BA86" s="45"/>
      <c r="BF86" s="101"/>
      <c r="BP86" s="101"/>
      <c r="BR86" s="101"/>
      <c r="BT86" s="101"/>
      <c r="BV86" s="101"/>
      <c r="BX86" s="101"/>
      <c r="BZ86" s="101"/>
      <c r="CB86" s="101"/>
      <c r="CD86" s="101"/>
      <c r="CF86" s="101"/>
      <c r="CP86" s="99"/>
      <c r="CT86" s="99"/>
    </row>
    <row r="87" spans="1:99" x14ac:dyDescent="0.3">
      <c r="A87" s="4" t="s">
        <v>272</v>
      </c>
      <c r="B87" s="11" t="s">
        <v>274</v>
      </c>
      <c r="C87" s="11" t="s">
        <v>618</v>
      </c>
      <c r="D87" s="220" t="s">
        <v>634</v>
      </c>
      <c r="E87" s="4">
        <v>0</v>
      </c>
      <c r="F87" s="101"/>
      <c r="H87" s="101"/>
      <c r="J87" s="131"/>
      <c r="L87" s="101"/>
      <c r="M87" s="45"/>
      <c r="N87" s="101"/>
      <c r="O87" s="45"/>
      <c r="P87" s="101"/>
      <c r="Q87" s="45"/>
      <c r="R87" s="101"/>
      <c r="S87" s="45"/>
      <c r="T87" s="101"/>
      <c r="U87" s="45"/>
      <c r="V87" s="101"/>
      <c r="W87" s="45"/>
      <c r="X87" s="101"/>
      <c r="Y87" s="45"/>
      <c r="Z87" s="101"/>
      <c r="AA87" s="45"/>
      <c r="AC87" s="45"/>
      <c r="AD87" s="101"/>
      <c r="AE87" s="45"/>
      <c r="AF87" s="101"/>
      <c r="AG87" s="45"/>
      <c r="AI87" s="128"/>
      <c r="AJ87" s="136"/>
      <c r="AK87" s="45"/>
      <c r="AL87" s="136"/>
      <c r="AY87" s="128"/>
      <c r="BA87" s="45"/>
      <c r="BF87" s="101"/>
      <c r="BP87" s="101"/>
      <c r="BR87" s="101"/>
      <c r="BT87" s="101"/>
      <c r="BV87" s="101"/>
      <c r="BX87" s="101"/>
      <c r="BZ87" s="101"/>
      <c r="CB87" s="101"/>
      <c r="CD87" s="101"/>
      <c r="CF87" s="101"/>
      <c r="CP87" s="99"/>
      <c r="CT87" s="99"/>
    </row>
    <row r="88" spans="1:99" x14ac:dyDescent="0.3">
      <c r="A88" s="4" t="s">
        <v>275</v>
      </c>
      <c r="B88" s="11" t="s">
        <v>277</v>
      </c>
      <c r="C88" s="11" t="s">
        <v>79</v>
      </c>
      <c r="D88" s="220" t="s">
        <v>634</v>
      </c>
      <c r="E88" s="4">
        <v>0</v>
      </c>
      <c r="F88" s="101"/>
      <c r="H88" s="101"/>
      <c r="J88" s="131"/>
      <c r="L88" s="101"/>
      <c r="M88" s="45"/>
      <c r="N88" s="101"/>
      <c r="O88" s="45"/>
      <c r="P88" s="101"/>
      <c r="Q88" s="45"/>
      <c r="R88" s="101"/>
      <c r="S88" s="45"/>
      <c r="T88" s="101"/>
      <c r="U88" s="45"/>
      <c r="V88" s="101"/>
      <c r="W88" s="45"/>
      <c r="X88" s="101"/>
      <c r="Y88" s="45"/>
      <c r="Z88" s="101"/>
      <c r="AA88" s="45"/>
      <c r="AC88" s="45"/>
      <c r="AD88" s="101"/>
      <c r="AE88" s="45"/>
      <c r="AF88" s="101"/>
      <c r="AG88" s="45"/>
      <c r="AI88" s="128"/>
      <c r="AJ88" s="136"/>
      <c r="AK88" s="45"/>
      <c r="AL88" s="136"/>
      <c r="AY88" s="128"/>
      <c r="BA88" s="45"/>
      <c r="BF88" s="101"/>
      <c r="BP88" s="101"/>
      <c r="BR88" s="101"/>
      <c r="BT88" s="101"/>
      <c r="BV88" s="101"/>
      <c r="BX88" s="101"/>
      <c r="BZ88" s="101"/>
      <c r="CB88" s="101"/>
      <c r="CD88" s="101"/>
      <c r="CF88" s="101"/>
      <c r="CP88" s="99"/>
      <c r="CT88" s="99"/>
    </row>
    <row r="89" spans="1:99" x14ac:dyDescent="0.3">
      <c r="A89" s="4" t="s">
        <v>278</v>
      </c>
      <c r="B89" s="11" t="s">
        <v>280</v>
      </c>
      <c r="C89" s="11" t="s">
        <v>716</v>
      </c>
      <c r="D89" s="220">
        <v>0.84608333333333352</v>
      </c>
      <c r="E89" s="4">
        <v>6</v>
      </c>
      <c r="F89" s="101">
        <v>45231</v>
      </c>
      <c r="G89" s="45">
        <v>0.94</v>
      </c>
      <c r="H89" s="101">
        <v>45231</v>
      </c>
      <c r="I89" s="45">
        <v>0.83750000000000002</v>
      </c>
      <c r="J89" s="131"/>
      <c r="K89" s="45">
        <v>0.71599999999999997</v>
      </c>
      <c r="L89" s="101"/>
      <c r="M89" s="45"/>
      <c r="N89" s="101"/>
      <c r="O89" s="45">
        <v>0.95</v>
      </c>
      <c r="P89" s="101"/>
      <c r="Q89" s="45"/>
      <c r="R89" s="101"/>
      <c r="S89" s="45"/>
      <c r="T89" s="101"/>
      <c r="U89" s="45">
        <v>0.76200000000000001</v>
      </c>
      <c r="V89" s="101"/>
      <c r="W89" s="45"/>
      <c r="X89" s="101"/>
      <c r="Y89" s="45"/>
      <c r="Z89" s="101"/>
      <c r="AA89" s="45">
        <v>0.871</v>
      </c>
      <c r="AC89" s="45"/>
      <c r="AD89" s="101"/>
      <c r="AE89" s="45"/>
      <c r="AF89" s="101"/>
      <c r="AG89" s="45"/>
      <c r="AI89" s="128"/>
      <c r="AJ89" s="136"/>
      <c r="AK89" s="45"/>
      <c r="AL89" s="136"/>
      <c r="AY89" s="128"/>
      <c r="BA89" s="45"/>
      <c r="BF89" s="101"/>
      <c r="BP89" s="101"/>
      <c r="BR89" s="101"/>
      <c r="BT89" s="101"/>
      <c r="BV89" s="101"/>
      <c r="BX89" s="101"/>
      <c r="BZ89" s="101"/>
      <c r="CB89" s="101"/>
      <c r="CD89" s="101"/>
      <c r="CF89" s="101"/>
      <c r="CP89" s="99"/>
      <c r="CT89" s="99"/>
    </row>
    <row r="90" spans="1:99" x14ac:dyDescent="0.3">
      <c r="A90" s="4" t="s">
        <v>281</v>
      </c>
      <c r="B90" s="11" t="s">
        <v>283</v>
      </c>
      <c r="C90" s="11" t="s">
        <v>620</v>
      </c>
      <c r="D90" s="220">
        <v>0.92430624999999988</v>
      </c>
      <c r="E90" s="4">
        <v>16</v>
      </c>
      <c r="F90" s="99">
        <v>45869</v>
      </c>
      <c r="G90" s="45">
        <v>1</v>
      </c>
      <c r="H90" s="101">
        <v>45231</v>
      </c>
      <c r="I90" s="45">
        <v>0.88</v>
      </c>
      <c r="J90" s="131"/>
      <c r="K90" s="45">
        <v>0.98099999999999998</v>
      </c>
      <c r="L90" s="101"/>
      <c r="M90" s="45">
        <v>0.86899999999999999</v>
      </c>
      <c r="N90" s="101"/>
      <c r="O90" s="45">
        <v>0.96599999999999997</v>
      </c>
      <c r="P90" s="101"/>
      <c r="Q90" s="45">
        <v>0.6</v>
      </c>
      <c r="R90" s="101"/>
      <c r="S90" s="45">
        <v>0.96</v>
      </c>
      <c r="T90" s="101"/>
      <c r="U90" s="45">
        <v>0.94699999999999995</v>
      </c>
      <c r="V90" s="101"/>
      <c r="W90" s="45">
        <v>0.98199999999999998</v>
      </c>
      <c r="X90" s="131">
        <v>45896</v>
      </c>
      <c r="Y90" s="45">
        <v>0.95</v>
      </c>
      <c r="Z90" s="101"/>
      <c r="AA90" s="45">
        <v>0.93500000000000005</v>
      </c>
      <c r="AC90" s="45">
        <v>0.96399999999999997</v>
      </c>
      <c r="AD90" s="101"/>
      <c r="AE90" s="45">
        <v>0.87</v>
      </c>
      <c r="AF90" s="101"/>
      <c r="AG90" s="45">
        <v>0.93899999999999995</v>
      </c>
      <c r="AI90" s="128"/>
      <c r="AJ90" s="136">
        <v>45795</v>
      </c>
      <c r="AK90" s="45">
        <v>1</v>
      </c>
      <c r="AL90" s="136">
        <v>45792</v>
      </c>
      <c r="AM90" s="128">
        <v>0.94589999999999996</v>
      </c>
      <c r="AY90" s="128"/>
      <c r="BA90" s="45"/>
      <c r="BF90" s="101"/>
      <c r="BP90" s="101"/>
      <c r="BR90" s="101"/>
      <c r="BT90" s="101"/>
      <c r="BV90" s="101"/>
      <c r="BX90" s="101"/>
      <c r="BZ90" s="101"/>
      <c r="CB90" s="101"/>
      <c r="CD90" s="101"/>
      <c r="CF90" s="101"/>
      <c r="CP90" s="99"/>
      <c r="CT90" s="99"/>
    </row>
    <row r="91" spans="1:99" x14ac:dyDescent="0.3">
      <c r="A91" s="4" t="s">
        <v>284</v>
      </c>
      <c r="B91" s="11" t="s">
        <v>286</v>
      </c>
      <c r="C91" s="11" t="s">
        <v>619</v>
      </c>
      <c r="D91" s="220">
        <v>0.84181333333333341</v>
      </c>
      <c r="E91" s="4">
        <v>15</v>
      </c>
      <c r="F91" s="99">
        <v>45869</v>
      </c>
      <c r="G91" s="45">
        <v>0.93500000000000005</v>
      </c>
      <c r="H91" s="101">
        <v>45231</v>
      </c>
      <c r="I91" s="45">
        <v>0.79300000000000004</v>
      </c>
      <c r="J91" s="131"/>
      <c r="K91" s="45">
        <v>0.622</v>
      </c>
      <c r="L91" s="101"/>
      <c r="M91" s="45">
        <v>0.86499999999999999</v>
      </c>
      <c r="N91" s="101"/>
      <c r="O91" s="45">
        <v>0.93</v>
      </c>
      <c r="P91" s="101"/>
      <c r="Q91" s="45">
        <v>0.68500000000000005</v>
      </c>
      <c r="R91" s="101">
        <v>45608</v>
      </c>
      <c r="S91" s="45">
        <v>0.93020000000000003</v>
      </c>
      <c r="T91" s="101"/>
      <c r="U91" s="45">
        <v>0.91200000000000003</v>
      </c>
      <c r="V91" s="101"/>
      <c r="W91" s="45">
        <v>0.91200000000000003</v>
      </c>
      <c r="X91" s="101">
        <v>45909</v>
      </c>
      <c r="Y91" s="45">
        <v>0.97499999999999998</v>
      </c>
      <c r="Z91" s="101"/>
      <c r="AA91" s="45">
        <v>0.85799999999999998</v>
      </c>
      <c r="AB91" s="101">
        <v>45666</v>
      </c>
      <c r="AC91" s="45">
        <v>0.75</v>
      </c>
      <c r="AD91" s="101"/>
      <c r="AE91" s="45">
        <v>0.78400000000000003</v>
      </c>
      <c r="AF91" s="101"/>
      <c r="AG91" s="45">
        <v>0.73</v>
      </c>
      <c r="AI91" s="128"/>
      <c r="AJ91" s="136"/>
      <c r="AK91" s="45"/>
      <c r="AL91" s="136">
        <v>45781</v>
      </c>
      <c r="AM91" s="128">
        <v>0.94599999999999995</v>
      </c>
      <c r="AY91" s="128"/>
      <c r="BA91" s="45"/>
      <c r="BF91" s="101"/>
      <c r="BP91" s="101"/>
      <c r="BR91" s="101"/>
      <c r="BT91" s="101"/>
      <c r="BV91" s="101"/>
      <c r="BX91" s="101"/>
      <c r="BZ91" s="101"/>
      <c r="CB91" s="101"/>
      <c r="CD91" s="101"/>
      <c r="CF91" s="101"/>
      <c r="CP91" s="99"/>
      <c r="CT91" s="99"/>
    </row>
    <row r="92" spans="1:99" x14ac:dyDescent="0.3">
      <c r="A92" s="4" t="s">
        <v>287</v>
      </c>
      <c r="B92" s="11" t="s">
        <v>289</v>
      </c>
      <c r="C92" s="11" t="s">
        <v>16</v>
      </c>
      <c r="D92" s="220">
        <v>0.58407500000000001</v>
      </c>
      <c r="E92" s="4">
        <v>8</v>
      </c>
      <c r="F92" s="101"/>
      <c r="H92" s="101"/>
      <c r="J92" s="131"/>
      <c r="L92" s="101"/>
      <c r="M92" s="45"/>
      <c r="N92" s="101"/>
      <c r="O92" s="45"/>
      <c r="P92" s="101"/>
      <c r="Q92" s="45"/>
      <c r="R92" s="101"/>
      <c r="S92" s="45"/>
      <c r="T92" s="101"/>
      <c r="U92" s="45"/>
      <c r="V92" s="101"/>
      <c r="W92" s="45"/>
      <c r="X92" s="101"/>
      <c r="Y92" s="45"/>
      <c r="Z92" s="101"/>
      <c r="AA92" s="45"/>
      <c r="AC92" s="45"/>
      <c r="AD92" s="101"/>
      <c r="AE92" s="45"/>
      <c r="AF92" s="101"/>
      <c r="AG92" s="45"/>
      <c r="AI92" s="128"/>
      <c r="AJ92" s="136"/>
      <c r="AK92" s="45"/>
      <c r="AL92" s="136"/>
      <c r="AY92" s="128"/>
      <c r="BA92" s="45"/>
      <c r="BF92" s="101"/>
      <c r="BP92" s="101"/>
      <c r="BR92" s="101">
        <v>45432</v>
      </c>
      <c r="BS92" s="132">
        <v>0.4667</v>
      </c>
      <c r="BT92" s="101">
        <v>45595</v>
      </c>
      <c r="BU92" s="128">
        <v>1</v>
      </c>
      <c r="BV92" s="101">
        <v>45511</v>
      </c>
      <c r="BW92" s="132">
        <v>0.44540000000000002</v>
      </c>
      <c r="BX92" s="101">
        <v>45510</v>
      </c>
      <c r="BY92" s="132">
        <v>0.49149999999999999</v>
      </c>
      <c r="BZ92" s="101">
        <v>45490</v>
      </c>
      <c r="CA92" s="132">
        <v>0.52</v>
      </c>
      <c r="CB92" s="101">
        <v>45451</v>
      </c>
      <c r="CC92" s="128">
        <v>0.63639999999999997</v>
      </c>
      <c r="CD92" s="101">
        <v>45511</v>
      </c>
      <c r="CE92" s="132">
        <v>0.52</v>
      </c>
      <c r="CF92" s="101">
        <v>45434</v>
      </c>
      <c r="CG92" s="132">
        <v>0.59260000000000002</v>
      </c>
      <c r="CP92" s="99"/>
      <c r="CT92" s="99"/>
    </row>
    <row r="93" spans="1:99" x14ac:dyDescent="0.3">
      <c r="A93" s="4" t="s">
        <v>290</v>
      </c>
      <c r="B93" s="11" t="s">
        <v>292</v>
      </c>
      <c r="C93" s="11" t="s">
        <v>620</v>
      </c>
      <c r="D93" s="220">
        <v>0.84749333333333332</v>
      </c>
      <c r="E93" s="4">
        <v>15</v>
      </c>
      <c r="F93" s="101">
        <v>45910</v>
      </c>
      <c r="G93" s="45">
        <v>1</v>
      </c>
      <c r="H93" s="101">
        <v>45231</v>
      </c>
      <c r="I93" s="45">
        <v>0.65</v>
      </c>
      <c r="J93" s="131"/>
      <c r="K93" s="45">
        <v>0.56599999999999995</v>
      </c>
      <c r="L93" s="101"/>
      <c r="M93" s="45">
        <v>0.875</v>
      </c>
      <c r="N93" s="101">
        <v>45339</v>
      </c>
      <c r="O93" s="45">
        <v>0.87</v>
      </c>
      <c r="P93" s="101"/>
      <c r="Q93" s="45">
        <v>0.72899999999999998</v>
      </c>
      <c r="R93" s="101"/>
      <c r="S93" s="45">
        <v>0.94099999999999995</v>
      </c>
      <c r="T93" s="101"/>
      <c r="U93" s="45">
        <v>0.93420000000000003</v>
      </c>
      <c r="V93" s="101">
        <v>45532</v>
      </c>
      <c r="W93" s="45"/>
      <c r="X93" s="136">
        <v>45915</v>
      </c>
      <c r="Y93" s="45">
        <v>0.875</v>
      </c>
      <c r="Z93" s="101"/>
      <c r="AA93" s="45">
        <v>0.871</v>
      </c>
      <c r="AC93" s="45">
        <v>0.78100000000000003</v>
      </c>
      <c r="AD93" s="101"/>
      <c r="AE93" s="45">
        <v>0.78100000000000003</v>
      </c>
      <c r="AF93" s="101">
        <v>45412</v>
      </c>
      <c r="AG93" s="45">
        <v>0.89329999999999998</v>
      </c>
      <c r="AI93" s="128"/>
      <c r="AJ93" s="136">
        <v>45796</v>
      </c>
      <c r="AK93" s="45">
        <v>1</v>
      </c>
      <c r="AL93" s="136">
        <v>45792</v>
      </c>
      <c r="AM93" s="128">
        <v>0.94589999999999996</v>
      </c>
      <c r="AY93" s="128"/>
      <c r="BA93" s="45"/>
      <c r="BF93" s="101"/>
      <c r="BP93" s="101"/>
      <c r="BR93" s="101"/>
      <c r="BT93" s="101"/>
      <c r="BV93" s="101"/>
      <c r="BX93" s="101"/>
      <c r="BZ93" s="101"/>
      <c r="CB93" s="101"/>
      <c r="CD93" s="101"/>
      <c r="CF93" s="101"/>
      <c r="CP93" s="99"/>
      <c r="CT93" s="99"/>
    </row>
    <row r="94" spans="1:99" x14ac:dyDescent="0.3">
      <c r="A94" s="4" t="s">
        <v>293</v>
      </c>
      <c r="B94" s="11" t="s">
        <v>295</v>
      </c>
      <c r="C94" s="11" t="s">
        <v>16</v>
      </c>
      <c r="D94" s="220">
        <v>0.97599999999999998</v>
      </c>
      <c r="E94" s="4">
        <v>2</v>
      </c>
      <c r="F94" s="101"/>
      <c r="H94" s="101"/>
      <c r="J94" s="131"/>
      <c r="L94" s="101"/>
      <c r="M94" s="45"/>
      <c r="N94" s="101"/>
      <c r="O94" s="45"/>
      <c r="P94" s="101"/>
      <c r="Q94" s="45"/>
      <c r="R94" s="101"/>
      <c r="S94" s="45"/>
      <c r="T94" s="101"/>
      <c r="U94" s="45"/>
      <c r="V94" s="101"/>
      <c r="W94" s="45"/>
      <c r="X94" s="101"/>
      <c r="Y94" s="45"/>
      <c r="Z94" s="101"/>
      <c r="AA94" s="45"/>
      <c r="AC94" s="45"/>
      <c r="AD94" s="101"/>
      <c r="AE94" s="45"/>
      <c r="AF94" s="101"/>
      <c r="AG94" s="45"/>
      <c r="AI94" s="128"/>
      <c r="AJ94" s="136"/>
      <c r="AK94" s="45"/>
      <c r="AL94" s="136"/>
      <c r="AY94" s="128"/>
      <c r="BA94" s="45"/>
      <c r="BF94" s="101"/>
      <c r="BP94" s="101"/>
      <c r="BR94" s="101"/>
      <c r="BT94" s="101">
        <v>45585</v>
      </c>
      <c r="BU94" s="132">
        <v>0.95199999999999996</v>
      </c>
      <c r="BV94" s="101"/>
      <c r="BX94" s="101"/>
      <c r="BZ94" s="101"/>
      <c r="CB94" s="101"/>
      <c r="CD94" s="101"/>
      <c r="CF94" s="101"/>
      <c r="CP94" s="99"/>
      <c r="CT94" s="99">
        <v>45820</v>
      </c>
      <c r="CU94" s="45">
        <v>1</v>
      </c>
    </row>
    <row r="95" spans="1:99" x14ac:dyDescent="0.3">
      <c r="A95" s="4" t="s">
        <v>296</v>
      </c>
      <c r="B95" s="11" t="s">
        <v>298</v>
      </c>
      <c r="C95" s="11" t="s">
        <v>618</v>
      </c>
      <c r="D95" s="220" t="s">
        <v>634</v>
      </c>
      <c r="E95" s="4">
        <v>0</v>
      </c>
      <c r="F95" s="101"/>
      <c r="H95" s="101"/>
      <c r="J95" s="131"/>
      <c r="L95" s="101"/>
      <c r="M95" s="45"/>
      <c r="N95" s="101"/>
      <c r="O95" s="45"/>
      <c r="P95" s="101"/>
      <c r="Q95" s="45"/>
      <c r="R95" s="101"/>
      <c r="S95" s="45"/>
      <c r="T95" s="101"/>
      <c r="U95" s="45"/>
      <c r="V95" s="101"/>
      <c r="W95" s="45"/>
      <c r="X95" s="101"/>
      <c r="Y95" s="45"/>
      <c r="Z95" s="101"/>
      <c r="AA95" s="45"/>
      <c r="AC95" s="45"/>
      <c r="AD95" s="101"/>
      <c r="AE95" s="45"/>
      <c r="AF95" s="101"/>
      <c r="AG95" s="45"/>
      <c r="AI95" s="128"/>
      <c r="AJ95" s="136"/>
      <c r="AK95" s="45"/>
      <c r="AL95" s="136"/>
      <c r="AY95" s="128"/>
      <c r="BA95" s="45"/>
      <c r="BF95" s="101"/>
      <c r="BP95" s="101"/>
      <c r="BR95" s="101"/>
      <c r="BT95" s="101"/>
      <c r="BV95" s="101"/>
      <c r="BX95" s="101"/>
      <c r="BZ95" s="101"/>
      <c r="CB95" s="101"/>
      <c r="CD95" s="101"/>
      <c r="CF95" s="101"/>
      <c r="CP95" s="99"/>
      <c r="CT95" s="99"/>
    </row>
    <row r="96" spans="1:99" x14ac:dyDescent="0.3">
      <c r="A96" s="4" t="s">
        <v>299</v>
      </c>
      <c r="B96" s="11" t="s">
        <v>301</v>
      </c>
      <c r="C96" s="11" t="s">
        <v>632</v>
      </c>
      <c r="D96" s="220">
        <v>0.5514</v>
      </c>
      <c r="E96" s="4">
        <v>5</v>
      </c>
      <c r="F96" s="101">
        <v>45231</v>
      </c>
      <c r="G96" s="45">
        <v>0.67700000000000005</v>
      </c>
      <c r="H96" s="101">
        <v>45231</v>
      </c>
      <c r="I96" s="45">
        <v>0.43</v>
      </c>
      <c r="J96" s="131"/>
      <c r="K96" s="45">
        <v>0.41499999999999998</v>
      </c>
      <c r="L96" s="101"/>
      <c r="M96" s="45"/>
      <c r="N96" s="101"/>
      <c r="O96" s="45">
        <v>0.46600000000000003</v>
      </c>
      <c r="P96" s="101"/>
      <c r="Q96" s="45"/>
      <c r="R96" s="101"/>
      <c r="S96" s="45"/>
      <c r="T96" s="101"/>
      <c r="U96" s="45"/>
      <c r="V96" s="101"/>
      <c r="W96" s="45"/>
      <c r="X96" s="101"/>
      <c r="Y96" s="45"/>
      <c r="Z96" s="101"/>
      <c r="AA96" s="45">
        <v>0.76900000000000002</v>
      </c>
      <c r="AC96" s="45"/>
      <c r="AD96" s="101"/>
      <c r="AE96" s="45"/>
      <c r="AF96" s="101"/>
      <c r="AG96" s="45"/>
      <c r="AI96" s="128"/>
      <c r="AJ96" s="136"/>
      <c r="AK96" s="45"/>
      <c r="AL96" s="136"/>
      <c r="AY96" s="128"/>
      <c r="BA96" s="45"/>
      <c r="BF96" s="101"/>
      <c r="BP96" s="101"/>
      <c r="BR96" s="101"/>
      <c r="BT96" s="101"/>
      <c r="BV96" s="101"/>
      <c r="BX96" s="101"/>
      <c r="BZ96" s="101"/>
      <c r="CB96" s="101"/>
      <c r="CD96" s="101"/>
      <c r="CF96" s="101"/>
      <c r="CP96" s="99"/>
      <c r="CT96" s="99"/>
    </row>
    <row r="97" spans="1:99" x14ac:dyDescent="0.3">
      <c r="A97" s="4" t="s">
        <v>302</v>
      </c>
      <c r="B97" s="11" t="s">
        <v>304</v>
      </c>
      <c r="C97" s="11" t="s">
        <v>143</v>
      </c>
      <c r="D97" s="220">
        <v>0.66600000000000004</v>
      </c>
      <c r="E97" s="4">
        <v>4</v>
      </c>
      <c r="F97" s="101">
        <v>45231</v>
      </c>
      <c r="G97" s="45">
        <v>0.85399999999999998</v>
      </c>
      <c r="H97" s="101">
        <v>45231</v>
      </c>
      <c r="I97" s="45">
        <v>0.48</v>
      </c>
      <c r="J97" s="131"/>
      <c r="K97" s="45">
        <v>0.57999999999999996</v>
      </c>
      <c r="L97" s="101"/>
      <c r="M97" s="45"/>
      <c r="N97" s="101"/>
      <c r="O97" s="45"/>
      <c r="P97" s="101"/>
      <c r="Q97" s="45"/>
      <c r="R97" s="101"/>
      <c r="S97" s="45"/>
      <c r="T97" s="101"/>
      <c r="U97" s="45"/>
      <c r="V97" s="101"/>
      <c r="W97" s="45"/>
      <c r="X97" s="101"/>
      <c r="Y97" s="45"/>
      <c r="Z97" s="101"/>
      <c r="AA97" s="45"/>
      <c r="AC97" s="45"/>
      <c r="AD97" s="101"/>
      <c r="AE97" s="45"/>
      <c r="AF97" s="101"/>
      <c r="AG97" s="45"/>
      <c r="AI97" s="128"/>
      <c r="AJ97" s="136">
        <v>45710</v>
      </c>
      <c r="AK97" s="45">
        <v>0.75</v>
      </c>
      <c r="AL97" s="136"/>
      <c r="AY97" s="128"/>
      <c r="BA97" s="45"/>
      <c r="BF97" s="101"/>
      <c r="BP97" s="101"/>
      <c r="BR97" s="101"/>
      <c r="BT97" s="101"/>
      <c r="BV97" s="101"/>
      <c r="BX97" s="101"/>
      <c r="BZ97" s="101"/>
      <c r="CB97" s="101"/>
      <c r="CD97" s="101"/>
      <c r="CF97" s="101"/>
      <c r="CP97" s="99"/>
      <c r="CT97" s="99"/>
    </row>
    <row r="98" spans="1:99" x14ac:dyDescent="0.3">
      <c r="A98" s="4" t="s">
        <v>305</v>
      </c>
      <c r="B98" s="11" t="s">
        <v>307</v>
      </c>
      <c r="C98" s="11" t="s">
        <v>78</v>
      </c>
      <c r="D98" s="220" t="s">
        <v>634</v>
      </c>
      <c r="E98" s="4">
        <v>0</v>
      </c>
      <c r="F98" s="101"/>
      <c r="H98" s="101"/>
      <c r="J98" s="131"/>
      <c r="L98" s="101"/>
      <c r="M98" s="45"/>
      <c r="N98" s="101"/>
      <c r="O98" s="45"/>
      <c r="P98" s="101"/>
      <c r="Q98" s="45"/>
      <c r="R98" s="101"/>
      <c r="S98" s="45"/>
      <c r="T98" s="101"/>
      <c r="U98" s="45"/>
      <c r="V98" s="101"/>
      <c r="W98" s="45"/>
      <c r="X98" s="101"/>
      <c r="Y98" s="45"/>
      <c r="Z98" s="101"/>
      <c r="AA98" s="45"/>
      <c r="AC98" s="45"/>
      <c r="AD98" s="101"/>
      <c r="AE98" s="45"/>
      <c r="AF98" s="101"/>
      <c r="AG98" s="45"/>
      <c r="AI98" s="128"/>
      <c r="AJ98" s="136"/>
      <c r="AK98" s="45"/>
      <c r="AL98" s="136"/>
      <c r="AY98" s="128"/>
      <c r="BA98" s="45"/>
      <c r="BF98" s="101"/>
      <c r="BP98" s="101"/>
      <c r="BR98" s="101"/>
      <c r="BT98" s="101"/>
      <c r="BV98" s="101"/>
      <c r="BX98" s="101"/>
      <c r="BZ98" s="101"/>
      <c r="CB98" s="101"/>
      <c r="CD98" s="101"/>
      <c r="CF98" s="101"/>
      <c r="CP98" s="99"/>
      <c r="CT98" s="99"/>
    </row>
    <row r="99" spans="1:99" x14ac:dyDescent="0.3">
      <c r="A99" s="4" t="s">
        <v>308</v>
      </c>
      <c r="B99" s="11" t="s">
        <v>310</v>
      </c>
      <c r="C99" s="11" t="s">
        <v>623</v>
      </c>
      <c r="D99" s="220">
        <v>0.90429999999999999</v>
      </c>
      <c r="E99" s="4">
        <v>8</v>
      </c>
      <c r="F99" s="99">
        <v>45874</v>
      </c>
      <c r="G99" s="45">
        <v>0.9355</v>
      </c>
      <c r="H99" s="101">
        <v>45917</v>
      </c>
      <c r="I99" s="45">
        <v>0.9375</v>
      </c>
      <c r="J99" s="131">
        <v>45897</v>
      </c>
      <c r="K99" s="45">
        <v>0.73170000000000002</v>
      </c>
      <c r="L99" s="136">
        <v>45797</v>
      </c>
      <c r="M99" s="45">
        <v>0.92449999999999999</v>
      </c>
      <c r="N99" s="101">
        <v>45916</v>
      </c>
      <c r="O99" s="45">
        <v>0.91620000000000001</v>
      </c>
      <c r="P99" s="101"/>
      <c r="Q99" s="45"/>
      <c r="R99" s="101"/>
      <c r="S99" s="45"/>
      <c r="T99" s="101"/>
      <c r="U99" s="45"/>
      <c r="V99" s="101">
        <v>45834</v>
      </c>
      <c r="W99" s="45">
        <v>0.85199999999999998</v>
      </c>
      <c r="X99" s="101">
        <v>45896</v>
      </c>
      <c r="Y99" s="45">
        <v>0.97499999999999998</v>
      </c>
      <c r="Z99" s="101">
        <v>45778</v>
      </c>
      <c r="AA99" s="45">
        <v>0.96199999999999997</v>
      </c>
      <c r="AC99" s="45"/>
      <c r="AD99" s="101"/>
      <c r="AE99" s="45"/>
      <c r="AF99" s="101"/>
      <c r="AG99" s="45"/>
      <c r="AI99" s="128"/>
      <c r="AJ99" s="136"/>
      <c r="AK99" s="45"/>
      <c r="AL99" s="136"/>
      <c r="AY99" s="128"/>
      <c r="BA99" s="45"/>
      <c r="BF99" s="101"/>
      <c r="BP99" s="101"/>
      <c r="BR99" s="101"/>
      <c r="BT99" s="101"/>
      <c r="BV99" s="101"/>
      <c r="BX99" s="101"/>
      <c r="BZ99" s="101"/>
      <c r="CB99" s="101"/>
      <c r="CD99" s="101"/>
      <c r="CF99" s="101"/>
      <c r="CP99" s="99"/>
      <c r="CT99" s="99"/>
    </row>
    <row r="100" spans="1:99" x14ac:dyDescent="0.3">
      <c r="A100" s="4" t="s">
        <v>311</v>
      </c>
      <c r="B100" s="11" t="s">
        <v>313</v>
      </c>
      <c r="C100" s="11" t="s">
        <v>618</v>
      </c>
      <c r="D100" s="220" t="s">
        <v>634</v>
      </c>
      <c r="E100" s="4">
        <v>0</v>
      </c>
      <c r="F100" s="101"/>
      <c r="H100" s="101"/>
      <c r="J100" s="131"/>
      <c r="L100" s="101"/>
      <c r="M100" s="45"/>
      <c r="N100" s="101"/>
      <c r="O100" s="45"/>
      <c r="P100" s="101"/>
      <c r="Q100" s="45"/>
      <c r="R100" s="101"/>
      <c r="S100" s="45"/>
      <c r="T100" s="101"/>
      <c r="U100" s="45"/>
      <c r="V100" s="101"/>
      <c r="W100" s="45"/>
      <c r="X100" s="101"/>
      <c r="Y100" s="45"/>
      <c r="Z100" s="101"/>
      <c r="AA100" s="45"/>
      <c r="AC100" s="45"/>
      <c r="AD100" s="101"/>
      <c r="AE100" s="45"/>
      <c r="AF100" s="101"/>
      <c r="AG100" s="45"/>
      <c r="AI100" s="128"/>
      <c r="AJ100" s="136"/>
      <c r="AK100" s="45"/>
      <c r="AL100" s="136"/>
      <c r="AY100" s="128"/>
      <c r="BA100" s="45"/>
      <c r="BF100" s="101"/>
      <c r="BP100" s="101"/>
      <c r="BR100" s="101"/>
      <c r="BT100" s="101"/>
      <c r="BV100" s="101"/>
      <c r="BX100" s="101"/>
      <c r="BZ100" s="101"/>
      <c r="CB100" s="101"/>
      <c r="CD100" s="101"/>
      <c r="CF100" s="101"/>
      <c r="CP100" s="99"/>
      <c r="CT100" s="99"/>
    </row>
    <row r="101" spans="1:99" x14ac:dyDescent="0.3">
      <c r="A101" s="4" t="s">
        <v>314</v>
      </c>
      <c r="B101" s="11" t="s">
        <v>316</v>
      </c>
      <c r="C101" s="11" t="s">
        <v>35</v>
      </c>
      <c r="D101" s="220">
        <v>0.85045555555555552</v>
      </c>
      <c r="E101" s="4">
        <v>9</v>
      </c>
      <c r="F101" s="101">
        <v>45866</v>
      </c>
      <c r="G101" s="45">
        <v>0.9032</v>
      </c>
      <c r="H101" s="101">
        <v>45868</v>
      </c>
      <c r="I101" s="45">
        <v>0.8125</v>
      </c>
      <c r="J101" s="99">
        <v>45893</v>
      </c>
      <c r="K101" s="45">
        <v>0.85750000000000004</v>
      </c>
      <c r="L101" s="101"/>
      <c r="M101" s="45"/>
      <c r="N101" s="101">
        <v>45868</v>
      </c>
      <c r="O101" s="45">
        <v>0.79200000000000004</v>
      </c>
      <c r="P101" s="101"/>
      <c r="Q101" s="45"/>
      <c r="R101" s="101"/>
      <c r="S101" s="45"/>
      <c r="T101" s="101"/>
      <c r="U101" s="45"/>
      <c r="V101" s="101">
        <v>45890</v>
      </c>
      <c r="W101" s="45">
        <v>0.80249999999999999</v>
      </c>
      <c r="X101" s="136">
        <v>45904</v>
      </c>
      <c r="Y101" s="45">
        <v>0.92500000000000004</v>
      </c>
      <c r="Z101" s="99">
        <v>45868</v>
      </c>
      <c r="AA101" s="45">
        <v>0.87970000000000004</v>
      </c>
      <c r="AC101" s="45"/>
      <c r="AD101" s="101"/>
      <c r="AE101" s="45"/>
      <c r="AF101" s="101"/>
      <c r="AG101" s="45"/>
      <c r="AI101" s="128"/>
      <c r="AJ101" s="99">
        <v>45873</v>
      </c>
      <c r="AK101" s="45">
        <v>0.72970000000000002</v>
      </c>
      <c r="AL101" s="136"/>
      <c r="AY101" s="128"/>
      <c r="BA101" s="45"/>
      <c r="BF101" s="101"/>
      <c r="BP101" s="101"/>
      <c r="BR101" s="101"/>
      <c r="BT101" s="101">
        <v>45582</v>
      </c>
      <c r="BU101" s="132">
        <v>0.95199999999999996</v>
      </c>
      <c r="BV101" s="101"/>
      <c r="BX101" s="101"/>
      <c r="BZ101" s="101"/>
      <c r="CB101" s="101"/>
      <c r="CD101" s="101"/>
      <c r="CF101" s="101"/>
      <c r="CP101" s="99"/>
      <c r="CT101" s="99"/>
    </row>
    <row r="102" spans="1:99" x14ac:dyDescent="0.3">
      <c r="A102" s="4" t="s">
        <v>317</v>
      </c>
      <c r="B102" s="11" t="s">
        <v>319</v>
      </c>
      <c r="C102" s="11" t="s">
        <v>633</v>
      </c>
      <c r="D102" s="220">
        <v>0.58773333333333333</v>
      </c>
      <c r="E102" s="4">
        <v>12</v>
      </c>
      <c r="F102" s="99">
        <v>45886</v>
      </c>
      <c r="G102" s="45">
        <v>0.87170000000000003</v>
      </c>
      <c r="H102" s="101">
        <v>45500</v>
      </c>
      <c r="I102" s="45">
        <v>0.47499999999999998</v>
      </c>
      <c r="J102" s="131"/>
      <c r="K102" s="45">
        <v>0.33900000000000002</v>
      </c>
      <c r="L102" s="101">
        <v>45571</v>
      </c>
      <c r="M102" s="45">
        <v>0.60370000000000001</v>
      </c>
      <c r="N102" s="99">
        <v>45808</v>
      </c>
      <c r="O102" s="45">
        <v>0.79159999999999997</v>
      </c>
      <c r="P102" s="101"/>
      <c r="Q102" s="45"/>
      <c r="R102" s="99">
        <v>45612</v>
      </c>
      <c r="S102" s="45">
        <v>0.4667</v>
      </c>
      <c r="T102" s="99">
        <v>45710</v>
      </c>
      <c r="U102" s="45">
        <v>0.44740000000000002</v>
      </c>
      <c r="V102" s="101">
        <v>45878</v>
      </c>
      <c r="W102" s="45">
        <v>0.69140000000000001</v>
      </c>
      <c r="X102" s="136">
        <v>45917</v>
      </c>
      <c r="Y102" s="45">
        <v>0.8</v>
      </c>
      <c r="Z102" s="101"/>
      <c r="AA102" s="45">
        <v>0.52500000000000002</v>
      </c>
      <c r="AC102" s="45"/>
      <c r="AD102" s="101"/>
      <c r="AE102" s="45"/>
      <c r="AF102" s="99">
        <v>45893</v>
      </c>
      <c r="AG102" s="45">
        <v>0.308</v>
      </c>
      <c r="AH102" s="136">
        <v>45904</v>
      </c>
      <c r="AI102" s="128">
        <v>0.73329999999999995</v>
      </c>
      <c r="AJ102" s="136"/>
      <c r="AK102" s="45"/>
      <c r="AL102" s="136"/>
      <c r="AY102" s="128"/>
      <c r="BA102" s="45"/>
      <c r="BF102" s="101"/>
      <c r="BP102" s="101"/>
      <c r="BR102" s="101"/>
      <c r="BT102" s="101"/>
      <c r="BV102" s="101"/>
      <c r="BX102" s="101"/>
      <c r="BZ102" s="101"/>
      <c r="CB102" s="101"/>
      <c r="CD102" s="101"/>
      <c r="CF102" s="101"/>
      <c r="CP102" s="99"/>
      <c r="CT102" s="99"/>
    </row>
    <row r="103" spans="1:99" x14ac:dyDescent="0.3">
      <c r="A103" s="4" t="s">
        <v>320</v>
      </c>
      <c r="B103" s="11" t="s">
        <v>322</v>
      </c>
      <c r="C103" s="11" t="s">
        <v>623</v>
      </c>
      <c r="D103" s="220">
        <v>0.96250000000000002</v>
      </c>
      <c r="E103" s="4">
        <v>2</v>
      </c>
      <c r="F103" s="101">
        <v>45874</v>
      </c>
      <c r="G103" s="45">
        <v>1</v>
      </c>
      <c r="H103" s="101"/>
      <c r="J103" s="131"/>
      <c r="L103" s="101"/>
      <c r="M103" s="45"/>
      <c r="N103" s="101"/>
      <c r="O103" s="45"/>
      <c r="P103" s="101"/>
      <c r="Q103" s="45"/>
      <c r="R103" s="101"/>
      <c r="S103" s="45"/>
      <c r="T103" s="101"/>
      <c r="U103" s="45"/>
      <c r="V103" s="101"/>
      <c r="W103" s="45"/>
      <c r="X103" s="99">
        <v>45896</v>
      </c>
      <c r="Y103" s="45">
        <v>0.92500000000000004</v>
      </c>
      <c r="Z103" s="101"/>
      <c r="AA103" s="45"/>
      <c r="AC103" s="45"/>
      <c r="AD103" s="101"/>
      <c r="AE103" s="45"/>
      <c r="AF103" s="101"/>
      <c r="AG103" s="45"/>
      <c r="AI103" s="128"/>
      <c r="AJ103" s="136"/>
      <c r="AK103" s="45"/>
      <c r="AL103" s="136"/>
      <c r="AY103" s="128"/>
      <c r="BA103" s="45"/>
      <c r="BF103" s="101"/>
      <c r="BP103" s="101"/>
      <c r="BR103" s="101"/>
      <c r="BT103" s="101"/>
      <c r="BV103" s="101"/>
      <c r="BX103" s="101"/>
      <c r="BZ103" s="101"/>
      <c r="CB103" s="101"/>
      <c r="CD103" s="101"/>
      <c r="CF103" s="101"/>
      <c r="CP103" s="99"/>
      <c r="CT103" s="99"/>
    </row>
    <row r="104" spans="1:99" x14ac:dyDescent="0.3">
      <c r="A104" s="4" t="s">
        <v>323</v>
      </c>
      <c r="B104" s="11" t="s">
        <v>325</v>
      </c>
      <c r="C104" s="11" t="s">
        <v>619</v>
      </c>
      <c r="D104" s="220">
        <v>0.8422533333333333</v>
      </c>
      <c r="E104" s="4">
        <v>15</v>
      </c>
      <c r="F104" s="99">
        <v>45869</v>
      </c>
      <c r="G104" s="45">
        <v>0.93500000000000005</v>
      </c>
      <c r="H104" s="101">
        <v>45231</v>
      </c>
      <c r="I104" s="45">
        <v>0.36</v>
      </c>
      <c r="J104" s="131"/>
      <c r="K104" s="45">
        <v>0.75</v>
      </c>
      <c r="L104" s="101">
        <v>45313</v>
      </c>
      <c r="M104" s="45">
        <v>0.88</v>
      </c>
      <c r="N104" s="101">
        <v>45330</v>
      </c>
      <c r="O104" s="45">
        <v>0.9</v>
      </c>
      <c r="P104" s="101">
        <v>45314</v>
      </c>
      <c r="Q104" s="45">
        <v>0.75</v>
      </c>
      <c r="R104" s="101">
        <v>45308</v>
      </c>
      <c r="S104" s="45">
        <v>0.64</v>
      </c>
      <c r="T104" s="101">
        <v>45326</v>
      </c>
      <c r="U104" s="45">
        <v>0.98</v>
      </c>
      <c r="V104" s="101">
        <v>45326</v>
      </c>
      <c r="W104" s="45">
        <v>0.88</v>
      </c>
      <c r="X104" s="99">
        <v>45909</v>
      </c>
      <c r="Y104" s="45">
        <v>1</v>
      </c>
      <c r="Z104" s="101"/>
      <c r="AA104" s="45">
        <v>0.97399999999999998</v>
      </c>
      <c r="AC104" s="45">
        <v>0.89200000000000002</v>
      </c>
      <c r="AD104" s="101">
        <v>45313</v>
      </c>
      <c r="AE104" s="45">
        <v>0.88200000000000001</v>
      </c>
      <c r="AF104" s="101"/>
      <c r="AG104" s="45">
        <v>0.97299999999999998</v>
      </c>
      <c r="AI104" s="128"/>
      <c r="AJ104" s="136"/>
      <c r="AK104" s="45"/>
      <c r="AL104" s="136">
        <v>45781</v>
      </c>
      <c r="AM104" s="128">
        <v>0.83779999999999999</v>
      </c>
      <c r="AY104" s="128"/>
      <c r="BA104" s="45"/>
      <c r="BF104" s="101"/>
      <c r="BP104" s="101"/>
      <c r="BR104" s="101"/>
      <c r="BT104" s="101"/>
      <c r="BV104" s="101"/>
      <c r="BX104" s="101"/>
      <c r="BZ104" s="101"/>
      <c r="CB104" s="101"/>
      <c r="CD104" s="101"/>
      <c r="CF104" s="101"/>
      <c r="CP104" s="99"/>
      <c r="CT104" s="99"/>
    </row>
    <row r="105" spans="1:99" x14ac:dyDescent="0.3">
      <c r="A105" s="4" t="s">
        <v>326</v>
      </c>
      <c r="B105" s="11" t="s">
        <v>328</v>
      </c>
      <c r="C105" s="11" t="s">
        <v>27</v>
      </c>
      <c r="D105" s="220">
        <v>0.79579999999999995</v>
      </c>
      <c r="E105" s="4">
        <v>7</v>
      </c>
      <c r="F105" s="101"/>
      <c r="H105" s="101"/>
      <c r="J105" s="131"/>
      <c r="L105" s="101"/>
      <c r="M105" s="45"/>
      <c r="N105" s="101"/>
      <c r="O105" s="45"/>
      <c r="P105" s="101"/>
      <c r="Q105" s="45"/>
      <c r="R105" s="101"/>
      <c r="S105" s="45"/>
      <c r="T105" s="101"/>
      <c r="U105" s="45"/>
      <c r="V105" s="101"/>
      <c r="W105" s="45"/>
      <c r="X105" s="101"/>
      <c r="Y105" s="45"/>
      <c r="Z105" s="101"/>
      <c r="AA105" s="45"/>
      <c r="AC105" s="45"/>
      <c r="AD105" s="101"/>
      <c r="AE105" s="45"/>
      <c r="AF105" s="101"/>
      <c r="AG105" s="45"/>
      <c r="AI105" s="128"/>
      <c r="AJ105" s="136"/>
      <c r="AK105" s="45"/>
      <c r="AL105" s="136"/>
      <c r="AN105" s="99">
        <v>45593</v>
      </c>
      <c r="AO105" s="128">
        <v>0.83120000000000005</v>
      </c>
      <c r="AP105" s="99">
        <v>45586</v>
      </c>
      <c r="AQ105" s="128">
        <v>1</v>
      </c>
      <c r="AR105" s="99">
        <v>45621</v>
      </c>
      <c r="AS105" s="128">
        <v>0.6724</v>
      </c>
      <c r="AT105" s="101">
        <v>45614</v>
      </c>
      <c r="AU105" s="128">
        <v>0.67349999999999999</v>
      </c>
      <c r="AX105" s="99">
        <v>45869</v>
      </c>
      <c r="AY105" s="128">
        <v>0.8</v>
      </c>
      <c r="AZ105" s="101">
        <v>45607</v>
      </c>
      <c r="BA105" s="128">
        <v>0.88460000000000005</v>
      </c>
      <c r="BF105" s="101"/>
      <c r="BJ105" s="99">
        <v>45809</v>
      </c>
      <c r="BK105" s="128">
        <v>0.70889999999999997</v>
      </c>
      <c r="BP105" s="101"/>
      <c r="BR105" s="101"/>
      <c r="BT105" s="101"/>
      <c r="BV105" s="101"/>
      <c r="BX105" s="101"/>
      <c r="BZ105" s="101"/>
      <c r="CB105" s="101"/>
      <c r="CD105" s="101"/>
      <c r="CF105" s="101"/>
      <c r="CP105" s="99"/>
      <c r="CT105" s="99"/>
    </row>
    <row r="106" spans="1:99" x14ac:dyDescent="0.3">
      <c r="A106" s="4" t="s">
        <v>329</v>
      </c>
      <c r="B106" s="11" t="s">
        <v>331</v>
      </c>
      <c r="C106" s="11" t="s">
        <v>618</v>
      </c>
      <c r="D106" s="220">
        <v>0.69800000000000006</v>
      </c>
      <c r="E106" s="4">
        <v>3</v>
      </c>
      <c r="F106" s="101">
        <v>45231</v>
      </c>
      <c r="G106" s="45">
        <v>0.81200000000000006</v>
      </c>
      <c r="H106" s="101">
        <v>45231</v>
      </c>
      <c r="I106" s="45">
        <v>0.72</v>
      </c>
      <c r="J106" s="131"/>
      <c r="L106" s="101"/>
      <c r="M106" s="45"/>
      <c r="N106" s="101"/>
      <c r="O106" s="45"/>
      <c r="P106" s="101"/>
      <c r="Q106" s="45"/>
      <c r="R106" s="101"/>
      <c r="S106" s="45"/>
      <c r="T106" s="101"/>
      <c r="U106" s="45">
        <v>0.56200000000000006</v>
      </c>
      <c r="V106" s="101"/>
      <c r="W106" s="45"/>
      <c r="X106" s="101"/>
      <c r="Y106" s="45"/>
      <c r="Z106" s="101"/>
      <c r="AA106" s="45"/>
      <c r="AC106" s="45"/>
      <c r="AD106" s="101"/>
      <c r="AE106" s="45"/>
      <c r="AF106" s="101"/>
      <c r="AG106" s="45"/>
      <c r="AI106" s="128"/>
      <c r="AJ106" s="136"/>
      <c r="AK106" s="45"/>
      <c r="AL106" s="136"/>
      <c r="AY106" s="128"/>
      <c r="BA106" s="45"/>
      <c r="BF106" s="101"/>
      <c r="BP106" s="101"/>
      <c r="BR106" s="101"/>
      <c r="BT106" s="101"/>
      <c r="BV106" s="101"/>
      <c r="BX106" s="101"/>
      <c r="BZ106" s="101"/>
      <c r="CB106" s="101"/>
      <c r="CD106" s="101"/>
      <c r="CF106" s="101"/>
      <c r="CP106" s="99"/>
      <c r="CT106" s="99"/>
    </row>
    <row r="107" spans="1:99" x14ac:dyDescent="0.3">
      <c r="A107" s="4" t="s">
        <v>332</v>
      </c>
      <c r="B107" s="11" t="s">
        <v>334</v>
      </c>
      <c r="C107" s="11" t="s">
        <v>619</v>
      </c>
      <c r="D107" s="220">
        <v>0.90635384615384607</v>
      </c>
      <c r="E107" s="4">
        <v>13</v>
      </c>
      <c r="F107" s="101">
        <v>45231</v>
      </c>
      <c r="G107" s="45">
        <v>0.86199999999999999</v>
      </c>
      <c r="H107" s="101">
        <v>45608</v>
      </c>
      <c r="I107" s="45">
        <v>0.9</v>
      </c>
      <c r="J107" s="131"/>
      <c r="L107" s="101"/>
      <c r="M107" s="45">
        <v>0.86499999999999999</v>
      </c>
      <c r="N107" s="101">
        <v>45649</v>
      </c>
      <c r="O107" s="45">
        <v>0.91659999999999997</v>
      </c>
      <c r="P107" s="101"/>
      <c r="Q107" s="45">
        <v>0.91</v>
      </c>
      <c r="R107" s="101">
        <v>45589</v>
      </c>
      <c r="S107" s="45">
        <v>0.90690000000000004</v>
      </c>
      <c r="T107" s="101">
        <v>45663</v>
      </c>
      <c r="U107" s="45">
        <v>0.89610000000000001</v>
      </c>
      <c r="V107" s="101"/>
      <c r="W107" s="45">
        <v>0.96599999999999997</v>
      </c>
      <c r="X107" s="99">
        <v>45909</v>
      </c>
      <c r="Y107" s="45">
        <v>0.95</v>
      </c>
      <c r="Z107" s="101"/>
      <c r="AA107" s="45">
        <v>0.91</v>
      </c>
      <c r="AC107" s="45">
        <v>0.89200000000000002</v>
      </c>
      <c r="AD107" s="101"/>
      <c r="AE107" s="45">
        <v>0.86199999999999999</v>
      </c>
      <c r="AF107" s="101"/>
      <c r="AG107" s="45"/>
      <c r="AI107" s="128"/>
      <c r="AJ107" s="136"/>
      <c r="AK107" s="45"/>
      <c r="AL107" s="136">
        <v>45781</v>
      </c>
      <c r="AM107" s="128">
        <v>0.94599999999999995</v>
      </c>
      <c r="AY107" s="128"/>
      <c r="BA107" s="45"/>
      <c r="BF107" s="101"/>
      <c r="BP107" s="101"/>
      <c r="BR107" s="101"/>
      <c r="BT107" s="101"/>
      <c r="BV107" s="101"/>
      <c r="BX107" s="101"/>
      <c r="BZ107" s="101"/>
      <c r="CB107" s="101"/>
      <c r="CD107" s="101"/>
      <c r="CF107" s="101"/>
      <c r="CP107" s="99"/>
      <c r="CT107" s="99"/>
    </row>
    <row r="108" spans="1:99" x14ac:dyDescent="0.3">
      <c r="A108" s="4" t="s">
        <v>335</v>
      </c>
      <c r="B108" s="11" t="s">
        <v>337</v>
      </c>
      <c r="C108" s="11" t="s">
        <v>27</v>
      </c>
      <c r="D108" s="220">
        <v>0.79820000000000013</v>
      </c>
      <c r="E108" s="4">
        <v>7</v>
      </c>
      <c r="F108" s="101">
        <v>45231</v>
      </c>
      <c r="G108" s="45">
        <v>0.82199999999999995</v>
      </c>
      <c r="H108" s="101">
        <v>45231</v>
      </c>
      <c r="I108" s="45">
        <v>0.83099999999999996</v>
      </c>
      <c r="J108" s="131"/>
      <c r="K108" s="45">
        <v>0.68200000000000005</v>
      </c>
      <c r="L108" s="101"/>
      <c r="M108" s="45"/>
      <c r="N108" s="101"/>
      <c r="O108" s="45"/>
      <c r="P108" s="101"/>
      <c r="Q108" s="45"/>
      <c r="R108" s="101">
        <v>45735</v>
      </c>
      <c r="S108" s="45">
        <v>0.73329999999999995</v>
      </c>
      <c r="T108" s="101"/>
      <c r="U108" s="45"/>
      <c r="V108" s="101"/>
      <c r="W108" s="45"/>
      <c r="X108" s="101"/>
      <c r="Y108" s="45">
        <v>0.92900000000000005</v>
      </c>
      <c r="Z108" s="101"/>
      <c r="AA108" s="45"/>
      <c r="AC108" s="45"/>
      <c r="AD108" s="101"/>
      <c r="AE108" s="45"/>
      <c r="AF108" s="101"/>
      <c r="AG108" s="45"/>
      <c r="AI108" s="128"/>
      <c r="AJ108" s="136"/>
      <c r="AK108" s="45"/>
      <c r="AL108" s="136"/>
      <c r="AP108" s="99">
        <v>45809</v>
      </c>
      <c r="AQ108" s="128">
        <v>0.8901</v>
      </c>
      <c r="AX108" s="99">
        <v>45868</v>
      </c>
      <c r="AY108" s="128">
        <v>0.7</v>
      </c>
      <c r="BA108" s="45"/>
      <c r="BF108" s="101"/>
      <c r="BP108" s="101"/>
      <c r="BR108" s="101"/>
      <c r="BT108" s="101"/>
      <c r="BV108" s="101"/>
      <c r="BX108" s="101"/>
      <c r="BZ108" s="101"/>
      <c r="CB108" s="101"/>
      <c r="CD108" s="101"/>
      <c r="CF108" s="101"/>
      <c r="CP108" s="99"/>
      <c r="CT108" s="99"/>
    </row>
    <row r="109" spans="1:99" x14ac:dyDescent="0.3">
      <c r="A109" s="4" t="s">
        <v>338</v>
      </c>
      <c r="B109" s="11" t="s">
        <v>340</v>
      </c>
      <c r="C109" s="11" t="s">
        <v>16</v>
      </c>
      <c r="D109" s="220">
        <v>0.7883941176470588</v>
      </c>
      <c r="E109" s="4">
        <v>17</v>
      </c>
      <c r="F109" s="101">
        <v>45231</v>
      </c>
      <c r="G109" s="45">
        <v>0.80600000000000005</v>
      </c>
      <c r="H109" s="101">
        <v>45334</v>
      </c>
      <c r="I109" s="45">
        <v>0.69</v>
      </c>
      <c r="J109" s="131"/>
      <c r="K109" s="45">
        <v>0.58399999999999996</v>
      </c>
      <c r="L109" s="101">
        <v>45313</v>
      </c>
      <c r="M109" s="45">
        <v>0.85</v>
      </c>
      <c r="N109" s="101">
        <v>45313</v>
      </c>
      <c r="O109" s="45">
        <v>0.97</v>
      </c>
      <c r="P109" s="101"/>
      <c r="Q109" s="45">
        <v>0.73</v>
      </c>
      <c r="R109" s="101">
        <v>45308</v>
      </c>
      <c r="S109" s="45">
        <v>0.85</v>
      </c>
      <c r="T109" s="101"/>
      <c r="U109" s="45">
        <v>0.91200000000000003</v>
      </c>
      <c r="V109" s="101"/>
      <c r="W109" s="45">
        <v>0.74</v>
      </c>
      <c r="X109" s="101">
        <v>45313</v>
      </c>
      <c r="Y109" s="45">
        <v>0.69399999999999995</v>
      </c>
      <c r="Z109" s="101"/>
      <c r="AA109" s="45">
        <v>0.80700000000000005</v>
      </c>
      <c r="AC109" s="45">
        <v>0.78500000000000003</v>
      </c>
      <c r="AD109" s="101">
        <v>45313</v>
      </c>
      <c r="AE109" s="45">
        <v>0.72499999999999998</v>
      </c>
      <c r="AF109" s="101"/>
      <c r="AG109" s="45">
        <v>0.83799999999999997</v>
      </c>
      <c r="AI109" s="128"/>
      <c r="AJ109" s="136"/>
      <c r="AK109" s="45"/>
      <c r="AL109" s="136"/>
      <c r="AY109" s="128"/>
      <c r="BA109" s="45"/>
      <c r="BF109" s="101"/>
      <c r="BP109" s="101"/>
      <c r="BR109" s="101"/>
      <c r="BT109" s="101">
        <v>45820</v>
      </c>
      <c r="BU109" s="128">
        <v>0.94040000000000001</v>
      </c>
      <c r="BV109" s="101"/>
      <c r="BX109" s="101">
        <v>45825</v>
      </c>
      <c r="BY109" s="128">
        <v>0.72130000000000005</v>
      </c>
      <c r="BZ109" s="101"/>
      <c r="CB109" s="101"/>
      <c r="CD109" s="101">
        <v>45826</v>
      </c>
      <c r="CE109" s="45">
        <v>0.76</v>
      </c>
      <c r="CF109" s="101"/>
      <c r="CP109" s="99"/>
      <c r="CT109" s="99"/>
    </row>
    <row r="110" spans="1:99" x14ac:dyDescent="0.3">
      <c r="A110" s="4" t="s">
        <v>341</v>
      </c>
      <c r="B110" s="11" t="s">
        <v>343</v>
      </c>
      <c r="C110" s="11" t="s">
        <v>620</v>
      </c>
      <c r="D110" s="220">
        <v>0.91999166666666676</v>
      </c>
      <c r="E110" s="4">
        <v>12</v>
      </c>
      <c r="F110" s="99">
        <v>45869</v>
      </c>
      <c r="G110" s="45">
        <v>0.96699999999999997</v>
      </c>
      <c r="H110" s="101"/>
      <c r="J110" s="131"/>
      <c r="L110" s="101"/>
      <c r="M110" s="45"/>
      <c r="N110" s="101">
        <v>45552</v>
      </c>
      <c r="O110" s="45">
        <v>0.875</v>
      </c>
      <c r="P110" s="101"/>
      <c r="Q110" s="45">
        <v>0.82499999999999996</v>
      </c>
      <c r="R110" s="101"/>
      <c r="S110" s="45">
        <v>0.94099999999999995</v>
      </c>
      <c r="T110" s="101"/>
      <c r="U110" s="45"/>
      <c r="V110" s="101"/>
      <c r="W110" s="45">
        <v>0.98199999999999998</v>
      </c>
      <c r="X110" s="131">
        <v>45896</v>
      </c>
      <c r="Y110" s="45">
        <v>0.97499999999999998</v>
      </c>
      <c r="Z110" s="101"/>
      <c r="AA110" s="45">
        <v>0.96099999999999997</v>
      </c>
      <c r="AC110" s="45">
        <v>0.89200000000000002</v>
      </c>
      <c r="AD110" s="101"/>
      <c r="AE110" s="45">
        <v>0.76400000000000001</v>
      </c>
      <c r="AF110" s="101"/>
      <c r="AG110" s="45">
        <v>0.91200000000000003</v>
      </c>
      <c r="AI110" s="128"/>
      <c r="AJ110" s="136">
        <v>45795</v>
      </c>
      <c r="AK110" s="45">
        <v>1</v>
      </c>
      <c r="AL110" s="136">
        <v>45792</v>
      </c>
      <c r="AM110" s="128">
        <v>0.94589999999999996</v>
      </c>
      <c r="AY110" s="128"/>
      <c r="BA110" s="45"/>
      <c r="BF110" s="101"/>
      <c r="BP110" s="101"/>
      <c r="BR110" s="101"/>
      <c r="BT110" s="101"/>
      <c r="BV110" s="101"/>
      <c r="BX110" s="101"/>
      <c r="BZ110" s="101"/>
      <c r="CB110" s="101"/>
      <c r="CD110" s="101"/>
      <c r="CF110" s="101"/>
      <c r="CP110" s="99"/>
      <c r="CT110" s="99"/>
    </row>
    <row r="111" spans="1:99" x14ac:dyDescent="0.3">
      <c r="A111" s="4" t="s">
        <v>344</v>
      </c>
      <c r="B111" s="11" t="s">
        <v>346</v>
      </c>
      <c r="C111" s="11" t="s">
        <v>16</v>
      </c>
      <c r="D111" s="220">
        <v>0.87583333333333335</v>
      </c>
      <c r="E111" s="4">
        <v>3</v>
      </c>
      <c r="F111" s="101"/>
      <c r="H111" s="101"/>
      <c r="J111" s="131"/>
      <c r="L111" s="101"/>
      <c r="M111" s="45"/>
      <c r="N111" s="101"/>
      <c r="O111" s="45"/>
      <c r="P111" s="101"/>
      <c r="Q111" s="45"/>
      <c r="R111" s="101"/>
      <c r="S111" s="45"/>
      <c r="T111" s="101"/>
      <c r="U111" s="45"/>
      <c r="V111" s="101"/>
      <c r="W111" s="45"/>
      <c r="X111" s="101"/>
      <c r="Y111" s="45"/>
      <c r="Z111" s="101"/>
      <c r="AA111" s="45"/>
      <c r="AC111" s="45"/>
      <c r="AD111" s="101"/>
      <c r="AE111" s="45"/>
      <c r="AF111" s="101"/>
      <c r="AG111" s="45"/>
      <c r="AI111" s="128"/>
      <c r="AJ111" s="136"/>
      <c r="AK111" s="45"/>
      <c r="AL111" s="136"/>
      <c r="AY111" s="128"/>
      <c r="BA111" s="45"/>
      <c r="BF111" s="101"/>
      <c r="BP111" s="101"/>
      <c r="BR111" s="101"/>
      <c r="BT111" s="101">
        <v>45613</v>
      </c>
      <c r="BU111" s="132">
        <v>0.96430000000000005</v>
      </c>
      <c r="BV111" s="101"/>
      <c r="BX111" s="101">
        <v>45777</v>
      </c>
      <c r="BY111" s="128">
        <v>0.75409999999999999</v>
      </c>
      <c r="BZ111" s="101"/>
      <c r="CB111" s="101"/>
      <c r="CD111" s="101"/>
      <c r="CF111" s="101"/>
      <c r="CP111" s="99"/>
      <c r="CT111" s="99">
        <v>45825</v>
      </c>
      <c r="CU111" s="128">
        <v>0.90910000000000002</v>
      </c>
    </row>
    <row r="112" spans="1:99" x14ac:dyDescent="0.3">
      <c r="A112" s="4" t="s">
        <v>347</v>
      </c>
      <c r="B112" s="11" t="s">
        <v>349</v>
      </c>
      <c r="C112" s="11" t="s">
        <v>618</v>
      </c>
      <c r="D112" s="220" t="s">
        <v>634</v>
      </c>
      <c r="E112" s="4">
        <v>0</v>
      </c>
      <c r="F112" s="101"/>
      <c r="H112" s="101"/>
      <c r="J112" s="131"/>
      <c r="L112" s="101"/>
      <c r="M112" s="45"/>
      <c r="N112" s="101"/>
      <c r="O112" s="45"/>
      <c r="P112" s="101"/>
      <c r="Q112" s="45"/>
      <c r="R112" s="101"/>
      <c r="S112" s="45"/>
      <c r="T112" s="101"/>
      <c r="U112" s="45"/>
      <c r="V112" s="101"/>
      <c r="W112" s="45"/>
      <c r="X112" s="101"/>
      <c r="Y112" s="45"/>
      <c r="Z112" s="101"/>
      <c r="AA112" s="45"/>
      <c r="AC112" s="45"/>
      <c r="AD112" s="101"/>
      <c r="AE112" s="45"/>
      <c r="AF112" s="101"/>
      <c r="AG112" s="45"/>
      <c r="AI112" s="128"/>
      <c r="AJ112" s="136"/>
      <c r="AK112" s="45"/>
      <c r="AL112" s="136"/>
      <c r="AY112" s="128"/>
      <c r="BA112" s="45"/>
      <c r="BF112" s="101"/>
      <c r="BP112" s="101"/>
      <c r="BR112" s="101"/>
      <c r="BT112" s="101"/>
      <c r="BV112" s="101"/>
      <c r="BX112" s="101"/>
      <c r="BZ112" s="101"/>
      <c r="CB112" s="101"/>
      <c r="CD112" s="101"/>
      <c r="CF112" s="101"/>
      <c r="CP112" s="99"/>
      <c r="CT112" s="99"/>
    </row>
    <row r="113" spans="1:98" x14ac:dyDescent="0.3">
      <c r="A113" s="4" t="s">
        <v>350</v>
      </c>
      <c r="B113" s="11" t="s">
        <v>352</v>
      </c>
      <c r="C113" s="11" t="s">
        <v>622</v>
      </c>
      <c r="D113" s="220" t="s">
        <v>634</v>
      </c>
      <c r="E113" s="4">
        <v>0</v>
      </c>
      <c r="F113" s="101"/>
      <c r="H113" s="101"/>
      <c r="J113" s="131"/>
      <c r="L113" s="101"/>
      <c r="M113" s="45"/>
      <c r="N113" s="101"/>
      <c r="O113" s="45"/>
      <c r="P113" s="101"/>
      <c r="Q113" s="45"/>
      <c r="R113" s="101"/>
      <c r="S113" s="45"/>
      <c r="T113" s="101"/>
      <c r="U113" s="45"/>
      <c r="V113" s="101"/>
      <c r="W113" s="45"/>
      <c r="X113" s="101"/>
      <c r="Y113" s="45"/>
      <c r="Z113" s="101"/>
      <c r="AA113" s="45"/>
      <c r="AC113" s="45"/>
      <c r="AD113" s="101"/>
      <c r="AE113" s="45"/>
      <c r="AF113" s="101"/>
      <c r="AG113" s="45"/>
      <c r="AI113" s="128"/>
      <c r="AJ113" s="136"/>
      <c r="AK113" s="45"/>
      <c r="AL113" s="136"/>
      <c r="AY113" s="128"/>
      <c r="BA113" s="45"/>
      <c r="BF113" s="101"/>
      <c r="BP113" s="101"/>
      <c r="BR113" s="101"/>
      <c r="BT113" s="101"/>
      <c r="BV113" s="101"/>
      <c r="BX113" s="101"/>
      <c r="BZ113" s="101"/>
      <c r="CB113" s="101"/>
      <c r="CD113" s="101"/>
      <c r="CF113" s="101"/>
      <c r="CP113" s="99"/>
      <c r="CT113" s="99"/>
    </row>
    <row r="114" spans="1:98" x14ac:dyDescent="0.3">
      <c r="A114" s="4" t="s">
        <v>353</v>
      </c>
      <c r="B114" s="11" t="s">
        <v>355</v>
      </c>
      <c r="C114" s="11" t="s">
        <v>622</v>
      </c>
      <c r="D114" s="220" t="s">
        <v>634</v>
      </c>
      <c r="E114" s="4">
        <v>0</v>
      </c>
      <c r="F114" s="101"/>
      <c r="H114" s="101"/>
      <c r="J114" s="131"/>
      <c r="L114" s="101"/>
      <c r="M114" s="45"/>
      <c r="N114" s="101"/>
      <c r="O114" s="45"/>
      <c r="P114" s="101"/>
      <c r="Q114" s="45"/>
      <c r="R114" s="101"/>
      <c r="S114" s="45"/>
      <c r="T114" s="101"/>
      <c r="U114" s="45"/>
      <c r="V114" s="101"/>
      <c r="W114" s="45"/>
      <c r="X114" s="101"/>
      <c r="Y114" s="45"/>
      <c r="Z114" s="101"/>
      <c r="AA114" s="45"/>
      <c r="AC114" s="45"/>
      <c r="AD114" s="101"/>
      <c r="AE114" s="45"/>
      <c r="AF114" s="101"/>
      <c r="AG114" s="45"/>
      <c r="AI114" s="128"/>
      <c r="AJ114" s="136"/>
      <c r="AK114" s="45"/>
      <c r="AL114" s="136"/>
      <c r="AY114" s="128"/>
      <c r="BA114" s="45"/>
      <c r="BF114" s="101"/>
      <c r="BP114" s="101"/>
      <c r="BR114" s="101"/>
      <c r="BT114" s="101"/>
      <c r="BV114" s="101"/>
      <c r="BX114" s="101"/>
      <c r="BZ114" s="101"/>
      <c r="CB114" s="101"/>
      <c r="CD114" s="101"/>
      <c r="CF114" s="101"/>
      <c r="CP114" s="99"/>
      <c r="CT114" s="99"/>
    </row>
    <row r="115" spans="1:98" x14ac:dyDescent="0.3">
      <c r="A115" s="4" t="s">
        <v>356</v>
      </c>
      <c r="B115" s="11" t="s">
        <v>358</v>
      </c>
      <c r="C115" s="11" t="s">
        <v>716</v>
      </c>
      <c r="D115" s="220">
        <v>0.55349999999999999</v>
      </c>
      <c r="E115" s="4">
        <v>4</v>
      </c>
      <c r="F115" s="101">
        <v>45231</v>
      </c>
      <c r="G115" s="45">
        <v>0.54800000000000004</v>
      </c>
      <c r="H115" s="101">
        <v>45231</v>
      </c>
      <c r="I115" s="45">
        <v>0.44</v>
      </c>
      <c r="J115" s="131"/>
      <c r="K115" s="45">
        <v>0.50900000000000001</v>
      </c>
      <c r="L115" s="101"/>
      <c r="M115" s="45"/>
      <c r="N115" s="101"/>
      <c r="O115" s="45"/>
      <c r="P115" s="101"/>
      <c r="Q115" s="45"/>
      <c r="R115" s="101"/>
      <c r="S115" s="45"/>
      <c r="T115" s="101"/>
      <c r="U115" s="45"/>
      <c r="V115" s="101"/>
      <c r="W115" s="45"/>
      <c r="X115" s="101"/>
      <c r="Y115" s="45"/>
      <c r="Z115" s="101"/>
      <c r="AA115" s="45">
        <v>0.71699999999999997</v>
      </c>
      <c r="AC115" s="45"/>
      <c r="AD115" s="101"/>
      <c r="AE115" s="45"/>
      <c r="AF115" s="101"/>
      <c r="AG115" s="45"/>
      <c r="AI115" s="128"/>
      <c r="AJ115" s="136"/>
      <c r="AK115" s="45"/>
      <c r="AL115" s="136"/>
      <c r="AY115" s="128"/>
      <c r="BA115" s="45"/>
      <c r="BF115" s="101"/>
      <c r="BP115" s="101"/>
      <c r="BR115" s="101"/>
      <c r="BT115" s="101"/>
      <c r="BV115" s="101"/>
      <c r="BX115" s="101"/>
      <c r="BZ115" s="101"/>
      <c r="CB115" s="101"/>
      <c r="CD115" s="101"/>
      <c r="CF115" s="101"/>
      <c r="CP115" s="99"/>
      <c r="CT115" s="99"/>
    </row>
    <row r="116" spans="1:98" x14ac:dyDescent="0.3">
      <c r="A116" s="4" t="s">
        <v>359</v>
      </c>
      <c r="B116" s="11" t="s">
        <v>361</v>
      </c>
      <c r="C116" s="11" t="s">
        <v>627</v>
      </c>
      <c r="D116" s="220">
        <v>0.7265625</v>
      </c>
      <c r="E116" s="4">
        <v>8</v>
      </c>
      <c r="F116" s="101">
        <v>45231</v>
      </c>
      <c r="G116" s="45">
        <v>0.67500000000000004</v>
      </c>
      <c r="H116" s="101">
        <v>45231</v>
      </c>
      <c r="I116" s="45">
        <v>0.56000000000000005</v>
      </c>
      <c r="J116" s="131">
        <v>45563</v>
      </c>
      <c r="K116" s="45">
        <v>0.77780000000000005</v>
      </c>
      <c r="L116" s="101">
        <v>45577</v>
      </c>
      <c r="M116" s="45">
        <v>0.77349999999999997</v>
      </c>
      <c r="N116" s="101">
        <v>45633</v>
      </c>
      <c r="O116" s="45">
        <v>0.70830000000000004</v>
      </c>
      <c r="P116" s="101"/>
      <c r="Q116" s="45"/>
      <c r="R116" s="101"/>
      <c r="S116" s="45"/>
      <c r="T116" s="101"/>
      <c r="U116" s="45">
        <v>0.68700000000000006</v>
      </c>
      <c r="V116" s="101">
        <v>45549</v>
      </c>
      <c r="W116" s="45">
        <v>0.92589999999999995</v>
      </c>
      <c r="X116" s="101"/>
      <c r="Y116" s="45"/>
      <c r="Z116" s="101"/>
      <c r="AA116" s="45">
        <v>0.70499999999999996</v>
      </c>
      <c r="AC116" s="45"/>
      <c r="AD116" s="101"/>
      <c r="AE116" s="45"/>
      <c r="AF116" s="101"/>
      <c r="AG116" s="45"/>
      <c r="AI116" s="128"/>
      <c r="AJ116" s="136"/>
      <c r="AK116" s="45"/>
      <c r="AL116" s="136"/>
      <c r="AY116" s="128"/>
      <c r="BA116" s="45"/>
      <c r="BF116" s="101"/>
      <c r="BP116" s="101"/>
      <c r="BR116" s="101"/>
      <c r="BT116" s="101"/>
      <c r="BV116" s="101"/>
      <c r="BX116" s="101"/>
      <c r="BZ116" s="101"/>
      <c r="CB116" s="101"/>
      <c r="CD116" s="101"/>
      <c r="CF116" s="101"/>
      <c r="CP116" s="99"/>
      <c r="CT116" s="99"/>
    </row>
    <row r="117" spans="1:98" x14ac:dyDescent="0.3">
      <c r="A117" s="4" t="s">
        <v>362</v>
      </c>
      <c r="B117" s="11" t="s">
        <v>364</v>
      </c>
      <c r="C117" s="11" t="s">
        <v>365</v>
      </c>
      <c r="D117" s="220" t="s">
        <v>634</v>
      </c>
      <c r="E117" s="4">
        <v>0</v>
      </c>
      <c r="F117" s="101"/>
      <c r="H117" s="101"/>
      <c r="J117" s="131"/>
      <c r="L117" s="101"/>
      <c r="M117" s="45"/>
      <c r="N117" s="101"/>
      <c r="O117" s="45"/>
      <c r="P117" s="101"/>
      <c r="Q117" s="45"/>
      <c r="R117" s="101"/>
      <c r="S117" s="45"/>
      <c r="T117" s="101"/>
      <c r="U117" s="45"/>
      <c r="V117" s="101"/>
      <c r="W117" s="45"/>
      <c r="X117" s="101"/>
      <c r="Y117" s="45"/>
      <c r="Z117" s="101"/>
      <c r="AA117" s="45"/>
      <c r="AC117" s="45"/>
      <c r="AD117" s="101"/>
      <c r="AE117" s="45"/>
      <c r="AF117" s="101"/>
      <c r="AG117" s="45"/>
      <c r="AI117" s="128"/>
      <c r="AJ117" s="136"/>
      <c r="AK117" s="45"/>
      <c r="AL117" s="136"/>
      <c r="AY117" s="128"/>
      <c r="BA117" s="45"/>
      <c r="BF117" s="101"/>
      <c r="BP117" s="101"/>
      <c r="BR117" s="101"/>
      <c r="BT117" s="101"/>
      <c r="BV117" s="101"/>
      <c r="BX117" s="101"/>
      <c r="BZ117" s="101"/>
      <c r="CB117" s="101"/>
      <c r="CD117" s="101"/>
      <c r="CF117" s="101"/>
      <c r="CP117" s="99"/>
      <c r="CT117" s="99"/>
    </row>
    <row r="118" spans="1:98" x14ac:dyDescent="0.3">
      <c r="A118" s="4" t="s">
        <v>366</v>
      </c>
      <c r="B118" s="11" t="s">
        <v>368</v>
      </c>
      <c r="C118" s="11" t="s">
        <v>143</v>
      </c>
      <c r="D118" s="220">
        <v>0.4936666666666667</v>
      </c>
      <c r="E118" s="4">
        <v>3</v>
      </c>
      <c r="F118" s="101"/>
      <c r="H118" s="101">
        <v>45231</v>
      </c>
      <c r="I118" s="45">
        <v>0.54</v>
      </c>
      <c r="J118" s="131"/>
      <c r="L118" s="101"/>
      <c r="M118" s="45"/>
      <c r="N118" s="101"/>
      <c r="O118" s="45"/>
      <c r="P118" s="101"/>
      <c r="Q118" s="45"/>
      <c r="R118" s="101"/>
      <c r="S118" s="45"/>
      <c r="T118" s="101"/>
      <c r="U118" s="45"/>
      <c r="V118" s="101"/>
      <c r="W118" s="45"/>
      <c r="X118" s="101"/>
      <c r="Y118" s="45"/>
      <c r="Z118" s="101"/>
      <c r="AA118" s="45"/>
      <c r="AC118" s="45"/>
      <c r="AD118" s="101"/>
      <c r="AE118" s="45"/>
      <c r="AF118" s="101"/>
      <c r="AG118" s="45"/>
      <c r="AI118" s="128"/>
      <c r="AJ118" s="136">
        <v>45710</v>
      </c>
      <c r="AK118" s="45">
        <v>0.5625</v>
      </c>
      <c r="AL118" s="136">
        <v>45743</v>
      </c>
      <c r="AM118" s="128">
        <v>0.3785</v>
      </c>
      <c r="AY118" s="128"/>
      <c r="BA118" s="45"/>
      <c r="BF118" s="101"/>
      <c r="BP118" s="101"/>
      <c r="BR118" s="101"/>
      <c r="BT118" s="101"/>
      <c r="BV118" s="101"/>
      <c r="BX118" s="101"/>
      <c r="BZ118" s="101"/>
      <c r="CB118" s="101"/>
      <c r="CD118" s="101"/>
      <c r="CF118" s="101"/>
      <c r="CP118" s="99"/>
      <c r="CT118" s="99"/>
    </row>
    <row r="119" spans="1:98" x14ac:dyDescent="0.3">
      <c r="A119" s="4" t="s">
        <v>369</v>
      </c>
      <c r="B119" s="11" t="s">
        <v>371</v>
      </c>
      <c r="C119" s="11" t="s">
        <v>626</v>
      </c>
      <c r="D119" s="220" t="s">
        <v>634</v>
      </c>
      <c r="E119" s="4">
        <v>0</v>
      </c>
      <c r="F119" s="101"/>
      <c r="H119" s="101"/>
      <c r="J119" s="131"/>
      <c r="L119" s="101"/>
      <c r="M119" s="45"/>
      <c r="N119" s="101"/>
      <c r="O119" s="45"/>
      <c r="P119" s="101"/>
      <c r="Q119" s="45"/>
      <c r="R119" s="101"/>
      <c r="S119" s="45"/>
      <c r="T119" s="101"/>
      <c r="U119" s="45"/>
      <c r="V119" s="101"/>
      <c r="W119" s="45"/>
      <c r="X119" s="101"/>
      <c r="Y119" s="45"/>
      <c r="Z119" s="101"/>
      <c r="AA119" s="45"/>
      <c r="AC119" s="45"/>
      <c r="AD119" s="101"/>
      <c r="AE119" s="45"/>
      <c r="AF119" s="101"/>
      <c r="AG119" s="45"/>
      <c r="AI119" s="128"/>
      <c r="AJ119" s="136"/>
      <c r="AK119" s="45"/>
      <c r="AL119" s="136"/>
      <c r="AY119" s="128"/>
      <c r="BA119" s="45"/>
      <c r="BF119" s="101"/>
      <c r="BP119" s="101"/>
      <c r="BR119" s="101"/>
      <c r="BT119" s="101"/>
      <c r="BV119" s="101"/>
      <c r="BX119" s="101"/>
      <c r="BZ119" s="101"/>
      <c r="CB119" s="101"/>
      <c r="CD119" s="101"/>
      <c r="CF119" s="101"/>
      <c r="CP119" s="99"/>
      <c r="CT119" s="99"/>
    </row>
    <row r="120" spans="1:98" x14ac:dyDescent="0.3">
      <c r="A120" s="4" t="s">
        <v>372</v>
      </c>
      <c r="B120" s="11" t="s">
        <v>374</v>
      </c>
      <c r="C120" s="11" t="s">
        <v>628</v>
      </c>
      <c r="D120" s="220" t="s">
        <v>634</v>
      </c>
      <c r="E120" s="4">
        <v>0</v>
      </c>
      <c r="F120" s="101"/>
      <c r="H120" s="101"/>
      <c r="J120" s="131"/>
      <c r="L120" s="101"/>
      <c r="M120" s="45"/>
      <c r="N120" s="101"/>
      <c r="O120" s="45"/>
      <c r="P120" s="101"/>
      <c r="Q120" s="45"/>
      <c r="R120" s="101"/>
      <c r="S120" s="45"/>
      <c r="T120" s="101"/>
      <c r="U120" s="45"/>
      <c r="V120" s="101"/>
      <c r="W120" s="45"/>
      <c r="X120" s="101"/>
      <c r="Y120" s="45"/>
      <c r="Z120" s="101"/>
      <c r="AA120" s="45"/>
      <c r="AC120" s="45"/>
      <c r="AD120" s="101"/>
      <c r="AE120" s="45"/>
      <c r="AF120" s="101"/>
      <c r="AG120" s="45"/>
      <c r="AI120" s="128"/>
      <c r="AJ120" s="136"/>
      <c r="AK120" s="45"/>
      <c r="AL120" s="136"/>
      <c r="AY120" s="128"/>
      <c r="BA120" s="45"/>
      <c r="BF120" s="101"/>
      <c r="BP120" s="101"/>
      <c r="BR120" s="101"/>
      <c r="BT120" s="101"/>
      <c r="BV120" s="101"/>
      <c r="BX120" s="101"/>
      <c r="BZ120" s="101"/>
      <c r="CB120" s="101"/>
      <c r="CD120" s="101"/>
      <c r="CF120" s="101"/>
      <c r="CP120" s="99"/>
      <c r="CT120" s="99"/>
    </row>
    <row r="121" spans="1:98" x14ac:dyDescent="0.3">
      <c r="A121" s="4" t="s">
        <v>375</v>
      </c>
      <c r="B121" s="11" t="s">
        <v>377</v>
      </c>
      <c r="C121" s="11" t="s">
        <v>365</v>
      </c>
      <c r="D121" s="220">
        <v>0.79133333333333333</v>
      </c>
      <c r="E121" s="4">
        <v>3</v>
      </c>
      <c r="F121" s="101">
        <v>45231</v>
      </c>
      <c r="G121" s="45">
        <v>0.78700000000000003</v>
      </c>
      <c r="H121" s="101">
        <v>45231</v>
      </c>
      <c r="I121" s="45">
        <v>0.78</v>
      </c>
      <c r="J121" s="131"/>
      <c r="L121" s="101"/>
      <c r="M121" s="45"/>
      <c r="N121" s="101"/>
      <c r="O121" s="45"/>
      <c r="P121" s="101"/>
      <c r="Q121" s="45"/>
      <c r="R121" s="101"/>
      <c r="S121" s="45"/>
      <c r="T121" s="101"/>
      <c r="U121" s="45"/>
      <c r="V121" s="101"/>
      <c r="W121" s="45"/>
      <c r="X121" s="101"/>
      <c r="Y121" s="45"/>
      <c r="Z121" s="101"/>
      <c r="AA121" s="45">
        <v>0.80700000000000005</v>
      </c>
      <c r="AC121" s="45"/>
      <c r="AD121" s="101"/>
      <c r="AE121" s="45"/>
      <c r="AF121" s="101"/>
      <c r="AG121" s="45"/>
      <c r="AI121" s="128"/>
      <c r="AJ121" s="136"/>
      <c r="AK121" s="45"/>
      <c r="AL121" s="136"/>
      <c r="AY121" s="128"/>
      <c r="BA121" s="45"/>
      <c r="BF121" s="101"/>
      <c r="BP121" s="101"/>
      <c r="BR121" s="101"/>
      <c r="BT121" s="101"/>
      <c r="BV121" s="101"/>
      <c r="BX121" s="101"/>
      <c r="BZ121" s="101"/>
      <c r="CB121" s="101"/>
      <c r="CD121" s="101"/>
      <c r="CF121" s="101"/>
      <c r="CP121" s="99"/>
      <c r="CT121" s="99"/>
    </row>
    <row r="122" spans="1:98" x14ac:dyDescent="0.3">
      <c r="A122" s="4" t="s">
        <v>378</v>
      </c>
      <c r="B122" s="11" t="s">
        <v>380</v>
      </c>
      <c r="C122" s="11" t="s">
        <v>624</v>
      </c>
      <c r="D122" s="220">
        <v>0.65178333333333338</v>
      </c>
      <c r="E122" s="4">
        <v>12</v>
      </c>
      <c r="F122" s="99">
        <v>45886</v>
      </c>
      <c r="G122" s="45">
        <v>0.74099999999999999</v>
      </c>
      <c r="H122" s="101">
        <v>45472</v>
      </c>
      <c r="I122" s="45">
        <v>0.51249999999999996</v>
      </c>
      <c r="J122" s="131">
        <v>45528</v>
      </c>
      <c r="K122" s="45">
        <v>0.43099999999999999</v>
      </c>
      <c r="L122" s="101">
        <v>45571</v>
      </c>
      <c r="M122" s="45">
        <v>0.66979999999999995</v>
      </c>
      <c r="N122" s="101">
        <v>45584</v>
      </c>
      <c r="O122" s="45">
        <v>0.625</v>
      </c>
      <c r="P122" s="101"/>
      <c r="Q122" s="45"/>
      <c r="R122" s="99">
        <v>45612</v>
      </c>
      <c r="S122" s="45">
        <v>0.86670000000000003</v>
      </c>
      <c r="T122" s="101">
        <v>45710</v>
      </c>
      <c r="U122" s="45">
        <v>0.55259999999999998</v>
      </c>
      <c r="V122" s="99">
        <v>45881</v>
      </c>
      <c r="W122" s="45">
        <v>0.60489999999999999</v>
      </c>
      <c r="X122" s="99">
        <v>45921</v>
      </c>
      <c r="Y122" s="45">
        <v>0.8</v>
      </c>
      <c r="Z122" s="101"/>
      <c r="AA122" s="45">
        <v>0.76900000000000002</v>
      </c>
      <c r="AC122" s="45"/>
      <c r="AD122" s="101"/>
      <c r="AE122" s="45"/>
      <c r="AF122" s="99">
        <v>45893</v>
      </c>
      <c r="AG122" s="45">
        <v>0.34889999999999999</v>
      </c>
      <c r="AH122" s="136">
        <v>45906</v>
      </c>
      <c r="AI122" s="128">
        <v>0.9</v>
      </c>
      <c r="AJ122" s="136"/>
      <c r="AK122" s="45"/>
      <c r="AL122" s="136"/>
      <c r="AY122" s="128"/>
      <c r="BA122" s="45"/>
      <c r="BF122" s="101"/>
      <c r="BP122" s="101"/>
      <c r="BR122" s="101"/>
      <c r="BT122" s="101"/>
      <c r="BV122" s="101"/>
      <c r="BX122" s="101"/>
      <c r="BZ122" s="101"/>
      <c r="CB122" s="101"/>
      <c r="CD122" s="101"/>
      <c r="CF122" s="101"/>
      <c r="CP122" s="99"/>
      <c r="CT122" s="99"/>
    </row>
    <row r="123" spans="1:98" x14ac:dyDescent="0.3">
      <c r="A123" s="4" t="s">
        <v>381</v>
      </c>
      <c r="B123" s="11" t="s">
        <v>383</v>
      </c>
      <c r="C123" s="11" t="s">
        <v>234</v>
      </c>
      <c r="D123" s="220" t="s">
        <v>634</v>
      </c>
      <c r="E123" s="4">
        <v>0</v>
      </c>
      <c r="F123" s="101"/>
      <c r="H123" s="101"/>
      <c r="J123" s="131"/>
      <c r="L123" s="101"/>
      <c r="M123" s="45"/>
      <c r="N123" s="101"/>
      <c r="O123" s="45"/>
      <c r="P123" s="101"/>
      <c r="Q123" s="45"/>
      <c r="R123" s="101"/>
      <c r="S123" s="45"/>
      <c r="T123" s="101"/>
      <c r="U123" s="45"/>
      <c r="V123" s="101"/>
      <c r="W123" s="45"/>
      <c r="X123" s="101"/>
      <c r="Y123" s="45"/>
      <c r="Z123" s="101"/>
      <c r="AA123" s="45"/>
      <c r="AC123" s="45"/>
      <c r="AD123" s="101"/>
      <c r="AE123" s="45"/>
      <c r="AF123" s="101"/>
      <c r="AG123" s="45"/>
      <c r="AI123" s="128"/>
      <c r="AJ123" s="136"/>
      <c r="AK123" s="45"/>
      <c r="AL123" s="136"/>
      <c r="AY123" s="128"/>
      <c r="BA123" s="45"/>
      <c r="BF123" s="101"/>
      <c r="BP123" s="101"/>
      <c r="BR123" s="101"/>
      <c r="BT123" s="101"/>
      <c r="BV123" s="101"/>
      <c r="BX123" s="101"/>
      <c r="BZ123" s="101"/>
      <c r="CB123" s="101"/>
      <c r="CD123" s="101"/>
      <c r="CF123" s="101"/>
      <c r="CP123" s="99"/>
      <c r="CT123" s="99"/>
    </row>
    <row r="124" spans="1:98" x14ac:dyDescent="0.3">
      <c r="A124" s="4" t="s">
        <v>384</v>
      </c>
      <c r="B124" s="11" t="s">
        <v>386</v>
      </c>
      <c r="C124" s="11" t="s">
        <v>630</v>
      </c>
      <c r="D124" s="220">
        <v>0.6548666666666666</v>
      </c>
      <c r="E124" s="4">
        <v>6</v>
      </c>
      <c r="F124" s="101">
        <v>45231</v>
      </c>
      <c r="G124" s="45">
        <v>0.85</v>
      </c>
      <c r="H124" s="101">
        <v>45500</v>
      </c>
      <c r="I124" s="45">
        <v>0.73750000000000004</v>
      </c>
      <c r="J124" s="131">
        <v>45528</v>
      </c>
      <c r="K124" s="45">
        <v>0.41670000000000001</v>
      </c>
      <c r="L124" s="101"/>
      <c r="M124" s="45"/>
      <c r="N124" s="101">
        <v>45584</v>
      </c>
      <c r="O124" s="45">
        <v>0.70830000000000004</v>
      </c>
      <c r="P124" s="101"/>
      <c r="Q124" s="45"/>
      <c r="R124" s="101"/>
      <c r="S124" s="45"/>
      <c r="T124" s="99">
        <v>45710</v>
      </c>
      <c r="U124" s="45">
        <v>0.47370000000000001</v>
      </c>
      <c r="V124" s="101"/>
      <c r="W124" s="45"/>
      <c r="X124" s="101"/>
      <c r="Y124" s="45"/>
      <c r="Z124" s="101"/>
      <c r="AA124" s="45">
        <v>0.74299999999999999</v>
      </c>
      <c r="AC124" s="45"/>
      <c r="AD124" s="101"/>
      <c r="AE124" s="45"/>
      <c r="AF124" s="101"/>
      <c r="AG124" s="45"/>
      <c r="AI124" s="128"/>
      <c r="AJ124" s="136"/>
      <c r="AK124" s="45"/>
      <c r="AL124" s="136"/>
      <c r="AY124" s="128"/>
      <c r="BA124" s="45"/>
      <c r="BF124" s="101"/>
      <c r="BP124" s="101"/>
      <c r="BR124" s="101"/>
      <c r="BT124" s="101"/>
      <c r="BV124" s="101"/>
      <c r="BX124" s="101"/>
      <c r="BZ124" s="101"/>
      <c r="CB124" s="101"/>
      <c r="CD124" s="101"/>
      <c r="CF124" s="101"/>
      <c r="CP124" s="99"/>
      <c r="CT124" s="99"/>
    </row>
    <row r="125" spans="1:98" x14ac:dyDescent="0.3">
      <c r="A125" s="4" t="s">
        <v>387</v>
      </c>
      <c r="B125" s="11" t="s">
        <v>389</v>
      </c>
      <c r="C125" s="11" t="s">
        <v>79</v>
      </c>
      <c r="D125" s="220" t="s">
        <v>634</v>
      </c>
      <c r="E125" s="4">
        <v>0</v>
      </c>
      <c r="F125" s="101"/>
      <c r="H125" s="101"/>
      <c r="J125" s="131"/>
      <c r="L125" s="101"/>
      <c r="M125" s="45"/>
      <c r="N125" s="101"/>
      <c r="O125" s="45"/>
      <c r="P125" s="101"/>
      <c r="Q125" s="45"/>
      <c r="R125" s="101"/>
      <c r="S125" s="45"/>
      <c r="T125" s="101"/>
      <c r="U125" s="45"/>
      <c r="V125" s="101"/>
      <c r="W125" s="45"/>
      <c r="X125" s="101"/>
      <c r="Y125" s="45"/>
      <c r="Z125" s="101"/>
      <c r="AA125" s="45"/>
      <c r="AC125" s="45"/>
      <c r="AD125" s="101"/>
      <c r="AE125" s="45"/>
      <c r="AF125" s="101"/>
      <c r="AG125" s="45"/>
      <c r="AI125" s="128"/>
      <c r="AJ125" s="136"/>
      <c r="AK125" s="45"/>
      <c r="AL125" s="136"/>
      <c r="AY125" s="128"/>
      <c r="BA125" s="45"/>
      <c r="BF125" s="101"/>
      <c r="BP125" s="101"/>
      <c r="BR125" s="101"/>
      <c r="BT125" s="101"/>
      <c r="BV125" s="101"/>
      <c r="BX125" s="101"/>
      <c r="BZ125" s="101"/>
      <c r="CB125" s="101"/>
      <c r="CD125" s="101"/>
      <c r="CF125" s="101"/>
      <c r="CP125" s="99"/>
      <c r="CT125" s="99"/>
    </row>
    <row r="126" spans="1:98" x14ac:dyDescent="0.3">
      <c r="A126" s="4" t="s">
        <v>390</v>
      </c>
      <c r="B126" s="11" t="s">
        <v>392</v>
      </c>
      <c r="C126" s="11" t="s">
        <v>27</v>
      </c>
      <c r="D126" s="220">
        <v>0.89</v>
      </c>
      <c r="E126" s="4">
        <v>1</v>
      </c>
      <c r="F126" s="101"/>
      <c r="H126" s="101"/>
      <c r="J126" s="131"/>
      <c r="L126" s="101"/>
      <c r="M126" s="45"/>
      <c r="N126" s="101"/>
      <c r="O126" s="45"/>
      <c r="P126" s="101"/>
      <c r="Q126" s="45"/>
      <c r="R126" s="101"/>
      <c r="S126" s="45"/>
      <c r="T126" s="101"/>
      <c r="U126" s="45"/>
      <c r="V126" s="101"/>
      <c r="W126" s="45"/>
      <c r="X126" s="101"/>
      <c r="Y126" s="45"/>
      <c r="Z126" s="101"/>
      <c r="AA126" s="45"/>
      <c r="AC126" s="45"/>
      <c r="AD126" s="101"/>
      <c r="AE126" s="45"/>
      <c r="AF126" s="101"/>
      <c r="AG126" s="45"/>
      <c r="AI126" s="128"/>
      <c r="AJ126" s="136"/>
      <c r="AK126" s="45"/>
      <c r="AL126" s="136"/>
      <c r="AY126" s="128"/>
      <c r="BA126" s="45"/>
      <c r="BF126" s="101"/>
      <c r="BP126" s="101"/>
      <c r="BR126" s="101"/>
      <c r="BT126" s="101"/>
      <c r="BV126" s="101"/>
      <c r="BX126" s="101"/>
      <c r="BZ126" s="101"/>
      <c r="CB126" s="101"/>
      <c r="CD126" s="101"/>
      <c r="CF126" s="101"/>
      <c r="CP126" s="99">
        <v>45322</v>
      </c>
      <c r="CQ126" s="128">
        <v>0.89</v>
      </c>
      <c r="CT126" s="99"/>
    </row>
    <row r="127" spans="1:98" x14ac:dyDescent="0.3">
      <c r="A127" s="4" t="s">
        <v>393</v>
      </c>
      <c r="B127" s="11" t="s">
        <v>395</v>
      </c>
      <c r="C127" s="11" t="s">
        <v>629</v>
      </c>
      <c r="D127" s="220">
        <v>0.79080333333333341</v>
      </c>
      <c r="E127" s="4">
        <v>12</v>
      </c>
      <c r="F127" s="99">
        <v>45876</v>
      </c>
      <c r="G127" s="45">
        <v>0.7742</v>
      </c>
      <c r="H127" s="101">
        <v>45500</v>
      </c>
      <c r="I127" s="45">
        <v>0.75</v>
      </c>
      <c r="J127" s="131">
        <v>45837</v>
      </c>
      <c r="K127" s="45">
        <v>0.66600000000000004</v>
      </c>
      <c r="L127" s="101">
        <v>45599</v>
      </c>
      <c r="M127" s="45">
        <v>0.77349999999999997</v>
      </c>
      <c r="N127" s="99">
        <v>45802</v>
      </c>
      <c r="O127" s="45">
        <v>0.58333999999999997</v>
      </c>
      <c r="P127" s="101"/>
      <c r="Q127" s="45"/>
      <c r="R127" s="99">
        <v>45773</v>
      </c>
      <c r="S127" s="45">
        <v>0.82220000000000004</v>
      </c>
      <c r="T127" s="101"/>
      <c r="U127" s="45">
        <v>0.76200000000000001</v>
      </c>
      <c r="V127" s="101">
        <v>45543</v>
      </c>
      <c r="W127" s="45">
        <v>0.83950000000000002</v>
      </c>
      <c r="X127" s="136">
        <v>45915</v>
      </c>
      <c r="Y127" s="45">
        <v>0.97499999999999998</v>
      </c>
      <c r="Z127" s="101">
        <v>45419</v>
      </c>
      <c r="AA127" s="45">
        <v>0.91839999999999999</v>
      </c>
      <c r="AC127" s="45"/>
      <c r="AD127" s="101"/>
      <c r="AE127" s="45"/>
      <c r="AF127" s="101">
        <v>45894</v>
      </c>
      <c r="AG127" s="45">
        <v>0.82550000000000001</v>
      </c>
      <c r="AH127" s="136">
        <v>45904</v>
      </c>
      <c r="AI127" s="128">
        <v>0.8</v>
      </c>
      <c r="AJ127" s="136"/>
      <c r="AK127" s="45"/>
      <c r="AL127" s="136"/>
      <c r="AY127" s="128"/>
      <c r="BA127" s="45"/>
      <c r="BF127" s="101"/>
      <c r="BP127" s="101"/>
      <c r="BR127" s="101"/>
      <c r="BT127" s="101"/>
      <c r="BV127" s="101"/>
      <c r="BX127" s="101"/>
      <c r="BZ127" s="101"/>
      <c r="CB127" s="101"/>
      <c r="CD127" s="101"/>
      <c r="CF127" s="101"/>
      <c r="CP127" s="99"/>
      <c r="CT127" s="99"/>
    </row>
    <row r="128" spans="1:98" x14ac:dyDescent="0.3">
      <c r="A128" s="4" t="s">
        <v>396</v>
      </c>
      <c r="B128" s="11" t="s">
        <v>398</v>
      </c>
      <c r="C128" s="11" t="s">
        <v>716</v>
      </c>
      <c r="D128" s="220">
        <v>0.625</v>
      </c>
      <c r="E128" s="4">
        <v>1</v>
      </c>
      <c r="F128" s="101"/>
      <c r="H128" s="101"/>
      <c r="J128" s="131"/>
      <c r="L128" s="101"/>
      <c r="M128" s="45"/>
      <c r="N128" s="101"/>
      <c r="O128" s="45"/>
      <c r="P128" s="101"/>
      <c r="Q128" s="45"/>
      <c r="R128" s="101"/>
      <c r="S128" s="45"/>
      <c r="T128" s="101"/>
      <c r="U128" s="45"/>
      <c r="V128" s="101"/>
      <c r="W128" s="45"/>
      <c r="X128" s="101"/>
      <c r="Y128" s="45"/>
      <c r="Z128" s="101"/>
      <c r="AA128" s="45"/>
      <c r="AC128" s="45"/>
      <c r="AD128" s="101"/>
      <c r="AE128" s="45"/>
      <c r="AF128" s="101"/>
      <c r="AG128" s="45"/>
      <c r="AI128" s="128"/>
      <c r="AJ128" s="136">
        <v>45710</v>
      </c>
      <c r="AK128" s="45">
        <v>0.625</v>
      </c>
      <c r="AL128" s="136"/>
      <c r="AY128" s="128"/>
      <c r="BA128" s="45"/>
      <c r="BF128" s="101"/>
      <c r="BP128" s="101"/>
      <c r="BR128" s="101"/>
      <c r="BT128" s="101"/>
      <c r="BV128" s="101"/>
      <c r="BX128" s="101"/>
      <c r="BZ128" s="101"/>
      <c r="CB128" s="101"/>
      <c r="CD128" s="101"/>
      <c r="CF128" s="101"/>
      <c r="CP128" s="99"/>
      <c r="CT128" s="99"/>
    </row>
    <row r="129" spans="1:99" x14ac:dyDescent="0.3">
      <c r="A129" s="4" t="s">
        <v>399</v>
      </c>
      <c r="B129" s="11" t="s">
        <v>401</v>
      </c>
      <c r="C129" s="11" t="s">
        <v>622</v>
      </c>
      <c r="D129" s="220" t="s">
        <v>634</v>
      </c>
      <c r="E129" s="4">
        <v>0</v>
      </c>
      <c r="F129" s="101"/>
      <c r="H129" s="101"/>
      <c r="J129" s="131"/>
      <c r="L129" s="101"/>
      <c r="M129" s="45"/>
      <c r="N129" s="101"/>
      <c r="O129" s="45"/>
      <c r="P129" s="101"/>
      <c r="Q129" s="45"/>
      <c r="R129" s="101"/>
      <c r="S129" s="45"/>
      <c r="T129" s="101"/>
      <c r="U129" s="45"/>
      <c r="V129" s="101"/>
      <c r="W129" s="45"/>
      <c r="X129" s="101"/>
      <c r="Y129" s="45"/>
      <c r="Z129" s="101"/>
      <c r="AA129" s="45"/>
      <c r="AC129" s="45"/>
      <c r="AD129" s="101"/>
      <c r="AE129" s="45"/>
      <c r="AF129" s="101"/>
      <c r="AG129" s="45"/>
      <c r="AI129" s="128"/>
      <c r="AJ129" s="136"/>
      <c r="AK129" s="45"/>
      <c r="AL129" s="136"/>
      <c r="AY129" s="128"/>
      <c r="BA129" s="45"/>
      <c r="BF129" s="101"/>
      <c r="BP129" s="101"/>
      <c r="BR129" s="101"/>
      <c r="BT129" s="101"/>
      <c r="BV129" s="101"/>
      <c r="BX129" s="101"/>
      <c r="BZ129" s="101"/>
      <c r="CB129" s="101"/>
      <c r="CD129" s="101"/>
      <c r="CF129" s="101"/>
      <c r="CP129" s="99"/>
      <c r="CT129" s="99"/>
    </row>
    <row r="130" spans="1:99" x14ac:dyDescent="0.3">
      <c r="A130" s="4" t="s">
        <v>402</v>
      </c>
      <c r="B130" s="11" t="s">
        <v>404</v>
      </c>
      <c r="C130" s="11" t="s">
        <v>621</v>
      </c>
      <c r="D130" s="220" t="s">
        <v>634</v>
      </c>
      <c r="E130" s="4">
        <v>0</v>
      </c>
      <c r="F130" s="101"/>
      <c r="H130" s="101"/>
      <c r="J130" s="131"/>
      <c r="L130" s="101"/>
      <c r="M130" s="45"/>
      <c r="N130" s="101"/>
      <c r="O130" s="45"/>
      <c r="P130" s="101"/>
      <c r="Q130" s="45"/>
      <c r="R130" s="101"/>
      <c r="S130" s="45"/>
      <c r="T130" s="101"/>
      <c r="U130" s="45"/>
      <c r="V130" s="101"/>
      <c r="W130" s="45"/>
      <c r="X130" s="101"/>
      <c r="Y130" s="45"/>
      <c r="Z130" s="101"/>
      <c r="AA130" s="45"/>
      <c r="AC130" s="45"/>
      <c r="AD130" s="101"/>
      <c r="AE130" s="45"/>
      <c r="AF130" s="101"/>
      <c r="AG130" s="45"/>
      <c r="AI130" s="128"/>
      <c r="AJ130" s="136"/>
      <c r="AK130" s="45"/>
      <c r="AL130" s="136"/>
      <c r="AY130" s="128"/>
      <c r="BA130" s="45"/>
      <c r="BF130" s="101"/>
      <c r="BP130" s="101"/>
      <c r="BR130" s="101"/>
      <c r="BT130" s="101"/>
      <c r="BV130" s="101"/>
      <c r="BX130" s="101"/>
      <c r="BZ130" s="101"/>
      <c r="CB130" s="101"/>
      <c r="CD130" s="101"/>
      <c r="CF130" s="101"/>
      <c r="CP130" s="99"/>
      <c r="CT130" s="99"/>
    </row>
    <row r="131" spans="1:99" x14ac:dyDescent="0.3">
      <c r="A131" s="4" t="s">
        <v>405</v>
      </c>
      <c r="B131" s="11" t="s">
        <v>407</v>
      </c>
      <c r="C131" s="11" t="s">
        <v>616</v>
      </c>
      <c r="D131" s="220" t="s">
        <v>634</v>
      </c>
      <c r="E131" s="4">
        <v>0</v>
      </c>
      <c r="F131" s="101"/>
      <c r="H131" s="101"/>
      <c r="J131" s="131"/>
      <c r="L131" s="101"/>
      <c r="M131" s="45"/>
      <c r="N131" s="101"/>
      <c r="O131" s="45"/>
      <c r="P131" s="101"/>
      <c r="Q131" s="45"/>
      <c r="R131" s="101"/>
      <c r="S131" s="45"/>
      <c r="T131" s="101"/>
      <c r="U131" s="45"/>
      <c r="V131" s="101"/>
      <c r="W131" s="45"/>
      <c r="X131" s="101"/>
      <c r="Y131" s="45"/>
      <c r="Z131" s="101"/>
      <c r="AA131" s="45"/>
      <c r="AC131" s="45"/>
      <c r="AD131" s="101"/>
      <c r="AE131" s="45"/>
      <c r="AF131" s="101"/>
      <c r="AG131" s="45"/>
      <c r="AI131" s="128"/>
      <c r="AJ131" s="136"/>
      <c r="AK131" s="45"/>
      <c r="AL131" s="136"/>
      <c r="AY131" s="128"/>
      <c r="BA131" s="45"/>
      <c r="BF131" s="101"/>
      <c r="BP131" s="101"/>
      <c r="BR131" s="101"/>
      <c r="BT131" s="101"/>
      <c r="BV131" s="101"/>
      <c r="BX131" s="101"/>
      <c r="BZ131" s="101"/>
      <c r="CB131" s="101"/>
      <c r="CD131" s="101"/>
      <c r="CF131" s="101"/>
      <c r="CP131" s="99"/>
      <c r="CT131" s="99"/>
    </row>
    <row r="132" spans="1:99" ht="13.8" customHeight="1" x14ac:dyDescent="0.3">
      <c r="A132" s="4" t="s">
        <v>408</v>
      </c>
      <c r="B132" s="11" t="s">
        <v>410</v>
      </c>
      <c r="C132" s="11" t="s">
        <v>622</v>
      </c>
      <c r="D132" s="220" t="s">
        <v>634</v>
      </c>
      <c r="E132" s="4">
        <v>0</v>
      </c>
      <c r="F132" s="101"/>
      <c r="H132" s="101"/>
      <c r="J132" s="131"/>
      <c r="L132" s="101"/>
      <c r="M132" s="45"/>
      <c r="N132" s="101"/>
      <c r="O132" s="45"/>
      <c r="P132" s="101"/>
      <c r="Q132" s="45"/>
      <c r="R132" s="101"/>
      <c r="S132" s="45"/>
      <c r="T132" s="101"/>
      <c r="U132" s="45"/>
      <c r="V132" s="101"/>
      <c r="W132" s="45"/>
      <c r="X132" s="101"/>
      <c r="Y132" s="45"/>
      <c r="Z132" s="101"/>
      <c r="AA132" s="45"/>
      <c r="AC132" s="45"/>
      <c r="AD132" s="101"/>
      <c r="AE132" s="45"/>
      <c r="AF132" s="101"/>
      <c r="AG132" s="45"/>
      <c r="AI132" s="128"/>
      <c r="AJ132" s="136"/>
      <c r="AK132" s="45"/>
      <c r="AL132" s="136"/>
      <c r="AY132" s="128"/>
      <c r="BA132" s="45"/>
      <c r="BF132" s="101"/>
      <c r="BP132" s="101"/>
      <c r="BR132" s="101"/>
      <c r="BT132" s="101"/>
      <c r="BV132" s="101"/>
      <c r="BX132" s="101"/>
      <c r="BZ132" s="101"/>
      <c r="CB132" s="101"/>
      <c r="CD132" s="101"/>
      <c r="CF132" s="101"/>
      <c r="CP132" s="99"/>
      <c r="CT132" s="99"/>
    </row>
    <row r="133" spans="1:99" x14ac:dyDescent="0.3">
      <c r="A133" s="4" t="s">
        <v>411</v>
      </c>
      <c r="B133" s="11" t="s">
        <v>413</v>
      </c>
      <c r="C133" s="11" t="s">
        <v>623</v>
      </c>
      <c r="D133" s="220">
        <v>0.84222857142857155</v>
      </c>
      <c r="E133" s="4">
        <v>14</v>
      </c>
      <c r="F133" s="99">
        <v>45874</v>
      </c>
      <c r="G133" s="45">
        <v>0.9355</v>
      </c>
      <c r="H133" s="101">
        <v>45516</v>
      </c>
      <c r="I133" s="45">
        <v>0.86250000000000004</v>
      </c>
      <c r="J133" s="131">
        <v>45516</v>
      </c>
      <c r="K133" s="45">
        <v>0.95830000000000004</v>
      </c>
      <c r="L133" s="101">
        <v>45515</v>
      </c>
      <c r="M133" s="45">
        <v>0.92679999999999996</v>
      </c>
      <c r="N133" s="101"/>
      <c r="O133" s="45">
        <v>0.64500000000000002</v>
      </c>
      <c r="P133" s="101">
        <v>45477</v>
      </c>
      <c r="Q133" s="45">
        <v>0.88239999999999996</v>
      </c>
      <c r="R133" s="101">
        <v>45735</v>
      </c>
      <c r="S133" s="45">
        <v>1</v>
      </c>
      <c r="T133" s="101">
        <v>45518</v>
      </c>
      <c r="U133" s="45">
        <v>0.58440000000000003</v>
      </c>
      <c r="V133" s="101">
        <v>45475</v>
      </c>
      <c r="W133" s="45">
        <v>0.82720000000000005</v>
      </c>
      <c r="X133" s="99">
        <v>45896</v>
      </c>
      <c r="Y133" s="45">
        <v>0.92500000000000004</v>
      </c>
      <c r="Z133" s="101">
        <v>45475</v>
      </c>
      <c r="AA133" s="45">
        <v>0.72309999999999997</v>
      </c>
      <c r="AC133" s="45"/>
      <c r="AD133" s="101"/>
      <c r="AE133" s="45"/>
      <c r="AF133" s="101">
        <v>45518</v>
      </c>
      <c r="AG133" s="45">
        <v>0.87239999999999995</v>
      </c>
      <c r="AI133" s="128"/>
      <c r="AJ133" s="136">
        <v>45762</v>
      </c>
      <c r="AK133" s="45">
        <v>1</v>
      </c>
      <c r="AL133" s="101">
        <v>45756</v>
      </c>
      <c r="AM133" s="128">
        <v>0.64859999999999995</v>
      </c>
      <c r="AY133" s="128"/>
      <c r="BA133" s="45"/>
      <c r="BF133" s="101"/>
      <c r="BP133" s="101"/>
      <c r="BR133" s="101"/>
      <c r="BT133" s="101"/>
      <c r="BV133" s="101"/>
      <c r="BX133" s="101"/>
      <c r="BZ133" s="101"/>
      <c r="CB133" s="101"/>
      <c r="CD133" s="101"/>
      <c r="CF133" s="101"/>
      <c r="CP133" s="99"/>
      <c r="CT133" s="99"/>
    </row>
    <row r="134" spans="1:99" x14ac:dyDescent="0.3">
      <c r="A134" s="4" t="s">
        <v>414</v>
      </c>
      <c r="B134" s="11" t="s">
        <v>416</v>
      </c>
      <c r="C134" s="11" t="s">
        <v>716</v>
      </c>
      <c r="D134" s="220">
        <v>0.83758888888888894</v>
      </c>
      <c r="E134" s="4">
        <v>9</v>
      </c>
      <c r="F134" s="101">
        <v>45231</v>
      </c>
      <c r="G134" s="45">
        <v>0.70099999999999996</v>
      </c>
      <c r="H134" s="101">
        <v>45231</v>
      </c>
      <c r="I134" s="45">
        <v>0.68</v>
      </c>
      <c r="J134" s="131"/>
      <c r="L134" s="101"/>
      <c r="M134" s="45"/>
      <c r="N134" s="101"/>
      <c r="O134" s="45"/>
      <c r="P134" s="101">
        <v>45762</v>
      </c>
      <c r="Q134" s="45">
        <v>0.98</v>
      </c>
      <c r="R134" s="101"/>
      <c r="S134" s="45">
        <v>0.75800000000000001</v>
      </c>
      <c r="T134" s="101">
        <v>45761</v>
      </c>
      <c r="U134" s="45">
        <v>0.80259999999999998</v>
      </c>
      <c r="V134" s="101">
        <v>45774</v>
      </c>
      <c r="W134" s="45">
        <v>0.92589999999999995</v>
      </c>
      <c r="X134" s="101"/>
      <c r="Y134" s="45"/>
      <c r="Z134" s="101"/>
      <c r="AA134" s="45"/>
      <c r="AC134" s="45"/>
      <c r="AD134" s="101"/>
      <c r="AE134" s="45"/>
      <c r="AF134" s="101">
        <v>45764</v>
      </c>
      <c r="AG134" s="45">
        <v>0.98650000000000004</v>
      </c>
      <c r="AI134" s="128"/>
      <c r="AJ134" s="136">
        <v>45763</v>
      </c>
      <c r="AK134" s="45">
        <v>0.8125</v>
      </c>
      <c r="AL134" s="136">
        <v>45760</v>
      </c>
      <c r="AM134" s="128">
        <v>0.89180000000000004</v>
      </c>
      <c r="AY134" s="128"/>
      <c r="BA134" s="45"/>
      <c r="BF134" s="101"/>
      <c r="BP134" s="101"/>
      <c r="BR134" s="101"/>
      <c r="BT134" s="101"/>
      <c r="BV134" s="101"/>
      <c r="BX134" s="101"/>
      <c r="BZ134" s="101"/>
      <c r="CB134" s="101"/>
      <c r="CD134" s="101"/>
      <c r="CF134" s="101"/>
      <c r="CP134" s="99"/>
      <c r="CT134" s="99"/>
    </row>
    <row r="135" spans="1:99" x14ac:dyDescent="0.3">
      <c r="A135" s="4" t="s">
        <v>417</v>
      </c>
      <c r="B135" s="11" t="s">
        <v>419</v>
      </c>
      <c r="C135" s="11" t="s">
        <v>234</v>
      </c>
      <c r="D135" s="220" t="s">
        <v>634</v>
      </c>
      <c r="E135" s="4">
        <v>1</v>
      </c>
      <c r="F135" s="101"/>
      <c r="H135" s="101"/>
      <c r="J135" s="131"/>
      <c r="L135" s="101"/>
      <c r="M135" s="45"/>
      <c r="N135" s="101"/>
      <c r="O135" s="45"/>
      <c r="P135" s="101"/>
      <c r="Q135" s="45"/>
      <c r="R135" s="101"/>
      <c r="S135" s="45">
        <v>0.7</v>
      </c>
      <c r="T135" s="101"/>
      <c r="U135" s="45"/>
      <c r="V135" s="101"/>
      <c r="W135" s="45"/>
      <c r="X135" s="101"/>
      <c r="Y135" s="45"/>
      <c r="Z135" s="101"/>
      <c r="AA135" s="45"/>
      <c r="AC135" s="45"/>
      <c r="AD135" s="101"/>
      <c r="AE135" s="45"/>
      <c r="AF135" s="101"/>
      <c r="AG135" s="45"/>
      <c r="AI135" s="128"/>
      <c r="AJ135" s="136"/>
      <c r="AK135" s="45"/>
      <c r="AL135" s="136"/>
      <c r="AQ135" s="128"/>
      <c r="AY135" s="128"/>
      <c r="BA135" s="45"/>
      <c r="BF135" s="101"/>
      <c r="BP135" s="101"/>
      <c r="BR135" s="101"/>
      <c r="BT135" s="101"/>
      <c r="BV135" s="101"/>
      <c r="BX135" s="101"/>
      <c r="BZ135" s="101"/>
      <c r="CB135" s="101"/>
      <c r="CD135" s="101"/>
      <c r="CF135" s="101"/>
      <c r="CP135" s="99"/>
      <c r="CT135" s="99"/>
    </row>
    <row r="136" spans="1:99" x14ac:dyDescent="0.3">
      <c r="A136" s="4" t="s">
        <v>420</v>
      </c>
      <c r="B136" s="11" t="s">
        <v>422</v>
      </c>
      <c r="C136" s="11" t="s">
        <v>35</v>
      </c>
      <c r="D136" s="220">
        <v>0.65859999999999996</v>
      </c>
      <c r="E136" s="4">
        <v>11</v>
      </c>
      <c r="F136" s="99">
        <v>45866</v>
      </c>
      <c r="G136" s="45">
        <v>0.83799999999999997</v>
      </c>
      <c r="H136" s="101">
        <v>45231</v>
      </c>
      <c r="I136" s="45">
        <v>0.62</v>
      </c>
      <c r="J136" s="131"/>
      <c r="L136" s="101"/>
      <c r="M136" s="45"/>
      <c r="N136" s="101"/>
      <c r="O136" s="45">
        <v>0.47899999999999998</v>
      </c>
      <c r="P136" s="101">
        <v>45530</v>
      </c>
      <c r="Q136" s="45">
        <v>0.74</v>
      </c>
      <c r="R136" s="101"/>
      <c r="S136" s="45">
        <v>0.69299999999999995</v>
      </c>
      <c r="T136" s="101"/>
      <c r="U136" s="45">
        <v>0.56200000000000006</v>
      </c>
      <c r="V136" s="99">
        <v>45753</v>
      </c>
      <c r="W136" s="45">
        <v>0.59250000000000003</v>
      </c>
      <c r="X136" s="136">
        <v>45904</v>
      </c>
      <c r="Y136" s="45">
        <v>0.8</v>
      </c>
      <c r="Z136" s="101"/>
      <c r="AA136" s="45"/>
      <c r="AC136" s="45"/>
      <c r="AD136" s="101">
        <v>45550</v>
      </c>
      <c r="AE136" s="45">
        <v>0.63639999999999997</v>
      </c>
      <c r="AF136" s="101"/>
      <c r="AG136" s="45"/>
      <c r="AI136" s="128"/>
      <c r="AJ136" s="99">
        <v>45868</v>
      </c>
      <c r="AK136" s="45">
        <v>0.5</v>
      </c>
      <c r="AL136" s="136">
        <v>45804</v>
      </c>
      <c r="AM136" s="45">
        <v>0.78369999999999995</v>
      </c>
      <c r="AQ136" s="128"/>
      <c r="AY136" s="128"/>
      <c r="BA136" s="45"/>
      <c r="BF136" s="101"/>
      <c r="BP136" s="101"/>
      <c r="BR136" s="101"/>
      <c r="BT136" s="101"/>
      <c r="BV136" s="101"/>
      <c r="BX136" s="101"/>
      <c r="BZ136" s="101"/>
      <c r="CB136" s="101"/>
      <c r="CD136" s="101"/>
      <c r="CF136" s="101"/>
      <c r="CP136" s="99"/>
      <c r="CT136" s="99"/>
    </row>
    <row r="137" spans="1:99" ht="16.2" customHeight="1" x14ac:dyDescent="0.3">
      <c r="A137" s="4" t="s">
        <v>423</v>
      </c>
      <c r="B137" s="11" t="s">
        <v>425</v>
      </c>
      <c r="C137" s="11" t="s">
        <v>16</v>
      </c>
      <c r="D137" s="220">
        <v>0.89864999999999995</v>
      </c>
      <c r="E137" s="4">
        <v>2</v>
      </c>
      <c r="F137" s="101"/>
      <c r="H137" s="101"/>
      <c r="J137" s="131"/>
      <c r="L137" s="101"/>
      <c r="M137" s="45"/>
      <c r="N137" s="101"/>
      <c r="O137" s="45"/>
      <c r="P137" s="101"/>
      <c r="Q137" s="45"/>
      <c r="R137" s="101"/>
      <c r="S137" s="45"/>
      <c r="T137" s="101"/>
      <c r="U137" s="45"/>
      <c r="V137" s="101"/>
      <c r="W137" s="45"/>
      <c r="X137" s="101"/>
      <c r="Y137" s="45"/>
      <c r="Z137" s="101"/>
      <c r="AA137" s="45"/>
      <c r="AC137" s="45"/>
      <c r="AD137" s="101"/>
      <c r="AE137" s="45"/>
      <c r="AF137" s="101"/>
      <c r="AG137" s="45"/>
      <c r="AI137" s="128"/>
      <c r="AJ137" s="136"/>
      <c r="AK137" s="45"/>
      <c r="AL137" s="136"/>
      <c r="AQ137" s="128"/>
      <c r="AY137" s="128"/>
      <c r="BA137" s="45"/>
      <c r="BF137" s="101"/>
      <c r="BP137" s="101"/>
      <c r="BR137" s="101"/>
      <c r="BT137" s="101">
        <v>45582</v>
      </c>
      <c r="BU137" s="132">
        <v>0.96399999999999997</v>
      </c>
      <c r="BV137" s="101"/>
      <c r="BX137" s="101"/>
      <c r="BZ137" s="101"/>
      <c r="CB137" s="101"/>
      <c r="CD137" s="101">
        <v>45820</v>
      </c>
      <c r="CE137" s="132">
        <v>0.83330000000000004</v>
      </c>
      <c r="CF137" s="101"/>
      <c r="CP137" s="99"/>
      <c r="CT137" s="99"/>
    </row>
    <row r="138" spans="1:99" x14ac:dyDescent="0.3">
      <c r="A138" s="4" t="s">
        <v>426</v>
      </c>
      <c r="B138" s="11" t="s">
        <v>428</v>
      </c>
      <c r="C138" s="11" t="s">
        <v>629</v>
      </c>
      <c r="D138" s="220">
        <v>0.73741999999999996</v>
      </c>
      <c r="E138" s="4">
        <v>10</v>
      </c>
      <c r="F138" s="99">
        <v>45876</v>
      </c>
      <c r="G138" s="45">
        <v>0.9355</v>
      </c>
      <c r="H138" s="101">
        <v>45231</v>
      </c>
      <c r="I138" s="45">
        <v>0.63</v>
      </c>
      <c r="J138" s="131">
        <v>45836</v>
      </c>
      <c r="K138" s="45">
        <v>0.75700000000000001</v>
      </c>
      <c r="L138" s="101"/>
      <c r="M138" s="45"/>
      <c r="N138" s="101">
        <v>45804</v>
      </c>
      <c r="O138" s="45">
        <v>0.83330000000000004</v>
      </c>
      <c r="P138" s="101"/>
      <c r="Q138" s="45"/>
      <c r="R138" s="99">
        <v>45773</v>
      </c>
      <c r="S138" s="45">
        <v>0.6</v>
      </c>
      <c r="T138" s="101"/>
      <c r="U138" s="45">
        <v>0.57499999999999996</v>
      </c>
      <c r="V138" s="101">
        <v>45549</v>
      </c>
      <c r="W138" s="45">
        <v>0.87649999999999995</v>
      </c>
      <c r="X138" s="136">
        <v>45917</v>
      </c>
      <c r="Y138" s="45">
        <v>0.82499999999999996</v>
      </c>
      <c r="Z138" s="101">
        <v>45563</v>
      </c>
      <c r="AA138" s="45">
        <v>0.67530000000000001</v>
      </c>
      <c r="AC138" s="45"/>
      <c r="AD138" s="101"/>
      <c r="AE138" s="45"/>
      <c r="AF138" s="101"/>
      <c r="AG138" s="45"/>
      <c r="AH138" s="136">
        <v>45903</v>
      </c>
      <c r="AI138" s="128">
        <v>0.66659999999999997</v>
      </c>
      <c r="AJ138" s="136"/>
      <c r="AK138" s="45"/>
      <c r="AL138" s="136"/>
      <c r="AQ138" s="128"/>
      <c r="AY138" s="128"/>
      <c r="BA138" s="45"/>
      <c r="BF138" s="101"/>
      <c r="BP138" s="101"/>
      <c r="BT138" s="101"/>
      <c r="BV138" s="101"/>
      <c r="BX138" s="101"/>
      <c r="BZ138" s="101"/>
      <c r="CB138" s="101"/>
      <c r="CD138" s="101"/>
      <c r="CF138" s="101"/>
      <c r="CP138" s="99"/>
      <c r="CT138" s="99"/>
    </row>
    <row r="139" spans="1:99" ht="15.6" customHeight="1" x14ac:dyDescent="0.3">
      <c r="A139" s="4" t="s">
        <v>429</v>
      </c>
      <c r="B139" s="11" t="s">
        <v>431</v>
      </c>
      <c r="C139" s="11" t="s">
        <v>633</v>
      </c>
      <c r="D139" s="220">
        <v>0.52542857142857147</v>
      </c>
      <c r="E139" s="4">
        <v>7</v>
      </c>
      <c r="F139" s="101">
        <v>45231</v>
      </c>
      <c r="G139" s="45">
        <v>0.66900000000000004</v>
      </c>
      <c r="H139" s="101"/>
      <c r="J139" s="131">
        <v>45468</v>
      </c>
      <c r="K139" s="45">
        <v>0.36109999999999998</v>
      </c>
      <c r="L139" s="101">
        <v>45571</v>
      </c>
      <c r="M139" s="45">
        <v>0.51880000000000004</v>
      </c>
      <c r="N139" s="101"/>
      <c r="O139" s="45">
        <v>0.437</v>
      </c>
      <c r="P139" s="101"/>
      <c r="Q139" s="45"/>
      <c r="R139" s="101">
        <v>45612</v>
      </c>
      <c r="S139" s="45">
        <v>0.57799999999999996</v>
      </c>
      <c r="T139" s="99">
        <v>45710</v>
      </c>
      <c r="U139" s="45">
        <v>0.69740000000000002</v>
      </c>
      <c r="V139" s="101"/>
      <c r="W139" s="45"/>
      <c r="X139" s="136">
        <v>45780</v>
      </c>
      <c r="Y139" s="45">
        <v>0.41670000000000001</v>
      </c>
      <c r="Z139" s="101"/>
      <c r="AA139" s="45"/>
      <c r="AC139" s="45"/>
      <c r="AD139" s="101"/>
      <c r="AE139" s="45"/>
      <c r="AF139" s="101"/>
      <c r="AG139" s="45"/>
      <c r="AI139" s="128"/>
      <c r="AJ139" s="136"/>
      <c r="AK139" s="45"/>
      <c r="AL139" s="136"/>
      <c r="AQ139" s="128"/>
      <c r="AY139" s="128"/>
      <c r="BA139" s="45"/>
      <c r="BF139" s="101"/>
      <c r="BP139" s="101"/>
      <c r="BT139" s="101"/>
      <c r="BV139" s="101"/>
      <c r="BX139" s="101"/>
      <c r="BZ139" s="101"/>
      <c r="CB139" s="101"/>
      <c r="CD139" s="101"/>
      <c r="CF139" s="101"/>
      <c r="CP139" s="99"/>
      <c r="CT139" s="99"/>
    </row>
    <row r="140" spans="1:99" x14ac:dyDescent="0.3">
      <c r="A140" s="4" t="s">
        <v>432</v>
      </c>
      <c r="B140" s="11" t="s">
        <v>434</v>
      </c>
      <c r="C140" s="11" t="s">
        <v>633</v>
      </c>
      <c r="D140" s="220">
        <v>0.71595000000000009</v>
      </c>
      <c r="E140" s="4">
        <v>8</v>
      </c>
      <c r="F140" s="99">
        <v>45886</v>
      </c>
      <c r="G140" s="45">
        <v>0.92300000000000004</v>
      </c>
      <c r="H140" s="101">
        <v>45504</v>
      </c>
      <c r="I140" s="45">
        <v>0.41260000000000002</v>
      </c>
      <c r="J140" s="131"/>
      <c r="K140" s="45">
        <v>0.47220000000000001</v>
      </c>
      <c r="L140" s="101"/>
      <c r="M140" s="45"/>
      <c r="N140" s="101"/>
      <c r="O140" s="45">
        <v>0.625</v>
      </c>
      <c r="P140" s="101"/>
      <c r="Q140" s="45"/>
      <c r="R140" s="99">
        <v>45612</v>
      </c>
      <c r="S140" s="45">
        <v>0.77780000000000005</v>
      </c>
      <c r="T140" s="101"/>
      <c r="U140" s="45"/>
      <c r="V140" s="99">
        <v>45873</v>
      </c>
      <c r="W140" s="45">
        <v>0.64200000000000002</v>
      </c>
      <c r="X140" s="136">
        <v>45917</v>
      </c>
      <c r="Y140" s="45">
        <v>0.97499999999999998</v>
      </c>
      <c r="Z140" s="101"/>
      <c r="AA140" s="45"/>
      <c r="AC140" s="45"/>
      <c r="AD140" s="101"/>
      <c r="AE140" s="45"/>
      <c r="AF140" s="101"/>
      <c r="AG140" s="45"/>
      <c r="AH140" s="136">
        <v>45904</v>
      </c>
      <c r="AI140" s="128">
        <v>0.9</v>
      </c>
      <c r="AJ140" s="136"/>
      <c r="AK140" s="45"/>
      <c r="AL140" s="136"/>
      <c r="AQ140" s="128"/>
      <c r="AY140" s="128"/>
      <c r="BA140" s="45"/>
      <c r="BF140" s="101"/>
      <c r="BP140" s="101"/>
      <c r="BT140" s="101"/>
      <c r="BV140" s="101"/>
      <c r="BX140" s="101"/>
      <c r="BZ140" s="101"/>
      <c r="CB140" s="101"/>
      <c r="CD140" s="101"/>
      <c r="CF140" s="101"/>
      <c r="CP140" s="99"/>
      <c r="CT140" s="99"/>
    </row>
    <row r="141" spans="1:99" x14ac:dyDescent="0.3">
      <c r="A141" s="4" t="s">
        <v>435</v>
      </c>
      <c r="B141" s="11" t="s">
        <v>437</v>
      </c>
      <c r="C141" s="11" t="s">
        <v>16</v>
      </c>
      <c r="D141" s="220">
        <v>0.88096666666666668</v>
      </c>
      <c r="E141" s="4">
        <v>3</v>
      </c>
      <c r="F141" s="101"/>
      <c r="H141" s="101"/>
      <c r="J141" s="131"/>
      <c r="L141" s="101"/>
      <c r="M141" s="45"/>
      <c r="N141" s="101"/>
      <c r="O141" s="45"/>
      <c r="P141" s="101"/>
      <c r="Q141" s="45"/>
      <c r="R141" s="101"/>
      <c r="S141" s="45"/>
      <c r="T141" s="101"/>
      <c r="U141" s="45"/>
      <c r="V141" s="101"/>
      <c r="W141" s="45"/>
      <c r="X141" s="136"/>
      <c r="Y141" s="45"/>
      <c r="Z141" s="101"/>
      <c r="AA141" s="45"/>
      <c r="AC141" s="45"/>
      <c r="AD141" s="101"/>
      <c r="AE141" s="45"/>
      <c r="AF141" s="101"/>
      <c r="AG141" s="45"/>
      <c r="AI141" s="128"/>
      <c r="AJ141" s="136"/>
      <c r="AK141" s="45"/>
      <c r="AL141" s="136"/>
      <c r="AQ141" s="128"/>
      <c r="AY141" s="128"/>
      <c r="BA141" s="45"/>
      <c r="BF141" s="101"/>
      <c r="BP141" s="101"/>
      <c r="BT141" s="101">
        <v>45579</v>
      </c>
      <c r="BU141" s="132">
        <v>0.95199999999999996</v>
      </c>
      <c r="BV141" s="101"/>
      <c r="BX141" s="101">
        <v>45777</v>
      </c>
      <c r="BY141" s="128">
        <v>0.72130000000000005</v>
      </c>
      <c r="BZ141" s="101"/>
      <c r="CB141" s="101"/>
      <c r="CD141" s="101"/>
      <c r="CF141" s="101"/>
      <c r="CP141" s="99"/>
      <c r="CT141" s="99">
        <v>45813</v>
      </c>
      <c r="CU141" s="128">
        <v>0.96960000000000002</v>
      </c>
    </row>
    <row r="142" spans="1:99" x14ac:dyDescent="0.3">
      <c r="A142" s="4" t="s">
        <v>438</v>
      </c>
      <c r="B142" s="11" t="s">
        <v>440</v>
      </c>
      <c r="C142" s="11" t="s">
        <v>143</v>
      </c>
      <c r="D142" s="220">
        <v>0.74513999999999991</v>
      </c>
      <c r="E142" s="4">
        <v>5</v>
      </c>
      <c r="F142" s="101">
        <v>45231</v>
      </c>
      <c r="G142" s="45">
        <v>0.81399999999999995</v>
      </c>
      <c r="H142" s="101"/>
      <c r="J142" s="131"/>
      <c r="L142" s="101"/>
      <c r="M142" s="45"/>
      <c r="N142" s="101"/>
      <c r="O142" s="45">
        <v>0.79100000000000004</v>
      </c>
      <c r="P142" s="101"/>
      <c r="Q142" s="45"/>
      <c r="R142" s="101"/>
      <c r="S142" s="45">
        <v>0.69499999999999995</v>
      </c>
      <c r="T142" s="101"/>
      <c r="U142" s="45"/>
      <c r="V142" s="101"/>
      <c r="W142" s="45"/>
      <c r="X142" s="136"/>
      <c r="Y142" s="45"/>
      <c r="Z142" s="101"/>
      <c r="AA142" s="45"/>
      <c r="AC142" s="45"/>
      <c r="AD142" s="101"/>
      <c r="AE142" s="45"/>
      <c r="AF142" s="101"/>
      <c r="AG142" s="45"/>
      <c r="AI142" s="128"/>
      <c r="AJ142" s="136">
        <v>45710</v>
      </c>
      <c r="AK142" s="45">
        <v>0.75</v>
      </c>
      <c r="AL142" s="136">
        <v>45743</v>
      </c>
      <c r="AM142" s="128">
        <v>0.67569999999999997</v>
      </c>
      <c r="AQ142" s="128"/>
      <c r="AY142" s="128"/>
      <c r="BA142" s="45"/>
      <c r="BF142" s="101"/>
      <c r="BP142" s="101"/>
      <c r="BT142" s="101"/>
      <c r="BV142" s="101"/>
      <c r="BX142" s="101"/>
      <c r="BZ142" s="101"/>
      <c r="CB142" s="101"/>
      <c r="CD142" s="101"/>
      <c r="CF142" s="101"/>
      <c r="CP142" s="99"/>
      <c r="CT142" s="99"/>
    </row>
    <row r="143" spans="1:99" x14ac:dyDescent="0.3">
      <c r="A143" s="4" t="s">
        <v>441</v>
      </c>
      <c r="B143" s="11" t="s">
        <v>443</v>
      </c>
      <c r="C143" s="11" t="s">
        <v>78</v>
      </c>
      <c r="D143" s="220" t="s">
        <v>634</v>
      </c>
      <c r="E143" s="4">
        <v>0</v>
      </c>
      <c r="F143" s="101"/>
      <c r="H143" s="101"/>
      <c r="J143" s="131"/>
      <c r="L143" s="101"/>
      <c r="M143" s="45"/>
      <c r="N143" s="101"/>
      <c r="O143" s="45"/>
      <c r="P143" s="101"/>
      <c r="Q143" s="45"/>
      <c r="R143" s="101"/>
      <c r="S143" s="45"/>
      <c r="T143" s="101"/>
      <c r="U143" s="45"/>
      <c r="V143" s="101"/>
      <c r="W143" s="45"/>
      <c r="X143" s="136"/>
      <c r="Y143" s="45"/>
      <c r="Z143" s="101"/>
      <c r="AA143" s="45"/>
      <c r="AC143" s="45"/>
      <c r="AD143" s="101"/>
      <c r="AE143" s="45"/>
      <c r="AF143" s="101"/>
      <c r="AG143" s="45"/>
      <c r="AI143" s="128"/>
      <c r="AJ143" s="136"/>
      <c r="AL143" s="136"/>
      <c r="AQ143" s="128"/>
      <c r="AY143" s="128"/>
      <c r="BA143" s="45"/>
      <c r="BF143" s="101"/>
      <c r="BP143" s="101"/>
      <c r="BT143" s="101"/>
      <c r="BV143" s="101"/>
      <c r="BX143" s="101"/>
      <c r="BZ143" s="101"/>
      <c r="CB143" s="101"/>
      <c r="CD143" s="101"/>
      <c r="CF143" s="101"/>
      <c r="CP143" s="99"/>
      <c r="CT143" s="99"/>
    </row>
    <row r="144" spans="1:99" x14ac:dyDescent="0.3">
      <c r="A144" s="4" t="s">
        <v>444</v>
      </c>
      <c r="B144" s="11" t="s">
        <v>446</v>
      </c>
      <c r="C144" s="11" t="s">
        <v>625</v>
      </c>
      <c r="D144" s="220">
        <v>0.70458571428571426</v>
      </c>
      <c r="E144" s="4">
        <v>7</v>
      </c>
      <c r="F144" s="101">
        <v>45231</v>
      </c>
      <c r="G144" s="45">
        <v>0.78200000000000003</v>
      </c>
      <c r="H144" s="101">
        <v>45231</v>
      </c>
      <c r="I144" s="45">
        <v>0.65</v>
      </c>
      <c r="J144" s="131">
        <v>45535</v>
      </c>
      <c r="K144" s="45">
        <v>0.48609999999999998</v>
      </c>
      <c r="L144" s="101"/>
      <c r="M144" s="45"/>
      <c r="N144" s="99">
        <v>45802</v>
      </c>
      <c r="O144" s="45">
        <v>0.66659999999999997</v>
      </c>
      <c r="P144" s="101"/>
      <c r="Q144" s="45"/>
      <c r="R144" s="101"/>
      <c r="S144" s="45">
        <v>0.85399999999999998</v>
      </c>
      <c r="T144" s="101">
        <v>45703</v>
      </c>
      <c r="U144" s="45">
        <v>0.74029999999999996</v>
      </c>
      <c r="V144" s="99">
        <v>45869</v>
      </c>
      <c r="W144" s="45">
        <v>0.75309999999999999</v>
      </c>
      <c r="X144" s="136"/>
      <c r="Y144" s="45"/>
      <c r="Z144" s="101"/>
      <c r="AA144" s="45"/>
      <c r="AC144" s="45"/>
      <c r="AD144" s="101"/>
      <c r="AE144" s="45"/>
      <c r="AF144" s="101"/>
      <c r="AG144" s="45"/>
      <c r="AI144" s="128"/>
      <c r="AJ144" s="136"/>
      <c r="AK144" s="45"/>
      <c r="AL144" s="136"/>
      <c r="AQ144" s="128"/>
      <c r="AY144" s="128"/>
      <c r="BA144" s="45"/>
      <c r="BF144" s="101"/>
      <c r="BP144" s="101"/>
      <c r="BT144" s="101"/>
      <c r="BV144" s="101"/>
      <c r="BX144" s="101"/>
      <c r="BZ144" s="101"/>
      <c r="CB144" s="101"/>
      <c r="CD144" s="101"/>
      <c r="CF144" s="101"/>
      <c r="CP144" s="99"/>
      <c r="CT144" s="99"/>
    </row>
    <row r="145" spans="1:98" x14ac:dyDescent="0.3">
      <c r="A145" s="4" t="s">
        <v>447</v>
      </c>
      <c r="B145" s="11" t="s">
        <v>449</v>
      </c>
      <c r="C145" s="11" t="s">
        <v>620</v>
      </c>
      <c r="D145" s="220">
        <v>0.76772999999999991</v>
      </c>
      <c r="E145" s="4">
        <v>10</v>
      </c>
      <c r="F145" s="99">
        <v>45869</v>
      </c>
      <c r="G145" s="45">
        <v>0.8871</v>
      </c>
      <c r="H145" s="101">
        <v>45231</v>
      </c>
      <c r="I145" s="45">
        <v>0.89</v>
      </c>
      <c r="J145" s="131"/>
      <c r="L145" s="101"/>
      <c r="M145" s="45">
        <v>0.49530000000000002</v>
      </c>
      <c r="N145" s="101">
        <v>45530</v>
      </c>
      <c r="O145" s="45">
        <v>0.875</v>
      </c>
      <c r="P145" s="101">
        <v>45929</v>
      </c>
      <c r="Q145" s="45">
        <v>0.46</v>
      </c>
      <c r="R145" s="101"/>
      <c r="S145" s="45">
        <v>0.88700000000000001</v>
      </c>
      <c r="T145" s="101"/>
      <c r="U145" s="45"/>
      <c r="V145" s="101"/>
      <c r="W145" s="45"/>
      <c r="X145" s="136">
        <v>45896</v>
      </c>
      <c r="Y145" s="45">
        <v>0.92500000000000004</v>
      </c>
      <c r="Z145" s="101">
        <v>45477</v>
      </c>
      <c r="AA145" s="45">
        <v>0.60760000000000003</v>
      </c>
      <c r="AC145" s="45"/>
      <c r="AD145" s="101"/>
      <c r="AE145" s="45"/>
      <c r="AF145" s="101"/>
      <c r="AG145" s="45"/>
      <c r="AI145" s="128"/>
      <c r="AJ145" s="136">
        <v>45796</v>
      </c>
      <c r="AK145" s="45">
        <v>0.8125</v>
      </c>
      <c r="AL145" s="136">
        <v>45792</v>
      </c>
      <c r="AM145" s="128">
        <v>0.83779999999999999</v>
      </c>
      <c r="AQ145" s="128"/>
      <c r="AY145" s="128"/>
      <c r="BA145" s="45"/>
      <c r="BF145" s="101"/>
      <c r="BP145" s="101"/>
      <c r="BT145" s="101"/>
      <c r="BV145" s="101"/>
      <c r="BX145" s="101"/>
      <c r="BZ145" s="101"/>
      <c r="CB145" s="101"/>
      <c r="CD145" s="101"/>
      <c r="CF145" s="101"/>
      <c r="CP145" s="99"/>
      <c r="CT145" s="99"/>
    </row>
    <row r="146" spans="1:98" x14ac:dyDescent="0.3">
      <c r="A146" s="4" t="s">
        <v>450</v>
      </c>
      <c r="B146" s="11" t="s">
        <v>452</v>
      </c>
      <c r="C146" s="11" t="s">
        <v>78</v>
      </c>
      <c r="D146" s="220">
        <v>0.8</v>
      </c>
      <c r="E146" s="4">
        <v>1</v>
      </c>
      <c r="F146" s="101"/>
      <c r="H146" s="101"/>
      <c r="J146" s="131"/>
      <c r="L146" s="101"/>
      <c r="M146" s="45"/>
      <c r="N146" s="101"/>
      <c r="O146" s="45"/>
      <c r="P146" s="101"/>
      <c r="Q146" s="45"/>
      <c r="R146" s="101"/>
      <c r="S146" s="45"/>
      <c r="T146" s="101"/>
      <c r="U146" s="45"/>
      <c r="V146" s="101"/>
      <c r="W146" s="45"/>
      <c r="X146" s="136"/>
      <c r="Y146" s="45"/>
      <c r="Z146" s="101">
        <v>45418</v>
      </c>
      <c r="AA146" s="45">
        <v>0.8</v>
      </c>
      <c r="AC146" s="45"/>
      <c r="AD146" s="101"/>
      <c r="AE146" s="45"/>
      <c r="AF146" s="101"/>
      <c r="AG146" s="45"/>
      <c r="AI146" s="128"/>
      <c r="AJ146" s="136"/>
      <c r="AK146" s="45"/>
      <c r="AL146" s="136"/>
      <c r="AQ146" s="128"/>
      <c r="AY146" s="128"/>
      <c r="BA146" s="45"/>
      <c r="BF146" s="101"/>
      <c r="BP146" s="101"/>
      <c r="BT146" s="101"/>
      <c r="BV146" s="101"/>
      <c r="BX146" s="101"/>
      <c r="BZ146" s="101"/>
      <c r="CB146" s="101"/>
      <c r="CD146" s="101"/>
      <c r="CF146" s="101"/>
      <c r="CP146" s="99"/>
      <c r="CT146" s="99"/>
    </row>
    <row r="147" spans="1:98" x14ac:dyDescent="0.3">
      <c r="A147" s="4" t="s">
        <v>453</v>
      </c>
      <c r="B147" s="11" t="s">
        <v>455</v>
      </c>
      <c r="C147" s="11" t="s">
        <v>78</v>
      </c>
      <c r="D147" s="220">
        <v>0.70369999999999999</v>
      </c>
      <c r="E147" s="4">
        <v>2</v>
      </c>
      <c r="F147" s="101">
        <v>45563</v>
      </c>
      <c r="G147" s="45">
        <v>0.78480000000000005</v>
      </c>
      <c r="H147" s="101"/>
      <c r="J147" s="131"/>
      <c r="L147" s="101">
        <v>45577</v>
      </c>
      <c r="M147" s="45">
        <v>0.62260000000000004</v>
      </c>
      <c r="N147" s="101"/>
      <c r="O147" s="45"/>
      <c r="P147" s="101"/>
      <c r="Q147" s="45"/>
      <c r="R147" s="101"/>
      <c r="S147" s="45"/>
      <c r="T147" s="101"/>
      <c r="U147" s="45"/>
      <c r="V147" s="101"/>
      <c r="W147" s="45"/>
      <c r="X147" s="136"/>
      <c r="Y147" s="45"/>
      <c r="Z147" s="101"/>
      <c r="AA147" s="45"/>
      <c r="AC147" s="45"/>
      <c r="AD147" s="101"/>
      <c r="AE147" s="45"/>
      <c r="AF147" s="101"/>
      <c r="AG147" s="45"/>
      <c r="AI147" s="128"/>
      <c r="AJ147" s="136"/>
      <c r="AK147" s="45"/>
      <c r="AL147" s="136"/>
      <c r="AQ147" s="128"/>
      <c r="AY147" s="128"/>
      <c r="BA147" s="45"/>
      <c r="BF147" s="101"/>
      <c r="BP147" s="101"/>
      <c r="BT147" s="101"/>
      <c r="BV147" s="101"/>
      <c r="BX147" s="101"/>
      <c r="BZ147" s="101"/>
      <c r="CB147" s="101"/>
      <c r="CD147" s="101"/>
      <c r="CF147" s="101"/>
      <c r="CP147" s="99"/>
      <c r="CT147" s="99"/>
    </row>
    <row r="148" spans="1:98" x14ac:dyDescent="0.3">
      <c r="A148" s="4" t="s">
        <v>456</v>
      </c>
      <c r="B148" s="11" t="s">
        <v>458</v>
      </c>
      <c r="C148" s="11" t="s">
        <v>78</v>
      </c>
      <c r="D148" s="220">
        <v>0.86519999999999997</v>
      </c>
      <c r="E148" s="4">
        <v>2</v>
      </c>
      <c r="F148" s="101"/>
      <c r="H148" s="101"/>
      <c r="J148" s="131"/>
      <c r="L148" s="101"/>
      <c r="M148" s="45"/>
      <c r="N148" s="101"/>
      <c r="O148" s="45"/>
      <c r="P148" s="101">
        <v>45530</v>
      </c>
      <c r="Q148" s="45">
        <v>0.86</v>
      </c>
      <c r="R148" s="101"/>
      <c r="S148" s="45"/>
      <c r="T148" s="101"/>
      <c r="U148" s="45"/>
      <c r="V148" s="101"/>
      <c r="W148" s="45"/>
      <c r="X148" s="136"/>
      <c r="Y148" s="45"/>
      <c r="Z148" s="101"/>
      <c r="AA148" s="45"/>
      <c r="AC148" s="45"/>
      <c r="AD148" s="101">
        <v>45550</v>
      </c>
      <c r="AE148" s="45">
        <v>0.87039999999999995</v>
      </c>
      <c r="AF148" s="101"/>
      <c r="AG148" s="45"/>
      <c r="AI148" s="128"/>
      <c r="AJ148" s="136"/>
      <c r="AK148" s="45"/>
      <c r="AL148" s="136"/>
      <c r="AQ148" s="128"/>
      <c r="AY148" s="128"/>
      <c r="BA148" s="45"/>
      <c r="BF148" s="101"/>
      <c r="BP148" s="101"/>
      <c r="BT148" s="101"/>
      <c r="BV148" s="101"/>
      <c r="BX148" s="101"/>
      <c r="BZ148" s="101"/>
      <c r="CB148" s="101"/>
      <c r="CD148" s="101"/>
      <c r="CF148" s="101"/>
      <c r="CP148" s="99"/>
      <c r="CT148" s="99"/>
    </row>
    <row r="149" spans="1:98" x14ac:dyDescent="0.3">
      <c r="A149" s="4" t="s">
        <v>459</v>
      </c>
      <c r="B149" s="11" t="s">
        <v>461</v>
      </c>
      <c r="C149" s="11" t="s">
        <v>624</v>
      </c>
      <c r="D149" s="220">
        <v>0.82422000000000006</v>
      </c>
      <c r="E149" s="4">
        <v>5</v>
      </c>
      <c r="F149" s="99">
        <v>45886</v>
      </c>
      <c r="G149" s="45">
        <v>0.93400000000000005</v>
      </c>
      <c r="H149" s="101"/>
      <c r="J149" s="131"/>
      <c r="L149" s="101"/>
      <c r="M149" s="45"/>
      <c r="N149" s="101"/>
      <c r="O149" s="45"/>
      <c r="P149" s="101"/>
      <c r="Q149" s="45"/>
      <c r="R149" s="101"/>
      <c r="S149" s="45"/>
      <c r="T149" s="101"/>
      <c r="U149" s="45"/>
      <c r="V149" s="101"/>
      <c r="W149" s="45"/>
      <c r="X149" s="136">
        <v>45921</v>
      </c>
      <c r="Y149" s="45">
        <v>0.9</v>
      </c>
      <c r="Z149" s="101">
        <v>45418</v>
      </c>
      <c r="AA149" s="45">
        <v>0.8367</v>
      </c>
      <c r="AC149" s="45"/>
      <c r="AD149" s="101"/>
      <c r="AE149" s="45"/>
      <c r="AF149" s="99">
        <v>45893</v>
      </c>
      <c r="AG149" s="45">
        <v>0.58379999999999999</v>
      </c>
      <c r="AH149" s="136">
        <v>45915</v>
      </c>
      <c r="AI149" s="128">
        <v>0.86660000000000004</v>
      </c>
      <c r="AJ149" s="136"/>
      <c r="AK149" s="45"/>
      <c r="AL149" s="136"/>
      <c r="AQ149" s="128"/>
      <c r="AY149" s="128"/>
      <c r="BA149" s="45"/>
      <c r="BF149" s="101"/>
      <c r="BP149" s="101"/>
      <c r="BT149" s="101"/>
      <c r="BV149" s="101"/>
      <c r="BX149" s="101"/>
      <c r="BZ149" s="101"/>
      <c r="CB149" s="101"/>
      <c r="CD149" s="101"/>
      <c r="CF149" s="101"/>
      <c r="CP149" s="99"/>
      <c r="CT149" s="99"/>
    </row>
    <row r="150" spans="1:98" x14ac:dyDescent="0.3">
      <c r="A150" s="4" t="s">
        <v>462</v>
      </c>
      <c r="B150" s="11" t="s">
        <v>464</v>
      </c>
      <c r="C150" s="11" t="s">
        <v>631</v>
      </c>
      <c r="D150" s="220">
        <v>0.63135000000000008</v>
      </c>
      <c r="E150" s="4">
        <v>8</v>
      </c>
      <c r="F150" s="101">
        <v>45525</v>
      </c>
      <c r="G150" s="45">
        <v>0.6835</v>
      </c>
      <c r="H150" s="101">
        <v>45500</v>
      </c>
      <c r="I150" s="45">
        <v>0.53749999999999998</v>
      </c>
      <c r="J150" s="131">
        <v>45528</v>
      </c>
      <c r="K150" s="45">
        <v>0.48599999999999999</v>
      </c>
      <c r="L150" s="101"/>
      <c r="M150" s="45"/>
      <c r="N150" s="99">
        <v>45808</v>
      </c>
      <c r="O150" s="45">
        <v>0.83299999999999996</v>
      </c>
      <c r="P150" s="101"/>
      <c r="Q150" s="45"/>
      <c r="R150" s="101">
        <v>45724</v>
      </c>
      <c r="S150" s="45">
        <v>0.64439999999999997</v>
      </c>
      <c r="T150" s="99">
        <v>45710</v>
      </c>
      <c r="U150" s="45">
        <v>0.71050000000000002</v>
      </c>
      <c r="V150" s="101">
        <v>45542</v>
      </c>
      <c r="W150" s="45">
        <v>0.75309999999999999</v>
      </c>
      <c r="X150" s="136">
        <v>45780</v>
      </c>
      <c r="Y150" s="45">
        <v>0.40279999999999999</v>
      </c>
      <c r="Z150" s="101"/>
      <c r="AA150" s="45"/>
      <c r="AC150" s="45"/>
      <c r="AD150" s="101"/>
      <c r="AE150" s="45"/>
      <c r="AF150" s="101"/>
      <c r="AG150" s="45"/>
      <c r="AI150" s="128"/>
      <c r="AJ150" s="136"/>
      <c r="AK150" s="45"/>
      <c r="AL150" s="136"/>
      <c r="AQ150" s="128"/>
      <c r="AY150" s="128"/>
      <c r="BA150" s="45"/>
      <c r="BF150" s="101"/>
      <c r="BP150" s="101"/>
      <c r="BT150" s="101"/>
      <c r="BV150" s="101"/>
      <c r="BX150" s="101"/>
      <c r="BZ150" s="101"/>
      <c r="CB150" s="101"/>
      <c r="CD150" s="101"/>
      <c r="CF150" s="101"/>
      <c r="CP150" s="99"/>
      <c r="CT150" s="99"/>
    </row>
    <row r="151" spans="1:98" x14ac:dyDescent="0.3">
      <c r="A151" s="4" t="s">
        <v>465</v>
      </c>
      <c r="B151" s="11" t="s">
        <v>467</v>
      </c>
      <c r="C151" s="11" t="s">
        <v>143</v>
      </c>
      <c r="D151" s="220">
        <v>0.77916666666666667</v>
      </c>
      <c r="E151" s="4">
        <v>6</v>
      </c>
      <c r="F151" s="101">
        <v>45528</v>
      </c>
      <c r="G151" s="45">
        <v>0.89870000000000005</v>
      </c>
      <c r="H151" s="101"/>
      <c r="J151" s="131"/>
      <c r="L151" s="101"/>
      <c r="M151" s="45"/>
      <c r="N151" s="101">
        <v>45584</v>
      </c>
      <c r="O151" s="45">
        <v>0.875</v>
      </c>
      <c r="P151" s="101"/>
      <c r="Q151" s="45"/>
      <c r="R151" s="101">
        <v>45612</v>
      </c>
      <c r="S151" s="45">
        <v>0.71109999999999995</v>
      </c>
      <c r="T151" s="101"/>
      <c r="U151" s="45"/>
      <c r="V151" s="101">
        <v>45542</v>
      </c>
      <c r="W151" s="45">
        <v>0.86419999999999997</v>
      </c>
      <c r="X151" s="136"/>
      <c r="Y151" s="45"/>
      <c r="Z151" s="101"/>
      <c r="AA151" s="45"/>
      <c r="AC151" s="45"/>
      <c r="AD151" s="101"/>
      <c r="AE151" s="45"/>
      <c r="AF151" s="101"/>
      <c r="AG151" s="45"/>
      <c r="AI151" s="128"/>
      <c r="AJ151" s="136">
        <v>45710</v>
      </c>
      <c r="AK151" s="45">
        <v>0.8125</v>
      </c>
      <c r="AL151" s="136">
        <v>45743</v>
      </c>
      <c r="AM151" s="128">
        <v>0.51349999999999996</v>
      </c>
      <c r="AQ151" s="128"/>
      <c r="AY151" s="128"/>
      <c r="BA151" s="45"/>
      <c r="BF151" s="101"/>
      <c r="BP151" s="101"/>
      <c r="BT151" s="101"/>
      <c r="BV151" s="101"/>
      <c r="BX151" s="101"/>
      <c r="BZ151" s="101"/>
      <c r="CB151" s="101"/>
      <c r="CD151" s="101"/>
      <c r="CF151" s="101"/>
      <c r="CP151" s="99"/>
      <c r="CT151" s="99"/>
    </row>
    <row r="152" spans="1:98" x14ac:dyDescent="0.3">
      <c r="A152" s="4" t="s">
        <v>468</v>
      </c>
      <c r="B152" s="11" t="s">
        <v>470</v>
      </c>
      <c r="C152" s="11" t="s">
        <v>629</v>
      </c>
      <c r="D152" s="220">
        <v>0.7364222222222222</v>
      </c>
      <c r="E152" s="4">
        <v>9</v>
      </c>
      <c r="F152" s="101">
        <v>45525</v>
      </c>
      <c r="G152" s="45">
        <v>0.78480000000000005</v>
      </c>
      <c r="H152" s="101">
        <v>45231</v>
      </c>
      <c r="I152" s="45">
        <v>0.55000000000000004</v>
      </c>
      <c r="J152" s="131">
        <v>45535</v>
      </c>
      <c r="K152" s="45">
        <v>0.625</v>
      </c>
      <c r="L152" s="101">
        <v>45577</v>
      </c>
      <c r="M152" s="45">
        <v>0.94340000000000002</v>
      </c>
      <c r="N152" s="101">
        <v>45805</v>
      </c>
      <c r="O152" s="45">
        <v>0.72909999999999997</v>
      </c>
      <c r="P152" s="101"/>
      <c r="Q152" s="45"/>
      <c r="R152" s="99">
        <v>45773</v>
      </c>
      <c r="S152" s="45">
        <v>0.68889999999999996</v>
      </c>
      <c r="T152" s="101"/>
      <c r="U152" s="45"/>
      <c r="V152" s="101">
        <v>45549</v>
      </c>
      <c r="W152" s="45">
        <v>0.61729999999999996</v>
      </c>
      <c r="X152" s="136">
        <v>45917</v>
      </c>
      <c r="Y152" s="45">
        <v>0.97499999999999998</v>
      </c>
      <c r="Z152" s="101">
        <v>45563</v>
      </c>
      <c r="AA152" s="45">
        <v>0.71430000000000005</v>
      </c>
      <c r="AC152" s="45"/>
      <c r="AD152" s="101"/>
      <c r="AE152" s="45"/>
      <c r="AF152" s="101"/>
      <c r="AG152" s="45"/>
      <c r="AI152" s="128"/>
      <c r="AJ152" s="136"/>
      <c r="AK152" s="45"/>
      <c r="AL152" s="136"/>
      <c r="AQ152" s="128"/>
      <c r="AY152" s="128"/>
      <c r="BA152" s="45"/>
      <c r="BF152" s="101"/>
      <c r="BP152" s="101"/>
      <c r="BT152" s="101"/>
      <c r="BV152" s="101"/>
      <c r="BX152" s="101"/>
      <c r="BZ152" s="101"/>
      <c r="CB152" s="101"/>
      <c r="CD152" s="101"/>
      <c r="CF152" s="101"/>
      <c r="CP152" s="99"/>
      <c r="CT152" s="99"/>
    </row>
    <row r="153" spans="1:98" ht="14.4" customHeight="1" x14ac:dyDescent="0.3">
      <c r="A153" s="4" t="s">
        <v>471</v>
      </c>
      <c r="B153" s="11" t="s">
        <v>473</v>
      </c>
      <c r="C153" s="11" t="s">
        <v>631</v>
      </c>
      <c r="D153" s="220">
        <v>0.72495555555555558</v>
      </c>
      <c r="E153" s="4">
        <v>9</v>
      </c>
      <c r="F153" s="99">
        <v>45874</v>
      </c>
      <c r="G153" s="45">
        <v>0.9032</v>
      </c>
      <c r="H153" s="101"/>
      <c r="J153" s="131">
        <v>45543</v>
      </c>
      <c r="K153" s="45">
        <v>0.51390000000000002</v>
      </c>
      <c r="L153" s="101">
        <v>45577</v>
      </c>
      <c r="M153" s="45">
        <v>0.70750000000000002</v>
      </c>
      <c r="N153" s="101">
        <v>45805</v>
      </c>
      <c r="O153" s="45">
        <v>0.75</v>
      </c>
      <c r="P153" s="101"/>
      <c r="Q153" s="45"/>
      <c r="R153" s="99">
        <v>45773</v>
      </c>
      <c r="S153" s="45">
        <v>0.68889999999999996</v>
      </c>
      <c r="T153" s="101"/>
      <c r="U153" s="45"/>
      <c r="V153" s="101">
        <v>45563</v>
      </c>
      <c r="W153" s="45">
        <v>0.75309999999999999</v>
      </c>
      <c r="X153" s="136">
        <v>45915</v>
      </c>
      <c r="Y153" s="45">
        <v>0.75</v>
      </c>
      <c r="Z153" s="101">
        <v>45389</v>
      </c>
      <c r="AA153" s="45">
        <v>0.65800000000000003</v>
      </c>
      <c r="AC153" s="45"/>
      <c r="AD153" s="101"/>
      <c r="AE153" s="45"/>
      <c r="AF153" s="101"/>
      <c r="AG153" s="45"/>
      <c r="AH153" s="136">
        <v>45904</v>
      </c>
      <c r="AI153" s="128">
        <v>0.8</v>
      </c>
      <c r="AJ153" s="136"/>
      <c r="AK153" s="45"/>
      <c r="AL153" s="136"/>
      <c r="AQ153" s="128"/>
      <c r="AY153" s="128"/>
      <c r="BA153" s="45"/>
      <c r="BF153" s="101"/>
      <c r="BP153" s="101"/>
      <c r="BT153" s="101"/>
      <c r="BV153" s="101"/>
      <c r="BX153" s="101"/>
      <c r="BZ153" s="101"/>
      <c r="CB153" s="101"/>
      <c r="CD153" s="101"/>
      <c r="CF153" s="101"/>
      <c r="CP153" s="99"/>
      <c r="CT153" s="99"/>
    </row>
    <row r="154" spans="1:98" ht="14.4" customHeight="1" x14ac:dyDescent="0.3">
      <c r="A154" s="4" t="s">
        <v>474</v>
      </c>
      <c r="B154" s="11" t="s">
        <v>476</v>
      </c>
      <c r="C154" s="11" t="s">
        <v>622</v>
      </c>
      <c r="D154" s="220" t="s">
        <v>634</v>
      </c>
      <c r="E154" s="4">
        <v>0</v>
      </c>
      <c r="F154" s="101"/>
      <c r="H154" s="101"/>
      <c r="J154" s="131"/>
      <c r="L154" s="101"/>
      <c r="M154" s="45"/>
      <c r="N154" s="101"/>
      <c r="O154" s="45"/>
      <c r="P154" s="101"/>
      <c r="Q154" s="45"/>
      <c r="R154" s="101"/>
      <c r="S154" s="45"/>
      <c r="T154" s="101"/>
      <c r="U154" s="45"/>
      <c r="V154" s="101"/>
      <c r="W154" s="45"/>
      <c r="X154" s="136"/>
      <c r="Y154" s="45"/>
      <c r="Z154" s="101"/>
      <c r="AA154" s="45"/>
      <c r="AC154" s="45"/>
      <c r="AD154" s="101"/>
      <c r="AE154" s="45"/>
      <c r="AF154" s="101"/>
      <c r="AG154" s="45"/>
      <c r="AI154" s="128"/>
      <c r="AJ154" s="136"/>
      <c r="AK154" s="45"/>
      <c r="AL154" s="136"/>
      <c r="AQ154" s="128"/>
      <c r="AY154" s="128"/>
      <c r="BA154" s="45"/>
      <c r="BF154" s="101"/>
      <c r="BP154" s="101"/>
      <c r="BT154" s="101"/>
      <c r="BV154" s="101"/>
      <c r="BX154" s="101"/>
      <c r="BZ154" s="101"/>
      <c r="CB154" s="101"/>
      <c r="CD154" s="101"/>
      <c r="CF154" s="101"/>
      <c r="CP154" s="99"/>
      <c r="CT154" s="99"/>
    </row>
    <row r="155" spans="1:98" ht="19.8" customHeight="1" x14ac:dyDescent="0.3">
      <c r="A155" s="4" t="s">
        <v>477</v>
      </c>
      <c r="B155" s="11" t="s">
        <v>479</v>
      </c>
      <c r="C155" s="11" t="s">
        <v>622</v>
      </c>
      <c r="D155" s="220" t="s">
        <v>634</v>
      </c>
      <c r="E155" s="4">
        <v>0</v>
      </c>
      <c r="F155" s="101"/>
      <c r="H155" s="101"/>
      <c r="J155" s="131"/>
      <c r="L155" s="101"/>
      <c r="M155" s="45"/>
      <c r="N155" s="101"/>
      <c r="O155" s="45"/>
      <c r="P155" s="101"/>
      <c r="Q155" s="45"/>
      <c r="R155" s="101"/>
      <c r="S155" s="45"/>
      <c r="T155" s="101"/>
      <c r="U155" s="45"/>
      <c r="V155" s="101"/>
      <c r="W155" s="45"/>
      <c r="X155" s="136"/>
      <c r="Y155" s="45"/>
      <c r="Z155" s="101"/>
      <c r="AA155" s="45"/>
      <c r="AC155" s="45"/>
      <c r="AD155" s="101"/>
      <c r="AE155" s="45"/>
      <c r="AF155" s="101"/>
      <c r="AG155" s="45"/>
      <c r="AI155" s="128"/>
      <c r="AJ155" s="136"/>
      <c r="AK155" s="45"/>
      <c r="AL155" s="136"/>
      <c r="AQ155" s="128"/>
      <c r="AY155" s="128"/>
      <c r="BA155" s="45"/>
      <c r="BF155" s="101"/>
      <c r="BP155" s="101"/>
      <c r="BT155" s="101"/>
      <c r="BV155" s="101"/>
      <c r="BX155" s="101"/>
      <c r="BZ155" s="101"/>
      <c r="CB155" s="101"/>
      <c r="CD155" s="101"/>
      <c r="CF155" s="101"/>
      <c r="CP155" s="99"/>
      <c r="CT155" s="99"/>
    </row>
    <row r="156" spans="1:98" x14ac:dyDescent="0.3">
      <c r="A156" s="4" t="s">
        <v>480</v>
      </c>
      <c r="B156" s="11" t="s">
        <v>482</v>
      </c>
      <c r="C156" s="11" t="s">
        <v>625</v>
      </c>
      <c r="D156" s="220">
        <v>0.86710000000000009</v>
      </c>
      <c r="E156" s="4">
        <v>12</v>
      </c>
      <c r="F156" s="99">
        <v>45886</v>
      </c>
      <c r="G156" s="45">
        <v>0.94869999999999999</v>
      </c>
      <c r="H156" s="101">
        <v>45231</v>
      </c>
      <c r="I156" s="45">
        <v>0.95</v>
      </c>
      <c r="J156" s="131">
        <v>45535</v>
      </c>
      <c r="K156" s="45">
        <v>0.66669999999999996</v>
      </c>
      <c r="L156" s="101">
        <v>45577</v>
      </c>
      <c r="M156" s="45">
        <v>0.81130000000000002</v>
      </c>
      <c r="N156" s="101">
        <v>45619</v>
      </c>
      <c r="O156" s="45">
        <v>0.83330000000000004</v>
      </c>
      <c r="P156" s="101"/>
      <c r="Q156" s="45"/>
      <c r="R156" s="101">
        <v>45773</v>
      </c>
      <c r="S156" s="45">
        <v>0.91110000000000002</v>
      </c>
      <c r="T156" s="101">
        <v>45731</v>
      </c>
      <c r="U156" s="45">
        <v>0.88160000000000005</v>
      </c>
      <c r="V156" s="101">
        <v>45549</v>
      </c>
      <c r="W156" s="45">
        <v>0.97529999999999994</v>
      </c>
      <c r="X156" s="136">
        <v>45915</v>
      </c>
      <c r="Y156" s="45">
        <v>0.85</v>
      </c>
      <c r="Z156" s="101">
        <v>45419</v>
      </c>
      <c r="AA156" s="45">
        <v>0.95240000000000002</v>
      </c>
      <c r="AC156" s="45"/>
      <c r="AD156" s="101"/>
      <c r="AE156" s="45"/>
      <c r="AF156" s="99">
        <v>45893</v>
      </c>
      <c r="AG156" s="45">
        <v>0.7248</v>
      </c>
      <c r="AH156" s="136">
        <v>45904</v>
      </c>
      <c r="AI156" s="128">
        <v>0.9</v>
      </c>
      <c r="AJ156" s="136"/>
      <c r="AK156" s="45"/>
      <c r="AL156" s="136"/>
      <c r="AQ156" s="128"/>
      <c r="AY156" s="128"/>
      <c r="BA156" s="45"/>
      <c r="BF156" s="101"/>
      <c r="BP156" s="101"/>
      <c r="BT156" s="101"/>
      <c r="BV156" s="101"/>
      <c r="BX156" s="101"/>
      <c r="BZ156" s="101"/>
      <c r="CB156" s="101"/>
      <c r="CD156" s="101"/>
      <c r="CF156" s="101"/>
      <c r="CP156" s="99"/>
      <c r="CT156" s="99"/>
    </row>
    <row r="157" spans="1:98" x14ac:dyDescent="0.3">
      <c r="A157" s="4" t="s">
        <v>483</v>
      </c>
      <c r="B157" s="11" t="s">
        <v>485</v>
      </c>
      <c r="C157" s="11" t="s">
        <v>629</v>
      </c>
      <c r="D157" s="220">
        <v>0.83430999999999977</v>
      </c>
      <c r="E157" s="4">
        <v>10</v>
      </c>
      <c r="F157" s="101">
        <v>45470</v>
      </c>
      <c r="G157" s="45">
        <v>0.64559999999999995</v>
      </c>
      <c r="H157" s="101">
        <v>45231</v>
      </c>
      <c r="I157" s="45">
        <v>0.85</v>
      </c>
      <c r="J157" s="131">
        <v>45535</v>
      </c>
      <c r="K157" s="45">
        <v>0.55549999999999999</v>
      </c>
      <c r="L157" s="101">
        <v>45577</v>
      </c>
      <c r="M157" s="45">
        <v>0.90559999999999996</v>
      </c>
      <c r="N157" s="101">
        <v>45619</v>
      </c>
      <c r="O157" s="45">
        <v>0.91669999999999996</v>
      </c>
      <c r="P157" s="101"/>
      <c r="Q157" s="45"/>
      <c r="R157" s="101">
        <v>45773</v>
      </c>
      <c r="S157" s="45">
        <v>0.91110000000000002</v>
      </c>
      <c r="T157" s="101"/>
      <c r="U157" s="45"/>
      <c r="V157" s="101">
        <v>45549</v>
      </c>
      <c r="W157" s="45">
        <v>0.91359999999999997</v>
      </c>
      <c r="X157" s="136">
        <v>45917</v>
      </c>
      <c r="Y157" s="45">
        <v>0.97499999999999998</v>
      </c>
      <c r="Z157" s="101">
        <v>45419</v>
      </c>
      <c r="AA157" s="45">
        <v>0.8367</v>
      </c>
      <c r="AC157" s="45"/>
      <c r="AD157" s="101"/>
      <c r="AE157" s="45"/>
      <c r="AF157" s="101"/>
      <c r="AG157" s="45"/>
      <c r="AH157" s="212">
        <v>45903</v>
      </c>
      <c r="AI157" s="128">
        <v>0.83330000000000004</v>
      </c>
      <c r="AJ157" s="136"/>
      <c r="AK157" s="45"/>
      <c r="AL157" s="136"/>
      <c r="AQ157" s="128"/>
      <c r="AY157" s="128"/>
      <c r="BA157" s="45"/>
      <c r="BF157" s="101"/>
      <c r="BP157" s="101"/>
      <c r="BT157" s="101"/>
      <c r="BV157" s="101"/>
      <c r="BX157" s="101"/>
      <c r="BZ157" s="101"/>
      <c r="CB157" s="101"/>
      <c r="CD157" s="101"/>
      <c r="CF157" s="101"/>
      <c r="CP157" s="99"/>
      <c r="CT157" s="99"/>
    </row>
    <row r="158" spans="1:98" x14ac:dyDescent="0.3">
      <c r="A158" s="4" t="s">
        <v>486</v>
      </c>
      <c r="B158" s="11" t="s">
        <v>488</v>
      </c>
      <c r="C158" s="11" t="s">
        <v>365</v>
      </c>
      <c r="D158" s="220">
        <v>0.75509999999999999</v>
      </c>
      <c r="E158" s="4">
        <v>1</v>
      </c>
      <c r="F158" s="101"/>
      <c r="H158" s="101"/>
      <c r="J158" s="131"/>
      <c r="L158" s="101"/>
      <c r="M158" s="45"/>
      <c r="N158" s="101"/>
      <c r="O158" s="45"/>
      <c r="P158" s="101"/>
      <c r="Q158" s="45"/>
      <c r="R158" s="101"/>
      <c r="S158" s="45"/>
      <c r="T158" s="101"/>
      <c r="U158" s="45"/>
      <c r="V158" s="101"/>
      <c r="W158" s="45"/>
      <c r="X158" s="136"/>
      <c r="Y158" s="45"/>
      <c r="Z158" s="101">
        <v>45418</v>
      </c>
      <c r="AA158" s="45">
        <v>0.75509999999999999</v>
      </c>
      <c r="AC158" s="45"/>
      <c r="AD158" s="101"/>
      <c r="AE158" s="45"/>
      <c r="AF158" s="101"/>
      <c r="AG158" s="45"/>
      <c r="AI158" s="128"/>
      <c r="AJ158" s="136"/>
      <c r="AK158" s="45"/>
      <c r="AL158" s="136"/>
      <c r="AQ158" s="128"/>
      <c r="AY158" s="128"/>
      <c r="BA158" s="45"/>
      <c r="BF158" s="101"/>
      <c r="BP158" s="101"/>
      <c r="BT158" s="101"/>
      <c r="BV158" s="101"/>
      <c r="BX158" s="101"/>
      <c r="BZ158" s="101"/>
      <c r="CB158" s="101"/>
      <c r="CD158" s="101"/>
      <c r="CF158" s="101"/>
      <c r="CP158" s="99"/>
      <c r="CT158" s="99"/>
    </row>
    <row r="159" spans="1:98" x14ac:dyDescent="0.3">
      <c r="A159" s="4" t="s">
        <v>489</v>
      </c>
      <c r="B159" s="11" t="s">
        <v>494</v>
      </c>
      <c r="C159" s="11" t="s">
        <v>620</v>
      </c>
      <c r="D159" s="220">
        <v>0.87742000000000009</v>
      </c>
      <c r="E159" s="4">
        <v>10</v>
      </c>
      <c r="F159" s="99">
        <v>45869</v>
      </c>
      <c r="G159" s="45">
        <v>0.9</v>
      </c>
      <c r="H159" s="101">
        <v>45231</v>
      </c>
      <c r="I159" s="45">
        <v>0.76249999999999996</v>
      </c>
      <c r="J159" s="131"/>
      <c r="K159" s="45">
        <v>0.86109999999999998</v>
      </c>
      <c r="L159" s="101"/>
      <c r="M159" s="45">
        <v>0.82069999999999999</v>
      </c>
      <c r="N159" s="101">
        <v>45612</v>
      </c>
      <c r="O159" s="45">
        <v>0.71109999999999995</v>
      </c>
      <c r="P159" s="101"/>
      <c r="Q159" s="45"/>
      <c r="R159" s="101"/>
      <c r="S159" s="45"/>
      <c r="T159" s="101">
        <v>45717</v>
      </c>
      <c r="U159" s="45">
        <v>0.94730000000000003</v>
      </c>
      <c r="V159" s="101"/>
      <c r="W159" s="45"/>
      <c r="X159" s="136">
        <v>45896</v>
      </c>
      <c r="Y159" s="45">
        <v>0.97499999999999998</v>
      </c>
      <c r="Z159" s="101">
        <v>45419</v>
      </c>
      <c r="AA159" s="45">
        <v>0.90469999999999995</v>
      </c>
      <c r="AC159" s="45"/>
      <c r="AD159" s="101"/>
      <c r="AE159" s="45"/>
      <c r="AF159" s="101"/>
      <c r="AG159" s="45"/>
      <c r="AI159" s="128"/>
      <c r="AJ159" s="136">
        <v>45795</v>
      </c>
      <c r="AK159" s="45">
        <v>1</v>
      </c>
      <c r="AL159" s="136">
        <v>45792</v>
      </c>
      <c r="AM159" s="128">
        <v>0.89180000000000004</v>
      </c>
      <c r="AQ159" s="128"/>
      <c r="AY159" s="128"/>
      <c r="BA159" s="45"/>
      <c r="BF159" s="101"/>
      <c r="BP159" s="101"/>
      <c r="BT159" s="101"/>
      <c r="BV159" s="101"/>
      <c r="BX159" s="101"/>
      <c r="BZ159" s="101"/>
      <c r="CB159" s="101"/>
      <c r="CD159" s="101"/>
      <c r="CF159" s="101"/>
      <c r="CP159" s="99"/>
      <c r="CT159" s="99"/>
    </row>
    <row r="160" spans="1:98" x14ac:dyDescent="0.3">
      <c r="A160" s="4" t="s">
        <v>492</v>
      </c>
      <c r="B160" s="11" t="s">
        <v>491</v>
      </c>
      <c r="C160" s="11" t="s">
        <v>625</v>
      </c>
      <c r="D160" s="220">
        <v>0.7401833333333333</v>
      </c>
      <c r="E160" s="4">
        <v>6</v>
      </c>
      <c r="F160" s="101">
        <v>45473</v>
      </c>
      <c r="G160" s="45">
        <v>0.69620000000000004</v>
      </c>
      <c r="H160" s="101"/>
      <c r="J160" s="131">
        <v>45552</v>
      </c>
      <c r="K160" s="45">
        <v>0.51380000000000003</v>
      </c>
      <c r="L160" s="101"/>
      <c r="M160" s="45"/>
      <c r="N160" s="101">
        <v>45584</v>
      </c>
      <c r="O160" s="45">
        <v>0.83330000000000004</v>
      </c>
      <c r="P160" s="101"/>
      <c r="Q160" s="45"/>
      <c r="R160" s="101"/>
      <c r="S160" s="45"/>
      <c r="T160" s="101">
        <v>45710</v>
      </c>
      <c r="U160" s="45">
        <v>0.72370000000000001</v>
      </c>
      <c r="V160" s="101">
        <v>45542</v>
      </c>
      <c r="W160" s="45">
        <v>0.75309999999999999</v>
      </c>
      <c r="X160" s="136"/>
      <c r="Y160" s="45"/>
      <c r="Z160" s="101">
        <v>45419</v>
      </c>
      <c r="AA160" s="45">
        <v>0.92100000000000004</v>
      </c>
      <c r="AC160" s="45"/>
      <c r="AD160" s="101"/>
      <c r="AE160" s="45"/>
      <c r="AF160" s="101"/>
      <c r="AG160" s="45"/>
      <c r="AI160" s="128"/>
      <c r="AJ160" s="136"/>
      <c r="AK160" s="45"/>
      <c r="AL160" s="136"/>
      <c r="AQ160" s="128"/>
      <c r="AY160" s="128"/>
      <c r="BA160" s="45"/>
      <c r="BF160" s="101"/>
      <c r="BP160" s="101"/>
      <c r="BT160" s="101"/>
      <c r="BV160" s="101"/>
      <c r="BX160" s="101"/>
      <c r="BZ160" s="101"/>
      <c r="CB160" s="101"/>
      <c r="CD160" s="101"/>
      <c r="CF160" s="101"/>
      <c r="CP160" s="99"/>
      <c r="CT160" s="99"/>
    </row>
    <row r="161" spans="1:98" x14ac:dyDescent="0.3">
      <c r="A161" s="4" t="s">
        <v>495</v>
      </c>
      <c r="B161" s="11" t="s">
        <v>497</v>
      </c>
      <c r="C161" s="11" t="s">
        <v>622</v>
      </c>
      <c r="D161" s="220">
        <v>0.95</v>
      </c>
      <c r="E161" s="4">
        <v>1</v>
      </c>
      <c r="F161" s="101"/>
      <c r="H161" s="101">
        <v>45231</v>
      </c>
      <c r="I161" s="45">
        <v>0.95</v>
      </c>
      <c r="J161" s="131"/>
      <c r="L161" s="101"/>
      <c r="M161" s="45"/>
      <c r="N161" s="101"/>
      <c r="O161" s="45"/>
      <c r="P161" s="101"/>
      <c r="Q161" s="45"/>
      <c r="R161" s="101"/>
      <c r="S161" s="45"/>
      <c r="T161" s="101"/>
      <c r="U161" s="45"/>
      <c r="V161" s="101"/>
      <c r="W161" s="45"/>
      <c r="X161" s="136"/>
      <c r="Y161" s="45"/>
      <c r="Z161" s="101"/>
      <c r="AA161" s="45"/>
      <c r="AC161" s="45"/>
      <c r="AD161" s="101"/>
      <c r="AE161" s="45"/>
      <c r="AF161" s="101"/>
      <c r="AG161" s="45"/>
      <c r="AI161" s="128"/>
      <c r="AJ161" s="136"/>
      <c r="AK161" s="45"/>
      <c r="AL161" s="136"/>
      <c r="AQ161" s="128"/>
      <c r="AY161" s="128"/>
      <c r="BA161" s="45"/>
      <c r="BF161" s="101"/>
      <c r="BP161" s="101"/>
      <c r="BT161" s="101"/>
      <c r="BV161" s="101"/>
      <c r="BX161" s="101"/>
      <c r="BZ161" s="101"/>
      <c r="CB161" s="101"/>
      <c r="CD161" s="101"/>
      <c r="CF161" s="101"/>
      <c r="CP161" s="99"/>
      <c r="CT161" s="99"/>
    </row>
    <row r="162" spans="1:98" x14ac:dyDescent="0.3">
      <c r="A162" s="4" t="s">
        <v>498</v>
      </c>
      <c r="B162" s="11" t="s">
        <v>500</v>
      </c>
      <c r="C162" s="11" t="s">
        <v>629</v>
      </c>
      <c r="D162" s="220">
        <v>0.86370999999999998</v>
      </c>
      <c r="E162" s="4">
        <v>10</v>
      </c>
      <c r="F162" s="99">
        <v>45876</v>
      </c>
      <c r="G162" s="45">
        <v>0.93559999999999999</v>
      </c>
      <c r="H162" s="101">
        <v>45231</v>
      </c>
      <c r="I162" s="45">
        <v>0.75</v>
      </c>
      <c r="J162" s="131">
        <v>45535</v>
      </c>
      <c r="K162" s="45">
        <v>0.625</v>
      </c>
      <c r="L162" s="101">
        <v>45577</v>
      </c>
      <c r="M162" s="45">
        <v>0.93400000000000005</v>
      </c>
      <c r="N162" s="99">
        <v>45808</v>
      </c>
      <c r="O162" s="45">
        <v>0.79159999999999997</v>
      </c>
      <c r="P162" s="101"/>
      <c r="Q162" s="45"/>
      <c r="R162" s="99">
        <v>45773</v>
      </c>
      <c r="S162" s="45">
        <v>0.86670000000000003</v>
      </c>
      <c r="T162" s="101"/>
      <c r="U162" s="45"/>
      <c r="V162" s="101">
        <v>45549</v>
      </c>
      <c r="W162" s="45">
        <v>1</v>
      </c>
      <c r="X162" s="136">
        <v>45917</v>
      </c>
      <c r="Y162" s="45">
        <v>0.97499999999999998</v>
      </c>
      <c r="Z162" s="101">
        <v>45418</v>
      </c>
      <c r="AA162" s="45">
        <v>0.95920000000000005</v>
      </c>
      <c r="AC162" s="45"/>
      <c r="AD162" s="101"/>
      <c r="AE162" s="45"/>
      <c r="AF162" s="101"/>
      <c r="AG162" s="45"/>
      <c r="AH162" s="212">
        <v>45903</v>
      </c>
      <c r="AI162" s="128">
        <v>0.8</v>
      </c>
      <c r="AJ162" s="136"/>
      <c r="AK162" s="45"/>
      <c r="AL162" s="136"/>
      <c r="AQ162" s="128"/>
      <c r="AY162" s="128"/>
      <c r="BA162" s="45"/>
      <c r="BF162" s="101"/>
      <c r="BP162" s="101"/>
      <c r="BT162" s="101"/>
      <c r="BV162" s="101"/>
      <c r="BX162" s="101"/>
      <c r="BZ162" s="101"/>
      <c r="CB162" s="101"/>
      <c r="CD162" s="101"/>
      <c r="CF162" s="101"/>
      <c r="CP162" s="99"/>
      <c r="CT162" s="99"/>
    </row>
    <row r="163" spans="1:98" x14ac:dyDescent="0.3">
      <c r="A163" s="4" t="s">
        <v>501</v>
      </c>
      <c r="B163" s="11" t="s">
        <v>503</v>
      </c>
      <c r="C163" s="11" t="s">
        <v>27</v>
      </c>
      <c r="D163" s="220">
        <v>0.87545714285714293</v>
      </c>
      <c r="E163" s="4">
        <v>7</v>
      </c>
      <c r="F163" s="101"/>
      <c r="H163" s="101"/>
      <c r="J163" s="131"/>
      <c r="L163" s="101"/>
      <c r="M163" s="45"/>
      <c r="N163" s="101"/>
      <c r="O163" s="45"/>
      <c r="P163" s="101"/>
      <c r="Q163" s="45"/>
      <c r="R163" s="101"/>
      <c r="S163" s="45"/>
      <c r="T163" s="101"/>
      <c r="U163" s="45"/>
      <c r="V163" s="101"/>
      <c r="W163" s="45"/>
      <c r="X163" s="136"/>
      <c r="Y163" s="45"/>
      <c r="Z163" s="101"/>
      <c r="AA163" s="45"/>
      <c r="AC163" s="45"/>
      <c r="AD163" s="101"/>
      <c r="AE163" s="45"/>
      <c r="AF163" s="101"/>
      <c r="AG163" s="45"/>
      <c r="AI163" s="128"/>
      <c r="AJ163" s="136"/>
      <c r="AK163" s="45"/>
      <c r="AL163" s="136"/>
      <c r="AN163" s="99">
        <v>45593</v>
      </c>
      <c r="AO163" s="128">
        <v>0.90910000000000002</v>
      </c>
      <c r="AP163" s="99">
        <v>45586</v>
      </c>
      <c r="AQ163" s="128">
        <v>1</v>
      </c>
      <c r="AR163" s="99">
        <v>45621</v>
      </c>
      <c r="AS163" s="128">
        <v>0.74139999999999995</v>
      </c>
      <c r="AT163" s="99">
        <v>45614</v>
      </c>
      <c r="AU163" s="128">
        <v>0.96940000000000004</v>
      </c>
      <c r="AX163" s="99">
        <v>45868</v>
      </c>
      <c r="AY163" s="128">
        <v>0.8</v>
      </c>
      <c r="AZ163" s="101">
        <v>45607</v>
      </c>
      <c r="BA163" s="45">
        <v>0.96150000000000002</v>
      </c>
      <c r="BF163" s="101"/>
      <c r="BJ163" s="99">
        <v>45656</v>
      </c>
      <c r="BK163" s="128">
        <v>0.74680000000000002</v>
      </c>
      <c r="BP163" s="101"/>
      <c r="BT163" s="101"/>
      <c r="BV163" s="101"/>
      <c r="BX163" s="101"/>
      <c r="BZ163" s="101"/>
      <c r="CB163" s="101"/>
      <c r="CD163" s="101"/>
      <c r="CF163" s="101"/>
      <c r="CP163" s="99"/>
      <c r="CT163" s="99"/>
    </row>
    <row r="164" spans="1:98" x14ac:dyDescent="0.3">
      <c r="A164" s="4" t="s">
        <v>504</v>
      </c>
      <c r="B164" s="11" t="s">
        <v>506</v>
      </c>
      <c r="C164" s="11" t="s">
        <v>234</v>
      </c>
      <c r="D164" s="220" t="s">
        <v>634</v>
      </c>
      <c r="E164" s="4">
        <v>5</v>
      </c>
      <c r="F164" s="101">
        <v>45473</v>
      </c>
      <c r="G164" s="45">
        <v>0.9</v>
      </c>
      <c r="H164" s="101">
        <v>45231</v>
      </c>
      <c r="I164" s="45">
        <v>0.78749999999999998</v>
      </c>
      <c r="J164" s="131">
        <v>45535</v>
      </c>
      <c r="K164" s="45">
        <v>0.70830000000000004</v>
      </c>
      <c r="L164" s="101"/>
      <c r="M164" s="45"/>
      <c r="N164" s="101"/>
      <c r="O164" s="45"/>
      <c r="P164" s="101"/>
      <c r="Q164" s="45"/>
      <c r="R164" s="101"/>
      <c r="S164" s="45"/>
      <c r="T164" s="101"/>
      <c r="U164" s="45"/>
      <c r="V164" s="101">
        <v>45549</v>
      </c>
      <c r="W164" s="45">
        <v>0.92589999999999995</v>
      </c>
      <c r="X164" s="136"/>
      <c r="Y164" s="45"/>
      <c r="Z164" s="101">
        <v>45419</v>
      </c>
      <c r="AA164" s="45">
        <v>0.95240000000000002</v>
      </c>
      <c r="AC164" s="45"/>
      <c r="AD164" s="101"/>
      <c r="AE164" s="45"/>
      <c r="AF164" s="101"/>
      <c r="AG164" s="45"/>
      <c r="AI164" s="128"/>
      <c r="AJ164" s="136"/>
      <c r="AL164" s="136"/>
      <c r="AY164" s="128"/>
      <c r="BA164" s="45"/>
      <c r="BF164" s="101"/>
      <c r="BP164" s="101"/>
      <c r="BT164" s="101"/>
      <c r="BV164" s="101"/>
      <c r="BX164" s="101"/>
      <c r="BZ164" s="101"/>
      <c r="CB164" s="101"/>
      <c r="CD164" s="101"/>
      <c r="CF164" s="101"/>
      <c r="CP164" s="99"/>
      <c r="CT164" s="99"/>
    </row>
    <row r="165" spans="1:98" x14ac:dyDescent="0.3">
      <c r="A165" s="4" t="s">
        <v>507</v>
      </c>
      <c r="B165" s="11" t="s">
        <v>509</v>
      </c>
      <c r="C165" s="11" t="s">
        <v>633</v>
      </c>
      <c r="D165" s="220">
        <v>0.8459833333333332</v>
      </c>
      <c r="E165" s="4">
        <v>12</v>
      </c>
      <c r="F165" s="99">
        <v>45886</v>
      </c>
      <c r="G165" s="45">
        <v>1</v>
      </c>
      <c r="H165" s="101">
        <v>45231</v>
      </c>
      <c r="I165" s="45">
        <v>0.85</v>
      </c>
      <c r="J165" s="131">
        <v>45535</v>
      </c>
      <c r="K165" s="45">
        <v>0.69440000000000002</v>
      </c>
      <c r="L165" s="101">
        <v>45577</v>
      </c>
      <c r="M165" s="45">
        <v>0.8962</v>
      </c>
      <c r="N165" s="101">
        <v>45619</v>
      </c>
      <c r="O165" s="45">
        <v>0.91669999999999996</v>
      </c>
      <c r="P165" s="101"/>
      <c r="Q165" s="45"/>
      <c r="R165" s="101">
        <v>45633</v>
      </c>
      <c r="S165" s="45">
        <v>0.82220000000000004</v>
      </c>
      <c r="T165" s="101">
        <v>45717</v>
      </c>
      <c r="U165" s="45">
        <v>0.80259999999999998</v>
      </c>
      <c r="V165" s="101">
        <v>45549</v>
      </c>
      <c r="W165" s="45">
        <v>0.91359999999999997</v>
      </c>
      <c r="X165" s="136">
        <v>45917</v>
      </c>
      <c r="Y165" s="45">
        <v>0.97499999999999998</v>
      </c>
      <c r="Z165" s="101">
        <v>45418</v>
      </c>
      <c r="AA165" s="45">
        <v>0.8367</v>
      </c>
      <c r="AC165" s="45"/>
      <c r="AD165" s="101"/>
      <c r="AE165" s="45"/>
      <c r="AF165" s="99">
        <v>45893</v>
      </c>
      <c r="AG165" s="45">
        <v>0.61109999999999998</v>
      </c>
      <c r="AH165" s="136">
        <v>45904</v>
      </c>
      <c r="AI165" s="128">
        <v>0.83330000000000004</v>
      </c>
      <c r="AJ165" s="136"/>
      <c r="AL165" s="136"/>
      <c r="AY165" s="128"/>
      <c r="AZ165" s="101"/>
      <c r="BA165" s="45"/>
      <c r="BF165" s="101"/>
      <c r="BP165" s="101"/>
      <c r="BT165" s="101"/>
      <c r="BV165" s="101"/>
      <c r="BX165" s="101"/>
      <c r="BZ165" s="101"/>
      <c r="CB165" s="101"/>
      <c r="CD165" s="101"/>
      <c r="CF165" s="101"/>
      <c r="CP165" s="99"/>
      <c r="CT165" s="99"/>
    </row>
    <row r="166" spans="1:98" x14ac:dyDescent="0.3">
      <c r="A166" s="4" t="s">
        <v>510</v>
      </c>
      <c r="B166" s="11" t="s">
        <v>512</v>
      </c>
      <c r="C166" s="11" t="s">
        <v>716</v>
      </c>
      <c r="D166" s="220">
        <v>0.7107</v>
      </c>
      <c r="E166" s="4">
        <v>3</v>
      </c>
      <c r="F166" s="101">
        <v>45475</v>
      </c>
      <c r="G166" s="45">
        <v>0.9</v>
      </c>
      <c r="H166" s="101"/>
      <c r="J166" s="131">
        <v>45528</v>
      </c>
      <c r="K166" s="45">
        <v>0.6</v>
      </c>
      <c r="L166" s="101">
        <v>45571</v>
      </c>
      <c r="M166" s="45">
        <v>0.6321</v>
      </c>
      <c r="N166" s="101"/>
      <c r="O166" s="45"/>
      <c r="P166" s="101"/>
      <c r="Q166" s="45"/>
      <c r="R166" s="101"/>
      <c r="S166" s="45"/>
      <c r="T166" s="101"/>
      <c r="U166" s="45"/>
      <c r="V166" s="101"/>
      <c r="W166" s="45"/>
      <c r="X166" s="136"/>
      <c r="Y166" s="45"/>
      <c r="Z166" s="101"/>
      <c r="AA166" s="45"/>
      <c r="AC166" s="45"/>
      <c r="AD166" s="101"/>
      <c r="AE166" s="45"/>
      <c r="AF166" s="101"/>
      <c r="AG166" s="45"/>
      <c r="AI166" s="128"/>
      <c r="AJ166" s="136"/>
      <c r="AL166" s="136"/>
      <c r="AY166" s="128"/>
      <c r="BA166" s="45"/>
      <c r="BF166" s="101"/>
      <c r="BP166" s="101"/>
      <c r="BT166" s="101"/>
      <c r="BV166" s="101"/>
      <c r="BX166" s="101"/>
      <c r="BZ166" s="101"/>
      <c r="CB166" s="101"/>
      <c r="CD166" s="101"/>
      <c r="CF166" s="101"/>
      <c r="CP166" s="99"/>
      <c r="CT166" s="99"/>
    </row>
    <row r="167" spans="1:98" x14ac:dyDescent="0.3">
      <c r="A167" s="4" t="s">
        <v>513</v>
      </c>
      <c r="B167" s="11" t="s">
        <v>515</v>
      </c>
      <c r="C167" s="11" t="s">
        <v>16</v>
      </c>
      <c r="D167" s="220">
        <v>0.7365799999999999</v>
      </c>
      <c r="E167" s="4">
        <v>5</v>
      </c>
      <c r="F167" s="101">
        <v>45525</v>
      </c>
      <c r="G167" s="45">
        <v>0.84809999999999997</v>
      </c>
      <c r="H167" s="101">
        <v>45500</v>
      </c>
      <c r="I167" s="45">
        <v>0.61250000000000004</v>
      </c>
      <c r="J167" s="131">
        <v>45528</v>
      </c>
      <c r="K167" s="45">
        <v>0.58330000000000004</v>
      </c>
      <c r="L167" s="101"/>
      <c r="M167" s="45"/>
      <c r="N167" s="101"/>
      <c r="O167" s="45"/>
      <c r="P167" s="101"/>
      <c r="Q167" s="45"/>
      <c r="R167" s="101"/>
      <c r="S167" s="45"/>
      <c r="T167" s="101"/>
      <c r="U167" s="45"/>
      <c r="V167" s="101">
        <v>45542</v>
      </c>
      <c r="W167" s="45">
        <v>0.80300000000000005</v>
      </c>
      <c r="X167" s="136"/>
      <c r="Y167" s="45"/>
      <c r="Z167" s="101"/>
      <c r="AA167" s="45"/>
      <c r="AC167" s="45"/>
      <c r="AD167" s="101"/>
      <c r="AE167" s="45"/>
      <c r="AF167" s="101"/>
      <c r="AG167" s="45"/>
      <c r="AI167" s="128"/>
      <c r="AJ167" s="136"/>
      <c r="AL167" s="136"/>
      <c r="AY167" s="128"/>
      <c r="BA167" s="45"/>
      <c r="BF167" s="101"/>
      <c r="BP167" s="101"/>
      <c r="BT167" s="101"/>
      <c r="BV167" s="101"/>
      <c r="BX167" s="99">
        <v>45810</v>
      </c>
      <c r="BY167" s="128">
        <v>0.83599999999999997</v>
      </c>
      <c r="BZ167" s="101"/>
      <c r="CB167" s="101"/>
      <c r="CD167" s="101"/>
      <c r="CF167" s="101"/>
      <c r="CP167" s="99"/>
      <c r="CT167" s="99"/>
    </row>
    <row r="168" spans="1:98" x14ac:dyDescent="0.3">
      <c r="A168" s="4" t="s">
        <v>516</v>
      </c>
      <c r="B168" s="11" t="s">
        <v>518</v>
      </c>
      <c r="C168" s="11" t="s">
        <v>633</v>
      </c>
      <c r="D168" s="220">
        <v>0.78377142857142856</v>
      </c>
      <c r="E168" s="4">
        <v>7</v>
      </c>
      <c r="F168" s="99">
        <v>45886</v>
      </c>
      <c r="G168" s="45">
        <v>0.93400000000000005</v>
      </c>
      <c r="H168" s="101"/>
      <c r="J168" s="131">
        <v>45837</v>
      </c>
      <c r="K168" s="45">
        <v>0.63600000000000001</v>
      </c>
      <c r="L168" s="101"/>
      <c r="M168" s="45"/>
      <c r="N168" s="136">
        <v>45803</v>
      </c>
      <c r="O168" s="45">
        <v>0.91659999999999997</v>
      </c>
      <c r="P168" s="101"/>
      <c r="Q168" s="45"/>
      <c r="R168" s="101"/>
      <c r="S168" s="45"/>
      <c r="T168" s="101"/>
      <c r="U168" s="45"/>
      <c r="V168" s="99">
        <v>45869</v>
      </c>
      <c r="W168" s="45">
        <v>0.80249999999999999</v>
      </c>
      <c r="X168" s="136">
        <v>45917</v>
      </c>
      <c r="Y168" s="45">
        <v>0.8</v>
      </c>
      <c r="Z168" s="101"/>
      <c r="AA168" s="45"/>
      <c r="AC168" s="45"/>
      <c r="AD168" s="101"/>
      <c r="AE168" s="45"/>
      <c r="AF168" s="99">
        <v>45893</v>
      </c>
      <c r="AG168" s="45">
        <v>0.59730000000000005</v>
      </c>
      <c r="AH168" s="136">
        <v>45904</v>
      </c>
      <c r="AI168" s="128">
        <v>0.8</v>
      </c>
      <c r="AJ168" s="136"/>
      <c r="AL168" s="136"/>
      <c r="AY168" s="128"/>
      <c r="BA168" s="45"/>
      <c r="BF168" s="101"/>
      <c r="BP168" s="101"/>
      <c r="BT168" s="101"/>
      <c r="BV168" s="101"/>
      <c r="BX168" s="101"/>
      <c r="BZ168" s="101"/>
      <c r="CB168" s="101"/>
      <c r="CD168" s="101"/>
      <c r="CF168" s="101"/>
      <c r="CP168" s="99"/>
      <c r="CT168" s="99"/>
    </row>
    <row r="169" spans="1:98" x14ac:dyDescent="0.3">
      <c r="A169" s="4" t="s">
        <v>519</v>
      </c>
      <c r="B169" s="11" t="s">
        <v>521</v>
      </c>
      <c r="C169" s="11" t="s">
        <v>633</v>
      </c>
      <c r="D169" s="220">
        <v>0.82580000000000009</v>
      </c>
      <c r="E169" s="4">
        <v>8</v>
      </c>
      <c r="F169" s="101">
        <v>45474</v>
      </c>
      <c r="G169" s="45">
        <v>0.9</v>
      </c>
      <c r="H169" s="101">
        <v>45231</v>
      </c>
      <c r="I169" s="45">
        <v>0.83750000000000002</v>
      </c>
      <c r="J169" s="131">
        <v>45535</v>
      </c>
      <c r="K169" s="45">
        <v>0.82</v>
      </c>
      <c r="L169" s="101">
        <v>45577</v>
      </c>
      <c r="M169" s="45">
        <v>0.80179999999999996</v>
      </c>
      <c r="N169" s="101">
        <v>45619</v>
      </c>
      <c r="O169" s="45">
        <v>0.79159999999999997</v>
      </c>
      <c r="P169" s="101"/>
      <c r="Q169" s="45"/>
      <c r="R169" s="101">
        <v>45633</v>
      </c>
      <c r="S169" s="45">
        <v>0.66659999999999997</v>
      </c>
      <c r="T169" s="101"/>
      <c r="U169" s="45"/>
      <c r="V169" s="101">
        <v>45549</v>
      </c>
      <c r="W169" s="45">
        <v>0.88890000000000002</v>
      </c>
      <c r="X169" s="136"/>
      <c r="Y169" s="45"/>
      <c r="Z169" s="101">
        <v>45418</v>
      </c>
      <c r="AA169" s="45">
        <v>0.9</v>
      </c>
      <c r="AC169" s="45"/>
      <c r="AD169" s="101"/>
      <c r="AE169" s="45"/>
      <c r="AF169" s="101"/>
      <c r="AG169" s="45"/>
      <c r="AH169" s="136"/>
      <c r="AI169" s="128"/>
      <c r="AJ169" s="136"/>
      <c r="AL169" s="136"/>
      <c r="AY169" s="128"/>
      <c r="BA169" s="45"/>
      <c r="BF169" s="101"/>
      <c r="BP169" s="101"/>
      <c r="BT169" s="101"/>
      <c r="BV169" s="101"/>
      <c r="BX169" s="101"/>
      <c r="BZ169" s="101"/>
      <c r="CB169" s="101"/>
      <c r="CD169" s="101"/>
      <c r="CF169" s="101"/>
      <c r="CP169" s="99"/>
      <c r="CT169" s="99"/>
    </row>
    <row r="170" spans="1:98" x14ac:dyDescent="0.3">
      <c r="A170" s="4" t="s">
        <v>522</v>
      </c>
      <c r="B170" s="11" t="s">
        <v>524</v>
      </c>
      <c r="C170" s="11" t="s">
        <v>234</v>
      </c>
      <c r="D170" s="220" t="s">
        <v>634</v>
      </c>
      <c r="E170" s="4">
        <v>0</v>
      </c>
      <c r="F170" s="101"/>
      <c r="H170" s="101"/>
      <c r="J170" s="131"/>
      <c r="L170" s="101"/>
      <c r="M170" s="45"/>
      <c r="N170" s="101"/>
      <c r="O170" s="45"/>
      <c r="P170" s="101"/>
      <c r="Q170" s="45"/>
      <c r="R170" s="101"/>
      <c r="S170" s="45"/>
      <c r="T170" s="101"/>
      <c r="V170" s="101"/>
      <c r="W170" s="45"/>
      <c r="X170" s="136"/>
      <c r="Y170" s="45"/>
      <c r="Z170" s="101"/>
      <c r="AA170" s="45"/>
      <c r="AC170" s="45"/>
      <c r="AD170" s="101"/>
      <c r="AE170" s="45"/>
      <c r="AF170" s="101"/>
      <c r="AG170" s="45"/>
      <c r="AH170" s="136"/>
      <c r="AI170" s="128"/>
      <c r="AJ170" s="136"/>
      <c r="AL170" s="136"/>
      <c r="AY170" s="128"/>
      <c r="BA170" s="45"/>
      <c r="BF170" s="101"/>
      <c r="BP170" s="101"/>
      <c r="BT170" s="101"/>
      <c r="BV170" s="101"/>
      <c r="BX170" s="101"/>
      <c r="BZ170" s="101"/>
      <c r="CB170" s="101"/>
      <c r="CD170" s="101"/>
      <c r="CF170" s="101"/>
      <c r="CP170" s="99"/>
      <c r="CT170" s="99"/>
    </row>
    <row r="171" spans="1:98" x14ac:dyDescent="0.3">
      <c r="A171" s="4" t="s">
        <v>525</v>
      </c>
      <c r="B171" s="11" t="s">
        <v>527</v>
      </c>
      <c r="C171" s="11" t="s">
        <v>16</v>
      </c>
      <c r="D171" s="220" t="s">
        <v>634</v>
      </c>
      <c r="E171" s="4">
        <v>0</v>
      </c>
      <c r="F171" s="101"/>
      <c r="H171" s="101"/>
      <c r="J171" s="131"/>
      <c r="L171" s="101"/>
      <c r="M171" s="45"/>
      <c r="O171" s="45"/>
      <c r="P171" s="101"/>
      <c r="Q171" s="45"/>
      <c r="R171" s="101"/>
      <c r="S171" s="45"/>
      <c r="T171" s="101"/>
      <c r="V171" s="101"/>
      <c r="W171" s="45"/>
      <c r="X171" s="136"/>
      <c r="Y171" s="45"/>
      <c r="Z171" s="101"/>
      <c r="AA171" s="45"/>
      <c r="AC171" s="45"/>
      <c r="AD171" s="101"/>
      <c r="AE171" s="45"/>
      <c r="AF171" s="101"/>
      <c r="AG171" s="45"/>
      <c r="AH171" s="136"/>
      <c r="AI171" s="128"/>
      <c r="AJ171" s="136"/>
      <c r="AL171" s="136"/>
      <c r="AY171" s="128"/>
      <c r="BA171" s="45"/>
      <c r="BF171" s="101"/>
      <c r="BP171" s="101"/>
      <c r="BT171" s="101"/>
      <c r="BV171" s="101"/>
      <c r="BX171" s="101"/>
      <c r="BZ171" s="101"/>
      <c r="CB171" s="101"/>
      <c r="CD171" s="101"/>
      <c r="CF171" s="101"/>
      <c r="CP171" s="99"/>
      <c r="CT171" s="99"/>
    </row>
    <row r="172" spans="1:98" x14ac:dyDescent="0.3">
      <c r="A172" s="4" t="s">
        <v>597</v>
      </c>
      <c r="B172" s="11" t="s">
        <v>599</v>
      </c>
      <c r="C172" s="11" t="s">
        <v>622</v>
      </c>
      <c r="D172" s="220" t="s">
        <v>634</v>
      </c>
      <c r="E172" s="4">
        <v>0</v>
      </c>
      <c r="F172" s="101"/>
      <c r="H172" s="101"/>
      <c r="J172" s="131"/>
      <c r="L172" s="45"/>
      <c r="M172" s="45"/>
      <c r="O172" s="45"/>
      <c r="P172" s="101"/>
      <c r="Q172" s="45"/>
      <c r="R172" s="101"/>
      <c r="S172" s="45"/>
      <c r="V172" s="101"/>
      <c r="W172" s="45"/>
      <c r="X172" s="136"/>
      <c r="Y172" s="45"/>
      <c r="Z172" s="101"/>
      <c r="AA172" s="45"/>
      <c r="AC172" s="45"/>
      <c r="AD172" s="101"/>
      <c r="AE172" s="45"/>
      <c r="AF172" s="101"/>
      <c r="AG172" s="45"/>
      <c r="AH172" s="136"/>
      <c r="AI172" s="128"/>
      <c r="AJ172" s="136"/>
      <c r="AL172" s="136"/>
      <c r="AY172" s="128"/>
      <c r="BA172" s="45"/>
      <c r="BF172" s="101"/>
      <c r="BP172" s="101"/>
      <c r="BT172" s="101"/>
      <c r="BV172" s="101"/>
      <c r="BX172" s="101"/>
      <c r="BZ172" s="101"/>
      <c r="CB172" s="101"/>
      <c r="CD172" s="101"/>
      <c r="CF172" s="101"/>
      <c r="CP172" s="99"/>
      <c r="CT172" s="99"/>
    </row>
    <row r="173" spans="1:98" x14ac:dyDescent="0.3">
      <c r="A173" s="4" t="s">
        <v>600</v>
      </c>
      <c r="B173" s="11" t="s">
        <v>602</v>
      </c>
      <c r="C173" s="11" t="s">
        <v>16</v>
      </c>
      <c r="D173" s="220">
        <v>0.88280000000000003</v>
      </c>
      <c r="E173" s="4">
        <v>2</v>
      </c>
      <c r="F173" s="101"/>
      <c r="H173" s="101"/>
      <c r="J173" s="131"/>
      <c r="L173" s="45"/>
      <c r="M173" s="45"/>
      <c r="O173" s="45"/>
      <c r="P173" s="101"/>
      <c r="Q173" s="45"/>
      <c r="R173" s="101"/>
      <c r="S173" s="45"/>
      <c r="V173" s="101"/>
      <c r="W173" s="45"/>
      <c r="X173" s="136"/>
      <c r="Y173" s="45"/>
      <c r="Z173" s="101"/>
      <c r="AA173" s="45"/>
      <c r="AC173" s="45"/>
      <c r="AD173" s="101"/>
      <c r="AE173" s="45"/>
      <c r="AF173" s="101"/>
      <c r="AG173" s="45"/>
      <c r="AH173" s="136"/>
      <c r="AI173" s="128"/>
      <c r="AJ173" s="136"/>
      <c r="AL173" s="136"/>
      <c r="AY173" s="128"/>
      <c r="BA173" s="45"/>
      <c r="BF173" s="101"/>
      <c r="BP173" s="101"/>
      <c r="BT173" s="99">
        <v>45813</v>
      </c>
      <c r="BU173" s="128">
        <v>0.92949999999999999</v>
      </c>
      <c r="BV173" s="101"/>
      <c r="BX173" s="101">
        <v>45777</v>
      </c>
      <c r="BY173" s="128">
        <v>0.83609999999999995</v>
      </c>
      <c r="BZ173" s="101"/>
      <c r="CB173" s="101"/>
      <c r="CD173" s="101"/>
      <c r="CF173" s="101"/>
      <c r="CP173" s="99"/>
      <c r="CT173" s="99"/>
    </row>
    <row r="174" spans="1:98" x14ac:dyDescent="0.3">
      <c r="A174" s="4" t="s">
        <v>718</v>
      </c>
      <c r="B174" s="11" t="s">
        <v>603</v>
      </c>
      <c r="C174" s="11" t="s">
        <v>726</v>
      </c>
      <c r="D174" s="220" t="s">
        <v>634</v>
      </c>
      <c r="E174" s="4">
        <v>0</v>
      </c>
      <c r="F174" s="101"/>
      <c r="H174" s="101"/>
      <c r="J174" s="131"/>
      <c r="L174" s="45"/>
      <c r="M174" s="45"/>
      <c r="O174" s="45"/>
      <c r="P174" s="101"/>
      <c r="Q174" s="45"/>
      <c r="R174" s="101"/>
      <c r="S174" s="45"/>
      <c r="V174" s="101"/>
      <c r="W174" s="45"/>
      <c r="X174" s="136"/>
      <c r="Y174" s="45"/>
      <c r="Z174" s="101"/>
      <c r="AA174" s="45"/>
      <c r="AC174" s="45"/>
      <c r="AD174" s="101"/>
      <c r="AE174" s="45"/>
      <c r="AF174" s="101"/>
      <c r="AG174" s="45"/>
      <c r="AH174" s="136"/>
      <c r="AI174" s="128"/>
      <c r="AJ174" s="136"/>
      <c r="AL174" s="136"/>
      <c r="AY174" s="128"/>
      <c r="BA174" s="45"/>
      <c r="BF174" s="101"/>
      <c r="BP174" s="101"/>
      <c r="BT174" s="101"/>
      <c r="BV174" s="101"/>
      <c r="BX174" s="101"/>
      <c r="BZ174" s="101"/>
      <c r="CB174" s="101"/>
      <c r="CD174" s="101"/>
      <c r="CF174" s="101"/>
      <c r="CP174" s="99"/>
    </row>
    <row r="175" spans="1:98" x14ac:dyDescent="0.3">
      <c r="A175" s="4" t="s">
        <v>719</v>
      </c>
      <c r="B175" s="11" t="s">
        <v>606</v>
      </c>
      <c r="C175" s="11" t="s">
        <v>78</v>
      </c>
      <c r="D175" s="220" t="s">
        <v>634</v>
      </c>
      <c r="E175" s="4">
        <v>0</v>
      </c>
      <c r="F175" s="101"/>
      <c r="H175" s="101"/>
      <c r="J175" s="131"/>
      <c r="L175" s="45"/>
      <c r="M175" s="45"/>
      <c r="O175" s="45"/>
      <c r="P175" s="101"/>
      <c r="Q175" s="45"/>
      <c r="R175" s="101"/>
      <c r="S175" s="45"/>
      <c r="V175" s="101"/>
      <c r="W175" s="45"/>
      <c r="X175" s="136"/>
      <c r="Y175" s="45"/>
      <c r="Z175" s="101"/>
      <c r="AA175" s="45"/>
      <c r="AC175" s="45"/>
      <c r="AD175" s="101"/>
      <c r="AE175" s="45"/>
      <c r="AF175" s="101"/>
      <c r="AG175" s="45"/>
      <c r="AH175" s="136"/>
      <c r="AI175" s="128"/>
      <c r="AJ175" s="136"/>
      <c r="AL175" s="136"/>
      <c r="AY175" s="128"/>
      <c r="BA175" s="45"/>
      <c r="BF175" s="101"/>
      <c r="BP175" s="101"/>
      <c r="BT175" s="101"/>
      <c r="BV175" s="101"/>
      <c r="BX175" s="101"/>
      <c r="BZ175" s="101"/>
      <c r="CB175" s="101"/>
      <c r="CD175" s="101"/>
      <c r="CF175" s="101"/>
      <c r="CP175" s="99"/>
    </row>
    <row r="176" spans="1:98" x14ac:dyDescent="0.3">
      <c r="A176" s="4" t="s">
        <v>720</v>
      </c>
      <c r="B176" s="11" t="s">
        <v>604</v>
      </c>
      <c r="C176" s="11" t="s">
        <v>78</v>
      </c>
      <c r="D176" s="220" t="s">
        <v>634</v>
      </c>
      <c r="E176" s="4">
        <v>0</v>
      </c>
      <c r="F176" s="101"/>
      <c r="H176" s="101"/>
      <c r="J176" s="131"/>
      <c r="L176" s="45"/>
      <c r="M176" s="45"/>
      <c r="O176" s="45"/>
      <c r="P176" s="101"/>
      <c r="Q176" s="45"/>
      <c r="R176" s="101"/>
      <c r="S176" s="45"/>
      <c r="V176" s="101"/>
      <c r="W176" s="45"/>
      <c r="X176" s="136"/>
      <c r="Y176" s="45"/>
      <c r="Z176" s="101"/>
      <c r="AA176" s="45"/>
      <c r="AC176" s="45"/>
      <c r="AD176" s="101"/>
      <c r="AE176" s="45"/>
      <c r="AF176" s="101"/>
      <c r="AG176" s="45"/>
      <c r="AH176" s="136"/>
      <c r="AI176" s="128"/>
      <c r="AJ176" s="136"/>
      <c r="AL176" s="136"/>
      <c r="AY176" s="128"/>
      <c r="BA176" s="45"/>
      <c r="BF176" s="101"/>
      <c r="BP176" s="101"/>
      <c r="BT176" s="101"/>
      <c r="BV176" s="101"/>
      <c r="BX176" s="101"/>
      <c r="BZ176" s="101"/>
      <c r="CB176" s="101"/>
      <c r="CD176" s="101"/>
      <c r="CF176" s="101"/>
      <c r="CP176" s="99"/>
    </row>
    <row r="177" spans="1:94" x14ac:dyDescent="0.3">
      <c r="A177" s="4" t="s">
        <v>721</v>
      </c>
      <c r="B177" s="11" t="s">
        <v>605</v>
      </c>
      <c r="C177" s="11" t="s">
        <v>624</v>
      </c>
      <c r="D177" s="220">
        <v>0.80311428571428578</v>
      </c>
      <c r="E177" s="4">
        <v>7</v>
      </c>
      <c r="F177" s="99">
        <v>45886</v>
      </c>
      <c r="G177" s="45">
        <v>0.88</v>
      </c>
      <c r="H177" s="101"/>
      <c r="J177" s="131">
        <v>45837</v>
      </c>
      <c r="K177" s="45">
        <v>0.78700000000000003</v>
      </c>
      <c r="L177" s="45"/>
      <c r="M177" s="45"/>
      <c r="N177" s="99">
        <v>45808</v>
      </c>
      <c r="O177" s="45">
        <v>0.75</v>
      </c>
      <c r="P177" s="101"/>
      <c r="Q177" s="45"/>
      <c r="R177" s="101">
        <v>45724</v>
      </c>
      <c r="S177" s="45">
        <v>0.8</v>
      </c>
      <c r="V177" s="99">
        <v>45878</v>
      </c>
      <c r="W177" s="45">
        <v>0.75309999999999999</v>
      </c>
      <c r="X177" s="136"/>
      <c r="Y177" s="45"/>
      <c r="Z177" s="101"/>
      <c r="AA177" s="45"/>
      <c r="AC177" s="45"/>
      <c r="AD177" s="101"/>
      <c r="AE177" s="45"/>
      <c r="AF177" s="101">
        <v>45894</v>
      </c>
      <c r="AG177" s="45">
        <v>0.75170000000000003</v>
      </c>
      <c r="AH177" s="136">
        <v>45915</v>
      </c>
      <c r="AI177" s="128">
        <v>0.9</v>
      </c>
      <c r="AJ177" s="136"/>
      <c r="AL177" s="136"/>
      <c r="AY177" s="128"/>
      <c r="BA177" s="45"/>
      <c r="BF177" s="101"/>
      <c r="BP177" s="101"/>
      <c r="BT177" s="101"/>
      <c r="BV177" s="101"/>
      <c r="BX177" s="101"/>
      <c r="BZ177" s="101"/>
      <c r="CB177" s="101"/>
      <c r="CD177" s="101"/>
      <c r="CF177" s="101"/>
      <c r="CP177" s="99"/>
    </row>
    <row r="178" spans="1:94" x14ac:dyDescent="0.3">
      <c r="A178" s="4" t="s">
        <v>727</v>
      </c>
      <c r="B178" s="11" t="s">
        <v>723</v>
      </c>
      <c r="C178" s="11" t="s">
        <v>627</v>
      </c>
      <c r="D178" s="220">
        <v>0.79907142857142854</v>
      </c>
      <c r="E178" s="4">
        <v>7</v>
      </c>
      <c r="F178" s="99">
        <v>45886</v>
      </c>
      <c r="G178" s="45">
        <v>0.87</v>
      </c>
      <c r="H178" s="101"/>
      <c r="J178" s="131">
        <v>45836</v>
      </c>
      <c r="K178" s="45">
        <v>0.75700000000000001</v>
      </c>
      <c r="L178" s="45"/>
      <c r="M178" s="45"/>
      <c r="N178" s="99">
        <v>45808</v>
      </c>
      <c r="O178" s="45">
        <v>0.95830000000000004</v>
      </c>
      <c r="P178" s="101"/>
      <c r="Q178" s="45"/>
      <c r="R178" s="101"/>
      <c r="S178" s="45"/>
      <c r="V178" s="99">
        <v>45867</v>
      </c>
      <c r="W178" s="45">
        <v>0.80249999999999999</v>
      </c>
      <c r="X178" s="136">
        <v>45780</v>
      </c>
      <c r="Y178" s="45">
        <v>0.66669999999999996</v>
      </c>
      <c r="Z178" s="101"/>
      <c r="AA178" s="45"/>
      <c r="AC178" s="45"/>
      <c r="AD178" s="101"/>
      <c r="AE178" s="45"/>
      <c r="AF178" s="131">
        <v>45894</v>
      </c>
      <c r="AG178" s="45">
        <v>0.83899999999999997</v>
      </c>
      <c r="AH178" s="136">
        <v>45921</v>
      </c>
      <c r="AI178" s="128">
        <v>0.7</v>
      </c>
      <c r="AJ178" s="136"/>
      <c r="AL178" s="136"/>
      <c r="AY178" s="128"/>
      <c r="BA178" s="45"/>
      <c r="BF178" s="101"/>
      <c r="BP178" s="101"/>
      <c r="BT178" s="101"/>
      <c r="BV178" s="101"/>
      <c r="BX178" s="101"/>
      <c r="BZ178" s="101"/>
      <c r="CB178" s="101"/>
      <c r="CD178" s="101"/>
      <c r="CF178" s="101"/>
      <c r="CP178" s="99"/>
    </row>
    <row r="179" spans="1:94" ht="15" customHeight="1" x14ac:dyDescent="0.3">
      <c r="A179" s="4" t="s">
        <v>744</v>
      </c>
      <c r="B179" s="11" t="s">
        <v>745</v>
      </c>
      <c r="C179" s="11" t="s">
        <v>624</v>
      </c>
      <c r="D179" s="220">
        <v>0.80241250000000008</v>
      </c>
      <c r="E179" s="4">
        <v>8</v>
      </c>
      <c r="F179" s="101">
        <v>45878</v>
      </c>
      <c r="G179" s="45">
        <v>0.71609999999999996</v>
      </c>
      <c r="H179" s="101"/>
      <c r="J179" s="131">
        <v>45836</v>
      </c>
      <c r="K179" s="45">
        <v>0.72699999999999998</v>
      </c>
      <c r="L179" s="45"/>
      <c r="M179" s="45"/>
      <c r="N179" s="99">
        <v>45808</v>
      </c>
      <c r="O179" s="45">
        <v>0.875</v>
      </c>
      <c r="P179" s="101"/>
      <c r="Q179" s="45"/>
      <c r="R179" s="101">
        <v>45724</v>
      </c>
      <c r="S179" s="45">
        <v>0.71109999999999995</v>
      </c>
      <c r="V179" s="99">
        <v>45878</v>
      </c>
      <c r="W179" s="45">
        <v>0.71609999999999996</v>
      </c>
      <c r="X179" s="136">
        <v>45920</v>
      </c>
      <c r="Y179" s="45">
        <v>0.97499999999999998</v>
      </c>
      <c r="Z179" s="101"/>
      <c r="AA179" s="45"/>
      <c r="AC179" s="45"/>
      <c r="AD179" s="101"/>
      <c r="AE179" s="45"/>
      <c r="AF179" s="101">
        <v>45894</v>
      </c>
      <c r="AG179" s="45">
        <v>0.86570000000000003</v>
      </c>
      <c r="AH179" s="136">
        <v>45906</v>
      </c>
      <c r="AI179" s="128">
        <v>0.83330000000000004</v>
      </c>
      <c r="AJ179" s="136"/>
      <c r="AL179" s="136"/>
      <c r="AY179" s="128"/>
      <c r="BA179" s="45"/>
      <c r="BF179" s="101"/>
      <c r="BP179" s="101"/>
      <c r="BT179" s="101"/>
      <c r="BV179" s="101"/>
      <c r="BX179" s="101"/>
      <c r="BZ179" s="101"/>
      <c r="CB179" s="101"/>
      <c r="CD179" s="101"/>
      <c r="CF179" s="101"/>
      <c r="CP179" s="99"/>
    </row>
    <row r="180" spans="1:94" x14ac:dyDescent="0.3">
      <c r="A180" s="4" t="s">
        <v>731</v>
      </c>
      <c r="B180" s="11" t="s">
        <v>725</v>
      </c>
      <c r="C180" s="11" t="s">
        <v>629</v>
      </c>
      <c r="D180" s="220">
        <v>0.68654999999999999</v>
      </c>
      <c r="E180" s="4">
        <v>4</v>
      </c>
      <c r="F180" s="101"/>
      <c r="H180" s="101"/>
      <c r="J180" s="131">
        <v>45837</v>
      </c>
      <c r="K180" s="45">
        <v>0.54500000000000004</v>
      </c>
      <c r="L180" s="45"/>
      <c r="M180" s="45"/>
      <c r="O180" s="45"/>
      <c r="P180" s="101"/>
      <c r="Q180" s="45"/>
      <c r="R180" s="101"/>
      <c r="S180" s="45"/>
      <c r="V180" s="99">
        <v>45869</v>
      </c>
      <c r="W180" s="45">
        <v>0.67900000000000005</v>
      </c>
      <c r="X180" s="136">
        <v>45917</v>
      </c>
      <c r="Y180" s="45">
        <v>0.72219999999999995</v>
      </c>
      <c r="Z180" s="101"/>
      <c r="AA180" s="45"/>
      <c r="AC180" s="45"/>
      <c r="AD180" s="101"/>
      <c r="AE180" s="45"/>
      <c r="AF180" s="101"/>
      <c r="AG180" s="45"/>
      <c r="AH180" s="136">
        <v>45903</v>
      </c>
      <c r="AI180" s="128">
        <v>0.8</v>
      </c>
      <c r="AJ180" s="136"/>
      <c r="AL180" s="136"/>
      <c r="AY180" s="128"/>
      <c r="BA180" s="45"/>
      <c r="BF180" s="101"/>
      <c r="BP180" s="101"/>
      <c r="BT180" s="101"/>
      <c r="BV180" s="101"/>
      <c r="BX180" s="101"/>
      <c r="BZ180" s="101"/>
      <c r="CB180" s="101"/>
      <c r="CD180" s="101"/>
      <c r="CF180" s="101"/>
      <c r="CP180" s="99"/>
    </row>
    <row r="181" spans="1:94" x14ac:dyDescent="0.3">
      <c r="A181" s="4" t="s">
        <v>733</v>
      </c>
      <c r="B181" s="11" t="s">
        <v>724</v>
      </c>
      <c r="C181" s="11" t="s">
        <v>633</v>
      </c>
      <c r="D181" s="220">
        <v>0.79128571428571426</v>
      </c>
      <c r="E181" s="4">
        <v>7</v>
      </c>
      <c r="F181" s="99">
        <v>45886</v>
      </c>
      <c r="G181" s="45">
        <v>0.72150000000000003</v>
      </c>
      <c r="H181" s="101"/>
      <c r="J181" s="131">
        <v>45836</v>
      </c>
      <c r="K181" s="45">
        <v>0.63600000000000001</v>
      </c>
      <c r="L181" s="45"/>
      <c r="M181" s="45"/>
      <c r="O181" s="45"/>
      <c r="P181" s="101"/>
      <c r="Q181" s="45"/>
      <c r="R181" s="99">
        <v>45808</v>
      </c>
      <c r="S181" s="45">
        <v>0.86660000000000004</v>
      </c>
      <c r="V181" s="99">
        <v>45867</v>
      </c>
      <c r="W181" s="45">
        <v>0.82720000000000005</v>
      </c>
      <c r="X181" s="136">
        <v>45917</v>
      </c>
      <c r="Y181" s="45">
        <v>0.95</v>
      </c>
      <c r="Z181" s="101"/>
      <c r="AA181" s="45"/>
      <c r="AC181" s="45"/>
      <c r="AD181" s="101"/>
      <c r="AE181" s="45"/>
      <c r="AF181" s="99">
        <v>45893</v>
      </c>
      <c r="AG181" s="45">
        <v>0.67110000000000003</v>
      </c>
      <c r="AH181" s="136">
        <v>45904</v>
      </c>
      <c r="AI181" s="128">
        <v>0.86660000000000004</v>
      </c>
      <c r="AJ181" s="136"/>
      <c r="AL181" s="136"/>
      <c r="AY181" s="128"/>
      <c r="BA181" s="45"/>
      <c r="BF181" s="101"/>
      <c r="BP181" s="101"/>
      <c r="BT181" s="101"/>
      <c r="BV181" s="101"/>
      <c r="BX181" s="101"/>
      <c r="BZ181" s="101"/>
      <c r="CB181" s="101"/>
      <c r="CD181" s="101"/>
      <c r="CF181" s="101"/>
      <c r="CP181" s="99"/>
    </row>
    <row r="182" spans="1:94" x14ac:dyDescent="0.3">
      <c r="A182" s="4" t="s">
        <v>734</v>
      </c>
      <c r="B182" s="11" t="s">
        <v>751</v>
      </c>
      <c r="C182" s="11" t="s">
        <v>622</v>
      </c>
      <c r="D182" s="220" t="s">
        <v>634</v>
      </c>
      <c r="E182" s="4">
        <v>0</v>
      </c>
      <c r="AG182" s="45"/>
      <c r="AI182" s="128"/>
      <c r="AJ182" s="136"/>
      <c r="AL182" s="136"/>
      <c r="AY182" s="128"/>
      <c r="BA182" s="45"/>
      <c r="BF182" s="101"/>
      <c r="BP182" s="101"/>
      <c r="BT182" s="101"/>
      <c r="CB182" s="101"/>
    </row>
    <row r="183" spans="1:94" x14ac:dyDescent="0.3">
      <c r="A183" s="4" t="s">
        <v>735</v>
      </c>
      <c r="B183" s="11" t="s">
        <v>752</v>
      </c>
      <c r="C183" s="11">
        <v>0</v>
      </c>
      <c r="D183" s="220" t="s">
        <v>634</v>
      </c>
      <c r="E183" s="4">
        <v>0</v>
      </c>
      <c r="AG183" s="45"/>
      <c r="AI183" s="128"/>
      <c r="AJ183" s="136"/>
      <c r="AL183" s="136"/>
      <c r="AY183" s="128"/>
      <c r="BA183" s="45"/>
      <c r="BF183" s="101"/>
      <c r="BP183" s="101"/>
      <c r="BT183" s="101"/>
      <c r="CB183" s="101"/>
    </row>
    <row r="184" spans="1:94" x14ac:dyDescent="0.3">
      <c r="A184" s="4" t="s">
        <v>736</v>
      </c>
      <c r="B184" s="11" t="s">
        <v>764</v>
      </c>
      <c r="C184" s="11" t="s">
        <v>633</v>
      </c>
      <c r="D184" s="220">
        <v>0.78700000000000003</v>
      </c>
      <c r="E184" s="4">
        <v>1</v>
      </c>
      <c r="J184" s="131">
        <v>45834</v>
      </c>
      <c r="K184" s="45">
        <v>0.78700000000000003</v>
      </c>
      <c r="AG184" s="45"/>
      <c r="AI184" s="128"/>
      <c r="AJ184" s="136"/>
      <c r="AL184" s="136"/>
      <c r="AY184" s="128"/>
      <c r="BA184" s="45"/>
      <c r="BF184" s="101"/>
      <c r="BP184" s="101"/>
      <c r="BT184" s="101"/>
      <c r="CB184" s="101"/>
    </row>
    <row r="185" spans="1:94" x14ac:dyDescent="0.3">
      <c r="A185" s="4" t="s">
        <v>737</v>
      </c>
      <c r="B185" s="11" t="s">
        <v>850</v>
      </c>
      <c r="C185" s="11" t="s">
        <v>852</v>
      </c>
      <c r="D185" s="220" t="s">
        <v>634</v>
      </c>
      <c r="E185" s="4">
        <v>0</v>
      </c>
      <c r="AG185" s="45"/>
      <c r="AI185" s="128"/>
      <c r="AJ185" s="136"/>
      <c r="AL185" s="136"/>
      <c r="AY185" s="128"/>
      <c r="BA185" s="45"/>
      <c r="BF185" s="101"/>
      <c r="BP185" s="101"/>
      <c r="BT185" s="101"/>
      <c r="CB185" s="101"/>
    </row>
    <row r="186" spans="1:94" x14ac:dyDescent="0.3">
      <c r="A186" s="4" t="s">
        <v>738</v>
      </c>
      <c r="B186" s="11" t="s">
        <v>768</v>
      </c>
      <c r="C186" s="11" t="s">
        <v>143</v>
      </c>
      <c r="D186" s="220" t="s">
        <v>634</v>
      </c>
      <c r="E186" s="4">
        <v>0</v>
      </c>
      <c r="AG186" s="45"/>
      <c r="AI186" s="128"/>
      <c r="AJ186" s="136"/>
      <c r="AL186" s="136"/>
      <c r="AY186" s="128"/>
      <c r="BA186" s="45"/>
      <c r="BF186" s="101"/>
      <c r="BP186" s="101"/>
      <c r="BT186" s="101"/>
      <c r="CB186" s="101"/>
    </row>
    <row r="187" spans="1:94" x14ac:dyDescent="0.3">
      <c r="A187" s="4" t="s">
        <v>739</v>
      </c>
      <c r="B187" s="11" t="s">
        <v>775</v>
      </c>
      <c r="C187" s="11" t="s">
        <v>627</v>
      </c>
      <c r="D187" s="220" t="s">
        <v>634</v>
      </c>
      <c r="E187" s="4">
        <v>0</v>
      </c>
      <c r="AG187" s="45"/>
      <c r="AI187" s="128"/>
      <c r="AJ187" s="136"/>
      <c r="AL187" s="136"/>
      <c r="AY187" s="128"/>
      <c r="BA187" s="45"/>
      <c r="BF187" s="101"/>
      <c r="BP187" s="101"/>
      <c r="BT187" s="101"/>
      <c r="CB187" s="101"/>
    </row>
    <row r="188" spans="1:94" x14ac:dyDescent="0.3">
      <c r="A188" s="4" t="s">
        <v>740</v>
      </c>
      <c r="B188" s="11" t="s">
        <v>774</v>
      </c>
      <c r="C188" s="11" t="s">
        <v>625</v>
      </c>
      <c r="D188" s="220">
        <v>0.67987500000000001</v>
      </c>
      <c r="E188" s="4">
        <v>4</v>
      </c>
      <c r="V188" s="99">
        <v>45869</v>
      </c>
      <c r="W188" s="128">
        <v>0.55559999999999998</v>
      </c>
      <c r="X188" s="136">
        <v>45915</v>
      </c>
      <c r="Y188" s="45">
        <v>0.8</v>
      </c>
      <c r="AF188" s="99">
        <v>45893</v>
      </c>
      <c r="AG188" s="45">
        <v>0.59730000000000005</v>
      </c>
      <c r="AH188" s="136">
        <v>45904</v>
      </c>
      <c r="AI188" s="128">
        <v>0.76659999999999995</v>
      </c>
      <c r="AJ188" s="136"/>
      <c r="AL188" s="136"/>
      <c r="AY188" s="128"/>
      <c r="BA188" s="45"/>
      <c r="BF188" s="101"/>
      <c r="BP188" s="101"/>
      <c r="BT188" s="101"/>
      <c r="CB188" s="101"/>
    </row>
    <row r="189" spans="1:94" x14ac:dyDescent="0.3">
      <c r="A189" s="4" t="s">
        <v>741</v>
      </c>
      <c r="B189" s="11" t="s">
        <v>784</v>
      </c>
      <c r="C189" s="11" t="s">
        <v>12</v>
      </c>
      <c r="D189" s="220" t="s">
        <v>634</v>
      </c>
      <c r="E189" s="4">
        <v>0</v>
      </c>
      <c r="AG189" s="45"/>
      <c r="AI189" s="128"/>
      <c r="AJ189" s="136"/>
      <c r="AL189" s="136"/>
      <c r="AY189" s="128"/>
      <c r="BA189" s="45"/>
      <c r="BF189" s="101"/>
      <c r="BP189" s="101"/>
      <c r="BT189" s="101"/>
      <c r="CB189" s="101"/>
    </row>
    <row r="190" spans="1:94" ht="12" customHeight="1" x14ac:dyDescent="0.3">
      <c r="A190" s="4" t="s">
        <v>742</v>
      </c>
      <c r="B190" s="11" t="s">
        <v>785</v>
      </c>
      <c r="C190" s="11" t="s">
        <v>792</v>
      </c>
      <c r="D190" s="220" t="s">
        <v>634</v>
      </c>
      <c r="E190" s="4">
        <v>0</v>
      </c>
      <c r="AG190" s="45"/>
      <c r="AI190" s="128"/>
      <c r="AJ190" s="136"/>
      <c r="AL190" s="136"/>
      <c r="AY190" s="128"/>
      <c r="BA190" s="45"/>
      <c r="BF190" s="101"/>
      <c r="BP190" s="101"/>
      <c r="BT190" s="101"/>
      <c r="CB190" s="101"/>
    </row>
    <row r="191" spans="1:94" x14ac:dyDescent="0.3">
      <c r="A191" s="4" t="s">
        <v>772</v>
      </c>
      <c r="B191" s="11" t="s">
        <v>786</v>
      </c>
      <c r="C191" s="11" t="s">
        <v>633</v>
      </c>
      <c r="D191" s="220">
        <v>0.38086666666666669</v>
      </c>
      <c r="E191" s="4">
        <v>3</v>
      </c>
      <c r="F191" s="99">
        <v>45886</v>
      </c>
      <c r="G191" s="45">
        <v>0.36170000000000002</v>
      </c>
      <c r="V191" s="99">
        <v>45869</v>
      </c>
      <c r="W191" s="128">
        <v>0.33800000000000002</v>
      </c>
      <c r="AF191" s="99">
        <v>45893</v>
      </c>
      <c r="AG191" s="45">
        <v>0.44290000000000002</v>
      </c>
      <c r="AI191" s="128"/>
      <c r="AJ191" s="136"/>
      <c r="AL191" s="136"/>
      <c r="AY191" s="128"/>
      <c r="BA191" s="45"/>
      <c r="BF191" s="101"/>
      <c r="BP191" s="101"/>
      <c r="BT191" s="101"/>
      <c r="CB191" s="101"/>
    </row>
    <row r="192" spans="1:94" x14ac:dyDescent="0.3">
      <c r="A192" s="4" t="s">
        <v>773</v>
      </c>
      <c r="B192" s="11" t="s">
        <v>804</v>
      </c>
      <c r="C192" s="11" t="s">
        <v>625</v>
      </c>
      <c r="D192" s="220">
        <v>0.73329999999999995</v>
      </c>
      <c r="E192" s="4">
        <v>1</v>
      </c>
      <c r="AG192" s="45"/>
      <c r="AH192" s="136">
        <v>45904</v>
      </c>
      <c r="AI192" s="128">
        <v>0.73329999999999995</v>
      </c>
      <c r="AJ192" s="136"/>
      <c r="AL192" s="136"/>
      <c r="AY192" s="128"/>
      <c r="BA192" s="45"/>
      <c r="BF192" s="101"/>
      <c r="BP192" s="101"/>
      <c r="BT192" s="101"/>
      <c r="CB192" s="101"/>
    </row>
    <row r="193" spans="1:80" x14ac:dyDescent="0.3">
      <c r="A193" s="4" t="s">
        <v>780</v>
      </c>
      <c r="B193" s="11" t="s">
        <v>805</v>
      </c>
      <c r="C193" s="11">
        <v>0</v>
      </c>
      <c r="D193" s="220" t="s">
        <v>634</v>
      </c>
      <c r="E193" s="4">
        <v>0</v>
      </c>
      <c r="AG193" s="45"/>
      <c r="AI193" s="128"/>
      <c r="AJ193" s="136"/>
      <c r="AL193" s="136"/>
      <c r="AY193" s="128"/>
      <c r="BA193" s="45"/>
      <c r="BF193" s="101"/>
      <c r="BP193" s="101"/>
      <c r="BT193" s="101"/>
      <c r="CB193" s="101"/>
    </row>
    <row r="194" spans="1:80" x14ac:dyDescent="0.3">
      <c r="A194" s="4" t="s">
        <v>788</v>
      </c>
      <c r="B194" s="11" t="s">
        <v>806</v>
      </c>
      <c r="C194" s="11">
        <v>0</v>
      </c>
      <c r="D194" s="220" t="s">
        <v>634</v>
      </c>
      <c r="E194" s="4">
        <v>0</v>
      </c>
      <c r="AG194" s="45"/>
      <c r="AI194" s="128"/>
      <c r="AJ194" s="136"/>
      <c r="AL194" s="136"/>
      <c r="AY194" s="128"/>
      <c r="BA194" s="45"/>
      <c r="BF194" s="101"/>
      <c r="BT194" s="101"/>
      <c r="CB194" s="101"/>
    </row>
    <row r="195" spans="1:80" x14ac:dyDescent="0.3">
      <c r="A195" s="4" t="s">
        <v>789</v>
      </c>
      <c r="B195" s="11" t="s">
        <v>807</v>
      </c>
      <c r="C195" s="11" t="s">
        <v>16</v>
      </c>
      <c r="D195" s="220" t="s">
        <v>634</v>
      </c>
      <c r="E195" s="4">
        <v>0</v>
      </c>
      <c r="AG195" s="45"/>
      <c r="AI195" s="128"/>
      <c r="AJ195" s="136"/>
      <c r="AL195" s="136"/>
      <c r="AY195" s="128"/>
      <c r="BA195" s="45"/>
      <c r="BF195" s="101"/>
      <c r="BT195" s="101"/>
      <c r="CB195" s="101"/>
    </row>
    <row r="196" spans="1:80" x14ac:dyDescent="0.3">
      <c r="AG196" s="45"/>
      <c r="AI196" s="128"/>
      <c r="AJ196" s="136"/>
      <c r="AL196" s="136"/>
      <c r="AY196" s="128"/>
      <c r="BA196" s="45"/>
      <c r="BF196" s="101"/>
      <c r="BT196" s="101"/>
      <c r="CB196" s="101"/>
    </row>
    <row r="197" spans="1:80" x14ac:dyDescent="0.3">
      <c r="AG197" s="45"/>
      <c r="AI197" s="128"/>
      <c r="AJ197" s="136"/>
      <c r="AL197" s="136"/>
      <c r="BA197" s="45"/>
      <c r="BF197" s="101"/>
      <c r="BT197" s="101"/>
      <c r="CB197" s="101"/>
    </row>
    <row r="198" spans="1:80" x14ac:dyDescent="0.3">
      <c r="AG198" s="45"/>
      <c r="AI198" s="128"/>
      <c r="AJ198" s="136"/>
      <c r="AL198" s="136"/>
      <c r="BA198" s="45"/>
      <c r="BF198" s="101"/>
      <c r="BT198" s="101"/>
      <c r="CB198" s="101"/>
    </row>
    <row r="199" spans="1:80" x14ac:dyDescent="0.3">
      <c r="AG199" s="45"/>
      <c r="AI199" s="128"/>
      <c r="AJ199" s="136"/>
      <c r="AL199" s="136"/>
      <c r="BA199" s="45"/>
      <c r="BF199" s="101"/>
      <c r="BT199" s="101"/>
    </row>
    <row r="200" spans="1:80" x14ac:dyDescent="0.3">
      <c r="AG200" s="45"/>
      <c r="AI200" s="128"/>
      <c r="AJ200" s="136"/>
      <c r="AL200" s="136"/>
      <c r="BA200" s="45"/>
      <c r="BF200" s="101"/>
      <c r="BT200" s="101"/>
    </row>
    <row r="201" spans="1:80" x14ac:dyDescent="0.3">
      <c r="AG201" s="45"/>
      <c r="AI201" s="128"/>
      <c r="AJ201" s="136"/>
      <c r="AL201" s="136"/>
      <c r="BA201" s="45"/>
      <c r="BF201" s="101"/>
      <c r="BT201" s="101"/>
    </row>
    <row r="202" spans="1:80" x14ac:dyDescent="0.3">
      <c r="AG202" s="45"/>
      <c r="AI202" s="128"/>
      <c r="AJ202" s="136"/>
      <c r="AL202" s="136"/>
      <c r="BA202" s="45"/>
      <c r="BF202" s="101"/>
      <c r="BT202" s="101"/>
    </row>
    <row r="203" spans="1:80" x14ac:dyDescent="0.3">
      <c r="AG203" s="45"/>
      <c r="AI203" s="128"/>
      <c r="AJ203" s="136"/>
      <c r="AL203" s="136"/>
      <c r="BA203" s="45"/>
      <c r="BF203" s="101"/>
      <c r="BT203" s="101"/>
    </row>
    <row r="204" spans="1:80" x14ac:dyDescent="0.3">
      <c r="AG204" s="45"/>
      <c r="AI204" s="128"/>
      <c r="AJ204" s="136"/>
      <c r="AL204" s="136"/>
      <c r="BA204" s="45"/>
      <c r="BF204" s="101"/>
      <c r="BT204" s="101"/>
    </row>
    <row r="205" spans="1:80" x14ac:dyDescent="0.3">
      <c r="AG205" s="45"/>
      <c r="AI205" s="128"/>
      <c r="AJ205" s="136"/>
      <c r="AL205" s="136"/>
      <c r="BA205" s="45"/>
      <c r="BF205" s="101"/>
      <c r="BT205" s="101"/>
    </row>
    <row r="206" spans="1:80" x14ac:dyDescent="0.3">
      <c r="AG206" s="45"/>
      <c r="AI206" s="128"/>
      <c r="AJ206" s="136"/>
      <c r="AL206" s="136"/>
      <c r="BA206" s="45"/>
      <c r="BF206" s="101"/>
      <c r="BT206" s="101"/>
    </row>
    <row r="207" spans="1:80" x14ac:dyDescent="0.3">
      <c r="AG207" s="45"/>
      <c r="AI207" s="128"/>
      <c r="AJ207" s="136"/>
      <c r="AL207" s="136"/>
      <c r="BA207" s="45"/>
      <c r="BF207" s="101"/>
      <c r="BT207" s="101"/>
    </row>
    <row r="208" spans="1:80" x14ac:dyDescent="0.3">
      <c r="AG208" s="45"/>
      <c r="AI208" s="128"/>
      <c r="AJ208" s="136"/>
      <c r="AL208" s="136"/>
      <c r="BA208" s="45"/>
      <c r="BF208" s="101"/>
      <c r="BT208" s="101"/>
    </row>
    <row r="209" spans="33:72" x14ac:dyDescent="0.3">
      <c r="AG209" s="45"/>
      <c r="AI209" s="128"/>
      <c r="AJ209" s="136"/>
      <c r="AL209" s="136"/>
      <c r="BA209" s="45"/>
      <c r="BF209" s="101"/>
      <c r="BT209" s="101"/>
    </row>
    <row r="210" spans="33:72" x14ac:dyDescent="0.3">
      <c r="AG210" s="45"/>
      <c r="AI210" s="128"/>
      <c r="AJ210" s="136"/>
      <c r="AL210" s="136"/>
      <c r="BA210" s="45"/>
      <c r="BF210" s="101"/>
      <c r="BT210" s="101"/>
    </row>
    <row r="211" spans="33:72" x14ac:dyDescent="0.3">
      <c r="AG211" s="45"/>
      <c r="AI211" s="128"/>
      <c r="AJ211" s="136"/>
      <c r="AL211" s="136"/>
      <c r="BA211" s="45"/>
      <c r="BF211" s="101"/>
      <c r="BT211" s="101"/>
    </row>
    <row r="212" spans="33:72" x14ac:dyDescent="0.3">
      <c r="AG212" s="45"/>
      <c r="AI212" s="128"/>
      <c r="AJ212" s="136"/>
      <c r="AL212" s="136"/>
      <c r="BA212" s="45"/>
      <c r="BF212" s="101"/>
      <c r="BT212" s="101"/>
    </row>
    <row r="213" spans="33:72" x14ac:dyDescent="0.3">
      <c r="AG213" s="45"/>
      <c r="AI213" s="128"/>
      <c r="AJ213" s="136"/>
      <c r="AL213" s="136"/>
      <c r="BA213" s="45"/>
      <c r="BF213" s="101"/>
      <c r="BT213" s="101"/>
    </row>
    <row r="214" spans="33:72" x14ac:dyDescent="0.3">
      <c r="AG214" s="45"/>
      <c r="AI214" s="128"/>
      <c r="AJ214" s="136"/>
      <c r="AL214" s="136"/>
      <c r="BA214" s="45"/>
      <c r="BF214" s="101"/>
      <c r="BT214" s="101"/>
    </row>
    <row r="215" spans="33:72" x14ac:dyDescent="0.3">
      <c r="AG215" s="45"/>
      <c r="AI215" s="128"/>
      <c r="AJ215" s="136"/>
      <c r="AL215" s="136"/>
      <c r="BA215" s="45"/>
      <c r="BF215" s="101"/>
      <c r="BT215" s="101"/>
    </row>
    <row r="216" spans="33:72" x14ac:dyDescent="0.3">
      <c r="AG216" s="45"/>
      <c r="AI216" s="128"/>
      <c r="AJ216" s="136"/>
      <c r="AL216" s="136"/>
      <c r="BA216" s="45"/>
      <c r="BF216" s="101"/>
      <c r="BT216" s="101"/>
    </row>
    <row r="217" spans="33:72" x14ac:dyDescent="0.3">
      <c r="AG217" s="45"/>
      <c r="AI217" s="128"/>
      <c r="AJ217" s="136"/>
      <c r="AL217" s="136"/>
      <c r="BA217" s="45"/>
      <c r="BF217" s="101"/>
      <c r="BT217" s="101"/>
    </row>
    <row r="218" spans="33:72" x14ac:dyDescent="0.3">
      <c r="AG218" s="45"/>
      <c r="AI218" s="128"/>
      <c r="AJ218" s="136"/>
      <c r="AL218" s="136"/>
      <c r="BA218" s="45"/>
      <c r="BF218" s="101"/>
      <c r="BT218" s="101"/>
    </row>
    <row r="219" spans="33:72" x14ac:dyDescent="0.3">
      <c r="AG219" s="45"/>
      <c r="AI219" s="128"/>
      <c r="AJ219" s="136"/>
      <c r="AL219" s="136"/>
      <c r="BA219" s="45"/>
      <c r="BF219" s="101"/>
      <c r="BT219" s="101"/>
    </row>
    <row r="220" spans="33:72" x14ac:dyDescent="0.3">
      <c r="AG220" s="45"/>
      <c r="AI220" s="128"/>
      <c r="AJ220" s="136"/>
      <c r="AL220" s="136"/>
      <c r="BA220" s="45"/>
      <c r="BF220" s="101"/>
      <c r="BT220" s="101"/>
    </row>
    <row r="221" spans="33:72" x14ac:dyDescent="0.3">
      <c r="AG221" s="45"/>
      <c r="AI221" s="128"/>
      <c r="AJ221" s="136"/>
      <c r="AL221" s="136"/>
      <c r="BA221" s="45"/>
      <c r="BF221" s="101"/>
      <c r="BT221" s="101"/>
    </row>
    <row r="222" spans="33:72" x14ac:dyDescent="0.3">
      <c r="AG222" s="45"/>
      <c r="AI222" s="128"/>
      <c r="AJ222" s="136"/>
      <c r="AL222" s="136"/>
      <c r="BA222" s="45"/>
      <c r="BF222" s="101"/>
      <c r="BT222" s="101"/>
    </row>
    <row r="223" spans="33:72" x14ac:dyDescent="0.3">
      <c r="AG223" s="45"/>
      <c r="AI223" s="128"/>
      <c r="AJ223" s="136"/>
      <c r="AL223" s="136"/>
      <c r="BA223" s="45"/>
      <c r="BF223" s="101"/>
      <c r="BT223" s="101"/>
    </row>
    <row r="224" spans="33:72" x14ac:dyDescent="0.3">
      <c r="AG224" s="45"/>
      <c r="AI224" s="128"/>
      <c r="AJ224" s="136"/>
      <c r="AL224" s="136"/>
      <c r="BA224" s="45"/>
      <c r="BF224" s="101"/>
      <c r="BT224" s="101"/>
    </row>
    <row r="225" spans="33:72" x14ac:dyDescent="0.3">
      <c r="AG225" s="45"/>
      <c r="AI225" s="128"/>
      <c r="AJ225" s="136"/>
      <c r="AL225" s="136"/>
      <c r="BA225" s="45"/>
      <c r="BF225" s="101"/>
      <c r="BT225" s="101"/>
    </row>
    <row r="226" spans="33:72" x14ac:dyDescent="0.3">
      <c r="AG226" s="45"/>
      <c r="AI226" s="128"/>
      <c r="AJ226" s="136"/>
      <c r="AL226" s="136"/>
      <c r="BA226" s="45"/>
      <c r="BF226" s="101"/>
      <c r="BT226" s="101"/>
    </row>
    <row r="227" spans="33:72" x14ac:dyDescent="0.3">
      <c r="AG227" s="45"/>
      <c r="AI227" s="128"/>
      <c r="AJ227" s="136"/>
      <c r="AL227" s="136"/>
      <c r="BA227" s="45"/>
      <c r="BF227" s="101"/>
      <c r="BT227" s="101"/>
    </row>
    <row r="228" spans="33:72" x14ac:dyDescent="0.3">
      <c r="AG228" s="45"/>
      <c r="AI228" s="128"/>
      <c r="AJ228" s="136"/>
      <c r="AL228" s="136"/>
      <c r="BA228" s="45"/>
      <c r="BF228" s="101"/>
      <c r="BT228" s="101"/>
    </row>
    <row r="229" spans="33:72" x14ac:dyDescent="0.3">
      <c r="AG229" s="45"/>
      <c r="AI229" s="128"/>
      <c r="AJ229" s="136"/>
      <c r="AL229" s="136"/>
      <c r="BA229" s="45"/>
      <c r="BF229" s="101"/>
      <c r="BT229" s="101"/>
    </row>
    <row r="230" spans="33:72" x14ac:dyDescent="0.3">
      <c r="AG230" s="45"/>
      <c r="AI230" s="128"/>
      <c r="AJ230" s="136"/>
      <c r="AL230" s="136"/>
      <c r="BA230" s="45"/>
      <c r="BF230" s="101"/>
      <c r="BT230" s="101"/>
    </row>
    <row r="231" spans="33:72" x14ac:dyDescent="0.3">
      <c r="AG231" s="45"/>
      <c r="AI231" s="128"/>
      <c r="AJ231" s="136"/>
      <c r="AL231" s="136"/>
      <c r="BA231" s="45"/>
      <c r="BF231" s="101"/>
      <c r="BT231" s="101"/>
    </row>
    <row r="232" spans="33:72" x14ac:dyDescent="0.3">
      <c r="AG232" s="45"/>
      <c r="AI232" s="128"/>
      <c r="AJ232" s="136"/>
      <c r="AL232" s="136"/>
      <c r="BA232" s="45"/>
      <c r="BF232" s="101"/>
      <c r="BT232" s="101"/>
    </row>
    <row r="233" spans="33:72" x14ac:dyDescent="0.3">
      <c r="AG233" s="45"/>
      <c r="AI233" s="128"/>
      <c r="AJ233" s="136"/>
      <c r="AL233" s="136"/>
      <c r="BA233" s="45"/>
      <c r="BF233" s="101"/>
      <c r="BT233" s="101"/>
    </row>
    <row r="234" spans="33:72" x14ac:dyDescent="0.3">
      <c r="AG234" s="45"/>
      <c r="AI234" s="128"/>
      <c r="AJ234" s="136"/>
      <c r="AL234" s="136"/>
      <c r="BA234" s="45"/>
      <c r="BF234" s="101"/>
      <c r="BT234" s="101"/>
    </row>
    <row r="235" spans="33:72" x14ac:dyDescent="0.3">
      <c r="AG235" s="45"/>
      <c r="AI235" s="128"/>
      <c r="AJ235" s="136"/>
      <c r="AL235" s="136"/>
      <c r="BA235" s="45"/>
      <c r="BF235" s="101"/>
      <c r="BT235" s="101"/>
    </row>
    <row r="236" spans="33:72" x14ac:dyDescent="0.3">
      <c r="AG236" s="45"/>
      <c r="AI236" s="128"/>
      <c r="AJ236" s="136"/>
      <c r="AL236" s="136"/>
      <c r="BA236" s="45"/>
      <c r="BF236" s="101"/>
      <c r="BT236" s="101"/>
    </row>
    <row r="237" spans="33:72" x14ac:dyDescent="0.3">
      <c r="AG237" s="45"/>
      <c r="AI237" s="128"/>
      <c r="AJ237" s="136"/>
      <c r="AL237" s="136"/>
      <c r="BA237" s="45"/>
      <c r="BF237" s="101"/>
      <c r="BT237" s="101"/>
    </row>
    <row r="238" spans="33:72" x14ac:dyDescent="0.3">
      <c r="AG238" s="45"/>
      <c r="AI238" s="128"/>
      <c r="AJ238" s="136"/>
      <c r="AL238" s="136"/>
      <c r="BA238" s="45"/>
      <c r="BF238" s="101"/>
      <c r="BT238" s="101"/>
    </row>
    <row r="239" spans="33:72" x14ac:dyDescent="0.3">
      <c r="AG239" s="45"/>
      <c r="AI239" s="128"/>
      <c r="AJ239" s="136"/>
      <c r="AL239" s="136"/>
      <c r="BA239" s="45"/>
      <c r="BF239" s="101"/>
      <c r="BT239" s="101"/>
    </row>
    <row r="240" spans="33:72" x14ac:dyDescent="0.3">
      <c r="AG240" s="45"/>
      <c r="AI240" s="128"/>
      <c r="AJ240" s="136"/>
      <c r="AL240" s="136"/>
      <c r="BA240" s="45"/>
      <c r="BF240" s="101"/>
      <c r="BT240" s="101"/>
    </row>
    <row r="241" spans="33:72" x14ac:dyDescent="0.3">
      <c r="AG241" s="45"/>
      <c r="AI241" s="128"/>
      <c r="AJ241" s="136"/>
      <c r="AL241" s="136"/>
      <c r="BA241" s="45"/>
      <c r="BF241" s="101"/>
      <c r="BT241" s="101"/>
    </row>
    <row r="242" spans="33:72" x14ac:dyDescent="0.3">
      <c r="AG242" s="45"/>
      <c r="AI242" s="128"/>
      <c r="AJ242" s="136"/>
      <c r="AL242" s="136"/>
      <c r="BA242" s="45"/>
      <c r="BF242" s="101"/>
      <c r="BT242" s="101"/>
    </row>
    <row r="243" spans="33:72" x14ac:dyDescent="0.3">
      <c r="AG243" s="45"/>
      <c r="AI243" s="128"/>
      <c r="AJ243" s="136"/>
      <c r="AL243" s="136"/>
      <c r="BA243" s="45"/>
      <c r="BF243" s="101"/>
      <c r="BT243" s="101"/>
    </row>
    <row r="244" spans="33:72" x14ac:dyDescent="0.3">
      <c r="AG244" s="45"/>
      <c r="AI244" s="128"/>
      <c r="AJ244" s="136"/>
      <c r="AL244" s="136"/>
      <c r="BA244" s="45"/>
      <c r="BF244" s="101"/>
      <c r="BT244" s="101"/>
    </row>
    <row r="245" spans="33:72" x14ac:dyDescent="0.3">
      <c r="AG245" s="45"/>
      <c r="AI245" s="128"/>
      <c r="AJ245" s="136"/>
      <c r="AL245" s="136"/>
      <c r="BA245" s="45"/>
      <c r="BF245" s="101"/>
      <c r="BT245" s="101"/>
    </row>
    <row r="246" spans="33:72" x14ac:dyDescent="0.3">
      <c r="AG246" s="45"/>
      <c r="AI246" s="128"/>
      <c r="AJ246" s="136"/>
      <c r="AL246" s="136"/>
      <c r="BA246" s="45"/>
      <c r="BF246" s="101"/>
      <c r="BT246" s="101"/>
    </row>
    <row r="247" spans="33:72" x14ac:dyDescent="0.3">
      <c r="AG247" s="45"/>
      <c r="AI247" s="128"/>
      <c r="AJ247" s="136"/>
      <c r="AL247" s="136"/>
      <c r="BA247" s="45"/>
      <c r="BF247" s="101"/>
      <c r="BT247" s="101"/>
    </row>
    <row r="248" spans="33:72" x14ac:dyDescent="0.3">
      <c r="AG248" s="45"/>
      <c r="AI248" s="128"/>
      <c r="AJ248" s="136"/>
      <c r="AL248" s="136"/>
      <c r="BA248" s="45"/>
      <c r="BF248" s="101"/>
      <c r="BT248" s="101"/>
    </row>
    <row r="249" spans="33:72" x14ac:dyDescent="0.3">
      <c r="AG249" s="45"/>
      <c r="AI249" s="128"/>
      <c r="AJ249" s="136"/>
      <c r="AL249" s="136"/>
      <c r="BA249" s="45"/>
      <c r="BF249" s="101"/>
      <c r="BT249" s="101"/>
    </row>
    <row r="250" spans="33:72" x14ac:dyDescent="0.3">
      <c r="AG250" s="45"/>
      <c r="AI250" s="128"/>
      <c r="AJ250" s="136"/>
      <c r="AL250" s="136"/>
      <c r="BA250" s="45"/>
      <c r="BF250" s="101"/>
      <c r="BT250" s="101"/>
    </row>
    <row r="251" spans="33:72" x14ac:dyDescent="0.3">
      <c r="AG251" s="45"/>
      <c r="AI251" s="128"/>
      <c r="AJ251" s="136"/>
      <c r="AL251" s="136"/>
      <c r="BA251" s="45"/>
      <c r="BF251" s="101"/>
      <c r="BT251" s="101"/>
    </row>
    <row r="252" spans="33:72" x14ac:dyDescent="0.3">
      <c r="AG252" s="45"/>
      <c r="AI252" s="128"/>
      <c r="AJ252" s="136"/>
      <c r="AL252" s="136"/>
      <c r="BA252" s="45"/>
      <c r="BF252" s="101"/>
      <c r="BT252" s="101"/>
    </row>
    <row r="253" spans="33:72" x14ac:dyDescent="0.3">
      <c r="AG253" s="45"/>
      <c r="AI253" s="128"/>
      <c r="AJ253" s="136"/>
      <c r="AL253" s="136"/>
      <c r="BA253" s="45"/>
      <c r="BF253" s="101"/>
      <c r="BT253" s="101"/>
    </row>
    <row r="254" spans="33:72" x14ac:dyDescent="0.3">
      <c r="AG254" s="45"/>
      <c r="AI254" s="128"/>
      <c r="AJ254" s="136"/>
      <c r="AL254" s="136"/>
      <c r="BA254" s="45"/>
      <c r="BF254" s="101"/>
      <c r="BT254" s="101"/>
    </row>
    <row r="255" spans="33:72" x14ac:dyDescent="0.3">
      <c r="AG255" s="45"/>
      <c r="AI255" s="128"/>
      <c r="AJ255" s="136"/>
      <c r="AL255" s="136"/>
      <c r="BA255" s="45"/>
      <c r="BF255" s="101"/>
      <c r="BT255" s="101"/>
    </row>
    <row r="256" spans="33:72" x14ac:dyDescent="0.3">
      <c r="AG256" s="45"/>
      <c r="AI256" s="128"/>
      <c r="AJ256" s="136"/>
      <c r="AL256" s="136"/>
      <c r="BA256" s="45"/>
      <c r="BF256" s="101"/>
      <c r="BT256" s="101"/>
    </row>
    <row r="257" spans="33:72" x14ac:dyDescent="0.3">
      <c r="AG257" s="45"/>
      <c r="AI257" s="128"/>
      <c r="AJ257" s="136"/>
      <c r="AL257" s="136"/>
      <c r="BA257" s="45"/>
      <c r="BF257" s="101"/>
      <c r="BT257" s="101"/>
    </row>
    <row r="258" spans="33:72" x14ac:dyDescent="0.3">
      <c r="AG258" s="45"/>
      <c r="AI258" s="128"/>
      <c r="AJ258" s="136"/>
      <c r="AL258" s="136"/>
      <c r="BA258" s="45"/>
      <c r="BF258" s="101"/>
      <c r="BT258" s="101"/>
    </row>
    <row r="259" spans="33:72" x14ac:dyDescent="0.3">
      <c r="AG259" s="45"/>
      <c r="AI259" s="128"/>
      <c r="AJ259" s="136"/>
      <c r="AL259" s="136"/>
      <c r="BA259" s="45"/>
      <c r="BF259" s="101"/>
      <c r="BT259" s="101"/>
    </row>
    <row r="260" spans="33:72" x14ac:dyDescent="0.3">
      <c r="AG260" s="45"/>
      <c r="AI260" s="128"/>
      <c r="AJ260" s="136"/>
      <c r="AL260" s="136"/>
      <c r="BA260" s="45"/>
      <c r="BF260" s="101"/>
      <c r="BT260" s="101"/>
    </row>
    <row r="261" spans="33:72" x14ac:dyDescent="0.3">
      <c r="AG261" s="45"/>
      <c r="AI261" s="128"/>
      <c r="AJ261" s="136"/>
      <c r="AL261" s="136"/>
      <c r="BA261" s="45"/>
      <c r="BF261" s="101"/>
      <c r="BT261" s="101"/>
    </row>
    <row r="262" spans="33:72" x14ac:dyDescent="0.3">
      <c r="AG262" s="45"/>
      <c r="AI262" s="128"/>
      <c r="AJ262" s="136"/>
      <c r="AL262" s="136"/>
      <c r="BA262" s="45"/>
      <c r="BF262" s="101"/>
      <c r="BT262" s="101"/>
    </row>
    <row r="263" spans="33:72" x14ac:dyDescent="0.3">
      <c r="AG263" s="45"/>
      <c r="AI263" s="128"/>
      <c r="AJ263" s="136"/>
      <c r="AL263" s="136"/>
      <c r="BA263" s="45"/>
      <c r="BF263" s="101"/>
      <c r="BT263" s="101"/>
    </row>
    <row r="264" spans="33:72" x14ac:dyDescent="0.3">
      <c r="AG264" s="45"/>
      <c r="AI264" s="128"/>
      <c r="AJ264" s="136"/>
      <c r="AL264" s="136"/>
      <c r="BA264" s="45"/>
      <c r="BF264" s="101"/>
      <c r="BT264" s="101"/>
    </row>
    <row r="265" spans="33:72" x14ac:dyDescent="0.3">
      <c r="AG265" s="45"/>
      <c r="AJ265" s="136"/>
      <c r="AL265" s="136"/>
      <c r="BA265" s="45"/>
      <c r="BF265" s="101"/>
    </row>
    <row r="266" spans="33:72" x14ac:dyDescent="0.3">
      <c r="AG266" s="45"/>
      <c r="AL266" s="136"/>
      <c r="BA266" s="45"/>
      <c r="BF266" s="101"/>
    </row>
    <row r="267" spans="33:72" x14ac:dyDescent="0.3">
      <c r="AG267" s="45"/>
      <c r="AL267" s="136"/>
      <c r="BA267" s="45"/>
      <c r="BF267" s="101"/>
    </row>
    <row r="268" spans="33:72" x14ac:dyDescent="0.3">
      <c r="AG268" s="45"/>
      <c r="AL268" s="136"/>
      <c r="BA268" s="45"/>
      <c r="BF268" s="101"/>
    </row>
    <row r="269" spans="33:72" x14ac:dyDescent="0.3">
      <c r="AG269" s="45"/>
      <c r="AL269" s="136"/>
      <c r="BA269" s="45"/>
      <c r="BF269" s="101"/>
    </row>
    <row r="270" spans="33:72" x14ac:dyDescent="0.3">
      <c r="AG270" s="45"/>
      <c r="AL270" s="136"/>
      <c r="BA270" s="45"/>
      <c r="BF270" s="101"/>
    </row>
    <row r="271" spans="33:72" x14ac:dyDescent="0.3">
      <c r="AL271" s="136"/>
      <c r="BA271" s="45"/>
    </row>
    <row r="272" spans="33:72" x14ac:dyDescent="0.3">
      <c r="AL272" s="136"/>
      <c r="BA272" s="45"/>
    </row>
    <row r="273" spans="38:53" x14ac:dyDescent="0.3">
      <c r="AL273" s="136"/>
      <c r="BA273" s="45"/>
    </row>
    <row r="274" spans="38:53" x14ac:dyDescent="0.3">
      <c r="AL274" s="136"/>
      <c r="BA274" s="45"/>
    </row>
    <row r="275" spans="38:53" x14ac:dyDescent="0.3">
      <c r="AL275" s="136"/>
      <c r="BA275" s="45"/>
    </row>
    <row r="276" spans="38:53" x14ac:dyDescent="0.3">
      <c r="AL276" s="136"/>
      <c r="BA276" s="45"/>
    </row>
    <row r="277" spans="38:53" x14ac:dyDescent="0.3">
      <c r="AL277" s="136"/>
      <c r="BA277" s="45"/>
    </row>
    <row r="278" spans="38:53" x14ac:dyDescent="0.3">
      <c r="AL278" s="136"/>
      <c r="BA278" s="45"/>
    </row>
    <row r="279" spans="38:53" x14ac:dyDescent="0.3">
      <c r="AL279" s="136"/>
      <c r="BA279" s="45"/>
    </row>
    <row r="280" spans="38:53" x14ac:dyDescent="0.3">
      <c r="AL280" s="136"/>
      <c r="BA280" s="45"/>
    </row>
    <row r="281" spans="38:53" x14ac:dyDescent="0.3">
      <c r="AL281" s="136"/>
      <c r="BA281" s="45"/>
    </row>
    <row r="282" spans="38:53" x14ac:dyDescent="0.3">
      <c r="AL282" s="136"/>
      <c r="BA282" s="45"/>
    </row>
    <row r="283" spans="38:53" x14ac:dyDescent="0.3">
      <c r="AL283" s="136"/>
      <c r="BA283" s="45"/>
    </row>
    <row r="284" spans="38:53" x14ac:dyDescent="0.3">
      <c r="AL284" s="136"/>
      <c r="BA284" s="45"/>
    </row>
    <row r="285" spans="38:53" x14ac:dyDescent="0.3">
      <c r="AL285" s="136"/>
      <c r="BA285" s="45"/>
    </row>
    <row r="286" spans="38:53" x14ac:dyDescent="0.3">
      <c r="AL286" s="136"/>
      <c r="BA286" s="45"/>
    </row>
    <row r="287" spans="38:53" x14ac:dyDescent="0.3">
      <c r="AL287" s="136"/>
      <c r="BA287" s="45"/>
    </row>
    <row r="288" spans="38:53" x14ac:dyDescent="0.3">
      <c r="AL288" s="136"/>
      <c r="BA288" s="45"/>
    </row>
    <row r="289" spans="38:53" x14ac:dyDescent="0.3">
      <c r="AL289" s="136"/>
      <c r="BA289" s="45"/>
    </row>
    <row r="290" spans="38:53" x14ac:dyDescent="0.3">
      <c r="AL290" s="136"/>
      <c r="BA290" s="45"/>
    </row>
    <row r="291" spans="38:53" x14ac:dyDescent="0.3">
      <c r="AL291" s="136"/>
      <c r="BA291" s="45"/>
    </row>
    <row r="292" spans="38:53" x14ac:dyDescent="0.3">
      <c r="AL292" s="136"/>
      <c r="BA292" s="45"/>
    </row>
    <row r="293" spans="38:53" x14ac:dyDescent="0.3">
      <c r="AL293" s="136"/>
      <c r="BA293" s="45"/>
    </row>
    <row r="294" spans="38:53" x14ac:dyDescent="0.3">
      <c r="AL294" s="136"/>
      <c r="BA294" s="45"/>
    </row>
    <row r="295" spans="38:53" x14ac:dyDescent="0.3">
      <c r="AL295" s="136"/>
      <c r="BA295" s="45"/>
    </row>
    <row r="296" spans="38:53" x14ac:dyDescent="0.3">
      <c r="AL296" s="136"/>
      <c r="BA296" s="45"/>
    </row>
    <row r="297" spans="38:53" x14ac:dyDescent="0.3">
      <c r="AL297" s="136"/>
      <c r="BA297" s="45"/>
    </row>
    <row r="298" spans="38:53" x14ac:dyDescent="0.3">
      <c r="AL298" s="136"/>
      <c r="BA298" s="45"/>
    </row>
    <row r="299" spans="38:53" x14ac:dyDescent="0.3">
      <c r="AL299" s="136"/>
      <c r="BA299" s="45"/>
    </row>
    <row r="300" spans="38:53" x14ac:dyDescent="0.3">
      <c r="AL300" s="136"/>
      <c r="BA300" s="45"/>
    </row>
    <row r="301" spans="38:53" x14ac:dyDescent="0.3">
      <c r="AL301" s="136"/>
      <c r="BA301" s="45"/>
    </row>
    <row r="302" spans="38:53" x14ac:dyDescent="0.3">
      <c r="AL302" s="136"/>
      <c r="BA302" s="45"/>
    </row>
    <row r="303" spans="38:53" x14ac:dyDescent="0.3">
      <c r="AL303" s="136"/>
      <c r="BA303" s="45"/>
    </row>
    <row r="304" spans="38:53" x14ac:dyDescent="0.3">
      <c r="AL304" s="136"/>
      <c r="BA304" s="45"/>
    </row>
    <row r="305" spans="38:53" x14ac:dyDescent="0.3">
      <c r="AL305" s="136"/>
      <c r="BA305" s="45"/>
    </row>
    <row r="306" spans="38:53" x14ac:dyDescent="0.3">
      <c r="AL306" s="136"/>
      <c r="BA306" s="45"/>
    </row>
    <row r="307" spans="38:53" x14ac:dyDescent="0.3">
      <c r="AL307" s="136"/>
      <c r="BA307" s="45"/>
    </row>
    <row r="308" spans="38:53" x14ac:dyDescent="0.3">
      <c r="AL308" s="136"/>
      <c r="BA308" s="45"/>
    </row>
    <row r="309" spans="38:53" x14ac:dyDescent="0.3">
      <c r="AL309" s="136"/>
      <c r="BA309" s="45"/>
    </row>
    <row r="310" spans="38:53" x14ac:dyDescent="0.3">
      <c r="AL310" s="136"/>
      <c r="BA310" s="45"/>
    </row>
    <row r="311" spans="38:53" x14ac:dyDescent="0.3">
      <c r="AL311" s="136"/>
      <c r="BA311" s="45"/>
    </row>
    <row r="312" spans="38:53" x14ac:dyDescent="0.3">
      <c r="AL312" s="136"/>
      <c r="BA312" s="45"/>
    </row>
    <row r="313" spans="38:53" x14ac:dyDescent="0.3">
      <c r="AL313" s="136"/>
      <c r="BA313" s="45"/>
    </row>
    <row r="314" spans="38:53" x14ac:dyDescent="0.3">
      <c r="AL314" s="136"/>
      <c r="BA314" s="45"/>
    </row>
    <row r="315" spans="38:53" x14ac:dyDescent="0.3">
      <c r="AL315" s="136"/>
      <c r="BA315" s="45"/>
    </row>
    <row r="316" spans="38:53" x14ac:dyDescent="0.3">
      <c r="AL316" s="136"/>
      <c r="BA316" s="45"/>
    </row>
    <row r="317" spans="38:53" x14ac:dyDescent="0.3">
      <c r="AL317" s="136"/>
      <c r="BA317" s="45"/>
    </row>
    <row r="318" spans="38:53" x14ac:dyDescent="0.3">
      <c r="AL318" s="136"/>
      <c r="BA318" s="45"/>
    </row>
    <row r="319" spans="38:53" x14ac:dyDescent="0.3">
      <c r="AL319" s="136"/>
      <c r="BA319" s="45"/>
    </row>
    <row r="320" spans="38:53" x14ac:dyDescent="0.3">
      <c r="AL320" s="136"/>
      <c r="BA320" s="45"/>
    </row>
    <row r="321" spans="38:53" x14ac:dyDescent="0.3">
      <c r="AL321" s="136"/>
      <c r="BA321" s="45"/>
    </row>
    <row r="322" spans="38:53" x14ac:dyDescent="0.3">
      <c r="AL322" s="136"/>
      <c r="BA322" s="45"/>
    </row>
    <row r="323" spans="38:53" x14ac:dyDescent="0.3">
      <c r="AL323" s="136"/>
      <c r="BA323" s="45"/>
    </row>
    <row r="324" spans="38:53" x14ac:dyDescent="0.3">
      <c r="AL324" s="136"/>
      <c r="BA324" s="45"/>
    </row>
    <row r="325" spans="38:53" x14ac:dyDescent="0.3">
      <c r="AL325" s="136"/>
      <c r="BA325" s="45"/>
    </row>
    <row r="326" spans="38:53" x14ac:dyDescent="0.3">
      <c r="AL326" s="136"/>
      <c r="BA326" s="45"/>
    </row>
    <row r="327" spans="38:53" x14ac:dyDescent="0.3">
      <c r="AL327" s="136"/>
      <c r="BA327" s="45"/>
    </row>
    <row r="328" spans="38:53" x14ac:dyDescent="0.3">
      <c r="AL328" s="136"/>
      <c r="BA328" s="45"/>
    </row>
    <row r="329" spans="38:53" x14ac:dyDescent="0.3">
      <c r="AL329" s="136"/>
      <c r="BA329" s="45"/>
    </row>
    <row r="330" spans="38:53" x14ac:dyDescent="0.3">
      <c r="AL330" s="136"/>
      <c r="BA330" s="45"/>
    </row>
    <row r="331" spans="38:53" x14ac:dyDescent="0.3">
      <c r="AL331" s="136"/>
      <c r="BA331" s="45"/>
    </row>
    <row r="332" spans="38:53" x14ac:dyDescent="0.3">
      <c r="AL332" s="136"/>
      <c r="BA332" s="45"/>
    </row>
    <row r="333" spans="38:53" x14ac:dyDescent="0.3">
      <c r="AL333" s="136"/>
      <c r="BA333" s="45"/>
    </row>
    <row r="334" spans="38:53" x14ac:dyDescent="0.3">
      <c r="AL334" s="136"/>
      <c r="BA334" s="45"/>
    </row>
    <row r="335" spans="38:53" x14ac:dyDescent="0.3">
      <c r="AL335" s="136"/>
      <c r="BA335" s="45"/>
    </row>
    <row r="336" spans="38:53" x14ac:dyDescent="0.3">
      <c r="AL336" s="136"/>
      <c r="BA336" s="45"/>
    </row>
    <row r="337" spans="38:53" x14ac:dyDescent="0.3">
      <c r="AL337" s="136"/>
      <c r="BA337" s="45"/>
    </row>
    <row r="338" spans="38:53" x14ac:dyDescent="0.3">
      <c r="AL338" s="136"/>
      <c r="BA338" s="45"/>
    </row>
    <row r="339" spans="38:53" x14ac:dyDescent="0.3">
      <c r="AL339" s="136"/>
      <c r="BA339" s="45"/>
    </row>
    <row r="340" spans="38:53" x14ac:dyDescent="0.3">
      <c r="AL340" s="136"/>
      <c r="BA340" s="45"/>
    </row>
    <row r="341" spans="38:53" x14ac:dyDescent="0.3">
      <c r="AL341" s="136"/>
      <c r="BA341" s="45"/>
    </row>
    <row r="342" spans="38:53" x14ac:dyDescent="0.3">
      <c r="AL342" s="136"/>
      <c r="BA342" s="45"/>
    </row>
    <row r="343" spans="38:53" x14ac:dyDescent="0.3">
      <c r="AL343" s="136"/>
      <c r="BA343" s="45"/>
    </row>
    <row r="344" spans="38:53" x14ac:dyDescent="0.3">
      <c r="AL344" s="136"/>
      <c r="BA344" s="45"/>
    </row>
    <row r="345" spans="38:53" x14ac:dyDescent="0.3">
      <c r="AL345" s="136"/>
      <c r="BA345" s="45"/>
    </row>
    <row r="346" spans="38:53" x14ac:dyDescent="0.3">
      <c r="AL346" s="136"/>
      <c r="BA346" s="45"/>
    </row>
    <row r="347" spans="38:53" x14ac:dyDescent="0.3">
      <c r="AL347" s="136"/>
      <c r="BA347" s="45"/>
    </row>
    <row r="348" spans="38:53" x14ac:dyDescent="0.3">
      <c r="AL348" s="136"/>
      <c r="BA348" s="45"/>
    </row>
    <row r="349" spans="38:53" x14ac:dyDescent="0.3">
      <c r="AL349" s="136"/>
      <c r="BA349" s="45"/>
    </row>
    <row r="350" spans="38:53" x14ac:dyDescent="0.3">
      <c r="AL350" s="136"/>
      <c r="BA350" s="45"/>
    </row>
    <row r="351" spans="38:53" x14ac:dyDescent="0.3">
      <c r="AL351" s="136"/>
      <c r="BA351" s="45"/>
    </row>
    <row r="352" spans="38:53" x14ac:dyDescent="0.3">
      <c r="AL352" s="136"/>
      <c r="BA352" s="45"/>
    </row>
    <row r="353" spans="38:53" x14ac:dyDescent="0.3">
      <c r="AL353" s="136"/>
      <c r="BA353" s="45"/>
    </row>
    <row r="354" spans="38:53" x14ac:dyDescent="0.3">
      <c r="AL354" s="136"/>
      <c r="BA354" s="45"/>
    </row>
    <row r="355" spans="38:53" x14ac:dyDescent="0.3">
      <c r="AL355" s="136"/>
      <c r="BA355" s="45"/>
    </row>
    <row r="356" spans="38:53" x14ac:dyDescent="0.3">
      <c r="AL356" s="136"/>
      <c r="BA356" s="45"/>
    </row>
    <row r="357" spans="38:53" x14ac:dyDescent="0.3">
      <c r="AL357" s="136"/>
      <c r="BA357" s="45"/>
    </row>
    <row r="358" spans="38:53" x14ac:dyDescent="0.3">
      <c r="AL358" s="136"/>
      <c r="BA358" s="45"/>
    </row>
    <row r="359" spans="38:53" x14ac:dyDescent="0.3">
      <c r="AL359" s="136"/>
      <c r="BA359" s="45"/>
    </row>
    <row r="360" spans="38:53" x14ac:dyDescent="0.3">
      <c r="AL360" s="136"/>
      <c r="BA360" s="45"/>
    </row>
    <row r="361" spans="38:53" x14ac:dyDescent="0.3">
      <c r="AL361" s="136"/>
      <c r="BA361" s="45"/>
    </row>
    <row r="362" spans="38:53" x14ac:dyDescent="0.3">
      <c r="AL362" s="136"/>
    </row>
    <row r="363" spans="38:53" x14ac:dyDescent="0.3">
      <c r="AL363" s="136"/>
    </row>
    <row r="364" spans="38:53" x14ac:dyDescent="0.3">
      <c r="AL364" s="136"/>
    </row>
    <row r="365" spans="38:53" x14ac:dyDescent="0.3">
      <c r="AL365" s="136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7410-B011-437A-84D2-D2BEE4C3B40F}">
  <sheetPr codeName="Sheet11"/>
  <dimension ref="A1:AX195"/>
  <sheetViews>
    <sheetView workbookViewId="0">
      <selection sqref="A1:XFD196"/>
    </sheetView>
  </sheetViews>
  <sheetFormatPr defaultRowHeight="14.4" x14ac:dyDescent="0.3"/>
  <cols>
    <col min="1" max="1" width="14" customWidth="1"/>
    <col min="2" max="2" width="31.109375" style="98" customWidth="1"/>
    <col min="3" max="3" width="8" style="98" bestFit="1" customWidth="1"/>
    <col min="4" max="4" width="8" style="98" customWidth="1"/>
    <col min="5" max="5" width="12.6640625" customWidth="1"/>
    <col min="6" max="7" width="8.88671875" customWidth="1"/>
    <col min="8" max="8" width="9" customWidth="1"/>
    <col min="9" max="9" width="8.88671875" customWidth="1"/>
    <col min="10" max="10" width="13.33203125" customWidth="1"/>
    <col min="11" max="18" width="8.88671875" customWidth="1"/>
    <col min="19" max="20" width="11" customWidth="1"/>
    <col min="21" max="21" width="8.88671875" customWidth="1"/>
  </cols>
  <sheetData>
    <row r="1" spans="1:50" ht="27" customHeight="1" x14ac:dyDescent="0.3">
      <c r="A1" s="1" t="s">
        <v>0</v>
      </c>
      <c r="B1" s="112" t="s">
        <v>2</v>
      </c>
      <c r="C1" s="112" t="s">
        <v>782</v>
      </c>
      <c r="D1" s="97" t="s">
        <v>817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583</v>
      </c>
      <c r="L1" t="s">
        <v>709</v>
      </c>
      <c r="M1" t="s">
        <v>710</v>
      </c>
      <c r="N1" t="s">
        <v>550</v>
      </c>
      <c r="O1" t="s">
        <v>551</v>
      </c>
      <c r="P1" t="s">
        <v>711</v>
      </c>
      <c r="Q1" t="s">
        <v>712</v>
      </c>
      <c r="R1" t="s">
        <v>713</v>
      </c>
      <c r="S1" t="s">
        <v>749</v>
      </c>
      <c r="T1" t="s">
        <v>556</v>
      </c>
      <c r="U1" t="s">
        <v>557</v>
      </c>
      <c r="V1" t="s">
        <v>558</v>
      </c>
      <c r="W1" t="s">
        <v>559</v>
      </c>
      <c r="X1" t="s">
        <v>560</v>
      </c>
      <c r="Y1" t="s">
        <v>561</v>
      </c>
      <c r="Z1" t="s">
        <v>562</v>
      </c>
      <c r="AA1" t="s">
        <v>563</v>
      </c>
      <c r="AB1" t="s">
        <v>564</v>
      </c>
      <c r="AC1" t="s">
        <v>565</v>
      </c>
      <c r="AD1" t="s">
        <v>566</v>
      </c>
      <c r="AE1" t="s">
        <v>567</v>
      </c>
      <c r="AF1" t="s">
        <v>568</v>
      </c>
      <c r="AG1" t="s">
        <v>569</v>
      </c>
      <c r="AH1" t="s">
        <v>570</v>
      </c>
      <c r="AI1" t="s">
        <v>571</v>
      </c>
      <c r="AJ1" t="s">
        <v>572</v>
      </c>
      <c r="AK1" t="s">
        <v>573</v>
      </c>
      <c r="AL1" t="s">
        <v>574</v>
      </c>
      <c r="AM1" t="s">
        <v>575</v>
      </c>
      <c r="AN1" t="s">
        <v>576</v>
      </c>
      <c r="AO1" t="s">
        <v>577</v>
      </c>
      <c r="AP1" t="s">
        <v>578</v>
      </c>
      <c r="AQ1" t="s">
        <v>579</v>
      </c>
      <c r="AR1" t="s">
        <v>580</v>
      </c>
      <c r="AS1" t="s">
        <v>581</v>
      </c>
      <c r="AT1" t="s">
        <v>582</v>
      </c>
      <c r="AU1" t="s">
        <v>714</v>
      </c>
      <c r="AV1" t="s">
        <v>584</v>
      </c>
      <c r="AW1" t="s">
        <v>585</v>
      </c>
      <c r="AX1" t="s">
        <v>555</v>
      </c>
    </row>
    <row r="2" spans="1:50" x14ac:dyDescent="0.3">
      <c r="A2" s="4" t="s">
        <v>5</v>
      </c>
      <c r="B2" s="11" t="s">
        <v>7</v>
      </c>
      <c r="C2" s="11">
        <v>0</v>
      </c>
      <c r="D2" s="9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 s="4" t="s">
        <v>9</v>
      </c>
      <c r="B3" s="11" t="s">
        <v>11</v>
      </c>
      <c r="C3" s="11">
        <v>0</v>
      </c>
      <c r="D3" s="92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 s="4" t="s">
        <v>13</v>
      </c>
      <c r="B4" s="11" t="s">
        <v>15</v>
      </c>
      <c r="C4" s="11">
        <v>0</v>
      </c>
      <c r="D4" s="92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 s="4" t="s">
        <v>17</v>
      </c>
      <c r="B5" s="11" t="s">
        <v>19</v>
      </c>
      <c r="C5" s="11">
        <v>0</v>
      </c>
      <c r="D5" s="92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 s="4" t="s">
        <v>21</v>
      </c>
      <c r="B6" s="11" t="s">
        <v>23</v>
      </c>
      <c r="C6" s="11">
        <v>0</v>
      </c>
      <c r="D6" s="92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 s="4" t="s">
        <v>24</v>
      </c>
      <c r="B7" s="11" t="s">
        <v>26</v>
      </c>
      <c r="C7" s="11">
        <v>0</v>
      </c>
      <c r="D7" s="92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 s="4" t="s">
        <v>28</v>
      </c>
      <c r="B8" s="11" t="s">
        <v>30</v>
      </c>
      <c r="C8" s="11">
        <v>0</v>
      </c>
      <c r="D8" s="92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 s="4" t="s">
        <v>32</v>
      </c>
      <c r="B9" s="11" t="s">
        <v>34</v>
      </c>
      <c r="C9" s="11">
        <v>0</v>
      </c>
      <c r="D9" s="92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 s="4" t="s">
        <v>36</v>
      </c>
      <c r="B10" s="11" t="s">
        <v>38</v>
      </c>
      <c r="C10" s="11">
        <v>0</v>
      </c>
      <c r="D10" s="92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 s="4" t="s">
        <v>39</v>
      </c>
      <c r="B11" s="11" t="s">
        <v>41</v>
      </c>
      <c r="C11" s="11">
        <v>0</v>
      </c>
      <c r="D11" s="92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 s="4" t="s">
        <v>42</v>
      </c>
      <c r="B12" s="11" t="s">
        <v>44</v>
      </c>
      <c r="C12" s="11">
        <v>0</v>
      </c>
      <c r="D12" s="9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 s="4" t="s">
        <v>45</v>
      </c>
      <c r="B13" s="11" t="s">
        <v>47</v>
      </c>
      <c r="C13" s="11">
        <v>0</v>
      </c>
      <c r="D13" s="92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 s="4" t="s">
        <v>48</v>
      </c>
      <c r="B14" s="11" t="s">
        <v>50</v>
      </c>
      <c r="C14" s="11">
        <v>0</v>
      </c>
      <c r="D14" s="92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 s="4" t="s">
        <v>51</v>
      </c>
      <c r="B15" s="11" t="s">
        <v>53</v>
      </c>
      <c r="C15" s="11">
        <v>0</v>
      </c>
      <c r="D15" s="92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">
      <c r="A16" s="4" t="s">
        <v>54</v>
      </c>
      <c r="B16" s="11" t="s">
        <v>56</v>
      </c>
      <c r="C16" s="11">
        <v>5.4867999999999997</v>
      </c>
      <c r="D16" s="92">
        <v>14</v>
      </c>
      <c r="E16">
        <v>0.48360000000000003</v>
      </c>
      <c r="F16">
        <v>0.66600000000000004</v>
      </c>
      <c r="G16">
        <v>0.5</v>
      </c>
      <c r="H16">
        <v>0.40500000000000003</v>
      </c>
      <c r="I16">
        <v>0.36649999999999999</v>
      </c>
      <c r="J16">
        <v>0.45119999999999999</v>
      </c>
      <c r="K16">
        <v>0.28199999999999997</v>
      </c>
      <c r="L16">
        <v>0.47349999999999998</v>
      </c>
      <c r="M16">
        <v>0.2394</v>
      </c>
      <c r="N16">
        <v>0.35849999999999999</v>
      </c>
      <c r="O16">
        <v>0.4</v>
      </c>
      <c r="P16">
        <v>0.42849999999999999</v>
      </c>
      <c r="Q16">
        <v>0.3</v>
      </c>
      <c r="R16">
        <v>0.1326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 s="4" t="s">
        <v>59</v>
      </c>
      <c r="B17" s="11" t="s">
        <v>61</v>
      </c>
      <c r="C17" s="11">
        <v>2.2338899999999997</v>
      </c>
      <c r="D17" s="92">
        <v>7</v>
      </c>
      <c r="E17">
        <v>0.26604</v>
      </c>
      <c r="F17">
        <v>0.34200000000000003</v>
      </c>
      <c r="G17">
        <v>0.46899999999999997</v>
      </c>
      <c r="H17">
        <v>0.28866000000000003</v>
      </c>
      <c r="I17">
        <v>0.32500000000000001</v>
      </c>
      <c r="J17">
        <v>0</v>
      </c>
      <c r="K17">
        <v>0</v>
      </c>
      <c r="L17">
        <v>0</v>
      </c>
      <c r="M17">
        <v>0.19628999999999999</v>
      </c>
      <c r="N17">
        <v>0</v>
      </c>
      <c r="O17">
        <v>0.34689999999999999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 s="4" t="s">
        <v>62</v>
      </c>
      <c r="B18" s="11" t="s">
        <v>64</v>
      </c>
      <c r="C18" s="11">
        <v>0.35</v>
      </c>
      <c r="D18" s="92">
        <v>1</v>
      </c>
      <c r="E18">
        <v>0</v>
      </c>
      <c r="F18">
        <v>0</v>
      </c>
      <c r="G18">
        <v>0.35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3">
      <c r="A19" s="4" t="s">
        <v>65</v>
      </c>
      <c r="B19" s="11" t="s">
        <v>67</v>
      </c>
      <c r="C19" s="11">
        <v>7.4307999999999996</v>
      </c>
      <c r="D19" s="92">
        <v>15</v>
      </c>
      <c r="E19">
        <v>0.54179999999999995</v>
      </c>
      <c r="F19">
        <v>0.81900000000000006</v>
      </c>
      <c r="G19">
        <v>0.67900000000000005</v>
      </c>
      <c r="H19">
        <v>0.54720000000000002</v>
      </c>
      <c r="I19">
        <v>0.48299999999999998</v>
      </c>
      <c r="J19">
        <v>0.51179999999999992</v>
      </c>
      <c r="K19">
        <v>0.37480000000000002</v>
      </c>
      <c r="L19">
        <v>0.48199999999999998</v>
      </c>
      <c r="M19">
        <v>0.28439999999999999</v>
      </c>
      <c r="N19">
        <v>0.5</v>
      </c>
      <c r="O19">
        <v>0.45750000000000002</v>
      </c>
      <c r="P19">
        <v>0.42849999999999999</v>
      </c>
      <c r="Q19">
        <v>0.45839999999999997</v>
      </c>
      <c r="R19">
        <v>0.29580000000000001</v>
      </c>
      <c r="S19">
        <v>0</v>
      </c>
      <c r="T19">
        <v>0.56759999999999999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3">
      <c r="A20" s="4" t="s">
        <v>68</v>
      </c>
      <c r="B20" s="11" t="s">
        <v>70</v>
      </c>
      <c r="C20" s="11">
        <v>4.9592499999999999</v>
      </c>
      <c r="D20" s="92">
        <v>10</v>
      </c>
      <c r="E20">
        <v>0.54179999999999995</v>
      </c>
      <c r="F20">
        <v>0.76500000000000001</v>
      </c>
      <c r="G20">
        <v>0.878</v>
      </c>
      <c r="H20">
        <v>0</v>
      </c>
      <c r="I20">
        <v>0.46875</v>
      </c>
      <c r="J20">
        <v>0</v>
      </c>
      <c r="K20">
        <v>0.34668000000000004</v>
      </c>
      <c r="L20">
        <v>0.48685</v>
      </c>
      <c r="M20">
        <v>0.26667000000000002</v>
      </c>
      <c r="N20">
        <v>0.47220000000000001</v>
      </c>
      <c r="O20">
        <v>0.46150000000000002</v>
      </c>
      <c r="P20">
        <v>0</v>
      </c>
      <c r="Q20">
        <v>0</v>
      </c>
      <c r="R20">
        <v>0.27179999999999999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 s="4" t="s">
        <v>71</v>
      </c>
      <c r="B21" s="11" t="s">
        <v>73</v>
      </c>
      <c r="C21" s="11">
        <v>0</v>
      </c>
      <c r="D21" s="92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 s="4" t="s">
        <v>74</v>
      </c>
      <c r="B22" s="11" t="s">
        <v>77</v>
      </c>
      <c r="C22" s="11">
        <v>0</v>
      </c>
      <c r="D22" s="9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 s="4" t="s">
        <v>80</v>
      </c>
      <c r="B23" s="11" t="s">
        <v>82</v>
      </c>
      <c r="C23" s="11">
        <v>0.82699999999999996</v>
      </c>
      <c r="D23" s="92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0.55999999999999994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0.26700000000000002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">
      <c r="A24" s="4" t="s">
        <v>83</v>
      </c>
      <c r="B24" s="11" t="s">
        <v>85</v>
      </c>
      <c r="C24" s="11">
        <v>0</v>
      </c>
      <c r="D24" s="92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 s="4" t="s">
        <v>86</v>
      </c>
      <c r="B25" s="11" t="s">
        <v>88</v>
      </c>
      <c r="C25" s="11">
        <v>7.5761599999999998</v>
      </c>
      <c r="D25" s="92">
        <v>15</v>
      </c>
      <c r="E25">
        <v>0.58062000000000002</v>
      </c>
      <c r="F25">
        <v>0.82800000000000007</v>
      </c>
      <c r="G25">
        <v>0.754</v>
      </c>
      <c r="H25">
        <v>0.58499999999999996</v>
      </c>
      <c r="I25">
        <v>0.46650000000000003</v>
      </c>
      <c r="J25">
        <v>0.54300000000000004</v>
      </c>
      <c r="K25">
        <v>0</v>
      </c>
      <c r="L25">
        <v>0.42449999999999999</v>
      </c>
      <c r="M25">
        <v>0.28919999999999996</v>
      </c>
      <c r="N25">
        <v>0.5</v>
      </c>
      <c r="O25">
        <v>0.45500000000000002</v>
      </c>
      <c r="P25">
        <v>0.44600000000000001</v>
      </c>
      <c r="Q25">
        <v>0.41160000000000002</v>
      </c>
      <c r="R25">
        <v>0.28769999999999996</v>
      </c>
      <c r="S25">
        <v>0.4375</v>
      </c>
      <c r="T25">
        <v>0.56753999999999993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3">
      <c r="A26" s="4" t="s">
        <v>89</v>
      </c>
      <c r="B26" s="11" t="s">
        <v>91</v>
      </c>
      <c r="C26" s="11">
        <v>0</v>
      </c>
      <c r="D26" s="92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 s="4" t="s">
        <v>92</v>
      </c>
      <c r="B27" s="11" t="s">
        <v>94</v>
      </c>
      <c r="C27" s="11">
        <v>0</v>
      </c>
      <c r="D27" s="92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3">
      <c r="A28" s="4" t="s">
        <v>95</v>
      </c>
      <c r="B28" s="11" t="s">
        <v>97</v>
      </c>
      <c r="C28" s="11">
        <v>6.9432</v>
      </c>
      <c r="D28" s="92">
        <v>14</v>
      </c>
      <c r="E28">
        <v>0.54179999999999995</v>
      </c>
      <c r="F28">
        <v>0.75600000000000001</v>
      </c>
      <c r="G28">
        <v>0.77300000000000002</v>
      </c>
      <c r="H28">
        <v>0.56999999999999995</v>
      </c>
      <c r="I28">
        <v>0.4778</v>
      </c>
      <c r="J28">
        <v>0.49199999999999994</v>
      </c>
      <c r="K28">
        <v>0.38719999999999999</v>
      </c>
      <c r="L28">
        <v>0.4385</v>
      </c>
      <c r="M28">
        <v>0</v>
      </c>
      <c r="N28">
        <v>0.46250000000000002</v>
      </c>
      <c r="O28">
        <v>0.44850000000000001</v>
      </c>
      <c r="P28">
        <v>0.30349999999999999</v>
      </c>
      <c r="Q28">
        <v>0.42899999999999999</v>
      </c>
      <c r="R28">
        <v>0.29580000000000001</v>
      </c>
      <c r="S28">
        <v>0</v>
      </c>
      <c r="T28">
        <v>0.56759999999999999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3">
      <c r="A29" s="4" t="s">
        <v>98</v>
      </c>
      <c r="B29" s="11" t="s">
        <v>100</v>
      </c>
      <c r="C29" s="11">
        <v>0</v>
      </c>
      <c r="D29" s="92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3">
      <c r="A30" s="4" t="s">
        <v>101</v>
      </c>
      <c r="B30" s="11" t="s">
        <v>103</v>
      </c>
      <c r="C30" s="11">
        <v>0</v>
      </c>
      <c r="D30" s="92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 s="4" t="s">
        <v>104</v>
      </c>
      <c r="B31" s="11" t="s">
        <v>106</v>
      </c>
      <c r="C31" s="11">
        <v>0</v>
      </c>
      <c r="D31" s="92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3">
      <c r="A32" s="4" t="s">
        <v>107</v>
      </c>
      <c r="B32" s="11" t="s">
        <v>109</v>
      </c>
      <c r="C32" s="11">
        <v>0</v>
      </c>
      <c r="D32" s="9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 s="4" t="s">
        <v>110</v>
      </c>
      <c r="B33" s="11" t="s">
        <v>112</v>
      </c>
      <c r="C33" s="11">
        <v>0</v>
      </c>
      <c r="D33" s="92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 s="4" t="s">
        <v>113</v>
      </c>
      <c r="B34" s="11" t="s">
        <v>115</v>
      </c>
      <c r="C34" s="11">
        <v>0</v>
      </c>
      <c r="D34" s="92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 s="4" t="s">
        <v>116</v>
      </c>
      <c r="B35" s="11" t="s">
        <v>118</v>
      </c>
      <c r="C35" s="11">
        <v>0</v>
      </c>
      <c r="D35" s="92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3">
      <c r="A36" s="4" t="s">
        <v>119</v>
      </c>
      <c r="B36" s="11" t="s">
        <v>121</v>
      </c>
      <c r="C36" s="11">
        <v>0</v>
      </c>
      <c r="D36" s="92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 s="4" t="s">
        <v>122</v>
      </c>
      <c r="B37" s="11" t="s">
        <v>124</v>
      </c>
      <c r="C37" s="11">
        <v>7.3158800000000008</v>
      </c>
      <c r="D37" s="92">
        <v>15</v>
      </c>
      <c r="E37">
        <v>0.54179999999999995</v>
      </c>
      <c r="F37">
        <v>0.72000000000000008</v>
      </c>
      <c r="G37">
        <v>0.754</v>
      </c>
      <c r="H37">
        <v>0.50939999999999996</v>
      </c>
      <c r="I37">
        <v>0.4415</v>
      </c>
      <c r="J37">
        <v>0.53220000000000001</v>
      </c>
      <c r="K37">
        <v>0.36840000000000006</v>
      </c>
      <c r="L37">
        <v>0.5</v>
      </c>
      <c r="M37">
        <v>0.26429999999999998</v>
      </c>
      <c r="N37">
        <v>0.46500000000000002</v>
      </c>
      <c r="O37">
        <v>0.46750000000000003</v>
      </c>
      <c r="P37">
        <v>0.48199999999999998</v>
      </c>
      <c r="Q37">
        <v>0.45557999999999998</v>
      </c>
      <c r="R37">
        <v>0.24659999999999999</v>
      </c>
      <c r="S37">
        <v>0</v>
      </c>
      <c r="T37">
        <v>0.56759999999999999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 s="4" t="s">
        <v>125</v>
      </c>
      <c r="B38" s="11" t="s">
        <v>127</v>
      </c>
      <c r="C38" s="11">
        <v>3.7581100000000003</v>
      </c>
      <c r="D38" s="92">
        <v>9</v>
      </c>
      <c r="E38">
        <v>0.5514</v>
      </c>
      <c r="F38">
        <v>0.39600000000000002</v>
      </c>
      <c r="G38">
        <v>0.65300000000000002</v>
      </c>
      <c r="H38">
        <v>0.46499999999999997</v>
      </c>
      <c r="I38">
        <v>0.35799999999999998</v>
      </c>
      <c r="J38">
        <v>0</v>
      </c>
      <c r="K38">
        <v>0.31624000000000002</v>
      </c>
      <c r="L38">
        <v>0.35</v>
      </c>
      <c r="M38">
        <v>0.20741999999999999</v>
      </c>
      <c r="N38">
        <v>0</v>
      </c>
      <c r="O38">
        <v>0.46105000000000002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3">
      <c r="A39" s="4" t="s">
        <v>128</v>
      </c>
      <c r="B39" s="11" t="s">
        <v>130</v>
      </c>
      <c r="C39" s="11">
        <v>7.6980000000000004</v>
      </c>
      <c r="D39" s="92">
        <v>15</v>
      </c>
      <c r="E39">
        <v>0.56130000000000002</v>
      </c>
      <c r="F39">
        <v>0.81900000000000006</v>
      </c>
      <c r="G39">
        <v>0.92400000000000004</v>
      </c>
      <c r="H39">
        <v>0.6</v>
      </c>
      <c r="I39">
        <v>0.48299999999999998</v>
      </c>
      <c r="J39">
        <v>0.504</v>
      </c>
      <c r="K39">
        <v>0.37480000000000002</v>
      </c>
      <c r="L39">
        <v>0.4385</v>
      </c>
      <c r="M39">
        <v>0.28949999999999998</v>
      </c>
      <c r="N39">
        <v>0.5</v>
      </c>
      <c r="O39">
        <v>0.45500000000000002</v>
      </c>
      <c r="P39">
        <v>0.35699999999999998</v>
      </c>
      <c r="Q39">
        <v>0</v>
      </c>
      <c r="R39">
        <v>0.29189999999999999</v>
      </c>
      <c r="S39">
        <v>0.5</v>
      </c>
      <c r="T39">
        <v>0.6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3">
      <c r="A40" s="4" t="s">
        <v>131</v>
      </c>
      <c r="B40" s="11" t="s">
        <v>133</v>
      </c>
      <c r="C40" s="11">
        <v>6.0115999999999996</v>
      </c>
      <c r="D40" s="92">
        <v>12</v>
      </c>
      <c r="E40">
        <v>0.56130000000000002</v>
      </c>
      <c r="F40">
        <v>0.86399999999999999</v>
      </c>
      <c r="G40">
        <v>0</v>
      </c>
      <c r="H40">
        <v>0.59219999999999995</v>
      </c>
      <c r="I40">
        <v>0.48299999999999998</v>
      </c>
      <c r="J40">
        <v>0.52800000000000002</v>
      </c>
      <c r="K40">
        <v>0.39360000000000001</v>
      </c>
      <c r="L40">
        <v>0.4955</v>
      </c>
      <c r="M40">
        <v>0.29459999999999997</v>
      </c>
      <c r="N40">
        <v>0.42499999999999999</v>
      </c>
      <c r="O40">
        <v>0.44850000000000001</v>
      </c>
      <c r="P40">
        <v>0</v>
      </c>
      <c r="Q40">
        <v>0.48839999999999995</v>
      </c>
      <c r="R40">
        <v>0</v>
      </c>
      <c r="S40">
        <v>0.4375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3">
      <c r="A41" s="4" t="s">
        <v>134</v>
      </c>
      <c r="B41" s="11" t="s">
        <v>136</v>
      </c>
      <c r="C41" s="11">
        <v>0</v>
      </c>
      <c r="D41" s="92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">
      <c r="A42" s="4" t="s">
        <v>137</v>
      </c>
      <c r="B42" s="11" t="s">
        <v>139</v>
      </c>
      <c r="C42" s="11">
        <v>3.71455</v>
      </c>
      <c r="D42" s="92">
        <v>7</v>
      </c>
      <c r="E42">
        <v>0.5514</v>
      </c>
      <c r="F42">
        <v>0.67500000000000004</v>
      </c>
      <c r="G42">
        <v>0.754</v>
      </c>
      <c r="H42">
        <v>0.55469999999999997</v>
      </c>
      <c r="I42">
        <v>0.46650000000000003</v>
      </c>
      <c r="J42">
        <v>0</v>
      </c>
      <c r="K42">
        <v>0</v>
      </c>
      <c r="L42">
        <v>0.45</v>
      </c>
      <c r="M42">
        <v>0.26294999999999996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 s="4" t="s">
        <v>140</v>
      </c>
      <c r="B43" s="11" t="s">
        <v>142</v>
      </c>
      <c r="C43" s="11">
        <v>0.85911999999999999</v>
      </c>
      <c r="D43" s="92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0.4375</v>
      </c>
      <c r="T43">
        <v>0.42161999999999999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3">
      <c r="A44" s="4" t="s">
        <v>144</v>
      </c>
      <c r="B44" s="11" t="s">
        <v>146</v>
      </c>
      <c r="C44" s="11">
        <v>0</v>
      </c>
      <c r="D44" s="92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 s="4" t="s">
        <v>147</v>
      </c>
      <c r="B45" s="11" t="s">
        <v>149</v>
      </c>
      <c r="C45" s="11">
        <v>0.60661999999999994</v>
      </c>
      <c r="D45" s="92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0.60661999999999994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 s="4" t="s">
        <v>150</v>
      </c>
      <c r="B46" s="11" t="s">
        <v>152</v>
      </c>
      <c r="C46" s="11">
        <v>0.67662</v>
      </c>
      <c r="D46" s="92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0.67662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 s="4" t="s">
        <v>153</v>
      </c>
      <c r="B47" s="11" t="s">
        <v>155</v>
      </c>
      <c r="C47" s="11">
        <v>1.1200000000000001</v>
      </c>
      <c r="D47" s="92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0.3856</v>
      </c>
      <c r="AL47">
        <v>0</v>
      </c>
      <c r="AM47">
        <v>0.73440000000000005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 s="4" t="s">
        <v>156</v>
      </c>
      <c r="B48" s="11" t="s">
        <v>158</v>
      </c>
      <c r="C48" s="11">
        <v>0.67662</v>
      </c>
      <c r="D48" s="92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0.67662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 s="4" t="s">
        <v>159</v>
      </c>
      <c r="B49" s="11" t="s">
        <v>161</v>
      </c>
      <c r="C49" s="11">
        <v>0.34284000000000003</v>
      </c>
      <c r="D49" s="92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0.34284000000000003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 s="4" t="s">
        <v>162</v>
      </c>
      <c r="B50" s="11" t="s">
        <v>164</v>
      </c>
      <c r="C50" s="11">
        <v>1.7569999999999999</v>
      </c>
      <c r="D50" s="92">
        <v>5</v>
      </c>
      <c r="E50">
        <v>0.35399999999999998</v>
      </c>
      <c r="F50">
        <v>0.36000000000000004</v>
      </c>
      <c r="G50">
        <v>0.52</v>
      </c>
      <c r="H50">
        <v>0.16800000000000001</v>
      </c>
      <c r="I50">
        <v>0.35499999999999998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3">
      <c r="A51" s="4" t="s">
        <v>165</v>
      </c>
      <c r="B51" s="11" t="s">
        <v>167</v>
      </c>
      <c r="C51" s="11">
        <v>3.9519700000000002</v>
      </c>
      <c r="D51" s="92">
        <v>8</v>
      </c>
      <c r="E51">
        <v>0.49379999999999996</v>
      </c>
      <c r="F51">
        <v>0.75483</v>
      </c>
      <c r="G51">
        <v>0.73609999999999998</v>
      </c>
      <c r="H51">
        <v>0.42179999999999995</v>
      </c>
      <c r="I51">
        <v>0.39584999999999998</v>
      </c>
      <c r="J51">
        <v>0</v>
      </c>
      <c r="K51">
        <v>0.28443999999999997</v>
      </c>
      <c r="L51">
        <v>0</v>
      </c>
      <c r="M51">
        <v>0</v>
      </c>
      <c r="N51">
        <v>0.35415000000000002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0.51100000000000001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3">
      <c r="A52" s="4" t="s">
        <v>168</v>
      </c>
      <c r="B52" s="11" t="s">
        <v>170</v>
      </c>
      <c r="C52" s="11">
        <v>5.2645</v>
      </c>
      <c r="D52" s="92">
        <v>11</v>
      </c>
      <c r="E52">
        <v>0.48599999999999999</v>
      </c>
      <c r="F52">
        <v>0</v>
      </c>
      <c r="G52">
        <v>0.88600000000000001</v>
      </c>
      <c r="H52">
        <v>0.52500000000000002</v>
      </c>
      <c r="I52">
        <v>0.48299999999999998</v>
      </c>
      <c r="J52">
        <v>0.438</v>
      </c>
      <c r="K52">
        <v>0.38440000000000002</v>
      </c>
      <c r="L52">
        <v>0.44700000000000001</v>
      </c>
      <c r="M52">
        <v>0</v>
      </c>
      <c r="N52">
        <v>0.42899999999999999</v>
      </c>
      <c r="O52">
        <v>0</v>
      </c>
      <c r="P52">
        <v>0.44600000000000001</v>
      </c>
      <c r="Q52">
        <v>0.45239999999999997</v>
      </c>
      <c r="R52">
        <v>0.28769999999999996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3">
      <c r="A53" s="4" t="s">
        <v>171</v>
      </c>
      <c r="B53" s="11" t="s">
        <v>173</v>
      </c>
      <c r="C53" s="11">
        <v>0</v>
      </c>
      <c r="D53" s="92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3">
      <c r="A54" s="4" t="s">
        <v>174</v>
      </c>
      <c r="B54" s="11" t="s">
        <v>176</v>
      </c>
      <c r="C54" s="11">
        <v>0</v>
      </c>
      <c r="D54" s="92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3">
      <c r="A55" s="4" t="s">
        <v>177</v>
      </c>
      <c r="B55" s="11" t="s">
        <v>179</v>
      </c>
      <c r="C55" s="11">
        <v>0</v>
      </c>
      <c r="D55" s="92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3">
      <c r="A56" s="4" t="s">
        <v>180</v>
      </c>
      <c r="B56" s="11" t="s">
        <v>182</v>
      </c>
      <c r="C56" s="11">
        <v>3.6623899999999994</v>
      </c>
      <c r="D56" s="92">
        <v>9</v>
      </c>
      <c r="E56">
        <v>0.41579999999999995</v>
      </c>
      <c r="F56">
        <v>0</v>
      </c>
      <c r="G56">
        <v>0.69799999999999995</v>
      </c>
      <c r="H56">
        <v>0.51</v>
      </c>
      <c r="I56">
        <v>0.46500000000000002</v>
      </c>
      <c r="J56">
        <v>0</v>
      </c>
      <c r="K56">
        <v>0</v>
      </c>
      <c r="L56">
        <v>0.36185</v>
      </c>
      <c r="M56">
        <v>0.17777999999999999</v>
      </c>
      <c r="N56">
        <v>0.4375</v>
      </c>
      <c r="O56">
        <v>0</v>
      </c>
      <c r="P56">
        <v>0</v>
      </c>
      <c r="Q56">
        <v>0</v>
      </c>
      <c r="R56">
        <v>7.6499999999999999E-2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0.51995999999999998</v>
      </c>
    </row>
    <row r="57" spans="1:50" x14ac:dyDescent="0.3">
      <c r="A57" s="4" t="s">
        <v>183</v>
      </c>
      <c r="B57" s="11" t="s">
        <v>185</v>
      </c>
      <c r="C57" s="11">
        <v>7.7272499999999997</v>
      </c>
      <c r="D57" s="92">
        <v>15</v>
      </c>
      <c r="E57">
        <v>0.52439999999999998</v>
      </c>
      <c r="F57">
        <v>0.84599999999999997</v>
      </c>
      <c r="G57">
        <v>0.96199999999999997</v>
      </c>
      <c r="H57">
        <v>0.6</v>
      </c>
      <c r="I57">
        <v>0.5</v>
      </c>
      <c r="J57">
        <v>0.55200000000000005</v>
      </c>
      <c r="K57">
        <v>0.4</v>
      </c>
      <c r="L57">
        <v>0.47349999999999998</v>
      </c>
      <c r="M57">
        <v>0.2898</v>
      </c>
      <c r="N57">
        <v>0.46250000000000002</v>
      </c>
      <c r="O57">
        <v>0.46750000000000003</v>
      </c>
      <c r="P57">
        <v>0.39250000000000002</v>
      </c>
      <c r="Q57">
        <v>0.55500000000000005</v>
      </c>
      <c r="R57">
        <v>0.29580000000000001</v>
      </c>
      <c r="S57">
        <v>0.40625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3">
      <c r="A58" s="4" t="s">
        <v>186</v>
      </c>
      <c r="B58" s="11" t="s">
        <v>188</v>
      </c>
      <c r="C58" s="11">
        <v>7.0582000000000003</v>
      </c>
      <c r="D58" s="92">
        <v>14</v>
      </c>
      <c r="E58">
        <v>0.58019999999999994</v>
      </c>
      <c r="F58">
        <v>0.81</v>
      </c>
      <c r="G58">
        <v>0.79200000000000004</v>
      </c>
      <c r="H58">
        <v>0.54720000000000002</v>
      </c>
      <c r="I58">
        <v>0.48299999999999998</v>
      </c>
      <c r="J58">
        <v>0.56399999999999995</v>
      </c>
      <c r="K58">
        <v>0.376</v>
      </c>
      <c r="L58">
        <v>0.45600000000000002</v>
      </c>
      <c r="M58">
        <v>0.28499999999999998</v>
      </c>
      <c r="N58">
        <v>0.45250000000000001</v>
      </c>
      <c r="O58">
        <v>0.46750000000000003</v>
      </c>
      <c r="P58">
        <v>0.42849999999999999</v>
      </c>
      <c r="Q58">
        <v>0.54059999999999997</v>
      </c>
      <c r="R58">
        <v>0.2757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3">
      <c r="A59" s="4" t="s">
        <v>189</v>
      </c>
      <c r="B59" s="11" t="s">
        <v>191</v>
      </c>
      <c r="C59" s="11">
        <v>7.365330000000001</v>
      </c>
      <c r="D59" s="92">
        <v>16</v>
      </c>
      <c r="E59">
        <v>0.56100000000000005</v>
      </c>
      <c r="F59">
        <v>0.75600000000000001</v>
      </c>
      <c r="G59">
        <v>0.64100000000000001</v>
      </c>
      <c r="H59">
        <v>0.39</v>
      </c>
      <c r="I59">
        <v>0.38300000000000001</v>
      </c>
      <c r="J59">
        <v>0.45599999999999996</v>
      </c>
      <c r="K59">
        <v>0.25775999999999999</v>
      </c>
      <c r="L59">
        <v>0.48199999999999998</v>
      </c>
      <c r="M59">
        <v>0.28499999999999998</v>
      </c>
      <c r="N59">
        <v>0.48749999999999999</v>
      </c>
      <c r="O59">
        <v>0.48049999999999998</v>
      </c>
      <c r="P59">
        <v>0.42849999999999999</v>
      </c>
      <c r="Q59">
        <v>0.5544</v>
      </c>
      <c r="R59">
        <v>0.26369999999999999</v>
      </c>
      <c r="S59">
        <v>0.46875</v>
      </c>
      <c r="T59">
        <v>0.47021999999999997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3">
      <c r="A60" s="4" t="s">
        <v>192</v>
      </c>
      <c r="B60" s="11" t="s">
        <v>194</v>
      </c>
      <c r="C60" s="11">
        <v>0</v>
      </c>
      <c r="D60" s="92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3">
      <c r="A61" s="4" t="s">
        <v>195</v>
      </c>
      <c r="B61" s="11" t="s">
        <v>197</v>
      </c>
      <c r="C61" s="11">
        <v>6.9097</v>
      </c>
      <c r="D61" s="92">
        <v>14</v>
      </c>
      <c r="E61">
        <v>0.5514</v>
      </c>
      <c r="F61">
        <v>0.72000000000000008</v>
      </c>
      <c r="G61">
        <v>0.92400000000000004</v>
      </c>
      <c r="H61">
        <v>0.53759999999999997</v>
      </c>
      <c r="I61">
        <v>0.48299999999999998</v>
      </c>
      <c r="J61">
        <v>0.51900000000000002</v>
      </c>
      <c r="K61">
        <v>0.38119999999999998</v>
      </c>
      <c r="L61">
        <v>0.48199999999999998</v>
      </c>
      <c r="M61">
        <v>0.27929999999999999</v>
      </c>
      <c r="N61">
        <v>0.37</v>
      </c>
      <c r="O61">
        <v>0.46750000000000003</v>
      </c>
      <c r="P61">
        <v>0.42849999999999999</v>
      </c>
      <c r="Q61">
        <v>0.47039999999999998</v>
      </c>
      <c r="R61">
        <v>0.29580000000000001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3">
      <c r="A62" s="4" t="s">
        <v>198</v>
      </c>
      <c r="B62" s="11" t="s">
        <v>200</v>
      </c>
      <c r="C62" s="11">
        <v>0</v>
      </c>
      <c r="D62" s="9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3">
      <c r="A63" s="4" t="s">
        <v>201</v>
      </c>
      <c r="B63" s="11" t="s">
        <v>203</v>
      </c>
      <c r="C63" s="11">
        <v>1.04488</v>
      </c>
      <c r="D63" s="92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0.376</v>
      </c>
      <c r="AL63">
        <v>0</v>
      </c>
      <c r="AM63">
        <v>0.66888000000000003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3">
      <c r="A64" s="4" t="s">
        <v>204</v>
      </c>
      <c r="B64" s="11" t="s">
        <v>206</v>
      </c>
      <c r="C64" s="11">
        <v>8.2381600000000006</v>
      </c>
      <c r="D64" s="92">
        <v>16</v>
      </c>
      <c r="E64">
        <v>0.58062000000000002</v>
      </c>
      <c r="F64">
        <v>0.79200000000000004</v>
      </c>
      <c r="G64">
        <v>0.88600000000000001</v>
      </c>
      <c r="H64">
        <v>0.54720000000000002</v>
      </c>
      <c r="I64">
        <v>0.48299999999999998</v>
      </c>
      <c r="J64">
        <v>0.5292</v>
      </c>
      <c r="K64">
        <v>0.36840000000000006</v>
      </c>
      <c r="L64">
        <v>0.46450000000000002</v>
      </c>
      <c r="M64">
        <v>0.28919999999999996</v>
      </c>
      <c r="N64">
        <v>0.5</v>
      </c>
      <c r="O64">
        <v>0.48049999999999998</v>
      </c>
      <c r="P64">
        <v>0.5</v>
      </c>
      <c r="Q64">
        <v>0.45839999999999997</v>
      </c>
      <c r="R64">
        <v>0.29159999999999997</v>
      </c>
      <c r="S64">
        <v>0.5</v>
      </c>
      <c r="T64">
        <v>0.56753999999999993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3">
      <c r="A65" s="4" t="s">
        <v>207</v>
      </c>
      <c r="B65" s="11" t="s">
        <v>209</v>
      </c>
      <c r="C65" s="11">
        <v>0</v>
      </c>
      <c r="D65" s="92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3">
      <c r="A66" s="4" t="s">
        <v>210</v>
      </c>
      <c r="B66" s="11" t="s">
        <v>212</v>
      </c>
      <c r="C66" s="11">
        <v>0</v>
      </c>
      <c r="D66" s="92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3">
      <c r="A67" s="4" t="s">
        <v>213</v>
      </c>
      <c r="B67" s="11" t="s">
        <v>215</v>
      </c>
      <c r="C67" s="11">
        <v>1.04128</v>
      </c>
      <c r="D67" s="92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0.3856</v>
      </c>
      <c r="AL67">
        <v>0</v>
      </c>
      <c r="AM67">
        <v>0.65568000000000004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3">
      <c r="A68" s="4" t="s">
        <v>216</v>
      </c>
      <c r="B68" s="11" t="s">
        <v>218</v>
      </c>
      <c r="C68" s="11">
        <v>2.4457000000000004</v>
      </c>
      <c r="D68" s="92">
        <v>5</v>
      </c>
      <c r="E68">
        <v>0.42539999999999994</v>
      </c>
      <c r="F68">
        <v>0.71100000000000008</v>
      </c>
      <c r="G68">
        <v>0.54700000000000004</v>
      </c>
      <c r="H68">
        <v>0.29580000000000001</v>
      </c>
      <c r="I68">
        <v>0.46650000000000003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3">
      <c r="A69" s="4" t="s">
        <v>219</v>
      </c>
      <c r="B69" s="11" t="s">
        <v>221</v>
      </c>
      <c r="C69" s="11">
        <v>0</v>
      </c>
      <c r="D69" s="92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3">
      <c r="A70" s="4" t="s">
        <v>222</v>
      </c>
      <c r="B70" s="11" t="s">
        <v>224</v>
      </c>
      <c r="C70" s="11">
        <v>0.88800000000000001</v>
      </c>
      <c r="D70" s="92">
        <v>2</v>
      </c>
      <c r="E70">
        <v>0.34799999999999998</v>
      </c>
      <c r="F70">
        <v>0.54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3">
      <c r="A71" s="4" t="s">
        <v>225</v>
      </c>
      <c r="B71" s="11" t="s">
        <v>227</v>
      </c>
      <c r="C71" s="11">
        <v>2.9183400000000002</v>
      </c>
      <c r="D71" s="92">
        <v>8</v>
      </c>
      <c r="E71">
        <v>0.52800000000000002</v>
      </c>
      <c r="F71">
        <v>0.6120000000000001</v>
      </c>
      <c r="G71">
        <v>0.54500000000000004</v>
      </c>
      <c r="H71">
        <v>0</v>
      </c>
      <c r="I71">
        <v>0.375</v>
      </c>
      <c r="J71">
        <v>0</v>
      </c>
      <c r="K71">
        <v>0</v>
      </c>
      <c r="L71">
        <v>0.25659999999999999</v>
      </c>
      <c r="M71">
        <v>0.13331999999999999</v>
      </c>
      <c r="N71">
        <v>0</v>
      </c>
      <c r="O71">
        <v>0</v>
      </c>
      <c r="P71">
        <v>0</v>
      </c>
      <c r="Q71">
        <v>0</v>
      </c>
      <c r="R71">
        <v>6.8459999999999993E-2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0.39995999999999998</v>
      </c>
    </row>
    <row r="72" spans="1:50" x14ac:dyDescent="0.3">
      <c r="A72" s="4" t="s">
        <v>228</v>
      </c>
      <c r="B72" s="11" t="s">
        <v>230</v>
      </c>
      <c r="C72" s="11">
        <v>0.28499999999999998</v>
      </c>
      <c r="D72" s="9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0.28499999999999998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3">
      <c r="A73" s="4" t="s">
        <v>231</v>
      </c>
      <c r="B73" s="11" t="s">
        <v>233</v>
      </c>
      <c r="C73" s="11">
        <v>1.5402</v>
      </c>
      <c r="D73" s="92">
        <v>3</v>
      </c>
      <c r="E73">
        <v>0.44219999999999998</v>
      </c>
      <c r="F73">
        <v>0.64800000000000002</v>
      </c>
      <c r="G73">
        <v>0</v>
      </c>
      <c r="H73">
        <v>0</v>
      </c>
      <c r="I73">
        <v>0</v>
      </c>
      <c r="J73">
        <v>0</v>
      </c>
      <c r="K73">
        <v>0</v>
      </c>
      <c r="L73">
        <v>0.45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3">
      <c r="A74" s="4" t="s">
        <v>235</v>
      </c>
      <c r="B74" s="11" t="s">
        <v>237</v>
      </c>
      <c r="C74" s="11">
        <v>7.6502499999999998</v>
      </c>
      <c r="D74" s="92">
        <v>15</v>
      </c>
      <c r="E74">
        <v>0.58019999999999994</v>
      </c>
      <c r="F74">
        <v>0.77625000000000011</v>
      </c>
      <c r="G74">
        <v>0.98099999999999998</v>
      </c>
      <c r="H74">
        <v>0.52800000000000002</v>
      </c>
      <c r="I74">
        <v>0.48299999999999998</v>
      </c>
      <c r="J74">
        <v>0.51179999999999992</v>
      </c>
      <c r="K74">
        <v>0.39360000000000001</v>
      </c>
      <c r="L74">
        <v>0.4425</v>
      </c>
      <c r="M74">
        <v>0.28949999999999998</v>
      </c>
      <c r="N74">
        <v>0.48749999999999999</v>
      </c>
      <c r="O74">
        <v>0.45500000000000002</v>
      </c>
      <c r="P74">
        <v>0.44600000000000001</v>
      </c>
      <c r="Q74">
        <v>0.45839999999999997</v>
      </c>
      <c r="R74">
        <v>0.24989999999999998</v>
      </c>
      <c r="S74">
        <v>0</v>
      </c>
      <c r="T74">
        <v>0.56759999999999999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3">
      <c r="A75" s="4" t="s">
        <v>238</v>
      </c>
      <c r="B75" s="11" t="s">
        <v>240</v>
      </c>
      <c r="C75" s="11">
        <v>1.00682</v>
      </c>
      <c r="D75" s="92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0.43253999999999998</v>
      </c>
      <c r="AS75">
        <v>0.50370000000000004</v>
      </c>
      <c r="AT75">
        <v>0</v>
      </c>
      <c r="AU75">
        <v>0</v>
      </c>
      <c r="AV75">
        <v>7.0580000000000004E-2</v>
      </c>
      <c r="AW75">
        <v>0</v>
      </c>
      <c r="AX75">
        <v>0</v>
      </c>
    </row>
    <row r="76" spans="1:50" x14ac:dyDescent="0.3">
      <c r="A76" s="4" t="s">
        <v>241</v>
      </c>
      <c r="B76" s="11" t="s">
        <v>243</v>
      </c>
      <c r="C76" s="11">
        <v>6.8187999999999986</v>
      </c>
      <c r="D76" s="92">
        <v>14</v>
      </c>
      <c r="E76">
        <v>0.6</v>
      </c>
      <c r="F76">
        <v>0.78300000000000003</v>
      </c>
      <c r="G76">
        <v>0.93300000000000005</v>
      </c>
      <c r="H76">
        <v>0.6</v>
      </c>
      <c r="I76">
        <v>0.5</v>
      </c>
      <c r="J76">
        <v>0.46799999999999997</v>
      </c>
      <c r="K76">
        <v>0.39360000000000001</v>
      </c>
      <c r="L76">
        <v>0.27150000000000002</v>
      </c>
      <c r="M76">
        <v>0.27450000000000002</v>
      </c>
      <c r="N76">
        <v>0.45</v>
      </c>
      <c r="O76">
        <v>0.38350000000000001</v>
      </c>
      <c r="P76">
        <v>0.38350000000000001</v>
      </c>
      <c r="Q76">
        <v>0.54420000000000002</v>
      </c>
      <c r="R76">
        <v>0.23399999999999999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3">
      <c r="A77" s="4" t="s">
        <v>244</v>
      </c>
      <c r="B77" s="11" t="s">
        <v>246</v>
      </c>
      <c r="C77" s="11">
        <v>3.0662399999999996</v>
      </c>
      <c r="D77" s="92">
        <v>9</v>
      </c>
      <c r="E77">
        <v>0.31895999999999997</v>
      </c>
      <c r="F77">
        <v>0.36000000000000004</v>
      </c>
      <c r="G77">
        <v>0.53</v>
      </c>
      <c r="H77">
        <v>0</v>
      </c>
      <c r="I77">
        <v>0.33300000000000002</v>
      </c>
      <c r="J77">
        <v>0</v>
      </c>
      <c r="K77">
        <v>0.21332000000000001</v>
      </c>
      <c r="L77">
        <v>0.32895000000000002</v>
      </c>
      <c r="M77">
        <v>0.23702999999999999</v>
      </c>
      <c r="N77">
        <v>0.42499999999999999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0.31997999999999999</v>
      </c>
    </row>
    <row r="78" spans="1:50" x14ac:dyDescent="0.3">
      <c r="A78" s="4" t="s">
        <v>247</v>
      </c>
      <c r="B78" s="11" t="s">
        <v>249</v>
      </c>
      <c r="C78" s="11">
        <v>0</v>
      </c>
      <c r="D78" s="92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3">
      <c r="A79" s="4" t="s">
        <v>250</v>
      </c>
      <c r="B79" s="11" t="s">
        <v>252</v>
      </c>
      <c r="C79" s="11">
        <v>0</v>
      </c>
      <c r="D79" s="92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3">
      <c r="A80" s="4" t="s">
        <v>253</v>
      </c>
      <c r="B80" s="11" t="s">
        <v>255</v>
      </c>
      <c r="C80" s="11">
        <v>7.4653099999999997</v>
      </c>
      <c r="D80" s="92">
        <v>16</v>
      </c>
      <c r="E80">
        <v>0.54179999999999995</v>
      </c>
      <c r="F80">
        <v>0.72000000000000008</v>
      </c>
      <c r="G80">
        <v>0.67900000000000005</v>
      </c>
      <c r="H80">
        <v>0.54720000000000002</v>
      </c>
      <c r="I80">
        <v>0.4</v>
      </c>
      <c r="J80">
        <v>0.504</v>
      </c>
      <c r="K80">
        <v>0.35200000000000004</v>
      </c>
      <c r="L80">
        <v>0.46500000000000002</v>
      </c>
      <c r="M80">
        <v>0.25919999999999999</v>
      </c>
      <c r="N80">
        <v>0.48749999999999999</v>
      </c>
      <c r="O80">
        <v>0.46750000000000003</v>
      </c>
      <c r="P80">
        <v>0.41799999999999998</v>
      </c>
      <c r="Q80">
        <v>0.46799999999999997</v>
      </c>
      <c r="R80">
        <v>0.28199999999999997</v>
      </c>
      <c r="S80">
        <v>0.46875</v>
      </c>
      <c r="T80">
        <v>0.40536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3">
      <c r="A81" s="4" t="s">
        <v>256</v>
      </c>
      <c r="B81" s="11" t="s">
        <v>258</v>
      </c>
      <c r="C81" s="11">
        <v>6.4866200000000012</v>
      </c>
      <c r="D81" s="92">
        <v>16</v>
      </c>
      <c r="E81">
        <v>0.43739999999999996</v>
      </c>
      <c r="F81">
        <v>0.58500000000000008</v>
      </c>
      <c r="G81">
        <v>0.74</v>
      </c>
      <c r="H81">
        <v>0.45599999999999996</v>
      </c>
      <c r="I81">
        <v>0.39150000000000001</v>
      </c>
      <c r="J81">
        <v>0.40800000000000003</v>
      </c>
      <c r="K81">
        <v>0.22000000000000003</v>
      </c>
      <c r="L81">
        <v>0.42949999999999999</v>
      </c>
      <c r="M81">
        <v>0.22949999999999998</v>
      </c>
      <c r="N81">
        <v>0.4375</v>
      </c>
      <c r="O81">
        <v>0.45500000000000002</v>
      </c>
      <c r="P81">
        <v>0.39250000000000002</v>
      </c>
      <c r="Q81">
        <v>0.38819999999999999</v>
      </c>
      <c r="R81">
        <v>0.183</v>
      </c>
      <c r="S81">
        <v>0.3281</v>
      </c>
      <c r="T81">
        <v>0.40541999999999995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3">
      <c r="A82" s="4" t="s">
        <v>259</v>
      </c>
      <c r="B82" s="11" t="s">
        <v>261</v>
      </c>
      <c r="C82" s="11">
        <v>0.73996000000000006</v>
      </c>
      <c r="D82" s="9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0.29298000000000002</v>
      </c>
      <c r="AS82">
        <v>0.34698000000000001</v>
      </c>
      <c r="AT82">
        <v>0</v>
      </c>
      <c r="AU82">
        <v>0</v>
      </c>
      <c r="AV82">
        <v>0.1</v>
      </c>
      <c r="AW82">
        <v>0</v>
      </c>
      <c r="AX82">
        <v>0</v>
      </c>
    </row>
    <row r="83" spans="1:50" x14ac:dyDescent="0.3">
      <c r="A83" s="4" t="s">
        <v>262</v>
      </c>
      <c r="B83" s="11" t="s">
        <v>264</v>
      </c>
      <c r="C83" s="11">
        <v>0</v>
      </c>
      <c r="D83" s="92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3">
      <c r="A84" s="4" t="s">
        <v>266</v>
      </c>
      <c r="B84" s="11" t="s">
        <v>268</v>
      </c>
      <c r="C84" s="11">
        <v>0.38080000000000003</v>
      </c>
      <c r="D84" s="92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0.38080000000000003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3">
      <c r="A85" s="4" t="s">
        <v>269</v>
      </c>
      <c r="B85" s="11" t="s">
        <v>271</v>
      </c>
      <c r="C85" s="11">
        <v>0</v>
      </c>
      <c r="D85" s="92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3">
      <c r="A86" s="4" t="s">
        <v>272</v>
      </c>
      <c r="B86" s="11" t="s">
        <v>274</v>
      </c>
      <c r="C86" s="11">
        <v>0</v>
      </c>
      <c r="D86" s="92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3">
      <c r="A87" s="4" t="s">
        <v>275</v>
      </c>
      <c r="B87" s="11" t="s">
        <v>277</v>
      </c>
      <c r="C87" s="11">
        <v>0</v>
      </c>
      <c r="D87" s="92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3">
      <c r="A88" s="4" t="s">
        <v>278</v>
      </c>
      <c r="B88" s="11" t="s">
        <v>280</v>
      </c>
      <c r="C88" s="11">
        <v>3.3252500000000005</v>
      </c>
      <c r="D88" s="92">
        <v>6</v>
      </c>
      <c r="E88">
        <v>0.56399999999999995</v>
      </c>
      <c r="F88">
        <v>0.75375000000000003</v>
      </c>
      <c r="G88">
        <v>0.71599999999999997</v>
      </c>
      <c r="H88">
        <v>0</v>
      </c>
      <c r="I88">
        <v>0.47499999999999998</v>
      </c>
      <c r="J88">
        <v>0</v>
      </c>
      <c r="K88">
        <v>0</v>
      </c>
      <c r="L88">
        <v>0.38100000000000001</v>
      </c>
      <c r="M88">
        <v>0</v>
      </c>
      <c r="N88">
        <v>0</v>
      </c>
      <c r="O88">
        <v>0.4355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3">
      <c r="A89" s="4" t="s">
        <v>281</v>
      </c>
      <c r="B89" s="11" t="s">
        <v>283</v>
      </c>
      <c r="C89" s="11">
        <v>8.1852399999999985</v>
      </c>
      <c r="D89" s="92">
        <v>16</v>
      </c>
      <c r="E89">
        <v>0.6</v>
      </c>
      <c r="F89">
        <v>0.79200000000000004</v>
      </c>
      <c r="G89">
        <v>0.98099999999999998</v>
      </c>
      <c r="H89">
        <v>0.52139999999999997</v>
      </c>
      <c r="I89">
        <v>0.48299999999999998</v>
      </c>
      <c r="J89">
        <v>0.36</v>
      </c>
      <c r="K89">
        <v>0.38400000000000001</v>
      </c>
      <c r="L89">
        <v>0.47349999999999998</v>
      </c>
      <c r="M89">
        <v>0.29459999999999997</v>
      </c>
      <c r="N89">
        <v>0.47499999999999998</v>
      </c>
      <c r="O89">
        <v>0.46750000000000003</v>
      </c>
      <c r="P89">
        <v>0.48199999999999998</v>
      </c>
      <c r="Q89">
        <v>0.52200000000000002</v>
      </c>
      <c r="R89">
        <v>0.28169999999999995</v>
      </c>
      <c r="S89">
        <v>0.5</v>
      </c>
      <c r="T89">
        <v>0.56753999999999993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3">
      <c r="A90" s="4" t="s">
        <v>284</v>
      </c>
      <c r="B90" s="11" t="s">
        <v>286</v>
      </c>
      <c r="C90" s="11">
        <v>6.9418800000000003</v>
      </c>
      <c r="D90" s="92">
        <v>15</v>
      </c>
      <c r="E90">
        <v>0.56100000000000005</v>
      </c>
      <c r="F90">
        <v>0.7137</v>
      </c>
      <c r="G90">
        <v>0.622</v>
      </c>
      <c r="H90">
        <v>0.51900000000000002</v>
      </c>
      <c r="I90">
        <v>0.46500000000000002</v>
      </c>
      <c r="J90">
        <v>0.41100000000000003</v>
      </c>
      <c r="K90">
        <v>0.37208000000000002</v>
      </c>
      <c r="L90">
        <v>0.45600000000000002</v>
      </c>
      <c r="M90">
        <v>0.27360000000000001</v>
      </c>
      <c r="N90">
        <v>0.48749999999999999</v>
      </c>
      <c r="O90">
        <v>0.42899999999999999</v>
      </c>
      <c r="P90">
        <v>0.375</v>
      </c>
      <c r="Q90">
        <v>0.47039999999999998</v>
      </c>
      <c r="R90">
        <v>0.219</v>
      </c>
      <c r="S90">
        <v>0</v>
      </c>
      <c r="T90">
        <v>0.56759999999999999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3">
      <c r="A91" s="4" t="s">
        <v>287</v>
      </c>
      <c r="B91" s="11" t="s">
        <v>289</v>
      </c>
      <c r="C91" s="11">
        <v>2.8497600000000003</v>
      </c>
      <c r="D91" s="92">
        <v>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0.4667</v>
      </c>
      <c r="AK91">
        <v>0.4</v>
      </c>
      <c r="AL91">
        <v>0.22270000000000001</v>
      </c>
      <c r="AM91">
        <v>0.39319999999999999</v>
      </c>
      <c r="AN91">
        <v>0.36399999999999999</v>
      </c>
      <c r="AO91">
        <v>0.25456000000000001</v>
      </c>
      <c r="AP91">
        <v>0.156</v>
      </c>
      <c r="AQ91">
        <v>0.59260000000000002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3">
      <c r="A92" s="4" t="s">
        <v>290</v>
      </c>
      <c r="B92" s="11" t="s">
        <v>292</v>
      </c>
      <c r="C92" s="11">
        <v>7.0595300000000005</v>
      </c>
      <c r="D92" s="92">
        <v>15</v>
      </c>
      <c r="E92">
        <v>0.6</v>
      </c>
      <c r="F92">
        <v>0.58500000000000008</v>
      </c>
      <c r="G92">
        <v>0.56599999999999995</v>
      </c>
      <c r="H92">
        <v>0.52500000000000002</v>
      </c>
      <c r="I92">
        <v>0.435</v>
      </c>
      <c r="J92">
        <v>0.43739999999999996</v>
      </c>
      <c r="K92">
        <v>0.37640000000000001</v>
      </c>
      <c r="L92">
        <v>0.46710000000000002</v>
      </c>
      <c r="M92">
        <v>0</v>
      </c>
      <c r="N92">
        <v>0.4375</v>
      </c>
      <c r="O92">
        <v>0.4355</v>
      </c>
      <c r="P92">
        <v>0.39050000000000001</v>
      </c>
      <c r="Q92">
        <v>0.46860000000000002</v>
      </c>
      <c r="R92">
        <v>0.26799000000000001</v>
      </c>
      <c r="S92">
        <v>0.5</v>
      </c>
      <c r="T92">
        <v>0.56753999999999993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3">
      <c r="A93" s="4" t="s">
        <v>293</v>
      </c>
      <c r="B93" s="11" t="s">
        <v>295</v>
      </c>
      <c r="C93" s="11">
        <v>0.38080000000000003</v>
      </c>
      <c r="D93" s="92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0.38080000000000003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3">
      <c r="A94" s="4" t="s">
        <v>296</v>
      </c>
      <c r="B94" s="11" t="s">
        <v>298</v>
      </c>
      <c r="C94" s="11">
        <v>0</v>
      </c>
      <c r="D94" s="92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3">
      <c r="A95" s="4" t="s">
        <v>299</v>
      </c>
      <c r="B95" s="11" t="s">
        <v>301</v>
      </c>
      <c r="C95" s="11">
        <v>1.8257000000000001</v>
      </c>
      <c r="D95" s="92">
        <v>5</v>
      </c>
      <c r="E95">
        <v>0.40620000000000001</v>
      </c>
      <c r="F95">
        <v>0.38700000000000001</v>
      </c>
      <c r="G95">
        <v>0.41499999999999998</v>
      </c>
      <c r="H95">
        <v>0</v>
      </c>
      <c r="I95">
        <v>0.23300000000000001</v>
      </c>
      <c r="J95">
        <v>0</v>
      </c>
      <c r="K95">
        <v>0</v>
      </c>
      <c r="L95">
        <v>0</v>
      </c>
      <c r="M95">
        <v>0</v>
      </c>
      <c r="N95">
        <v>0</v>
      </c>
      <c r="O95">
        <v>0.38450000000000001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3">
      <c r="A96" s="4" t="s">
        <v>302</v>
      </c>
      <c r="B96" s="11" t="s">
        <v>304</v>
      </c>
      <c r="C96" s="11">
        <v>1.8994</v>
      </c>
      <c r="D96" s="92">
        <v>4</v>
      </c>
      <c r="E96">
        <v>0.51239999999999997</v>
      </c>
      <c r="F96">
        <v>0.432</v>
      </c>
      <c r="G96">
        <v>0.57999999999999996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0.375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3">
      <c r="A97" s="4" t="s">
        <v>305</v>
      </c>
      <c r="B97" s="11" t="s">
        <v>307</v>
      </c>
      <c r="C97" s="11">
        <v>0</v>
      </c>
      <c r="D97" s="92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3">
      <c r="A98" s="4" t="s">
        <v>308</v>
      </c>
      <c r="B98" s="11" t="s">
        <v>310</v>
      </c>
      <c r="C98" s="11">
        <v>4.3736499999999996</v>
      </c>
      <c r="D98" s="92">
        <v>8</v>
      </c>
      <c r="E98">
        <v>0.56130000000000002</v>
      </c>
      <c r="F98">
        <v>0.84375</v>
      </c>
      <c r="G98">
        <v>0.73170000000000002</v>
      </c>
      <c r="H98">
        <v>0.55469999999999997</v>
      </c>
      <c r="I98">
        <v>0.45810000000000001</v>
      </c>
      <c r="J98">
        <v>0</v>
      </c>
      <c r="K98">
        <v>0</v>
      </c>
      <c r="L98">
        <v>0</v>
      </c>
      <c r="M98">
        <v>0.25559999999999999</v>
      </c>
      <c r="N98">
        <v>0.48749999999999999</v>
      </c>
      <c r="O98">
        <v>0.48099999999999998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3">
      <c r="A99" s="4" t="s">
        <v>311</v>
      </c>
      <c r="B99" s="11" t="s">
        <v>313</v>
      </c>
      <c r="C99" s="11">
        <v>0</v>
      </c>
      <c r="D99" s="92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3">
      <c r="A100" s="4" t="s">
        <v>314</v>
      </c>
      <c r="B100" s="11" t="s">
        <v>316</v>
      </c>
      <c r="C100" s="11">
        <v>4.4154199999999992</v>
      </c>
      <c r="D100" s="92">
        <v>9</v>
      </c>
      <c r="E100">
        <v>0.54191999999999996</v>
      </c>
      <c r="F100">
        <v>0.73125000000000007</v>
      </c>
      <c r="G100">
        <v>0.85750000000000004</v>
      </c>
      <c r="H100">
        <v>0</v>
      </c>
      <c r="I100">
        <v>0.39600000000000002</v>
      </c>
      <c r="J100">
        <v>0</v>
      </c>
      <c r="K100">
        <v>0</v>
      </c>
      <c r="L100">
        <v>0</v>
      </c>
      <c r="M100">
        <v>0.24074999999999999</v>
      </c>
      <c r="N100">
        <v>0.46250000000000002</v>
      </c>
      <c r="O100">
        <v>0.43985000000000002</v>
      </c>
      <c r="P100">
        <v>0</v>
      </c>
      <c r="Q100">
        <v>0</v>
      </c>
      <c r="R100">
        <v>0</v>
      </c>
      <c r="S100">
        <v>0.36485000000000001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0.38080000000000003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3">
      <c r="A101" s="4" t="s">
        <v>317</v>
      </c>
      <c r="B101" s="11" t="s">
        <v>319</v>
      </c>
      <c r="C101" s="11">
        <v>3.86022</v>
      </c>
      <c r="D101" s="92">
        <v>12</v>
      </c>
      <c r="E101">
        <v>0.52302000000000004</v>
      </c>
      <c r="F101">
        <v>0.42749999999999999</v>
      </c>
      <c r="G101">
        <v>0.33900000000000002</v>
      </c>
      <c r="H101">
        <v>0.36221999999999999</v>
      </c>
      <c r="I101">
        <v>0.39579999999999999</v>
      </c>
      <c r="J101">
        <v>0</v>
      </c>
      <c r="K101">
        <v>0.18668000000000001</v>
      </c>
      <c r="L101">
        <v>0.22370000000000001</v>
      </c>
      <c r="M101">
        <v>0.20741999999999999</v>
      </c>
      <c r="N101">
        <v>0.4</v>
      </c>
      <c r="O101">
        <v>0.26250000000000001</v>
      </c>
      <c r="P101">
        <v>0</v>
      </c>
      <c r="Q101">
        <v>0</v>
      </c>
      <c r="R101">
        <v>9.2399999999999996E-2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0.43997999999999998</v>
      </c>
    </row>
    <row r="102" spans="1:50" x14ac:dyDescent="0.3">
      <c r="A102" s="4" t="s">
        <v>320</v>
      </c>
      <c r="B102" s="11" t="s">
        <v>322</v>
      </c>
      <c r="C102" s="11">
        <v>1.0625</v>
      </c>
      <c r="D102" s="92">
        <v>2</v>
      </c>
      <c r="E102">
        <v>0.6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0.46250000000000002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3">
      <c r="A103" s="4" t="s">
        <v>323</v>
      </c>
      <c r="B103" s="11" t="s">
        <v>325</v>
      </c>
      <c r="C103" s="11">
        <v>6.8297800000000013</v>
      </c>
      <c r="D103" s="92">
        <v>15</v>
      </c>
      <c r="E103">
        <v>0.56100000000000005</v>
      </c>
      <c r="F103">
        <v>0.32400000000000001</v>
      </c>
      <c r="G103">
        <v>0.75</v>
      </c>
      <c r="H103">
        <v>0.52800000000000002</v>
      </c>
      <c r="I103">
        <v>0.45</v>
      </c>
      <c r="J103">
        <v>0.44999999999999996</v>
      </c>
      <c r="K103">
        <v>0.25600000000000001</v>
      </c>
      <c r="L103">
        <v>0.49</v>
      </c>
      <c r="M103">
        <v>0.26400000000000001</v>
      </c>
      <c r="N103">
        <v>0.5</v>
      </c>
      <c r="O103">
        <v>0.48699999999999999</v>
      </c>
      <c r="P103">
        <v>0.44600000000000001</v>
      </c>
      <c r="Q103">
        <v>0.5292</v>
      </c>
      <c r="R103">
        <v>0.29189999999999999</v>
      </c>
      <c r="S103">
        <v>0</v>
      </c>
      <c r="T103">
        <v>0.50268000000000002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3">
      <c r="A104" s="4" t="s">
        <v>326</v>
      </c>
      <c r="B104" s="11" t="s">
        <v>328</v>
      </c>
      <c r="C104" s="11">
        <v>1.95411</v>
      </c>
      <c r="D104" s="92">
        <v>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0.24936</v>
      </c>
      <c r="V104">
        <v>0.1</v>
      </c>
      <c r="W104">
        <v>0.47067999999999999</v>
      </c>
      <c r="X104">
        <v>0.20204999999999998</v>
      </c>
      <c r="Y104">
        <v>0</v>
      </c>
      <c r="Z104">
        <v>0.55999999999999994</v>
      </c>
      <c r="AA104">
        <v>8.8460000000000011E-2</v>
      </c>
      <c r="AB104">
        <v>0</v>
      </c>
      <c r="AC104">
        <v>0</v>
      </c>
      <c r="AD104">
        <v>0</v>
      </c>
      <c r="AE104">
        <v>0</v>
      </c>
      <c r="AF104">
        <v>0.28355999999999998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3">
      <c r="A105" s="4" t="s">
        <v>329</v>
      </c>
      <c r="B105" s="11" t="s">
        <v>331</v>
      </c>
      <c r="C105" s="11">
        <v>1.4161999999999999</v>
      </c>
      <c r="D105" s="92">
        <v>3</v>
      </c>
      <c r="E105">
        <v>0.48720000000000002</v>
      </c>
      <c r="F105">
        <v>0.64800000000000002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0.28100000000000003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3">
      <c r="A106" s="4" t="s">
        <v>332</v>
      </c>
      <c r="B106" s="11" t="s">
        <v>334</v>
      </c>
      <c r="C106" s="11">
        <v>6.4119099999999998</v>
      </c>
      <c r="D106" s="92">
        <v>13</v>
      </c>
      <c r="E106">
        <v>0.51719999999999999</v>
      </c>
      <c r="F106">
        <v>0.81</v>
      </c>
      <c r="G106">
        <v>0</v>
      </c>
      <c r="H106">
        <v>0.51900000000000002</v>
      </c>
      <c r="I106">
        <v>0.45829999999999999</v>
      </c>
      <c r="J106">
        <v>0.54600000000000004</v>
      </c>
      <c r="K106">
        <v>0.36276000000000003</v>
      </c>
      <c r="L106">
        <v>0.44805</v>
      </c>
      <c r="M106">
        <v>0.2898</v>
      </c>
      <c r="N106">
        <v>0.47499999999999998</v>
      </c>
      <c r="O106">
        <v>0.45500000000000002</v>
      </c>
      <c r="P106">
        <v>0.44600000000000001</v>
      </c>
      <c r="Q106">
        <v>0.51719999999999999</v>
      </c>
      <c r="R106">
        <v>0</v>
      </c>
      <c r="S106">
        <v>0</v>
      </c>
      <c r="T106">
        <v>0.56759999999999999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3">
      <c r="A107" s="4" t="s">
        <v>335</v>
      </c>
      <c r="B107" s="11" t="s">
        <v>337</v>
      </c>
      <c r="C107" s="11">
        <v>3.2599299999999998</v>
      </c>
      <c r="D107" s="92">
        <v>7</v>
      </c>
      <c r="E107">
        <v>0.49319999999999997</v>
      </c>
      <c r="F107">
        <v>0.74790000000000001</v>
      </c>
      <c r="G107">
        <v>0.68200000000000005</v>
      </c>
      <c r="H107">
        <v>0</v>
      </c>
      <c r="I107">
        <v>0</v>
      </c>
      <c r="J107">
        <v>0</v>
      </c>
      <c r="K107">
        <v>0.29331999999999997</v>
      </c>
      <c r="L107">
        <v>0</v>
      </c>
      <c r="M107">
        <v>0</v>
      </c>
      <c r="N107">
        <v>0.46450000000000002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8.9010000000000006E-2</v>
      </c>
      <c r="W107">
        <v>0</v>
      </c>
      <c r="X107">
        <v>0</v>
      </c>
      <c r="Y107">
        <v>0</v>
      </c>
      <c r="Z107">
        <v>0.48999999999999994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3">
      <c r="A108" s="4" t="s">
        <v>338</v>
      </c>
      <c r="B108" s="11" t="s">
        <v>340</v>
      </c>
      <c r="C108" s="11">
        <v>7.1501999999999999</v>
      </c>
      <c r="D108" s="92">
        <v>17</v>
      </c>
      <c r="E108">
        <v>0.48360000000000003</v>
      </c>
      <c r="F108">
        <v>0.621</v>
      </c>
      <c r="G108">
        <v>0.58399999999999996</v>
      </c>
      <c r="H108">
        <v>0.51</v>
      </c>
      <c r="I108">
        <v>0.48499999999999999</v>
      </c>
      <c r="J108">
        <v>0.438</v>
      </c>
      <c r="K108">
        <v>0.34</v>
      </c>
      <c r="L108">
        <v>0.45600000000000002</v>
      </c>
      <c r="M108">
        <v>0.222</v>
      </c>
      <c r="N108">
        <v>0.34699999999999998</v>
      </c>
      <c r="O108">
        <v>0.40350000000000003</v>
      </c>
      <c r="P108">
        <v>0.39250000000000002</v>
      </c>
      <c r="Q108">
        <v>0.435</v>
      </c>
      <c r="R108">
        <v>0.25139999999999996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0.37616000000000005</v>
      </c>
      <c r="AL108">
        <v>0</v>
      </c>
      <c r="AM108">
        <v>0.57704000000000011</v>
      </c>
      <c r="AN108">
        <v>0</v>
      </c>
      <c r="AO108">
        <v>0</v>
      </c>
      <c r="AP108">
        <v>0.22799999999999998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3">
      <c r="A109" s="4" t="s">
        <v>341</v>
      </c>
      <c r="B109" s="11" t="s">
        <v>343</v>
      </c>
      <c r="C109" s="11">
        <v>5.39724</v>
      </c>
      <c r="D109" s="92">
        <v>12</v>
      </c>
      <c r="E109">
        <v>0.58019999999999994</v>
      </c>
      <c r="F109">
        <v>0</v>
      </c>
      <c r="G109">
        <v>0</v>
      </c>
      <c r="H109">
        <v>0</v>
      </c>
      <c r="I109">
        <v>0.4375</v>
      </c>
      <c r="J109">
        <v>0.49499999999999994</v>
      </c>
      <c r="K109">
        <v>0.37640000000000001</v>
      </c>
      <c r="L109">
        <v>0</v>
      </c>
      <c r="M109">
        <v>0.29459999999999997</v>
      </c>
      <c r="N109">
        <v>0.48749999999999999</v>
      </c>
      <c r="O109">
        <v>0.48049999999999998</v>
      </c>
      <c r="P109">
        <v>0.44600000000000001</v>
      </c>
      <c r="Q109">
        <v>0.45839999999999997</v>
      </c>
      <c r="R109">
        <v>0.27360000000000001</v>
      </c>
      <c r="S109">
        <v>0.5</v>
      </c>
      <c r="T109">
        <v>0.56753999999999993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3">
      <c r="A110" s="4" t="s">
        <v>344</v>
      </c>
      <c r="B110" s="11" t="s">
        <v>346</v>
      </c>
      <c r="C110" s="11">
        <v>0.9890000000000001</v>
      </c>
      <c r="D110" s="92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0.38572000000000006</v>
      </c>
      <c r="AL110">
        <v>0</v>
      </c>
      <c r="AM110">
        <v>0.60328000000000004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3">
      <c r="A111" s="4" t="s">
        <v>347</v>
      </c>
      <c r="B111" s="11" t="s">
        <v>349</v>
      </c>
      <c r="C111" s="11">
        <v>0</v>
      </c>
      <c r="D111" s="92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3">
      <c r="A112" s="4" t="s">
        <v>350</v>
      </c>
      <c r="B112" s="11" t="s">
        <v>352</v>
      </c>
      <c r="C112" s="11">
        <v>0</v>
      </c>
      <c r="D112" s="9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3">
      <c r="A113" s="4" t="s">
        <v>353</v>
      </c>
      <c r="B113" s="11" t="s">
        <v>355</v>
      </c>
      <c r="C113" s="11">
        <v>0</v>
      </c>
      <c r="D113" s="92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3">
      <c r="A114" s="4" t="s">
        <v>356</v>
      </c>
      <c r="B114" s="11" t="s">
        <v>358</v>
      </c>
      <c r="C114" s="11">
        <v>1.5923</v>
      </c>
      <c r="D114" s="92">
        <v>4</v>
      </c>
      <c r="E114">
        <v>0.32880000000000004</v>
      </c>
      <c r="F114">
        <v>0.39600000000000002</v>
      </c>
      <c r="G114">
        <v>0.50900000000000001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0.35849999999999999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3">
      <c r="A115" s="4" t="s">
        <v>359</v>
      </c>
      <c r="B115" s="11" t="s">
        <v>361</v>
      </c>
      <c r="C115" s="11">
        <v>3.4788200000000002</v>
      </c>
      <c r="D115" s="92">
        <v>8</v>
      </c>
      <c r="E115">
        <v>0.40500000000000003</v>
      </c>
      <c r="F115">
        <v>0.50400000000000011</v>
      </c>
      <c r="G115">
        <v>0.77780000000000005</v>
      </c>
      <c r="H115">
        <v>0.46409999999999996</v>
      </c>
      <c r="I115">
        <v>0.35415000000000002</v>
      </c>
      <c r="J115">
        <v>0</v>
      </c>
      <c r="K115">
        <v>0</v>
      </c>
      <c r="L115">
        <v>0.34350000000000003</v>
      </c>
      <c r="M115">
        <v>0.27776999999999996</v>
      </c>
      <c r="N115">
        <v>0</v>
      </c>
      <c r="O115">
        <v>0.35249999999999998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3">
      <c r="A116" s="4" t="s">
        <v>362</v>
      </c>
      <c r="B116" s="11" t="s">
        <v>364</v>
      </c>
      <c r="C116" s="11">
        <v>0</v>
      </c>
      <c r="D116" s="92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3">
      <c r="A117" s="4" t="s">
        <v>366</v>
      </c>
      <c r="B117" s="11" t="s">
        <v>368</v>
      </c>
      <c r="C117" s="11">
        <v>0.99434999999999996</v>
      </c>
      <c r="D117" s="92">
        <v>3</v>
      </c>
      <c r="E117">
        <v>0</v>
      </c>
      <c r="F117">
        <v>0.48600000000000004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0.28125</v>
      </c>
      <c r="T117">
        <v>0.2271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3">
      <c r="A118" s="4" t="s">
        <v>369</v>
      </c>
      <c r="B118" s="11" t="s">
        <v>371</v>
      </c>
      <c r="C118" s="11">
        <v>0</v>
      </c>
      <c r="D118" s="92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3">
      <c r="A119" s="4" t="s">
        <v>372</v>
      </c>
      <c r="B119" s="11" t="s">
        <v>374</v>
      </c>
      <c r="C119" s="11">
        <v>0</v>
      </c>
      <c r="D119" s="92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3">
      <c r="A120" s="4" t="s">
        <v>375</v>
      </c>
      <c r="B120" s="11" t="s">
        <v>377</v>
      </c>
      <c r="C120" s="11">
        <v>1.5777000000000001</v>
      </c>
      <c r="D120" s="92">
        <v>3</v>
      </c>
      <c r="E120">
        <v>0.47220000000000001</v>
      </c>
      <c r="F120">
        <v>0.70200000000000007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0.40350000000000003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3">
      <c r="A121" s="4" t="s">
        <v>378</v>
      </c>
      <c r="B121" s="11" t="s">
        <v>380</v>
      </c>
      <c r="C121" s="11">
        <v>4.2848500000000005</v>
      </c>
      <c r="D121" s="92">
        <v>12</v>
      </c>
      <c r="E121">
        <v>0.4446</v>
      </c>
      <c r="F121">
        <v>0.46124999999999999</v>
      </c>
      <c r="G121">
        <v>0.43099999999999999</v>
      </c>
      <c r="H121">
        <v>0.40187999999999996</v>
      </c>
      <c r="I121">
        <v>0.3125</v>
      </c>
      <c r="J121">
        <v>0</v>
      </c>
      <c r="K121">
        <v>0.34668000000000004</v>
      </c>
      <c r="L121">
        <v>0.27629999999999999</v>
      </c>
      <c r="M121">
        <v>0.18146999999999999</v>
      </c>
      <c r="N121">
        <v>0.4</v>
      </c>
      <c r="O121">
        <v>0.38450000000000001</v>
      </c>
      <c r="P121">
        <v>0</v>
      </c>
      <c r="Q121">
        <v>0</v>
      </c>
      <c r="R121">
        <v>0.10467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0.54</v>
      </c>
    </row>
    <row r="122" spans="1:50" x14ac:dyDescent="0.3">
      <c r="A122" s="4" t="s">
        <v>381</v>
      </c>
      <c r="B122" s="11" t="s">
        <v>383</v>
      </c>
      <c r="C122" s="11">
        <v>0</v>
      </c>
      <c r="D122" s="9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3">
      <c r="A123" s="4" t="s">
        <v>384</v>
      </c>
      <c r="B123" s="11" t="s">
        <v>386</v>
      </c>
      <c r="C123" s="11">
        <v>2.5529500000000001</v>
      </c>
      <c r="D123" s="92">
        <v>6</v>
      </c>
      <c r="E123">
        <v>0.51</v>
      </c>
      <c r="F123">
        <v>0.66375000000000006</v>
      </c>
      <c r="G123">
        <v>0.41670000000000001</v>
      </c>
      <c r="H123">
        <v>0</v>
      </c>
      <c r="I123">
        <v>0.35415000000000002</v>
      </c>
      <c r="J123">
        <v>0</v>
      </c>
      <c r="K123">
        <v>0</v>
      </c>
      <c r="L123">
        <v>0.23685</v>
      </c>
      <c r="M123">
        <v>0</v>
      </c>
      <c r="N123">
        <v>0</v>
      </c>
      <c r="O123">
        <v>0.3715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3">
      <c r="A124" s="4" t="s">
        <v>387</v>
      </c>
      <c r="B124" s="11" t="s">
        <v>389</v>
      </c>
      <c r="C124" s="11">
        <v>0</v>
      </c>
      <c r="D124" s="92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3">
      <c r="A125" s="4" t="s">
        <v>390</v>
      </c>
      <c r="B125" s="11" t="s">
        <v>392</v>
      </c>
      <c r="C125" s="11">
        <v>8.900000000000001E-2</v>
      </c>
      <c r="D125" s="92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8.900000000000001E-2</v>
      </c>
      <c r="AW125">
        <v>0</v>
      </c>
      <c r="AX125">
        <v>0</v>
      </c>
    </row>
    <row r="126" spans="1:50" x14ac:dyDescent="0.3">
      <c r="A126" s="4" t="s">
        <v>393</v>
      </c>
      <c r="B126" s="11" t="s">
        <v>395</v>
      </c>
      <c r="C126" s="11">
        <v>5.1973699999999994</v>
      </c>
      <c r="D126" s="92">
        <v>12</v>
      </c>
      <c r="E126">
        <v>0.46451999999999999</v>
      </c>
      <c r="F126">
        <v>0.67500000000000004</v>
      </c>
      <c r="G126">
        <v>0.66600000000000004</v>
      </c>
      <c r="H126">
        <v>0.46409999999999996</v>
      </c>
      <c r="I126">
        <v>0.29166999999999998</v>
      </c>
      <c r="J126">
        <v>0</v>
      </c>
      <c r="K126">
        <v>0.32888000000000006</v>
      </c>
      <c r="L126">
        <v>0.38100000000000001</v>
      </c>
      <c r="M126">
        <v>0.25185000000000002</v>
      </c>
      <c r="N126">
        <v>0.48749999999999999</v>
      </c>
      <c r="O126">
        <v>0.4592</v>
      </c>
      <c r="P126">
        <v>0</v>
      </c>
      <c r="Q126">
        <v>0</v>
      </c>
      <c r="R126">
        <v>0.24764999999999998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0.48</v>
      </c>
    </row>
    <row r="127" spans="1:50" x14ac:dyDescent="0.3">
      <c r="A127" s="4" t="s">
        <v>396</v>
      </c>
      <c r="B127" s="11" t="s">
        <v>398</v>
      </c>
      <c r="C127" s="11">
        <v>0.3125</v>
      </c>
      <c r="D127" s="92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0.3125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3">
      <c r="A128" s="4" t="s">
        <v>399</v>
      </c>
      <c r="B128" s="11" t="s">
        <v>401</v>
      </c>
      <c r="C128" s="11">
        <v>0</v>
      </c>
      <c r="D128" s="92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3">
      <c r="A129" s="4" t="s">
        <v>402</v>
      </c>
      <c r="B129" s="11" t="s">
        <v>404</v>
      </c>
      <c r="C129" s="11">
        <v>0</v>
      </c>
      <c r="D129" s="92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3">
      <c r="A130" s="4" t="s">
        <v>405</v>
      </c>
      <c r="B130" s="11" t="s">
        <v>407</v>
      </c>
      <c r="C130" s="11">
        <v>0</v>
      </c>
      <c r="D130" s="92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3">
      <c r="A131" s="4" t="s">
        <v>408</v>
      </c>
      <c r="B131" s="11" t="s">
        <v>410</v>
      </c>
      <c r="C131" s="11">
        <v>0</v>
      </c>
      <c r="D131" s="92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3">
      <c r="A132" s="4" t="s">
        <v>411</v>
      </c>
      <c r="B132" s="11" t="s">
        <v>413</v>
      </c>
      <c r="C132" s="11">
        <v>6.6191600000000026</v>
      </c>
      <c r="D132" s="92">
        <v>14</v>
      </c>
      <c r="E132">
        <v>0.56130000000000002</v>
      </c>
      <c r="F132">
        <v>0.77625000000000011</v>
      </c>
      <c r="G132">
        <v>0.95830000000000004</v>
      </c>
      <c r="H132">
        <v>0.55607999999999991</v>
      </c>
      <c r="I132">
        <v>0.32250000000000001</v>
      </c>
      <c r="J132">
        <v>0.52943999999999991</v>
      </c>
      <c r="K132">
        <v>0.4</v>
      </c>
      <c r="L132">
        <v>0.29220000000000002</v>
      </c>
      <c r="M132">
        <v>0.24815999999999999</v>
      </c>
      <c r="N132">
        <v>0.46250000000000002</v>
      </c>
      <c r="O132">
        <v>0.36154999999999998</v>
      </c>
      <c r="P132">
        <v>0</v>
      </c>
      <c r="Q132">
        <v>0</v>
      </c>
      <c r="R132">
        <v>0.26171999999999995</v>
      </c>
      <c r="S132">
        <v>0.5</v>
      </c>
      <c r="T132">
        <v>0.38915999999999995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3">
      <c r="A133" s="4" t="s">
        <v>414</v>
      </c>
      <c r="B133" s="11" t="s">
        <v>416</v>
      </c>
      <c r="C133" s="11">
        <v>3.8401499999999995</v>
      </c>
      <c r="D133" s="92">
        <v>9</v>
      </c>
      <c r="E133">
        <v>0.42059999999999997</v>
      </c>
      <c r="F133">
        <v>0.6120000000000001</v>
      </c>
      <c r="G133">
        <v>0</v>
      </c>
      <c r="H133">
        <v>0</v>
      </c>
      <c r="I133">
        <v>0</v>
      </c>
      <c r="J133">
        <v>0.58799999999999997</v>
      </c>
      <c r="K133">
        <v>0.30320000000000003</v>
      </c>
      <c r="L133">
        <v>0.40129999999999999</v>
      </c>
      <c r="M133">
        <v>0.27776999999999996</v>
      </c>
      <c r="N133">
        <v>0</v>
      </c>
      <c r="O133">
        <v>0</v>
      </c>
      <c r="P133">
        <v>0</v>
      </c>
      <c r="Q133">
        <v>0</v>
      </c>
      <c r="R133">
        <v>0.29594999999999999</v>
      </c>
      <c r="S133">
        <v>0.40625</v>
      </c>
      <c r="T133">
        <v>0.53508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3">
      <c r="A134" s="4" t="s">
        <v>417</v>
      </c>
      <c r="B134" s="11" t="s">
        <v>419</v>
      </c>
      <c r="C134" s="11">
        <v>0.27999999999999997</v>
      </c>
      <c r="D134" s="92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0.27999999999999997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3">
      <c r="A135" s="4" t="s">
        <v>420</v>
      </c>
      <c r="B135" s="11" t="s">
        <v>422</v>
      </c>
      <c r="C135" s="11">
        <v>3.98231</v>
      </c>
      <c r="D135" s="92">
        <v>11</v>
      </c>
      <c r="E135">
        <v>0.50279999999999991</v>
      </c>
      <c r="F135">
        <v>0.55800000000000005</v>
      </c>
      <c r="G135">
        <v>0</v>
      </c>
      <c r="H135">
        <v>0</v>
      </c>
      <c r="I135">
        <v>0.23949999999999999</v>
      </c>
      <c r="J135">
        <v>0.44400000000000001</v>
      </c>
      <c r="K135">
        <v>0.2772</v>
      </c>
      <c r="L135">
        <v>0.28100000000000003</v>
      </c>
      <c r="M135">
        <v>0.17774999999999999</v>
      </c>
      <c r="N135">
        <v>0.4</v>
      </c>
      <c r="O135">
        <v>0</v>
      </c>
      <c r="P135">
        <v>0</v>
      </c>
      <c r="Q135">
        <v>0.38183999999999996</v>
      </c>
      <c r="R135">
        <v>0</v>
      </c>
      <c r="S135">
        <v>0.25</v>
      </c>
      <c r="T135">
        <v>0.47021999999999997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3">
      <c r="A136" s="4" t="s">
        <v>423</v>
      </c>
      <c r="B136" s="11" t="s">
        <v>425</v>
      </c>
      <c r="C136" s="11">
        <v>0.63558999999999999</v>
      </c>
      <c r="D136" s="92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0.3856</v>
      </c>
      <c r="AL136">
        <v>0</v>
      </c>
      <c r="AM136">
        <v>0</v>
      </c>
      <c r="AN136">
        <v>0</v>
      </c>
      <c r="AO136">
        <v>0</v>
      </c>
      <c r="AP136">
        <v>0.24998999999999999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3">
      <c r="A137" s="4" t="s">
        <v>426</v>
      </c>
      <c r="B137" s="11" t="s">
        <v>428</v>
      </c>
      <c r="C137" s="11">
        <v>4.2425100000000002</v>
      </c>
      <c r="D137" s="92">
        <v>10</v>
      </c>
      <c r="E137">
        <v>0.56130000000000002</v>
      </c>
      <c r="F137">
        <v>0.56700000000000006</v>
      </c>
      <c r="G137">
        <v>0.75700000000000001</v>
      </c>
      <c r="H137">
        <v>0</v>
      </c>
      <c r="I137">
        <v>0.41665000000000002</v>
      </c>
      <c r="J137">
        <v>0</v>
      </c>
      <c r="K137">
        <v>0.24</v>
      </c>
      <c r="L137">
        <v>0.28749999999999998</v>
      </c>
      <c r="M137">
        <v>0.26294999999999996</v>
      </c>
      <c r="N137">
        <v>0.41249999999999998</v>
      </c>
      <c r="O137">
        <v>0.33765000000000001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0.39995999999999998</v>
      </c>
    </row>
    <row r="138" spans="1:50" x14ac:dyDescent="0.3">
      <c r="A138" s="4" t="s">
        <v>429</v>
      </c>
      <c r="B138" s="11" t="s">
        <v>431</v>
      </c>
      <c r="C138" s="11">
        <v>2.08053</v>
      </c>
      <c r="D138" s="92">
        <v>7</v>
      </c>
      <c r="E138">
        <v>0.40140000000000003</v>
      </c>
      <c r="F138">
        <v>0</v>
      </c>
      <c r="G138">
        <v>0.36109999999999998</v>
      </c>
      <c r="H138">
        <v>0.31128</v>
      </c>
      <c r="I138">
        <v>0.2185</v>
      </c>
      <c r="J138">
        <v>0</v>
      </c>
      <c r="K138">
        <v>0.23119999999999999</v>
      </c>
      <c r="L138">
        <v>0.34870000000000001</v>
      </c>
      <c r="M138">
        <v>0</v>
      </c>
      <c r="N138">
        <v>0.20835000000000001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3">
      <c r="A139" s="4" t="s">
        <v>432</v>
      </c>
      <c r="B139" s="11" t="s">
        <v>434</v>
      </c>
      <c r="C139" s="11">
        <v>3.2410600000000001</v>
      </c>
      <c r="D139" s="92">
        <v>8</v>
      </c>
      <c r="E139">
        <v>0.55379999999999996</v>
      </c>
      <c r="F139">
        <v>0.37134</v>
      </c>
      <c r="G139">
        <v>0.47220000000000001</v>
      </c>
      <c r="H139">
        <v>0</v>
      </c>
      <c r="I139">
        <v>0.3125</v>
      </c>
      <c r="J139">
        <v>0</v>
      </c>
      <c r="K139">
        <v>0.31112000000000006</v>
      </c>
      <c r="L139">
        <v>0</v>
      </c>
      <c r="M139">
        <v>0.19259999999999999</v>
      </c>
      <c r="N139">
        <v>0.48749999999999999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0.54</v>
      </c>
    </row>
    <row r="140" spans="1:50" x14ac:dyDescent="0.3">
      <c r="A140" s="4" t="s">
        <v>435</v>
      </c>
      <c r="B140" s="11" t="s">
        <v>437</v>
      </c>
      <c r="C140" s="11">
        <v>0.95784000000000014</v>
      </c>
      <c r="D140" s="92">
        <v>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0.38080000000000003</v>
      </c>
      <c r="AL140">
        <v>0</v>
      </c>
      <c r="AM140">
        <v>0.57704000000000011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3">
      <c r="A141" s="4" t="s">
        <v>438</v>
      </c>
      <c r="B141" s="11" t="s">
        <v>440</v>
      </c>
      <c r="C141" s="11">
        <v>1.9423199999999998</v>
      </c>
      <c r="D141" s="92">
        <v>5</v>
      </c>
      <c r="E141">
        <v>0.48839999999999995</v>
      </c>
      <c r="F141">
        <v>0</v>
      </c>
      <c r="G141">
        <v>0</v>
      </c>
      <c r="H141">
        <v>0</v>
      </c>
      <c r="I141">
        <v>0.39550000000000002</v>
      </c>
      <c r="J141">
        <v>0</v>
      </c>
      <c r="K141">
        <v>0.27799999999999997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0.375</v>
      </c>
      <c r="T141">
        <v>0.40541999999999995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3">
      <c r="A142" s="4" t="s">
        <v>441</v>
      </c>
      <c r="B142" s="11" t="s">
        <v>443</v>
      </c>
      <c r="C142" s="11">
        <v>0</v>
      </c>
      <c r="D142" s="9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3">
      <c r="A143" s="4" t="s">
        <v>444</v>
      </c>
      <c r="B143" s="11" t="s">
        <v>446</v>
      </c>
      <c r="C143" s="11">
        <v>2.81128</v>
      </c>
      <c r="D143" s="92">
        <v>7</v>
      </c>
      <c r="E143">
        <v>0.46920000000000001</v>
      </c>
      <c r="F143">
        <v>0.58500000000000008</v>
      </c>
      <c r="G143">
        <v>0.48609999999999998</v>
      </c>
      <c r="H143">
        <v>0</v>
      </c>
      <c r="I143">
        <v>0.33329999999999999</v>
      </c>
      <c r="J143">
        <v>0</v>
      </c>
      <c r="K143">
        <v>0.34160000000000001</v>
      </c>
      <c r="L143">
        <v>0.37014999999999998</v>
      </c>
      <c r="M143">
        <v>0.22592999999999999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3">
      <c r="A144" s="4" t="s">
        <v>447</v>
      </c>
      <c r="B144" s="11" t="s">
        <v>449</v>
      </c>
      <c r="C144" s="11">
        <v>4.3739699999999999</v>
      </c>
      <c r="D144" s="92">
        <v>10</v>
      </c>
      <c r="E144">
        <v>0.53225999999999996</v>
      </c>
      <c r="F144">
        <v>0.80100000000000005</v>
      </c>
      <c r="G144">
        <v>0</v>
      </c>
      <c r="H144">
        <v>0.29718</v>
      </c>
      <c r="I144">
        <v>0.4375</v>
      </c>
      <c r="J144">
        <v>0.27600000000000002</v>
      </c>
      <c r="K144">
        <v>0.3548</v>
      </c>
      <c r="L144">
        <v>0</v>
      </c>
      <c r="M144">
        <v>0</v>
      </c>
      <c r="N144">
        <v>0.46250000000000002</v>
      </c>
      <c r="O144">
        <v>0.30380000000000001</v>
      </c>
      <c r="P144">
        <v>0</v>
      </c>
      <c r="Q144">
        <v>0</v>
      </c>
      <c r="R144">
        <v>0</v>
      </c>
      <c r="S144">
        <v>0.40625</v>
      </c>
      <c r="T144">
        <v>0.50268000000000002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3">
      <c r="A145" s="4" t="s">
        <v>450</v>
      </c>
      <c r="B145" s="11" t="s">
        <v>452</v>
      </c>
      <c r="C145" s="11">
        <v>0.4</v>
      </c>
      <c r="D145" s="92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3">
      <c r="A146" s="4" t="s">
        <v>453</v>
      </c>
      <c r="B146" s="11" t="s">
        <v>455</v>
      </c>
      <c r="C146" s="11">
        <v>0.84444000000000008</v>
      </c>
      <c r="D146" s="92">
        <v>2</v>
      </c>
      <c r="E146">
        <v>0.47088000000000002</v>
      </c>
      <c r="F146">
        <v>0</v>
      </c>
      <c r="G146">
        <v>0</v>
      </c>
      <c r="H146">
        <v>0.37356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3">
      <c r="A147" s="4" t="s">
        <v>456</v>
      </c>
      <c r="B147" s="11" t="s">
        <v>458</v>
      </c>
      <c r="C147" s="11">
        <v>1.0382400000000001</v>
      </c>
      <c r="D147" s="92">
        <v>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0.51600000000000001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0.52223999999999993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3">
      <c r="A148" s="4" t="s">
        <v>459</v>
      </c>
      <c r="B148" s="11" t="s">
        <v>461</v>
      </c>
      <c r="C148" s="11">
        <v>2.12385</v>
      </c>
      <c r="D148" s="92">
        <v>5</v>
      </c>
      <c r="E148">
        <v>0.56040000000000001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0.45</v>
      </c>
      <c r="O148">
        <v>0.41835</v>
      </c>
      <c r="P148">
        <v>0</v>
      </c>
      <c r="Q148">
        <v>0</v>
      </c>
      <c r="R148">
        <v>0.17513999999999999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0.51995999999999998</v>
      </c>
    </row>
    <row r="149" spans="1:50" x14ac:dyDescent="0.3">
      <c r="A149" s="4" t="s">
        <v>462</v>
      </c>
      <c r="B149" s="11" t="s">
        <v>464</v>
      </c>
      <c r="C149" s="11">
        <v>2.8366899999999995</v>
      </c>
      <c r="D149" s="92">
        <v>8</v>
      </c>
      <c r="E149">
        <v>0.41009999999999996</v>
      </c>
      <c r="F149">
        <v>0.48375000000000001</v>
      </c>
      <c r="G149">
        <v>0.48599999999999999</v>
      </c>
      <c r="H149">
        <v>0</v>
      </c>
      <c r="I149">
        <v>0.41649999999999998</v>
      </c>
      <c r="J149">
        <v>0</v>
      </c>
      <c r="K149">
        <v>0.25775999999999999</v>
      </c>
      <c r="L149">
        <v>0.35525000000000001</v>
      </c>
      <c r="M149">
        <v>0.22592999999999999</v>
      </c>
      <c r="N149">
        <v>0.2014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3">
      <c r="A150" s="4" t="s">
        <v>465</v>
      </c>
      <c r="B150" s="11" t="s">
        <v>467</v>
      </c>
      <c r="C150" s="11">
        <v>2.2347700000000001</v>
      </c>
      <c r="D150" s="92">
        <v>6</v>
      </c>
      <c r="E150">
        <v>0.53922000000000003</v>
      </c>
      <c r="F150">
        <v>0</v>
      </c>
      <c r="G150">
        <v>0</v>
      </c>
      <c r="H150">
        <v>0</v>
      </c>
      <c r="I150">
        <v>0.4375</v>
      </c>
      <c r="J150">
        <v>0</v>
      </c>
      <c r="K150">
        <v>0.28443999999999997</v>
      </c>
      <c r="L150">
        <v>0</v>
      </c>
      <c r="M150">
        <v>0.25925999999999999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0.40625</v>
      </c>
      <c r="T150">
        <v>0.30809999999999998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3">
      <c r="A151" s="4" t="s">
        <v>468</v>
      </c>
      <c r="B151" s="11" t="s">
        <v>470</v>
      </c>
      <c r="C151" s="11">
        <v>3.8268699999999995</v>
      </c>
      <c r="D151" s="92">
        <v>9</v>
      </c>
      <c r="E151">
        <v>0.47088000000000002</v>
      </c>
      <c r="F151">
        <v>0.49500000000000005</v>
      </c>
      <c r="G151">
        <v>0.625</v>
      </c>
      <c r="H151">
        <v>0.56603999999999999</v>
      </c>
      <c r="I151">
        <v>0.36454999999999999</v>
      </c>
      <c r="J151">
        <v>0</v>
      </c>
      <c r="K151">
        <v>0.27555999999999997</v>
      </c>
      <c r="L151">
        <v>0</v>
      </c>
      <c r="M151">
        <v>0.18518999999999999</v>
      </c>
      <c r="N151">
        <v>0.48749999999999999</v>
      </c>
      <c r="O151">
        <v>0.35715000000000002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3">
      <c r="A152" s="4" t="s">
        <v>471</v>
      </c>
      <c r="B152" s="11" t="s">
        <v>473</v>
      </c>
      <c r="C152" s="11">
        <v>3.54081</v>
      </c>
      <c r="D152" s="92">
        <v>9</v>
      </c>
      <c r="E152">
        <v>0.54191999999999996</v>
      </c>
      <c r="F152">
        <v>0</v>
      </c>
      <c r="G152">
        <v>0.51390000000000002</v>
      </c>
      <c r="H152">
        <v>0.42449999999999999</v>
      </c>
      <c r="I152">
        <v>0.375</v>
      </c>
      <c r="J152">
        <v>0</v>
      </c>
      <c r="K152">
        <v>0.27555999999999997</v>
      </c>
      <c r="L152">
        <v>0</v>
      </c>
      <c r="M152">
        <v>0.22592999999999999</v>
      </c>
      <c r="N152">
        <v>0.375</v>
      </c>
      <c r="O152">
        <v>0.32900000000000001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0.48</v>
      </c>
    </row>
    <row r="153" spans="1:50" x14ac:dyDescent="0.3">
      <c r="A153" s="4" t="s">
        <v>474</v>
      </c>
      <c r="B153" s="11" t="s">
        <v>476</v>
      </c>
      <c r="C153" s="11">
        <v>0</v>
      </c>
      <c r="D153" s="92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3">
      <c r="A154" s="4" t="s">
        <v>477</v>
      </c>
      <c r="B154" s="11" t="s">
        <v>479</v>
      </c>
      <c r="C154" s="11">
        <v>0</v>
      </c>
      <c r="D154" s="92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3">
      <c r="A155" s="4" t="s">
        <v>480</v>
      </c>
      <c r="B155" s="11" t="s">
        <v>482</v>
      </c>
      <c r="C155" s="11">
        <v>5.75082</v>
      </c>
      <c r="D155" s="92">
        <v>12</v>
      </c>
      <c r="E155">
        <v>0.56921999999999995</v>
      </c>
      <c r="F155">
        <v>0.85499999999999998</v>
      </c>
      <c r="G155">
        <v>0.66669999999999996</v>
      </c>
      <c r="H155">
        <v>0.48677999999999999</v>
      </c>
      <c r="I155">
        <v>0.41665000000000002</v>
      </c>
      <c r="J155">
        <v>0</v>
      </c>
      <c r="K155">
        <v>0.36444000000000004</v>
      </c>
      <c r="L155">
        <v>0.44080000000000003</v>
      </c>
      <c r="M155">
        <v>0.29258999999999996</v>
      </c>
      <c r="N155">
        <v>0.42499999999999999</v>
      </c>
      <c r="O155">
        <v>0.47620000000000001</v>
      </c>
      <c r="P155">
        <v>0</v>
      </c>
      <c r="Q155">
        <v>0</v>
      </c>
      <c r="R155">
        <v>0.21743999999999999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0.54</v>
      </c>
    </row>
    <row r="156" spans="1:50" x14ac:dyDescent="0.3">
      <c r="A156" s="4" t="s">
        <v>483</v>
      </c>
      <c r="B156" s="11" t="s">
        <v>485</v>
      </c>
      <c r="C156" s="11">
        <v>4.7539199999999999</v>
      </c>
      <c r="D156" s="92">
        <v>10</v>
      </c>
      <c r="E156">
        <v>0.38735999999999998</v>
      </c>
      <c r="F156">
        <v>0.76500000000000001</v>
      </c>
      <c r="G156">
        <v>0.55549999999999999</v>
      </c>
      <c r="H156">
        <v>0.54335999999999995</v>
      </c>
      <c r="I156">
        <v>0.45834999999999998</v>
      </c>
      <c r="J156">
        <v>0</v>
      </c>
      <c r="K156">
        <v>0.36444000000000004</v>
      </c>
      <c r="L156">
        <v>0</v>
      </c>
      <c r="M156">
        <v>0.27407999999999999</v>
      </c>
      <c r="N156">
        <v>0.48749999999999999</v>
      </c>
      <c r="O156">
        <v>0.41835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0.49997999999999998</v>
      </c>
    </row>
    <row r="157" spans="1:50" x14ac:dyDescent="0.3">
      <c r="A157" s="4" t="s">
        <v>486</v>
      </c>
      <c r="B157" s="11" t="s">
        <v>488</v>
      </c>
      <c r="C157" s="11">
        <v>0.37755</v>
      </c>
      <c r="D157" s="92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0.37755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3">
      <c r="A158" s="4" t="s">
        <v>489</v>
      </c>
      <c r="B158" s="11" t="s">
        <v>491</v>
      </c>
      <c r="C158" s="11">
        <v>5.3838999999999997</v>
      </c>
      <c r="D158" s="92">
        <v>10</v>
      </c>
      <c r="E158">
        <v>0.54</v>
      </c>
      <c r="F158">
        <v>0.68625000000000003</v>
      </c>
      <c r="G158">
        <v>0.86109999999999998</v>
      </c>
      <c r="H158">
        <v>0.49241999999999997</v>
      </c>
      <c r="I158">
        <v>0.35554999999999998</v>
      </c>
      <c r="J158">
        <v>0</v>
      </c>
      <c r="K158">
        <v>0</v>
      </c>
      <c r="L158">
        <v>0.47365000000000002</v>
      </c>
      <c r="M158">
        <v>0</v>
      </c>
      <c r="N158">
        <v>0.48749999999999999</v>
      </c>
      <c r="O158">
        <v>0.45234999999999997</v>
      </c>
      <c r="P158">
        <v>0</v>
      </c>
      <c r="Q158">
        <v>0</v>
      </c>
      <c r="R158">
        <v>0</v>
      </c>
      <c r="S158">
        <v>0.5</v>
      </c>
      <c r="T158">
        <v>0.53508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3">
      <c r="A159" s="4" t="s">
        <v>492</v>
      </c>
      <c r="B159" s="11" t="s">
        <v>494</v>
      </c>
      <c r="C159" s="11">
        <v>2.3964500000000002</v>
      </c>
      <c r="D159" s="92">
        <v>6</v>
      </c>
      <c r="E159">
        <v>0.41772000000000004</v>
      </c>
      <c r="F159">
        <v>0</v>
      </c>
      <c r="G159">
        <v>0.51380000000000003</v>
      </c>
      <c r="H159">
        <v>0</v>
      </c>
      <c r="I159">
        <v>0.41665000000000002</v>
      </c>
      <c r="J159">
        <v>0</v>
      </c>
      <c r="K159">
        <v>0</v>
      </c>
      <c r="L159">
        <v>0.36185</v>
      </c>
      <c r="M159">
        <v>0.22592999999999999</v>
      </c>
      <c r="N159">
        <v>0</v>
      </c>
      <c r="O159">
        <v>0.46050000000000002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3">
      <c r="A160" s="4" t="s">
        <v>495</v>
      </c>
      <c r="B160" s="11" t="s">
        <v>497</v>
      </c>
      <c r="C160" s="11">
        <v>0.85499999999999998</v>
      </c>
      <c r="D160" s="92">
        <v>1</v>
      </c>
      <c r="E160">
        <v>0</v>
      </c>
      <c r="F160">
        <v>0.85499999999999998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3">
      <c r="A161" s="4" t="s">
        <v>498</v>
      </c>
      <c r="B161" s="11" t="s">
        <v>500</v>
      </c>
      <c r="C161" s="11">
        <v>4.9113399999999992</v>
      </c>
      <c r="D161" s="92">
        <v>10</v>
      </c>
      <c r="E161">
        <v>0.56135999999999997</v>
      </c>
      <c r="F161">
        <v>0.67500000000000004</v>
      </c>
      <c r="G161">
        <v>0.625</v>
      </c>
      <c r="H161">
        <v>0.56040000000000001</v>
      </c>
      <c r="I161">
        <v>0.39579999999999999</v>
      </c>
      <c r="J161">
        <v>0</v>
      </c>
      <c r="K161">
        <v>0.34668000000000004</v>
      </c>
      <c r="L161">
        <v>0</v>
      </c>
      <c r="M161">
        <v>0.3</v>
      </c>
      <c r="N161">
        <v>0.48749999999999999</v>
      </c>
      <c r="O161">
        <v>0.47960000000000003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0.48</v>
      </c>
    </row>
    <row r="162" spans="1:50" x14ac:dyDescent="0.3">
      <c r="A162" s="4" t="s">
        <v>501</v>
      </c>
      <c r="B162" s="11" t="s">
        <v>503</v>
      </c>
      <c r="C162" s="11">
        <v>2.1374</v>
      </c>
      <c r="D162" s="92">
        <v>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0.27272999999999997</v>
      </c>
      <c r="V162">
        <v>0.1</v>
      </c>
      <c r="W162">
        <v>0.51897999999999989</v>
      </c>
      <c r="X162">
        <v>0.29082000000000002</v>
      </c>
      <c r="Y162">
        <v>0</v>
      </c>
      <c r="Z162">
        <v>0.55999999999999994</v>
      </c>
      <c r="AA162">
        <v>9.6150000000000013E-2</v>
      </c>
      <c r="AB162">
        <v>0</v>
      </c>
      <c r="AC162">
        <v>0</v>
      </c>
      <c r="AD162">
        <v>0</v>
      </c>
      <c r="AE162">
        <v>0</v>
      </c>
      <c r="AF162">
        <v>0.29872000000000004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3">
      <c r="A163" s="4" t="s">
        <v>504</v>
      </c>
      <c r="B163" s="11" t="s">
        <v>506</v>
      </c>
      <c r="C163" s="11">
        <v>2.71102</v>
      </c>
      <c r="D163" s="92">
        <v>5</v>
      </c>
      <c r="E163">
        <v>0.54</v>
      </c>
      <c r="F163">
        <v>0.70874999999999999</v>
      </c>
      <c r="G163">
        <v>0.70830000000000004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0.27776999999999996</v>
      </c>
      <c r="N163">
        <v>0</v>
      </c>
      <c r="O163">
        <v>0.47620000000000001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3">
      <c r="A164" s="4" t="s">
        <v>507</v>
      </c>
      <c r="B164" s="11" t="s">
        <v>509</v>
      </c>
      <c r="C164" s="11">
        <v>5.6488899999999997</v>
      </c>
      <c r="D164" s="92">
        <v>12</v>
      </c>
      <c r="E164">
        <v>0.6</v>
      </c>
      <c r="F164">
        <v>0.76500000000000001</v>
      </c>
      <c r="G164">
        <v>0.69440000000000002</v>
      </c>
      <c r="H164">
        <v>0.53771999999999998</v>
      </c>
      <c r="I164">
        <v>0.45834999999999998</v>
      </c>
      <c r="J164">
        <v>0</v>
      </c>
      <c r="K164">
        <v>0.32888000000000006</v>
      </c>
      <c r="L164">
        <v>0.40129999999999999</v>
      </c>
      <c r="M164">
        <v>0.27407999999999999</v>
      </c>
      <c r="N164">
        <v>0.48749999999999999</v>
      </c>
      <c r="O164">
        <v>0.41835</v>
      </c>
      <c r="P164">
        <v>0</v>
      </c>
      <c r="Q164">
        <v>0</v>
      </c>
      <c r="R164">
        <v>0.18332999999999999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0.49997999999999998</v>
      </c>
    </row>
    <row r="165" spans="1:50" x14ac:dyDescent="0.3">
      <c r="A165" s="4" t="s">
        <v>510</v>
      </c>
      <c r="B165" s="11" t="s">
        <v>512</v>
      </c>
      <c r="C165" s="11">
        <v>1.5192600000000001</v>
      </c>
      <c r="D165" s="92">
        <v>3</v>
      </c>
      <c r="E165">
        <v>0.54</v>
      </c>
      <c r="F165">
        <v>0</v>
      </c>
      <c r="G165">
        <v>0.6</v>
      </c>
      <c r="H165">
        <v>0.37925999999999999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3">
      <c r="A166" s="4" t="s">
        <v>513</v>
      </c>
      <c r="B166" s="11" t="s">
        <v>515</v>
      </c>
      <c r="C166" s="11">
        <v>2.5531099999999998</v>
      </c>
      <c r="D166" s="92">
        <v>5</v>
      </c>
      <c r="E166">
        <v>0.50885999999999998</v>
      </c>
      <c r="F166">
        <v>0.55125000000000002</v>
      </c>
      <c r="G166">
        <v>0.58330000000000004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0.2409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0.66880000000000006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3">
      <c r="A167" s="4" t="s">
        <v>516</v>
      </c>
      <c r="B167" s="11" t="s">
        <v>518</v>
      </c>
      <c r="C167" s="11">
        <v>2.9546400000000004</v>
      </c>
      <c r="D167" s="92">
        <v>7</v>
      </c>
      <c r="E167">
        <v>0.56040000000000001</v>
      </c>
      <c r="F167">
        <v>0</v>
      </c>
      <c r="G167">
        <v>0.63600000000000001</v>
      </c>
      <c r="H167">
        <v>0</v>
      </c>
      <c r="I167">
        <v>0.45829999999999999</v>
      </c>
      <c r="J167">
        <v>0</v>
      </c>
      <c r="K167">
        <v>0</v>
      </c>
      <c r="L167">
        <v>0</v>
      </c>
      <c r="M167">
        <v>0.24074999999999999</v>
      </c>
      <c r="N167">
        <v>0.4</v>
      </c>
      <c r="O167">
        <v>0</v>
      </c>
      <c r="P167">
        <v>0</v>
      </c>
      <c r="Q167">
        <v>0</v>
      </c>
      <c r="R167">
        <v>0.17919000000000002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0.48</v>
      </c>
    </row>
    <row r="168" spans="1:50" x14ac:dyDescent="0.3">
      <c r="A168" s="4" t="s">
        <v>519</v>
      </c>
      <c r="B168" s="11" t="s">
        <v>521</v>
      </c>
      <c r="C168" s="11">
        <v>3.9739400000000002</v>
      </c>
      <c r="D168" s="92">
        <v>8</v>
      </c>
      <c r="E168">
        <v>0.54</v>
      </c>
      <c r="F168">
        <v>0.75375000000000003</v>
      </c>
      <c r="G168">
        <v>0.82</v>
      </c>
      <c r="H168">
        <v>0.48107999999999995</v>
      </c>
      <c r="I168">
        <v>0.39579999999999999</v>
      </c>
      <c r="J168">
        <v>0</v>
      </c>
      <c r="K168">
        <v>0.26663999999999999</v>
      </c>
      <c r="L168">
        <v>0</v>
      </c>
      <c r="M168">
        <v>0.26667000000000002</v>
      </c>
      <c r="N168">
        <v>0</v>
      </c>
      <c r="O168">
        <v>0.45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3">
      <c r="A169" s="4" t="s">
        <v>522</v>
      </c>
      <c r="B169" s="11" t="s">
        <v>524</v>
      </c>
      <c r="C169" s="11">
        <v>0</v>
      </c>
      <c r="D169" s="92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3">
      <c r="A170" s="4" t="s">
        <v>525</v>
      </c>
      <c r="B170" s="11" t="s">
        <v>527</v>
      </c>
      <c r="C170" s="11">
        <v>0</v>
      </c>
      <c r="D170" s="92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3">
      <c r="A171" s="4" t="s">
        <v>528</v>
      </c>
      <c r="B171" s="11" t="s">
        <v>529</v>
      </c>
      <c r="C171" s="11">
        <v>2.5238099999999997</v>
      </c>
      <c r="D171" s="92">
        <v>6</v>
      </c>
      <c r="E171">
        <v>0.53220000000000001</v>
      </c>
      <c r="F171">
        <v>0</v>
      </c>
      <c r="G171">
        <v>0</v>
      </c>
      <c r="H171">
        <v>0.45282</v>
      </c>
      <c r="I171">
        <v>0.4375</v>
      </c>
      <c r="J171">
        <v>0</v>
      </c>
      <c r="K171">
        <v>0</v>
      </c>
      <c r="L171">
        <v>0</v>
      </c>
      <c r="M171">
        <v>0.22220999999999999</v>
      </c>
      <c r="N171">
        <v>0.42499999999999999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0.45407999999999998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3">
      <c r="A172" s="4" t="s">
        <v>597</v>
      </c>
      <c r="B172" s="11" t="s">
        <v>599</v>
      </c>
      <c r="C172" s="11">
        <v>0</v>
      </c>
      <c r="D172" s="9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3">
      <c r="A173" s="4" t="s">
        <v>600</v>
      </c>
      <c r="B173" s="11" t="s">
        <v>602</v>
      </c>
      <c r="C173" s="11">
        <v>1.04068</v>
      </c>
      <c r="D173" s="92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0.37180000000000002</v>
      </c>
      <c r="AL173">
        <v>0</v>
      </c>
      <c r="AM173">
        <v>0.66888000000000003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3">
      <c r="A174" s="4" t="s">
        <v>718</v>
      </c>
      <c r="B174" s="11" t="s">
        <v>603</v>
      </c>
      <c r="C174" s="11">
        <v>0</v>
      </c>
      <c r="D174" s="92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3">
      <c r="A175" s="4" t="s">
        <v>719</v>
      </c>
      <c r="B175" s="11" t="s">
        <v>606</v>
      </c>
      <c r="C175" s="11">
        <v>0</v>
      </c>
      <c r="D175" s="92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3">
      <c r="A176" s="4" t="s">
        <v>720</v>
      </c>
      <c r="B176" s="11" t="s">
        <v>604</v>
      </c>
      <c r="C176" s="11">
        <v>0</v>
      </c>
      <c r="D176" s="92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3">
      <c r="A177" s="4" t="s">
        <v>721</v>
      </c>
      <c r="B177" s="11" t="s">
        <v>605</v>
      </c>
      <c r="C177" s="11">
        <v>3.0014399999999997</v>
      </c>
      <c r="D177" s="92">
        <v>7</v>
      </c>
      <c r="E177">
        <v>0.52800000000000002</v>
      </c>
      <c r="F177">
        <v>0</v>
      </c>
      <c r="G177">
        <v>0.78700000000000003</v>
      </c>
      <c r="H177">
        <v>0</v>
      </c>
      <c r="I177">
        <v>0.375</v>
      </c>
      <c r="J177">
        <v>0</v>
      </c>
      <c r="K177">
        <v>0.32000000000000006</v>
      </c>
      <c r="L177">
        <v>0</v>
      </c>
      <c r="M177">
        <v>0.22592999999999999</v>
      </c>
      <c r="N177">
        <v>0</v>
      </c>
      <c r="O177">
        <v>0</v>
      </c>
      <c r="P177">
        <v>0</v>
      </c>
      <c r="Q177">
        <v>0</v>
      </c>
      <c r="R177">
        <v>0.22550999999999999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0.54</v>
      </c>
    </row>
    <row r="178" spans="1:50" x14ac:dyDescent="0.3">
      <c r="A178" s="4" t="s">
        <v>727</v>
      </c>
      <c r="B178" s="11" t="s">
        <v>723</v>
      </c>
      <c r="C178" s="11">
        <v>3.0039499999999997</v>
      </c>
      <c r="D178" s="92">
        <v>7</v>
      </c>
      <c r="E178">
        <v>0.52200000000000002</v>
      </c>
      <c r="F178">
        <v>0</v>
      </c>
      <c r="G178">
        <v>0.75700000000000001</v>
      </c>
      <c r="H178">
        <v>0</v>
      </c>
      <c r="I178">
        <v>0.47915000000000002</v>
      </c>
      <c r="J178">
        <v>0</v>
      </c>
      <c r="K178">
        <v>0</v>
      </c>
      <c r="L178">
        <v>0</v>
      </c>
      <c r="M178">
        <v>0.24074999999999999</v>
      </c>
      <c r="N178">
        <v>0.33334999999999998</v>
      </c>
      <c r="O178">
        <v>0</v>
      </c>
      <c r="P178">
        <v>0</v>
      </c>
      <c r="Q178">
        <v>0</v>
      </c>
      <c r="R178">
        <v>0.25169999999999998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0.42</v>
      </c>
    </row>
    <row r="179" spans="1:50" x14ac:dyDescent="0.3">
      <c r="A179" s="4" t="s">
        <v>744</v>
      </c>
      <c r="B179" s="11" t="s">
        <v>745</v>
      </c>
      <c r="C179" s="11">
        <v>3.3406199999999999</v>
      </c>
      <c r="D179" s="92">
        <v>8</v>
      </c>
      <c r="E179">
        <v>0.42965999999999999</v>
      </c>
      <c r="F179">
        <v>0</v>
      </c>
      <c r="G179">
        <v>0.72699999999999998</v>
      </c>
      <c r="H179">
        <v>0</v>
      </c>
      <c r="I179">
        <v>0.4375</v>
      </c>
      <c r="J179">
        <v>0</v>
      </c>
      <c r="K179">
        <v>0.28443999999999997</v>
      </c>
      <c r="L179">
        <v>0</v>
      </c>
      <c r="M179">
        <v>0.21482999999999999</v>
      </c>
      <c r="N179">
        <v>0.48749999999999999</v>
      </c>
      <c r="O179">
        <v>0</v>
      </c>
      <c r="P179">
        <v>0</v>
      </c>
      <c r="Q179">
        <v>0</v>
      </c>
      <c r="R179">
        <v>0.25971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0.49997999999999998</v>
      </c>
    </row>
    <row r="180" spans="1:50" x14ac:dyDescent="0.3">
      <c r="A180" s="4" t="s">
        <v>731</v>
      </c>
      <c r="B180" s="11" t="s">
        <v>725</v>
      </c>
      <c r="C180" s="11">
        <v>1.5897999999999999</v>
      </c>
      <c r="D180" s="92">
        <v>4</v>
      </c>
      <c r="E180">
        <v>0</v>
      </c>
      <c r="F180">
        <v>0</v>
      </c>
      <c r="G180">
        <v>0.54500000000000004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0.20370000000000002</v>
      </c>
      <c r="N180">
        <v>0.36109999999999998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0.48</v>
      </c>
    </row>
    <row r="181" spans="1:50" x14ac:dyDescent="0.3">
      <c r="A181" s="4" t="s">
        <v>733</v>
      </c>
      <c r="B181" s="11" t="s">
        <v>724</v>
      </c>
      <c r="C181" s="11">
        <v>2.8599899999999998</v>
      </c>
      <c r="D181" s="92">
        <v>7</v>
      </c>
      <c r="E181">
        <v>0.43290000000000001</v>
      </c>
      <c r="F181">
        <v>0</v>
      </c>
      <c r="G181">
        <v>0.63600000000000001</v>
      </c>
      <c r="H181">
        <v>0</v>
      </c>
      <c r="I181">
        <v>0</v>
      </c>
      <c r="J181">
        <v>0</v>
      </c>
      <c r="K181">
        <v>0.34664000000000006</v>
      </c>
      <c r="L181">
        <v>0</v>
      </c>
      <c r="M181">
        <v>0.24815999999999999</v>
      </c>
      <c r="N181">
        <v>0.47499999999999998</v>
      </c>
      <c r="O181">
        <v>0</v>
      </c>
      <c r="P181">
        <v>0</v>
      </c>
      <c r="Q181">
        <v>0</v>
      </c>
      <c r="R181">
        <v>0.20133000000000001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0.51995999999999998</v>
      </c>
    </row>
    <row r="182" spans="1:50" x14ac:dyDescent="0.3">
      <c r="A182" s="4" t="s">
        <v>734</v>
      </c>
      <c r="B182" s="11" t="s">
        <v>751</v>
      </c>
      <c r="C182" s="11">
        <v>0</v>
      </c>
      <c r="D182" s="9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3">
      <c r="A183" s="4" t="s">
        <v>735</v>
      </c>
      <c r="B183" s="11" t="s">
        <v>752</v>
      </c>
      <c r="C183" s="11">
        <v>0</v>
      </c>
      <c r="D183" s="92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3">
      <c r="A184" s="4" t="s">
        <v>736</v>
      </c>
      <c r="B184" s="11" t="s">
        <v>764</v>
      </c>
      <c r="C184" s="11">
        <v>0.78700000000000003</v>
      </c>
      <c r="D184" s="92">
        <v>1</v>
      </c>
      <c r="E184">
        <v>0</v>
      </c>
      <c r="F184">
        <v>0</v>
      </c>
      <c r="G184">
        <v>0.78700000000000003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3">
      <c r="A185" s="4" t="s">
        <v>737</v>
      </c>
      <c r="B185" s="11" t="s">
        <v>850</v>
      </c>
      <c r="C185" s="11">
        <v>0</v>
      </c>
      <c r="D185" s="92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3">
      <c r="A186" s="4" t="s">
        <v>738</v>
      </c>
      <c r="B186" s="11" t="s">
        <v>768</v>
      </c>
      <c r="C186" s="11">
        <v>0</v>
      </c>
      <c r="D186" s="92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3">
      <c r="A187" s="4" t="s">
        <v>739</v>
      </c>
      <c r="B187" s="11" t="s">
        <v>775</v>
      </c>
      <c r="C187" s="11">
        <v>0</v>
      </c>
      <c r="D187" s="92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3">
      <c r="A188" s="4" t="s">
        <v>740</v>
      </c>
      <c r="B188" s="11" t="s">
        <v>774</v>
      </c>
      <c r="C188" s="11">
        <v>1.20583</v>
      </c>
      <c r="D188" s="92">
        <v>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0.16667999999999999</v>
      </c>
      <c r="N188">
        <v>0.4</v>
      </c>
      <c r="O188">
        <v>0</v>
      </c>
      <c r="P188">
        <v>0</v>
      </c>
      <c r="Q188">
        <v>0</v>
      </c>
      <c r="R188">
        <v>0.17919000000000002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0.45995999999999992</v>
      </c>
    </row>
    <row r="189" spans="1:50" x14ac:dyDescent="0.3">
      <c r="A189" s="4" t="s">
        <v>741</v>
      </c>
      <c r="B189" s="11" t="s">
        <v>784</v>
      </c>
      <c r="C189" s="11">
        <v>0</v>
      </c>
      <c r="D189" s="92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3">
      <c r="A190" s="4" t="s">
        <v>742</v>
      </c>
      <c r="B190" s="11" t="s">
        <v>785</v>
      </c>
      <c r="C190" s="11">
        <v>0</v>
      </c>
      <c r="D190" s="92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3">
      <c r="A191" s="4" t="s">
        <v>772</v>
      </c>
      <c r="B191" s="11" t="s">
        <v>786</v>
      </c>
      <c r="C191" s="11">
        <v>0.45129000000000002</v>
      </c>
      <c r="D191" s="92">
        <v>3</v>
      </c>
      <c r="E191">
        <v>0.21702000000000002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0.1014</v>
      </c>
      <c r="N191">
        <v>0</v>
      </c>
      <c r="O191">
        <v>0</v>
      </c>
      <c r="P191">
        <v>0</v>
      </c>
      <c r="Q191">
        <v>0</v>
      </c>
      <c r="R191">
        <v>0.13286999999999999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3">
      <c r="A192" s="4" t="s">
        <v>773</v>
      </c>
      <c r="B192" s="11" t="s">
        <v>804</v>
      </c>
      <c r="C192" s="11">
        <v>0.43997999999999998</v>
      </c>
      <c r="D192" s="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0.43997999999999998</v>
      </c>
    </row>
    <row r="193" spans="1:50" x14ac:dyDescent="0.3">
      <c r="A193" s="4" t="s">
        <v>780</v>
      </c>
      <c r="B193" s="11" t="s">
        <v>805</v>
      </c>
      <c r="C193" s="11">
        <v>0</v>
      </c>
      <c r="D193" s="92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3">
      <c r="A194" s="4" t="s">
        <v>788</v>
      </c>
      <c r="B194" s="11" t="s">
        <v>806</v>
      </c>
      <c r="C194" s="11">
        <v>0</v>
      </c>
      <c r="D194" s="92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3">
      <c r="A195" s="4" t="s">
        <v>789</v>
      </c>
      <c r="B195" s="11" t="s">
        <v>807</v>
      </c>
      <c r="C195" s="11">
        <v>0</v>
      </c>
      <c r="D195" s="92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</sheetData>
  <autoFilter ref="A1:AX1" xr:uid="{AC477410-B011-437A-84D2-D2BEE4C3B40F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616-2D73-415F-A780-AB955D9F26F2}">
  <dimension ref="A1:F199"/>
  <sheetViews>
    <sheetView workbookViewId="0">
      <selection sqref="A1:F1048576"/>
    </sheetView>
  </sheetViews>
  <sheetFormatPr defaultRowHeight="14.4" x14ac:dyDescent="0.3"/>
  <cols>
    <col min="1" max="1" width="12" customWidth="1"/>
    <col min="2" max="2" width="30.33203125" customWidth="1"/>
    <col min="3" max="3" width="15" customWidth="1"/>
    <col min="5" max="5" width="13.21875" customWidth="1"/>
    <col min="6" max="6" width="10.44140625" bestFit="1" customWidth="1"/>
  </cols>
  <sheetData>
    <row r="1" spans="1:6" ht="72" x14ac:dyDescent="0.3">
      <c r="A1" s="214" t="s">
        <v>0</v>
      </c>
      <c r="B1" s="214" t="s">
        <v>2</v>
      </c>
      <c r="C1" s="214" t="s">
        <v>641</v>
      </c>
      <c r="D1" s="213" t="s">
        <v>779</v>
      </c>
      <c r="E1" s="213" t="s">
        <v>781</v>
      </c>
      <c r="F1" s="213" t="s">
        <v>822</v>
      </c>
    </row>
    <row r="2" spans="1:6" x14ac:dyDescent="0.3">
      <c r="A2" s="96" t="s">
        <v>5</v>
      </c>
      <c r="B2" s="96" t="s">
        <v>7</v>
      </c>
      <c r="C2" s="96" t="s">
        <v>617</v>
      </c>
      <c r="D2" s="96">
        <v>0</v>
      </c>
      <c r="E2" s="215"/>
      <c r="F2" s="96"/>
    </row>
    <row r="3" spans="1:6" x14ac:dyDescent="0.3">
      <c r="A3" s="96" t="s">
        <v>9</v>
      </c>
      <c r="B3" s="96" t="s">
        <v>11</v>
      </c>
      <c r="C3" s="96" t="s">
        <v>618</v>
      </c>
      <c r="D3" s="96">
        <v>0</v>
      </c>
      <c r="E3" s="215"/>
      <c r="F3" s="96"/>
    </row>
    <row r="4" spans="1:6" x14ac:dyDescent="0.3">
      <c r="A4" s="96" t="s">
        <v>13</v>
      </c>
      <c r="B4" s="176" t="s">
        <v>15</v>
      </c>
      <c r="C4" s="96" t="s">
        <v>16</v>
      </c>
      <c r="D4" s="96">
        <v>0</v>
      </c>
      <c r="E4" s="215"/>
      <c r="F4" s="96"/>
    </row>
    <row r="5" spans="1:6" x14ac:dyDescent="0.3">
      <c r="A5" s="96" t="s">
        <v>17</v>
      </c>
      <c r="B5" s="176" t="s">
        <v>19</v>
      </c>
      <c r="C5" s="96" t="s">
        <v>619</v>
      </c>
      <c r="D5" s="96">
        <v>0</v>
      </c>
      <c r="E5" s="215"/>
      <c r="F5" s="96"/>
    </row>
    <row r="6" spans="1:6" x14ac:dyDescent="0.3">
      <c r="A6" s="96" t="s">
        <v>21</v>
      </c>
      <c r="B6" s="176" t="s">
        <v>23</v>
      </c>
      <c r="C6" s="96" t="s">
        <v>620</v>
      </c>
      <c r="D6" s="96">
        <v>0</v>
      </c>
      <c r="E6" s="215"/>
      <c r="F6" s="96"/>
    </row>
    <row r="7" spans="1:6" x14ac:dyDescent="0.3">
      <c r="A7" s="96" t="s">
        <v>24</v>
      </c>
      <c r="B7" s="96" t="s">
        <v>26</v>
      </c>
      <c r="C7" s="96" t="s">
        <v>621</v>
      </c>
      <c r="D7" s="96">
        <v>0</v>
      </c>
      <c r="E7" s="215"/>
      <c r="F7" s="96"/>
    </row>
    <row r="8" spans="1:6" x14ac:dyDescent="0.3">
      <c r="A8" s="96" t="s">
        <v>28</v>
      </c>
      <c r="B8" s="96" t="s">
        <v>30</v>
      </c>
      <c r="C8" s="96" t="s">
        <v>622</v>
      </c>
      <c r="D8" s="96">
        <v>0</v>
      </c>
      <c r="E8" s="215"/>
      <c r="F8" s="96"/>
    </row>
    <row r="9" spans="1:6" x14ac:dyDescent="0.3">
      <c r="A9" s="96" t="s">
        <v>32</v>
      </c>
      <c r="B9" s="176" t="s">
        <v>34</v>
      </c>
      <c r="C9" s="96" t="s">
        <v>35</v>
      </c>
      <c r="D9" s="96">
        <v>0</v>
      </c>
      <c r="E9" s="215"/>
      <c r="F9" s="96"/>
    </row>
    <row r="10" spans="1:6" x14ac:dyDescent="0.3">
      <c r="A10" s="96" t="s">
        <v>36</v>
      </c>
      <c r="B10" s="176" t="s">
        <v>38</v>
      </c>
      <c r="C10" s="96" t="s">
        <v>16</v>
      </c>
      <c r="D10" s="96">
        <v>0</v>
      </c>
      <c r="E10" s="215"/>
      <c r="F10" s="96"/>
    </row>
    <row r="11" spans="1:6" x14ac:dyDescent="0.3">
      <c r="A11" s="96" t="s">
        <v>39</v>
      </c>
      <c r="B11" s="96" t="s">
        <v>41</v>
      </c>
      <c r="C11" s="96" t="s">
        <v>622</v>
      </c>
      <c r="D11" s="96">
        <v>0</v>
      </c>
      <c r="E11" s="215"/>
      <c r="F11" s="96"/>
    </row>
    <row r="12" spans="1:6" x14ac:dyDescent="0.3">
      <c r="A12" s="96" t="s">
        <v>42</v>
      </c>
      <c r="B12" s="96" t="s">
        <v>44</v>
      </c>
      <c r="C12" s="96" t="s">
        <v>622</v>
      </c>
      <c r="D12" s="96">
        <v>0</v>
      </c>
      <c r="E12" s="215"/>
      <c r="F12" s="96"/>
    </row>
    <row r="13" spans="1:6" x14ac:dyDescent="0.3">
      <c r="A13" s="96" t="s">
        <v>45</v>
      </c>
      <c r="B13" s="96" t="s">
        <v>47</v>
      </c>
      <c r="C13" s="96" t="s">
        <v>618</v>
      </c>
      <c r="D13" s="96">
        <v>0</v>
      </c>
      <c r="E13" s="215"/>
      <c r="F13" s="96"/>
    </row>
    <row r="14" spans="1:6" x14ac:dyDescent="0.3">
      <c r="A14" s="96" t="s">
        <v>48</v>
      </c>
      <c r="B14" s="176" t="s">
        <v>50</v>
      </c>
      <c r="C14" s="96" t="s">
        <v>623</v>
      </c>
      <c r="D14" s="96">
        <v>0</v>
      </c>
      <c r="E14" s="96"/>
      <c r="F14" s="96"/>
    </row>
    <row r="15" spans="1:6" x14ac:dyDescent="0.3">
      <c r="A15" s="96" t="s">
        <v>51</v>
      </c>
      <c r="B15" s="96" t="s">
        <v>53</v>
      </c>
      <c r="C15" s="96" t="s">
        <v>622</v>
      </c>
      <c r="D15" s="96">
        <v>0</v>
      </c>
      <c r="E15" s="215"/>
      <c r="F15" s="96"/>
    </row>
    <row r="16" spans="1:6" x14ac:dyDescent="0.3">
      <c r="A16" s="96" t="s">
        <v>54</v>
      </c>
      <c r="B16" s="96" t="s">
        <v>56</v>
      </c>
      <c r="C16" s="96" t="s">
        <v>716</v>
      </c>
      <c r="D16" s="96">
        <v>0</v>
      </c>
      <c r="E16" s="215"/>
      <c r="F16" s="96"/>
    </row>
    <row r="17" spans="1:6" x14ac:dyDescent="0.3">
      <c r="A17" s="96" t="s">
        <v>59</v>
      </c>
      <c r="B17" s="96" t="s">
        <v>61</v>
      </c>
      <c r="C17" s="96" t="s">
        <v>624</v>
      </c>
      <c r="D17" s="96">
        <v>0</v>
      </c>
      <c r="E17" s="215"/>
      <c r="F17" s="96"/>
    </row>
    <row r="18" spans="1:6" x14ac:dyDescent="0.3">
      <c r="A18" s="96" t="s">
        <v>62</v>
      </c>
      <c r="B18" s="96" t="s">
        <v>64</v>
      </c>
      <c r="C18" s="96" t="s">
        <v>625</v>
      </c>
      <c r="D18" s="96">
        <v>0</v>
      </c>
      <c r="E18" s="215"/>
      <c r="F18" s="96"/>
    </row>
    <row r="19" spans="1:6" x14ac:dyDescent="0.3">
      <c r="A19" s="96" t="s">
        <v>65</v>
      </c>
      <c r="B19" s="96" t="s">
        <v>67</v>
      </c>
      <c r="C19" s="96" t="s">
        <v>619</v>
      </c>
      <c r="D19" s="96">
        <v>0</v>
      </c>
      <c r="E19" s="215"/>
      <c r="F19" s="96"/>
    </row>
    <row r="20" spans="1:6" x14ac:dyDescent="0.3">
      <c r="A20" s="96" t="s">
        <v>68</v>
      </c>
      <c r="B20" s="96" t="s">
        <v>70</v>
      </c>
      <c r="C20" s="96" t="s">
        <v>624</v>
      </c>
      <c r="D20" s="96">
        <v>0</v>
      </c>
      <c r="E20" s="215"/>
      <c r="F20" s="96"/>
    </row>
    <row r="21" spans="1:6" x14ac:dyDescent="0.3">
      <c r="A21" s="96" t="s">
        <v>71</v>
      </c>
      <c r="B21" s="176" t="s">
        <v>73</v>
      </c>
      <c r="C21" s="96" t="s">
        <v>619</v>
      </c>
      <c r="D21" s="96">
        <v>0</v>
      </c>
      <c r="E21" s="215"/>
      <c r="F21" s="96"/>
    </row>
    <row r="22" spans="1:6" x14ac:dyDescent="0.3">
      <c r="A22" s="96" t="s">
        <v>74</v>
      </c>
      <c r="B22" s="96" t="s">
        <v>77</v>
      </c>
      <c r="C22" s="96" t="s">
        <v>78</v>
      </c>
      <c r="D22" s="96">
        <v>0</v>
      </c>
      <c r="E22" s="215"/>
      <c r="F22" s="96"/>
    </row>
    <row r="23" spans="1:6" x14ac:dyDescent="0.3">
      <c r="A23" s="96" t="s">
        <v>80</v>
      </c>
      <c r="B23" s="96" t="s">
        <v>82</v>
      </c>
      <c r="C23" s="96" t="s">
        <v>27</v>
      </c>
      <c r="D23" s="96">
        <v>0</v>
      </c>
      <c r="E23" s="215"/>
      <c r="F23" s="96"/>
    </row>
    <row r="24" spans="1:6" x14ac:dyDescent="0.3">
      <c r="A24" s="96" t="s">
        <v>83</v>
      </c>
      <c r="B24" s="176" t="s">
        <v>85</v>
      </c>
      <c r="C24" s="96" t="s">
        <v>35</v>
      </c>
      <c r="D24" s="96">
        <v>0</v>
      </c>
      <c r="E24" s="215"/>
      <c r="F24" s="96"/>
    </row>
    <row r="25" spans="1:6" x14ac:dyDescent="0.3">
      <c r="A25" s="96" t="s">
        <v>86</v>
      </c>
      <c r="B25" s="96" t="s">
        <v>88</v>
      </c>
      <c r="C25" s="96" t="s">
        <v>620</v>
      </c>
      <c r="D25" s="96">
        <v>0</v>
      </c>
      <c r="E25" s="215"/>
      <c r="F25" s="96"/>
    </row>
    <row r="26" spans="1:6" x14ac:dyDescent="0.3">
      <c r="A26" s="96" t="s">
        <v>201</v>
      </c>
      <c r="B26" s="96" t="s">
        <v>203</v>
      </c>
      <c r="C26" s="96" t="s">
        <v>16</v>
      </c>
      <c r="D26" s="96">
        <v>1</v>
      </c>
      <c r="E26" s="215"/>
      <c r="F26" s="140">
        <v>45866</v>
      </c>
    </row>
    <row r="27" spans="1:6" x14ac:dyDescent="0.3">
      <c r="A27" s="96" t="s">
        <v>89</v>
      </c>
      <c r="B27" s="96" t="s">
        <v>91</v>
      </c>
      <c r="C27" s="96" t="s">
        <v>618</v>
      </c>
      <c r="D27" s="96">
        <v>0</v>
      </c>
      <c r="E27" s="215"/>
      <c r="F27" s="96"/>
    </row>
    <row r="28" spans="1:6" x14ac:dyDescent="0.3">
      <c r="A28" s="96" t="s">
        <v>92</v>
      </c>
      <c r="B28" s="96" t="s">
        <v>94</v>
      </c>
      <c r="C28" s="96" t="s">
        <v>716</v>
      </c>
      <c r="D28" s="96">
        <v>0</v>
      </c>
      <c r="E28" s="215"/>
      <c r="F28" s="96"/>
    </row>
    <row r="29" spans="1:6" x14ac:dyDescent="0.3">
      <c r="A29" s="96" t="s">
        <v>95</v>
      </c>
      <c r="B29" s="96" t="s">
        <v>97</v>
      </c>
      <c r="C29" s="96" t="s">
        <v>619</v>
      </c>
      <c r="D29" s="96">
        <v>0</v>
      </c>
      <c r="E29" s="215"/>
      <c r="F29" s="96"/>
    </row>
    <row r="30" spans="1:6" x14ac:dyDescent="0.3">
      <c r="A30" s="96" t="s">
        <v>98</v>
      </c>
      <c r="B30" s="96" t="s">
        <v>100</v>
      </c>
      <c r="C30" s="96" t="s">
        <v>618</v>
      </c>
      <c r="D30" s="96">
        <v>0</v>
      </c>
      <c r="E30" s="215"/>
      <c r="F30" s="96"/>
    </row>
    <row r="31" spans="1:6" x14ac:dyDescent="0.3">
      <c r="A31" s="96" t="s">
        <v>101</v>
      </c>
      <c r="B31" s="176" t="s">
        <v>103</v>
      </c>
      <c r="C31" s="96" t="s">
        <v>620</v>
      </c>
      <c r="D31" s="96">
        <v>0</v>
      </c>
      <c r="E31" s="215"/>
      <c r="F31" s="96"/>
    </row>
    <row r="32" spans="1:6" x14ac:dyDescent="0.3">
      <c r="A32" s="96" t="s">
        <v>104</v>
      </c>
      <c r="B32" s="96" t="s">
        <v>106</v>
      </c>
      <c r="C32" s="96" t="s">
        <v>618</v>
      </c>
      <c r="D32" s="96">
        <v>0</v>
      </c>
      <c r="E32" s="215"/>
      <c r="F32" s="96"/>
    </row>
    <row r="33" spans="1:6" x14ac:dyDescent="0.3">
      <c r="A33" s="96" t="s">
        <v>107</v>
      </c>
      <c r="B33" s="96" t="s">
        <v>109</v>
      </c>
      <c r="C33" s="96" t="s">
        <v>626</v>
      </c>
      <c r="D33" s="96">
        <v>0</v>
      </c>
      <c r="E33" s="215"/>
      <c r="F33" s="96"/>
    </row>
    <row r="34" spans="1:6" x14ac:dyDescent="0.3">
      <c r="A34" s="96" t="s">
        <v>110</v>
      </c>
      <c r="B34" s="96" t="s">
        <v>112</v>
      </c>
      <c r="C34" s="96" t="s">
        <v>626</v>
      </c>
      <c r="D34" s="96">
        <v>0</v>
      </c>
      <c r="E34" s="215"/>
      <c r="F34" s="96"/>
    </row>
    <row r="35" spans="1:6" x14ac:dyDescent="0.3">
      <c r="A35" s="96" t="s">
        <v>113</v>
      </c>
      <c r="B35" s="96" t="s">
        <v>115</v>
      </c>
      <c r="C35" s="96" t="s">
        <v>624</v>
      </c>
      <c r="D35" s="96">
        <v>0</v>
      </c>
      <c r="E35" s="215"/>
      <c r="F35" s="96"/>
    </row>
    <row r="36" spans="1:6" x14ac:dyDescent="0.3">
      <c r="A36" s="96" t="s">
        <v>116</v>
      </c>
      <c r="B36" s="96" t="s">
        <v>118</v>
      </c>
      <c r="C36" s="96" t="s">
        <v>627</v>
      </c>
      <c r="D36" s="96">
        <v>0</v>
      </c>
      <c r="E36" s="215"/>
      <c r="F36" s="96"/>
    </row>
    <row r="37" spans="1:6" x14ac:dyDescent="0.3">
      <c r="A37" s="96" t="s">
        <v>119</v>
      </c>
      <c r="B37" s="96" t="s">
        <v>121</v>
      </c>
      <c r="C37" s="96" t="s">
        <v>628</v>
      </c>
      <c r="D37" s="96">
        <v>0</v>
      </c>
      <c r="E37" s="215"/>
      <c r="F37" s="96"/>
    </row>
    <row r="38" spans="1:6" x14ac:dyDescent="0.3">
      <c r="A38" s="96" t="s">
        <v>122</v>
      </c>
      <c r="B38" s="96" t="s">
        <v>124</v>
      </c>
      <c r="C38" s="96" t="s">
        <v>35</v>
      </c>
      <c r="D38" s="96">
        <v>0</v>
      </c>
      <c r="E38" s="215"/>
      <c r="F38" s="96"/>
    </row>
    <row r="39" spans="1:6" x14ac:dyDescent="0.3">
      <c r="A39" s="96" t="s">
        <v>125</v>
      </c>
      <c r="B39" s="96" t="s">
        <v>127</v>
      </c>
      <c r="C39" s="96" t="s">
        <v>716</v>
      </c>
      <c r="D39" s="96">
        <v>0</v>
      </c>
      <c r="E39" s="215"/>
      <c r="F39" s="96"/>
    </row>
    <row r="40" spans="1:6" x14ac:dyDescent="0.3">
      <c r="A40" s="96" t="s">
        <v>128</v>
      </c>
      <c r="B40" s="96" t="s">
        <v>130</v>
      </c>
      <c r="C40" s="96" t="s">
        <v>623</v>
      </c>
      <c r="D40" s="96">
        <v>1</v>
      </c>
      <c r="E40" s="215">
        <v>45781</v>
      </c>
      <c r="F40" s="96"/>
    </row>
    <row r="41" spans="1:6" x14ac:dyDescent="0.3">
      <c r="A41" s="96" t="s">
        <v>131</v>
      </c>
      <c r="B41" s="96" t="s">
        <v>133</v>
      </c>
      <c r="C41" s="96" t="s">
        <v>623</v>
      </c>
      <c r="D41" s="96">
        <v>1</v>
      </c>
      <c r="E41" s="215">
        <v>45781</v>
      </c>
      <c r="F41" s="96"/>
    </row>
    <row r="42" spans="1:6" x14ac:dyDescent="0.3">
      <c r="A42" s="96" t="s">
        <v>134</v>
      </c>
      <c r="B42" s="96" t="s">
        <v>136</v>
      </c>
      <c r="C42" s="96" t="s">
        <v>618</v>
      </c>
      <c r="D42" s="96">
        <v>0</v>
      </c>
      <c r="E42" s="215"/>
      <c r="F42" s="96"/>
    </row>
    <row r="43" spans="1:6" x14ac:dyDescent="0.3">
      <c r="A43" s="96" t="s">
        <v>137</v>
      </c>
      <c r="B43" s="96" t="s">
        <v>139</v>
      </c>
      <c r="C43" s="96" t="s">
        <v>716</v>
      </c>
      <c r="D43" s="96">
        <v>0</v>
      </c>
      <c r="E43" s="215"/>
      <c r="F43" s="96"/>
    </row>
    <row r="44" spans="1:6" x14ac:dyDescent="0.3">
      <c r="A44" s="96" t="s">
        <v>140</v>
      </c>
      <c r="B44" s="96" t="s">
        <v>142</v>
      </c>
      <c r="C44" s="96" t="s">
        <v>143</v>
      </c>
      <c r="D44" s="96">
        <v>0</v>
      </c>
      <c r="E44" s="215"/>
      <c r="F44" s="96"/>
    </row>
    <row r="45" spans="1:6" x14ac:dyDescent="0.3">
      <c r="A45" s="96" t="s">
        <v>144</v>
      </c>
      <c r="B45" s="96" t="s">
        <v>146</v>
      </c>
      <c r="C45" s="96" t="s">
        <v>626</v>
      </c>
      <c r="D45" s="96">
        <v>0</v>
      </c>
      <c r="E45" s="215"/>
      <c r="F45" s="96"/>
    </row>
    <row r="46" spans="1:6" x14ac:dyDescent="0.3">
      <c r="A46" s="96" t="s">
        <v>147</v>
      </c>
      <c r="B46" s="96" t="s">
        <v>149</v>
      </c>
      <c r="C46" s="96" t="s">
        <v>27</v>
      </c>
      <c r="D46" s="96">
        <v>0</v>
      </c>
      <c r="E46" s="215"/>
      <c r="F46" s="96"/>
    </row>
    <row r="47" spans="1:6" x14ac:dyDescent="0.3">
      <c r="A47" s="96" t="s">
        <v>150</v>
      </c>
      <c r="B47" s="96" t="s">
        <v>152</v>
      </c>
      <c r="C47" s="96" t="s">
        <v>27</v>
      </c>
      <c r="D47" s="96">
        <v>0</v>
      </c>
      <c r="E47" s="215"/>
      <c r="F47" s="96"/>
    </row>
    <row r="48" spans="1:6" x14ac:dyDescent="0.3">
      <c r="A48" s="96" t="s">
        <v>153</v>
      </c>
      <c r="B48" s="96" t="s">
        <v>155</v>
      </c>
      <c r="C48" s="96" t="s">
        <v>16</v>
      </c>
      <c r="D48" s="96">
        <v>1</v>
      </c>
      <c r="E48" s="215"/>
      <c r="F48" s="81">
        <v>45855</v>
      </c>
    </row>
    <row r="49" spans="1:6" x14ac:dyDescent="0.3">
      <c r="A49" s="96" t="s">
        <v>156</v>
      </c>
      <c r="B49" s="96" t="s">
        <v>158</v>
      </c>
      <c r="C49" s="96" t="s">
        <v>27</v>
      </c>
      <c r="D49" s="96">
        <v>0</v>
      </c>
      <c r="E49" s="215"/>
      <c r="F49" s="96"/>
    </row>
    <row r="50" spans="1:6" x14ac:dyDescent="0.3">
      <c r="A50" s="96" t="s">
        <v>159</v>
      </c>
      <c r="B50" s="96" t="s">
        <v>161</v>
      </c>
      <c r="C50" s="96" t="s">
        <v>16</v>
      </c>
      <c r="D50" s="96">
        <v>1</v>
      </c>
      <c r="E50" s="215"/>
      <c r="F50" s="81">
        <v>45855</v>
      </c>
    </row>
    <row r="51" spans="1:6" x14ac:dyDescent="0.3">
      <c r="A51" s="96" t="s">
        <v>162</v>
      </c>
      <c r="B51" s="96" t="s">
        <v>164</v>
      </c>
      <c r="C51" s="96" t="s">
        <v>143</v>
      </c>
      <c r="D51" s="96">
        <v>0</v>
      </c>
      <c r="E51" s="215"/>
      <c r="F51" s="96"/>
    </row>
    <row r="52" spans="1:6" x14ac:dyDescent="0.3">
      <c r="A52" s="96" t="s">
        <v>165</v>
      </c>
      <c r="B52" s="96" t="s">
        <v>167</v>
      </c>
      <c r="C52" s="96" t="s">
        <v>27</v>
      </c>
      <c r="D52" s="96">
        <v>0</v>
      </c>
      <c r="E52" s="215"/>
      <c r="F52" s="96"/>
    </row>
    <row r="53" spans="1:6" x14ac:dyDescent="0.3">
      <c r="A53" s="96" t="s">
        <v>168</v>
      </c>
      <c r="B53" s="96" t="s">
        <v>170</v>
      </c>
      <c r="C53" s="96" t="s">
        <v>79</v>
      </c>
      <c r="D53" s="96">
        <v>0</v>
      </c>
      <c r="E53" s="215"/>
      <c r="F53" s="96"/>
    </row>
    <row r="54" spans="1:6" x14ac:dyDescent="0.3">
      <c r="A54" s="96" t="s">
        <v>171</v>
      </c>
      <c r="B54" s="96" t="s">
        <v>173</v>
      </c>
      <c r="C54" s="96" t="s">
        <v>622</v>
      </c>
      <c r="D54" s="96">
        <v>0</v>
      </c>
      <c r="E54" s="215"/>
      <c r="F54" s="96"/>
    </row>
    <row r="55" spans="1:6" x14ac:dyDescent="0.3">
      <c r="A55" s="96" t="s">
        <v>174</v>
      </c>
      <c r="B55" s="96" t="s">
        <v>176</v>
      </c>
      <c r="C55" s="96" t="s">
        <v>617</v>
      </c>
      <c r="D55" s="96">
        <v>0</v>
      </c>
      <c r="E55" s="215"/>
      <c r="F55" s="96"/>
    </row>
    <row r="56" spans="1:6" x14ac:dyDescent="0.3">
      <c r="A56" s="96" t="s">
        <v>177</v>
      </c>
      <c r="B56" s="96" t="s">
        <v>179</v>
      </c>
      <c r="C56" s="96" t="s">
        <v>621</v>
      </c>
      <c r="D56" s="96">
        <v>0</v>
      </c>
      <c r="E56" s="215"/>
      <c r="F56" s="96"/>
    </row>
    <row r="57" spans="1:6" x14ac:dyDescent="0.3">
      <c r="A57" s="96" t="s">
        <v>180</v>
      </c>
      <c r="B57" s="96" t="s">
        <v>182</v>
      </c>
      <c r="C57" s="96" t="s">
        <v>625</v>
      </c>
      <c r="D57" s="96">
        <v>0</v>
      </c>
      <c r="E57" s="215"/>
      <c r="F57" s="96"/>
    </row>
    <row r="58" spans="1:6" x14ac:dyDescent="0.3">
      <c r="A58" s="96" t="s">
        <v>183</v>
      </c>
      <c r="B58" s="96" t="s">
        <v>185</v>
      </c>
      <c r="C58" s="96" t="s">
        <v>623</v>
      </c>
      <c r="D58" s="96">
        <v>1</v>
      </c>
      <c r="E58" s="215">
        <v>45781</v>
      </c>
      <c r="F58" s="96"/>
    </row>
    <row r="59" spans="1:6" x14ac:dyDescent="0.3">
      <c r="A59" s="96" t="s">
        <v>186</v>
      </c>
      <c r="B59" s="96" t="s">
        <v>188</v>
      </c>
      <c r="C59" s="96" t="s">
        <v>623</v>
      </c>
      <c r="D59" s="96">
        <v>1</v>
      </c>
      <c r="E59" s="215">
        <v>45781</v>
      </c>
      <c r="F59" s="96"/>
    </row>
    <row r="60" spans="1:6" x14ac:dyDescent="0.3">
      <c r="A60" s="96" t="s">
        <v>189</v>
      </c>
      <c r="B60" s="96" t="s">
        <v>191</v>
      </c>
      <c r="C60" s="96" t="s">
        <v>35</v>
      </c>
      <c r="D60" s="96">
        <v>0</v>
      </c>
      <c r="E60" s="215"/>
      <c r="F60" s="96"/>
    </row>
    <row r="61" spans="1:6" x14ac:dyDescent="0.3">
      <c r="A61" s="96" t="s">
        <v>192</v>
      </c>
      <c r="B61" s="96" t="s">
        <v>194</v>
      </c>
      <c r="C61" s="96" t="s">
        <v>78</v>
      </c>
      <c r="D61" s="96">
        <v>0</v>
      </c>
      <c r="E61" s="215"/>
      <c r="F61" s="96"/>
    </row>
    <row r="62" spans="1:6" x14ac:dyDescent="0.3">
      <c r="A62" s="96" t="s">
        <v>195</v>
      </c>
      <c r="B62" s="96" t="s">
        <v>197</v>
      </c>
      <c r="C62" s="96" t="s">
        <v>716</v>
      </c>
      <c r="D62" s="96">
        <v>0</v>
      </c>
      <c r="E62" s="215"/>
      <c r="F62" s="96"/>
    </row>
    <row r="63" spans="1:6" x14ac:dyDescent="0.3">
      <c r="A63" s="96" t="s">
        <v>198</v>
      </c>
      <c r="B63" s="96" t="s">
        <v>200</v>
      </c>
      <c r="C63" s="96" t="s">
        <v>625</v>
      </c>
      <c r="D63" s="96">
        <v>0</v>
      </c>
      <c r="E63" s="215"/>
      <c r="F63" s="96"/>
    </row>
    <row r="64" spans="1:6" x14ac:dyDescent="0.3">
      <c r="A64" s="96" t="s">
        <v>204</v>
      </c>
      <c r="B64" s="96" t="s">
        <v>206</v>
      </c>
      <c r="C64" s="96" t="s">
        <v>620</v>
      </c>
      <c r="D64" s="96">
        <v>0</v>
      </c>
      <c r="E64" s="215"/>
      <c r="F64" s="96"/>
    </row>
    <row r="65" spans="1:6" x14ac:dyDescent="0.3">
      <c r="A65" s="96" t="s">
        <v>207</v>
      </c>
      <c r="B65" s="96" t="s">
        <v>209</v>
      </c>
      <c r="C65" s="96" t="s">
        <v>78</v>
      </c>
      <c r="D65" s="96">
        <v>0</v>
      </c>
      <c r="E65" s="215"/>
      <c r="F65" s="96"/>
    </row>
    <row r="66" spans="1:6" x14ac:dyDescent="0.3">
      <c r="A66" s="96" t="s">
        <v>210</v>
      </c>
      <c r="B66" s="96" t="s">
        <v>212</v>
      </c>
      <c r="C66" s="96" t="s">
        <v>618</v>
      </c>
      <c r="D66" s="96">
        <v>0</v>
      </c>
      <c r="E66" s="215"/>
      <c r="F66" s="96"/>
    </row>
    <row r="67" spans="1:6" x14ac:dyDescent="0.3">
      <c r="A67" s="96" t="s">
        <v>213</v>
      </c>
      <c r="B67" s="96" t="s">
        <v>215</v>
      </c>
      <c r="C67" s="96" t="s">
        <v>16</v>
      </c>
      <c r="D67" s="96">
        <v>1</v>
      </c>
      <c r="E67" s="215"/>
      <c r="F67" s="81">
        <v>45855</v>
      </c>
    </row>
    <row r="68" spans="1:6" x14ac:dyDescent="0.3">
      <c r="A68" s="96" t="s">
        <v>216</v>
      </c>
      <c r="B68" s="96" t="s">
        <v>218</v>
      </c>
      <c r="C68" s="96" t="s">
        <v>79</v>
      </c>
      <c r="D68" s="96">
        <v>0</v>
      </c>
      <c r="E68" s="215"/>
      <c r="F68" s="96"/>
    </row>
    <row r="69" spans="1:6" x14ac:dyDescent="0.3">
      <c r="A69" s="96" t="s">
        <v>219</v>
      </c>
      <c r="B69" s="96" t="s">
        <v>221</v>
      </c>
      <c r="C69" s="96" t="s">
        <v>78</v>
      </c>
      <c r="D69" s="96">
        <v>0</v>
      </c>
      <c r="E69" s="215"/>
      <c r="F69" s="96"/>
    </row>
    <row r="70" spans="1:6" x14ac:dyDescent="0.3">
      <c r="A70" s="96" t="s">
        <v>222</v>
      </c>
      <c r="B70" s="96" t="s">
        <v>224</v>
      </c>
      <c r="C70" s="96" t="s">
        <v>79</v>
      </c>
      <c r="D70" s="96">
        <v>0</v>
      </c>
      <c r="E70" s="215"/>
      <c r="F70" s="96"/>
    </row>
    <row r="71" spans="1:6" x14ac:dyDescent="0.3">
      <c r="A71" s="96" t="s">
        <v>225</v>
      </c>
      <c r="B71" s="96" t="s">
        <v>227</v>
      </c>
      <c r="C71" s="96" t="s">
        <v>627</v>
      </c>
      <c r="D71" s="96">
        <v>0</v>
      </c>
      <c r="E71" s="215"/>
      <c r="F71" s="96"/>
    </row>
    <row r="72" spans="1:6" x14ac:dyDescent="0.3">
      <c r="A72" s="96" t="s">
        <v>228</v>
      </c>
      <c r="B72" s="96" t="s">
        <v>230</v>
      </c>
      <c r="C72" s="96" t="s">
        <v>27</v>
      </c>
      <c r="D72" s="96">
        <v>0</v>
      </c>
      <c r="E72" s="215"/>
      <c r="F72" s="96"/>
    </row>
    <row r="73" spans="1:6" x14ac:dyDescent="0.3">
      <c r="A73" s="96" t="s">
        <v>231</v>
      </c>
      <c r="B73" s="96" t="s">
        <v>233</v>
      </c>
      <c r="C73" s="96" t="s">
        <v>234</v>
      </c>
      <c r="D73" s="96">
        <v>0</v>
      </c>
      <c r="E73" s="215"/>
      <c r="F73" s="96"/>
    </row>
    <row r="74" spans="1:6" x14ac:dyDescent="0.3">
      <c r="A74" s="96" t="s">
        <v>528</v>
      </c>
      <c r="B74" s="96" t="s">
        <v>529</v>
      </c>
      <c r="C74" s="96" t="s">
        <v>35</v>
      </c>
      <c r="D74" s="96">
        <v>0</v>
      </c>
      <c r="E74" s="215"/>
      <c r="F74" s="96"/>
    </row>
    <row r="75" spans="1:6" x14ac:dyDescent="0.3">
      <c r="A75" s="96" t="s">
        <v>235</v>
      </c>
      <c r="B75" s="96" t="s">
        <v>237</v>
      </c>
      <c r="C75" s="96" t="s">
        <v>619</v>
      </c>
      <c r="D75" s="96">
        <v>0</v>
      </c>
      <c r="E75" s="215"/>
      <c r="F75" s="96"/>
    </row>
    <row r="76" spans="1:6" x14ac:dyDescent="0.3">
      <c r="A76" s="96" t="s">
        <v>238</v>
      </c>
      <c r="B76" s="96" t="s">
        <v>240</v>
      </c>
      <c r="C76" s="96" t="s">
        <v>78</v>
      </c>
      <c r="D76" s="96">
        <v>0</v>
      </c>
      <c r="E76" s="215"/>
      <c r="F76" s="96"/>
    </row>
    <row r="77" spans="1:6" x14ac:dyDescent="0.3">
      <c r="A77" s="96" t="s">
        <v>241</v>
      </c>
      <c r="B77" s="96" t="s">
        <v>243</v>
      </c>
      <c r="C77" s="96" t="s">
        <v>623</v>
      </c>
      <c r="D77" s="96">
        <v>1</v>
      </c>
      <c r="E77" s="215">
        <v>45781</v>
      </c>
      <c r="F77" s="96"/>
    </row>
    <row r="78" spans="1:6" x14ac:dyDescent="0.3">
      <c r="A78" s="96" t="s">
        <v>244</v>
      </c>
      <c r="B78" s="96" t="s">
        <v>246</v>
      </c>
      <c r="C78" s="96" t="s">
        <v>629</v>
      </c>
      <c r="D78" s="96">
        <v>0</v>
      </c>
      <c r="E78" s="215"/>
      <c r="F78" s="96"/>
    </row>
    <row r="79" spans="1:6" x14ac:dyDescent="0.3">
      <c r="A79" s="96" t="s">
        <v>247</v>
      </c>
      <c r="B79" s="96" t="s">
        <v>249</v>
      </c>
      <c r="C79" s="96" t="s">
        <v>628</v>
      </c>
      <c r="D79" s="96">
        <v>0</v>
      </c>
      <c r="E79" s="215"/>
      <c r="F79" s="96"/>
    </row>
    <row r="80" spans="1:6" x14ac:dyDescent="0.3">
      <c r="A80" s="96" t="s">
        <v>250</v>
      </c>
      <c r="B80" s="96" t="s">
        <v>252</v>
      </c>
      <c r="C80" s="96" t="s">
        <v>618</v>
      </c>
      <c r="D80" s="96">
        <v>0</v>
      </c>
      <c r="E80" s="215"/>
      <c r="F80" s="96"/>
    </row>
    <row r="81" spans="1:6" x14ac:dyDescent="0.3">
      <c r="A81" s="96" t="s">
        <v>253</v>
      </c>
      <c r="B81" s="96" t="s">
        <v>255</v>
      </c>
      <c r="C81" s="96" t="s">
        <v>35</v>
      </c>
      <c r="D81" s="96">
        <v>0</v>
      </c>
      <c r="E81" s="215"/>
      <c r="F81" s="96"/>
    </row>
    <row r="82" spans="1:6" x14ac:dyDescent="0.3">
      <c r="A82" s="96" t="s">
        <v>256</v>
      </c>
      <c r="B82" s="96" t="s">
        <v>258</v>
      </c>
      <c r="C82" s="96" t="s">
        <v>35</v>
      </c>
      <c r="D82" s="96">
        <v>0</v>
      </c>
      <c r="E82" s="215"/>
      <c r="F82" s="96"/>
    </row>
    <row r="83" spans="1:6" x14ac:dyDescent="0.3">
      <c r="A83" s="96" t="s">
        <v>259</v>
      </c>
      <c r="B83" s="96" t="s">
        <v>261</v>
      </c>
      <c r="C83" s="96" t="s">
        <v>234</v>
      </c>
      <c r="D83" s="96">
        <v>0</v>
      </c>
      <c r="E83" s="215"/>
      <c r="F83" s="96"/>
    </row>
    <row r="84" spans="1:6" x14ac:dyDescent="0.3">
      <c r="A84" s="96" t="s">
        <v>262</v>
      </c>
      <c r="B84" s="96" t="s">
        <v>264</v>
      </c>
      <c r="C84" s="96" t="s">
        <v>622</v>
      </c>
      <c r="D84" s="96">
        <v>0</v>
      </c>
      <c r="E84" s="215"/>
      <c r="F84" s="96"/>
    </row>
    <row r="85" spans="1:6" x14ac:dyDescent="0.3">
      <c r="A85" s="96" t="s">
        <v>266</v>
      </c>
      <c r="B85" s="96" t="s">
        <v>268</v>
      </c>
      <c r="C85" s="96" t="s">
        <v>16</v>
      </c>
      <c r="D85" s="96">
        <v>1</v>
      </c>
      <c r="E85" s="215"/>
      <c r="F85" s="81">
        <v>45855</v>
      </c>
    </row>
    <row r="86" spans="1:6" x14ac:dyDescent="0.3">
      <c r="A86" s="96" t="s">
        <v>269</v>
      </c>
      <c r="B86" s="96" t="s">
        <v>271</v>
      </c>
      <c r="C86" s="96" t="s">
        <v>618</v>
      </c>
      <c r="D86" s="96">
        <v>0</v>
      </c>
      <c r="E86" s="215"/>
      <c r="F86" s="96"/>
    </row>
    <row r="87" spans="1:6" x14ac:dyDescent="0.3">
      <c r="A87" s="96" t="s">
        <v>272</v>
      </c>
      <c r="B87" s="96" t="s">
        <v>274</v>
      </c>
      <c r="C87" s="96" t="s">
        <v>618</v>
      </c>
      <c r="D87" s="96">
        <v>0</v>
      </c>
      <c r="E87" s="215"/>
      <c r="F87" s="96"/>
    </row>
    <row r="88" spans="1:6" x14ac:dyDescent="0.3">
      <c r="A88" s="96" t="s">
        <v>275</v>
      </c>
      <c r="B88" s="96" t="s">
        <v>277</v>
      </c>
      <c r="C88" s="96" t="s">
        <v>79</v>
      </c>
      <c r="D88" s="96">
        <v>0</v>
      </c>
      <c r="E88" s="215"/>
      <c r="F88" s="96"/>
    </row>
    <row r="89" spans="1:6" x14ac:dyDescent="0.3">
      <c r="A89" s="96" t="s">
        <v>278</v>
      </c>
      <c r="B89" s="96" t="s">
        <v>280</v>
      </c>
      <c r="C89" s="96" t="s">
        <v>716</v>
      </c>
      <c r="D89" s="96">
        <v>0</v>
      </c>
      <c r="E89" s="215"/>
      <c r="F89" s="96"/>
    </row>
    <row r="90" spans="1:6" x14ac:dyDescent="0.3">
      <c r="A90" s="96" t="s">
        <v>281</v>
      </c>
      <c r="B90" s="96" t="s">
        <v>283</v>
      </c>
      <c r="C90" s="96" t="s">
        <v>620</v>
      </c>
      <c r="D90" s="96">
        <v>0</v>
      </c>
      <c r="E90" s="215"/>
      <c r="F90" s="96"/>
    </row>
    <row r="91" spans="1:6" x14ac:dyDescent="0.3">
      <c r="A91" s="96" t="s">
        <v>284</v>
      </c>
      <c r="B91" s="96" t="s">
        <v>286</v>
      </c>
      <c r="C91" s="96" t="s">
        <v>619</v>
      </c>
      <c r="D91" s="96">
        <v>0</v>
      </c>
      <c r="E91" s="215"/>
      <c r="F91" s="96"/>
    </row>
    <row r="92" spans="1:6" x14ac:dyDescent="0.3">
      <c r="A92" s="96" t="s">
        <v>287</v>
      </c>
      <c r="B92" s="96" t="s">
        <v>289</v>
      </c>
      <c r="C92" s="96" t="s">
        <v>16</v>
      </c>
      <c r="D92" s="96">
        <v>1</v>
      </c>
      <c r="E92" s="215"/>
      <c r="F92" s="140">
        <v>45866</v>
      </c>
    </row>
    <row r="93" spans="1:6" x14ac:dyDescent="0.3">
      <c r="A93" s="96" t="s">
        <v>290</v>
      </c>
      <c r="B93" s="96" t="s">
        <v>292</v>
      </c>
      <c r="C93" s="96" t="s">
        <v>620</v>
      </c>
      <c r="D93" s="96">
        <v>0</v>
      </c>
      <c r="E93" s="215"/>
      <c r="F93" s="96"/>
    </row>
    <row r="94" spans="1:6" x14ac:dyDescent="0.3">
      <c r="A94" s="96" t="s">
        <v>293</v>
      </c>
      <c r="B94" s="96" t="s">
        <v>295</v>
      </c>
      <c r="C94" s="96" t="s">
        <v>16</v>
      </c>
      <c r="D94" s="96">
        <v>1</v>
      </c>
      <c r="E94" s="215"/>
      <c r="F94" s="81">
        <v>45855</v>
      </c>
    </row>
    <row r="95" spans="1:6" x14ac:dyDescent="0.3">
      <c r="A95" s="96" t="s">
        <v>296</v>
      </c>
      <c r="B95" s="96" t="s">
        <v>298</v>
      </c>
      <c r="C95" s="96" t="s">
        <v>618</v>
      </c>
      <c r="D95" s="96">
        <v>0</v>
      </c>
      <c r="E95" s="215"/>
      <c r="F95" s="96"/>
    </row>
    <row r="96" spans="1:6" x14ac:dyDescent="0.3">
      <c r="A96" s="96" t="s">
        <v>299</v>
      </c>
      <c r="B96" s="96" t="s">
        <v>301</v>
      </c>
      <c r="C96" s="96" t="s">
        <v>632</v>
      </c>
      <c r="D96" s="96">
        <v>0</v>
      </c>
      <c r="E96" s="215"/>
      <c r="F96" s="96"/>
    </row>
    <row r="97" spans="1:6" x14ac:dyDescent="0.3">
      <c r="A97" s="96" t="s">
        <v>302</v>
      </c>
      <c r="B97" s="96" t="s">
        <v>304</v>
      </c>
      <c r="C97" s="96" t="s">
        <v>143</v>
      </c>
      <c r="D97" s="96">
        <v>0</v>
      </c>
      <c r="E97" s="215"/>
      <c r="F97" s="96"/>
    </row>
    <row r="98" spans="1:6" x14ac:dyDescent="0.3">
      <c r="A98" s="96" t="s">
        <v>305</v>
      </c>
      <c r="B98" s="96" t="s">
        <v>307</v>
      </c>
      <c r="C98" s="96" t="s">
        <v>78</v>
      </c>
      <c r="D98" s="96">
        <v>0</v>
      </c>
      <c r="E98" s="215"/>
      <c r="F98" s="96"/>
    </row>
    <row r="99" spans="1:6" x14ac:dyDescent="0.3">
      <c r="A99" s="96" t="s">
        <v>308</v>
      </c>
      <c r="B99" s="96" t="s">
        <v>310</v>
      </c>
      <c r="C99" s="96" t="s">
        <v>623</v>
      </c>
      <c r="D99" s="96">
        <v>1</v>
      </c>
      <c r="E99" s="215">
        <v>45781</v>
      </c>
      <c r="F99" s="96"/>
    </row>
    <row r="100" spans="1:6" x14ac:dyDescent="0.3">
      <c r="A100" s="96" t="s">
        <v>311</v>
      </c>
      <c r="B100" s="96" t="s">
        <v>313</v>
      </c>
      <c r="C100" s="96" t="s">
        <v>618</v>
      </c>
      <c r="D100" s="96">
        <v>0</v>
      </c>
      <c r="E100" s="215"/>
      <c r="F100" s="96"/>
    </row>
    <row r="101" spans="1:6" x14ac:dyDescent="0.3">
      <c r="A101" s="96" t="s">
        <v>314</v>
      </c>
      <c r="B101" s="96" t="s">
        <v>316</v>
      </c>
      <c r="C101" s="96" t="s">
        <v>35</v>
      </c>
      <c r="D101" s="96">
        <v>0</v>
      </c>
      <c r="E101" s="215"/>
      <c r="F101" s="96"/>
    </row>
    <row r="102" spans="1:6" x14ac:dyDescent="0.3">
      <c r="A102" s="96" t="s">
        <v>317</v>
      </c>
      <c r="B102" s="96" t="s">
        <v>319</v>
      </c>
      <c r="C102" s="96" t="s">
        <v>633</v>
      </c>
      <c r="D102" s="96">
        <v>0</v>
      </c>
      <c r="E102" s="215"/>
      <c r="F102" s="96"/>
    </row>
    <row r="103" spans="1:6" x14ac:dyDescent="0.3">
      <c r="A103" s="96" t="s">
        <v>320</v>
      </c>
      <c r="B103" s="96" t="s">
        <v>322</v>
      </c>
      <c r="C103" s="96" t="s">
        <v>623</v>
      </c>
      <c r="D103" s="96">
        <v>0</v>
      </c>
      <c r="E103" s="215"/>
      <c r="F103" s="96"/>
    </row>
    <row r="104" spans="1:6" x14ac:dyDescent="0.3">
      <c r="A104" s="96" t="s">
        <v>323</v>
      </c>
      <c r="B104" s="96" t="s">
        <v>325</v>
      </c>
      <c r="C104" s="96" t="s">
        <v>619</v>
      </c>
      <c r="D104" s="96">
        <v>0</v>
      </c>
      <c r="E104" s="215"/>
      <c r="F104" s="96"/>
    </row>
    <row r="105" spans="1:6" x14ac:dyDescent="0.3">
      <c r="A105" s="96" t="s">
        <v>326</v>
      </c>
      <c r="B105" s="96" t="s">
        <v>328</v>
      </c>
      <c r="C105" s="96" t="s">
        <v>27</v>
      </c>
      <c r="D105" s="96">
        <v>0</v>
      </c>
      <c r="E105" s="215"/>
      <c r="F105" s="96"/>
    </row>
    <row r="106" spans="1:6" x14ac:dyDescent="0.3">
      <c r="A106" s="96" t="s">
        <v>329</v>
      </c>
      <c r="B106" s="96" t="s">
        <v>331</v>
      </c>
      <c r="C106" s="96" t="s">
        <v>618</v>
      </c>
      <c r="D106" s="96">
        <v>0</v>
      </c>
      <c r="E106" s="215"/>
      <c r="F106" s="96"/>
    </row>
    <row r="107" spans="1:6" x14ac:dyDescent="0.3">
      <c r="A107" s="96" t="s">
        <v>332</v>
      </c>
      <c r="B107" s="96" t="s">
        <v>334</v>
      </c>
      <c r="C107" s="96" t="s">
        <v>619</v>
      </c>
      <c r="D107" s="96">
        <v>0</v>
      </c>
      <c r="E107" s="215"/>
      <c r="F107" s="96"/>
    </row>
    <row r="108" spans="1:6" x14ac:dyDescent="0.3">
      <c r="A108" s="96" t="s">
        <v>335</v>
      </c>
      <c r="B108" s="96" t="s">
        <v>337</v>
      </c>
      <c r="C108" s="96" t="s">
        <v>27</v>
      </c>
      <c r="D108" s="96">
        <v>0</v>
      </c>
      <c r="E108" s="215"/>
      <c r="F108" s="96"/>
    </row>
    <row r="109" spans="1:6" x14ac:dyDescent="0.3">
      <c r="A109" s="96" t="s">
        <v>338</v>
      </c>
      <c r="B109" s="96" t="s">
        <v>340</v>
      </c>
      <c r="C109" s="96" t="s">
        <v>16</v>
      </c>
      <c r="D109" s="96">
        <v>1</v>
      </c>
      <c r="E109" s="215"/>
      <c r="F109" s="140">
        <v>45866</v>
      </c>
    </row>
    <row r="110" spans="1:6" x14ac:dyDescent="0.3">
      <c r="A110" s="96" t="s">
        <v>341</v>
      </c>
      <c r="B110" s="96" t="s">
        <v>343</v>
      </c>
      <c r="C110" s="96" t="s">
        <v>620</v>
      </c>
      <c r="D110" s="96">
        <v>0</v>
      </c>
      <c r="E110" s="215"/>
      <c r="F110" s="96"/>
    </row>
    <row r="111" spans="1:6" x14ac:dyDescent="0.3">
      <c r="A111" s="96" t="s">
        <v>344</v>
      </c>
      <c r="B111" s="96" t="s">
        <v>346</v>
      </c>
      <c r="C111" s="96" t="s">
        <v>16</v>
      </c>
      <c r="D111" s="96">
        <v>1</v>
      </c>
      <c r="E111" s="215"/>
      <c r="F111" s="81">
        <v>45855</v>
      </c>
    </row>
    <row r="112" spans="1:6" x14ac:dyDescent="0.3">
      <c r="A112" s="96" t="s">
        <v>347</v>
      </c>
      <c r="B112" s="96" t="s">
        <v>349</v>
      </c>
      <c r="C112" s="96" t="s">
        <v>618</v>
      </c>
      <c r="D112" s="96">
        <v>0</v>
      </c>
      <c r="E112" s="215"/>
      <c r="F112" s="96"/>
    </row>
    <row r="113" spans="1:6" x14ac:dyDescent="0.3">
      <c r="A113" s="96" t="s">
        <v>350</v>
      </c>
      <c r="B113" s="96" t="s">
        <v>352</v>
      </c>
      <c r="C113" s="96" t="s">
        <v>622</v>
      </c>
      <c r="D113" s="96">
        <v>0</v>
      </c>
      <c r="E113" s="215"/>
      <c r="F113" s="96"/>
    </row>
    <row r="114" spans="1:6" x14ac:dyDescent="0.3">
      <c r="A114" s="96" t="s">
        <v>353</v>
      </c>
      <c r="B114" s="96" t="s">
        <v>355</v>
      </c>
      <c r="C114" s="96" t="s">
        <v>622</v>
      </c>
      <c r="D114" s="96">
        <v>0</v>
      </c>
      <c r="E114" s="215"/>
      <c r="F114" s="96"/>
    </row>
    <row r="115" spans="1:6" x14ac:dyDescent="0.3">
      <c r="A115" s="96" t="s">
        <v>356</v>
      </c>
      <c r="B115" s="96" t="s">
        <v>358</v>
      </c>
      <c r="C115" s="96" t="s">
        <v>716</v>
      </c>
      <c r="D115" s="96">
        <v>0</v>
      </c>
      <c r="E115" s="215"/>
      <c r="F115" s="96"/>
    </row>
    <row r="116" spans="1:6" x14ac:dyDescent="0.3">
      <c r="A116" s="96" t="s">
        <v>359</v>
      </c>
      <c r="B116" s="96" t="s">
        <v>361</v>
      </c>
      <c r="C116" s="96" t="s">
        <v>627</v>
      </c>
      <c r="D116" s="96">
        <v>0</v>
      </c>
      <c r="E116" s="215"/>
      <c r="F116" s="96"/>
    </row>
    <row r="117" spans="1:6" x14ac:dyDescent="0.3">
      <c r="A117" s="96" t="s">
        <v>362</v>
      </c>
      <c r="B117" s="96" t="s">
        <v>364</v>
      </c>
      <c r="C117" s="96" t="s">
        <v>365</v>
      </c>
      <c r="D117" s="96">
        <v>0</v>
      </c>
      <c r="E117" s="215"/>
      <c r="F117" s="96"/>
    </row>
    <row r="118" spans="1:6" x14ac:dyDescent="0.3">
      <c r="A118" s="96" t="s">
        <v>366</v>
      </c>
      <c r="B118" s="96" t="s">
        <v>368</v>
      </c>
      <c r="C118" s="96" t="s">
        <v>143</v>
      </c>
      <c r="D118" s="96">
        <v>0</v>
      </c>
      <c r="E118" s="215"/>
      <c r="F118" s="96"/>
    </row>
    <row r="119" spans="1:6" x14ac:dyDescent="0.3">
      <c r="A119" s="96" t="s">
        <v>369</v>
      </c>
      <c r="B119" s="96" t="s">
        <v>371</v>
      </c>
      <c r="C119" s="96" t="s">
        <v>626</v>
      </c>
      <c r="D119" s="96">
        <v>0</v>
      </c>
      <c r="E119" s="215"/>
      <c r="F119" s="96"/>
    </row>
    <row r="120" spans="1:6" x14ac:dyDescent="0.3">
      <c r="A120" s="96" t="s">
        <v>372</v>
      </c>
      <c r="B120" s="96" t="s">
        <v>374</v>
      </c>
      <c r="C120" s="96" t="s">
        <v>628</v>
      </c>
      <c r="D120" s="96">
        <v>0</v>
      </c>
      <c r="E120" s="215"/>
      <c r="F120" s="96"/>
    </row>
    <row r="121" spans="1:6" x14ac:dyDescent="0.3">
      <c r="A121" s="96" t="s">
        <v>375</v>
      </c>
      <c r="B121" s="96" t="s">
        <v>377</v>
      </c>
      <c r="C121" s="96" t="s">
        <v>365</v>
      </c>
      <c r="D121" s="96">
        <v>0</v>
      </c>
      <c r="E121" s="215"/>
      <c r="F121" s="96"/>
    </row>
    <row r="122" spans="1:6" x14ac:dyDescent="0.3">
      <c r="A122" s="96" t="s">
        <v>378</v>
      </c>
      <c r="B122" s="96" t="s">
        <v>380</v>
      </c>
      <c r="C122" s="96" t="s">
        <v>624</v>
      </c>
      <c r="D122" s="96">
        <v>0</v>
      </c>
      <c r="E122" s="215"/>
      <c r="F122" s="96"/>
    </row>
    <row r="123" spans="1:6" x14ac:dyDescent="0.3">
      <c r="A123" s="96" t="s">
        <v>381</v>
      </c>
      <c r="B123" s="96" t="s">
        <v>383</v>
      </c>
      <c r="C123" s="96" t="s">
        <v>234</v>
      </c>
      <c r="D123" s="96">
        <v>0</v>
      </c>
      <c r="E123" s="215"/>
      <c r="F123" s="96"/>
    </row>
    <row r="124" spans="1:6" x14ac:dyDescent="0.3">
      <c r="A124" s="96" t="s">
        <v>384</v>
      </c>
      <c r="B124" s="96" t="s">
        <v>386</v>
      </c>
      <c r="C124" s="96" t="s">
        <v>630</v>
      </c>
      <c r="D124" s="96">
        <v>0</v>
      </c>
      <c r="E124" s="215"/>
      <c r="F124" s="96"/>
    </row>
    <row r="125" spans="1:6" x14ac:dyDescent="0.3">
      <c r="A125" s="96" t="s">
        <v>387</v>
      </c>
      <c r="B125" s="96" t="s">
        <v>389</v>
      </c>
      <c r="C125" s="96" t="s">
        <v>79</v>
      </c>
      <c r="D125" s="96">
        <v>0</v>
      </c>
      <c r="E125" s="215"/>
      <c r="F125" s="96"/>
    </row>
    <row r="126" spans="1:6" x14ac:dyDescent="0.3">
      <c r="A126" s="96" t="s">
        <v>390</v>
      </c>
      <c r="B126" s="96" t="s">
        <v>392</v>
      </c>
      <c r="C126" s="96" t="s">
        <v>27</v>
      </c>
      <c r="D126" s="96">
        <v>0</v>
      </c>
      <c r="E126" s="215"/>
      <c r="F126" s="96"/>
    </row>
    <row r="127" spans="1:6" x14ac:dyDescent="0.3">
      <c r="A127" s="96" t="s">
        <v>393</v>
      </c>
      <c r="B127" s="96" t="s">
        <v>395</v>
      </c>
      <c r="C127" s="96" t="s">
        <v>629</v>
      </c>
      <c r="D127" s="96">
        <v>0</v>
      </c>
      <c r="E127" s="215"/>
      <c r="F127" s="96"/>
    </row>
    <row r="128" spans="1:6" x14ac:dyDescent="0.3">
      <c r="A128" s="96" t="s">
        <v>396</v>
      </c>
      <c r="B128" s="96" t="s">
        <v>398</v>
      </c>
      <c r="C128" s="96" t="s">
        <v>716</v>
      </c>
      <c r="D128" s="96">
        <v>0</v>
      </c>
      <c r="E128" s="215"/>
      <c r="F128" s="96"/>
    </row>
    <row r="129" spans="1:6" x14ac:dyDescent="0.3">
      <c r="A129" s="96" t="s">
        <v>399</v>
      </c>
      <c r="B129" s="96" t="s">
        <v>401</v>
      </c>
      <c r="C129" s="96" t="s">
        <v>622</v>
      </c>
      <c r="D129" s="96">
        <v>0</v>
      </c>
      <c r="E129" s="215"/>
      <c r="F129" s="96"/>
    </row>
    <row r="130" spans="1:6" x14ac:dyDescent="0.3">
      <c r="A130" s="96" t="s">
        <v>402</v>
      </c>
      <c r="B130" s="96" t="s">
        <v>404</v>
      </c>
      <c r="C130" s="96" t="s">
        <v>621</v>
      </c>
      <c r="D130" s="96">
        <v>0</v>
      </c>
      <c r="E130" s="215"/>
      <c r="F130" s="96"/>
    </row>
    <row r="131" spans="1:6" x14ac:dyDescent="0.3">
      <c r="A131" s="96" t="s">
        <v>405</v>
      </c>
      <c r="B131" s="96" t="s">
        <v>407</v>
      </c>
      <c r="C131" s="96" t="s">
        <v>616</v>
      </c>
      <c r="D131" s="96">
        <v>0</v>
      </c>
      <c r="E131" s="215"/>
      <c r="F131" s="96"/>
    </row>
    <row r="132" spans="1:6" x14ac:dyDescent="0.3">
      <c r="A132" s="96" t="s">
        <v>408</v>
      </c>
      <c r="B132" s="96" t="s">
        <v>410</v>
      </c>
      <c r="C132" s="96" t="s">
        <v>622</v>
      </c>
      <c r="D132" s="96">
        <v>0</v>
      </c>
      <c r="E132" s="215"/>
      <c r="F132" s="96"/>
    </row>
    <row r="133" spans="1:6" x14ac:dyDescent="0.3">
      <c r="A133" s="96" t="s">
        <v>411</v>
      </c>
      <c r="B133" s="96" t="s">
        <v>413</v>
      </c>
      <c r="C133" s="96" t="s">
        <v>623</v>
      </c>
      <c r="D133" s="96">
        <v>1</v>
      </c>
      <c r="E133" s="215">
        <v>45781</v>
      </c>
      <c r="F133" s="96"/>
    </row>
    <row r="134" spans="1:6" x14ac:dyDescent="0.3">
      <c r="A134" s="96" t="s">
        <v>414</v>
      </c>
      <c r="B134" s="96" t="s">
        <v>416</v>
      </c>
      <c r="C134" s="96" t="s">
        <v>716</v>
      </c>
      <c r="D134" s="96">
        <v>0</v>
      </c>
      <c r="E134" s="215"/>
      <c r="F134" s="96"/>
    </row>
    <row r="135" spans="1:6" x14ac:dyDescent="0.3">
      <c r="A135" s="96" t="s">
        <v>417</v>
      </c>
      <c r="B135" s="96" t="s">
        <v>419</v>
      </c>
      <c r="C135" s="96" t="s">
        <v>234</v>
      </c>
      <c r="D135" s="96">
        <v>0</v>
      </c>
      <c r="E135" s="215"/>
      <c r="F135" s="96"/>
    </row>
    <row r="136" spans="1:6" x14ac:dyDescent="0.3">
      <c r="A136" s="96" t="s">
        <v>420</v>
      </c>
      <c r="B136" s="96" t="s">
        <v>422</v>
      </c>
      <c r="C136" s="96" t="s">
        <v>35</v>
      </c>
      <c r="D136" s="96">
        <v>0</v>
      </c>
      <c r="E136" s="215"/>
      <c r="F136" s="96"/>
    </row>
    <row r="137" spans="1:6" x14ac:dyDescent="0.3">
      <c r="A137" s="96" t="s">
        <v>423</v>
      </c>
      <c r="B137" s="96" t="s">
        <v>425</v>
      </c>
      <c r="C137" s="96" t="s">
        <v>16</v>
      </c>
      <c r="D137" s="96">
        <v>1</v>
      </c>
      <c r="E137" s="215"/>
      <c r="F137" s="81">
        <v>45855</v>
      </c>
    </row>
    <row r="138" spans="1:6" x14ac:dyDescent="0.3">
      <c r="A138" s="96" t="s">
        <v>426</v>
      </c>
      <c r="B138" s="96" t="s">
        <v>428</v>
      </c>
      <c r="C138" s="96" t="s">
        <v>629</v>
      </c>
      <c r="D138" s="96">
        <v>0</v>
      </c>
      <c r="E138" s="215"/>
      <c r="F138" s="96"/>
    </row>
    <row r="139" spans="1:6" x14ac:dyDescent="0.3">
      <c r="A139" s="96" t="s">
        <v>429</v>
      </c>
      <c r="B139" s="96" t="s">
        <v>431</v>
      </c>
      <c r="C139" s="96" t="s">
        <v>633</v>
      </c>
      <c r="D139" s="96">
        <v>0</v>
      </c>
      <c r="E139" s="215"/>
      <c r="F139" s="96"/>
    </row>
    <row r="140" spans="1:6" x14ac:dyDescent="0.3">
      <c r="A140" s="96" t="s">
        <v>432</v>
      </c>
      <c r="B140" s="96" t="s">
        <v>434</v>
      </c>
      <c r="C140" s="96" t="s">
        <v>633</v>
      </c>
      <c r="D140" s="96">
        <v>0</v>
      </c>
      <c r="E140" s="215"/>
      <c r="F140" s="96"/>
    </row>
    <row r="141" spans="1:6" x14ac:dyDescent="0.3">
      <c r="A141" s="96" t="s">
        <v>435</v>
      </c>
      <c r="B141" s="96" t="s">
        <v>437</v>
      </c>
      <c r="C141" s="96" t="s">
        <v>16</v>
      </c>
      <c r="D141" s="96">
        <v>1</v>
      </c>
      <c r="E141" s="215"/>
      <c r="F141" s="81">
        <v>45855</v>
      </c>
    </row>
    <row r="142" spans="1:6" x14ac:dyDescent="0.3">
      <c r="A142" s="96" t="s">
        <v>438</v>
      </c>
      <c r="B142" s="96" t="s">
        <v>440</v>
      </c>
      <c r="C142" s="96" t="s">
        <v>143</v>
      </c>
      <c r="D142" s="96">
        <v>0</v>
      </c>
      <c r="E142" s="215"/>
      <c r="F142" s="96"/>
    </row>
    <row r="143" spans="1:6" x14ac:dyDescent="0.3">
      <c r="A143" s="96" t="s">
        <v>441</v>
      </c>
      <c r="B143" s="96" t="s">
        <v>443</v>
      </c>
      <c r="C143" s="96" t="s">
        <v>78</v>
      </c>
      <c r="D143" s="96">
        <v>0</v>
      </c>
      <c r="E143" s="215"/>
      <c r="F143" s="96"/>
    </row>
    <row r="144" spans="1:6" x14ac:dyDescent="0.3">
      <c r="A144" s="96" t="s">
        <v>444</v>
      </c>
      <c r="B144" s="96" t="s">
        <v>446</v>
      </c>
      <c r="C144" s="96" t="s">
        <v>625</v>
      </c>
      <c r="D144" s="96">
        <v>0</v>
      </c>
      <c r="E144" s="215"/>
      <c r="F144" s="96"/>
    </row>
    <row r="145" spans="1:6" x14ac:dyDescent="0.3">
      <c r="A145" s="96" t="s">
        <v>447</v>
      </c>
      <c r="B145" s="96" t="s">
        <v>449</v>
      </c>
      <c r="C145" s="96" t="s">
        <v>620</v>
      </c>
      <c r="D145" s="96">
        <v>0</v>
      </c>
      <c r="E145" s="215"/>
      <c r="F145" s="96"/>
    </row>
    <row r="146" spans="1:6" x14ac:dyDescent="0.3">
      <c r="A146" s="96" t="s">
        <v>450</v>
      </c>
      <c r="B146" s="96" t="s">
        <v>452</v>
      </c>
      <c r="C146" s="96" t="s">
        <v>78</v>
      </c>
      <c r="D146" s="96">
        <v>0</v>
      </c>
      <c r="E146" s="215"/>
      <c r="F146" s="96"/>
    </row>
    <row r="147" spans="1:6" x14ac:dyDescent="0.3">
      <c r="A147" s="96" t="s">
        <v>453</v>
      </c>
      <c r="B147" s="96" t="s">
        <v>455</v>
      </c>
      <c r="C147" s="96" t="s">
        <v>78</v>
      </c>
      <c r="D147" s="96">
        <v>0</v>
      </c>
      <c r="E147" s="215"/>
      <c r="F147" s="96"/>
    </row>
    <row r="148" spans="1:6" x14ac:dyDescent="0.3">
      <c r="A148" s="96" t="s">
        <v>456</v>
      </c>
      <c r="B148" s="96" t="s">
        <v>458</v>
      </c>
      <c r="C148" s="96" t="s">
        <v>78</v>
      </c>
      <c r="D148" s="96">
        <v>0</v>
      </c>
      <c r="E148" s="215"/>
      <c r="F148" s="96"/>
    </row>
    <row r="149" spans="1:6" x14ac:dyDescent="0.3">
      <c r="A149" s="96" t="s">
        <v>459</v>
      </c>
      <c r="B149" s="96" t="s">
        <v>461</v>
      </c>
      <c r="C149" s="96" t="s">
        <v>624</v>
      </c>
      <c r="D149" s="96">
        <v>0</v>
      </c>
      <c r="E149" s="215"/>
      <c r="F149" s="96"/>
    </row>
    <row r="150" spans="1:6" x14ac:dyDescent="0.3">
      <c r="A150" s="96" t="s">
        <v>462</v>
      </c>
      <c r="B150" s="96" t="s">
        <v>464</v>
      </c>
      <c r="C150" s="96" t="s">
        <v>631</v>
      </c>
      <c r="D150" s="96">
        <v>0</v>
      </c>
      <c r="E150" s="215"/>
      <c r="F150" s="96"/>
    </row>
    <row r="151" spans="1:6" x14ac:dyDescent="0.3">
      <c r="A151" s="96" t="s">
        <v>465</v>
      </c>
      <c r="B151" s="96" t="s">
        <v>467</v>
      </c>
      <c r="C151" s="96" t="s">
        <v>143</v>
      </c>
      <c r="D151" s="96">
        <v>0</v>
      </c>
      <c r="E151" s="215"/>
      <c r="F151" s="96"/>
    </row>
    <row r="152" spans="1:6" x14ac:dyDescent="0.3">
      <c r="A152" s="96" t="s">
        <v>468</v>
      </c>
      <c r="B152" s="96" t="s">
        <v>470</v>
      </c>
      <c r="C152" s="96" t="s">
        <v>629</v>
      </c>
      <c r="D152" s="96">
        <v>0</v>
      </c>
      <c r="E152" s="215"/>
      <c r="F152" s="96"/>
    </row>
    <row r="153" spans="1:6" x14ac:dyDescent="0.3">
      <c r="A153" s="96" t="s">
        <v>471</v>
      </c>
      <c r="B153" s="96" t="s">
        <v>473</v>
      </c>
      <c r="C153" s="96" t="s">
        <v>631</v>
      </c>
      <c r="D153" s="96">
        <v>0</v>
      </c>
      <c r="E153" s="215"/>
      <c r="F153" s="96"/>
    </row>
    <row r="154" spans="1:6" x14ac:dyDescent="0.3">
      <c r="A154" s="96" t="s">
        <v>474</v>
      </c>
      <c r="B154" s="96" t="s">
        <v>476</v>
      </c>
      <c r="C154" s="96" t="s">
        <v>622</v>
      </c>
      <c r="D154" s="96">
        <v>0</v>
      </c>
      <c r="E154" s="215"/>
      <c r="F154" s="96"/>
    </row>
    <row r="155" spans="1:6" x14ac:dyDescent="0.3">
      <c r="A155" s="96" t="s">
        <v>477</v>
      </c>
      <c r="B155" s="96" t="s">
        <v>479</v>
      </c>
      <c r="C155" s="96" t="s">
        <v>622</v>
      </c>
      <c r="D155" s="96">
        <v>0</v>
      </c>
      <c r="E155" s="215"/>
      <c r="F155" s="96"/>
    </row>
    <row r="156" spans="1:6" x14ac:dyDescent="0.3">
      <c r="A156" s="96" t="s">
        <v>480</v>
      </c>
      <c r="B156" s="96" t="s">
        <v>482</v>
      </c>
      <c r="C156" s="96" t="s">
        <v>625</v>
      </c>
      <c r="D156" s="96">
        <v>0</v>
      </c>
      <c r="E156" s="215"/>
      <c r="F156" s="96"/>
    </row>
    <row r="157" spans="1:6" x14ac:dyDescent="0.3">
      <c r="A157" s="96" t="s">
        <v>483</v>
      </c>
      <c r="B157" s="96" t="s">
        <v>485</v>
      </c>
      <c r="C157" s="96" t="s">
        <v>629</v>
      </c>
      <c r="D157" s="96">
        <v>0</v>
      </c>
      <c r="E157" s="215"/>
      <c r="F157" s="96"/>
    </row>
    <row r="158" spans="1:6" x14ac:dyDescent="0.3">
      <c r="A158" s="96" t="s">
        <v>486</v>
      </c>
      <c r="B158" s="96" t="s">
        <v>488</v>
      </c>
      <c r="C158" s="96" t="s">
        <v>365</v>
      </c>
      <c r="D158" s="96">
        <v>0</v>
      </c>
      <c r="E158" s="215"/>
      <c r="F158" s="96"/>
    </row>
    <row r="159" spans="1:6" x14ac:dyDescent="0.3">
      <c r="A159" s="96" t="s">
        <v>489</v>
      </c>
      <c r="B159" s="96" t="s">
        <v>494</v>
      </c>
      <c r="C159" s="96" t="s">
        <v>620</v>
      </c>
      <c r="D159" s="96">
        <v>0</v>
      </c>
      <c r="E159" s="215"/>
      <c r="F159" s="96"/>
    </row>
    <row r="160" spans="1:6" x14ac:dyDescent="0.3">
      <c r="A160" s="96" t="s">
        <v>492</v>
      </c>
      <c r="B160" s="96" t="s">
        <v>491</v>
      </c>
      <c r="C160" s="96" t="s">
        <v>625</v>
      </c>
      <c r="D160" s="96">
        <v>0</v>
      </c>
      <c r="E160" s="215"/>
      <c r="F160" s="96"/>
    </row>
    <row r="161" spans="1:6" x14ac:dyDescent="0.3">
      <c r="A161" s="96" t="s">
        <v>495</v>
      </c>
      <c r="B161" s="96" t="s">
        <v>497</v>
      </c>
      <c r="C161" s="96" t="s">
        <v>622</v>
      </c>
      <c r="D161" s="96">
        <v>0</v>
      </c>
      <c r="E161" s="215"/>
      <c r="F161" s="96"/>
    </row>
    <row r="162" spans="1:6" x14ac:dyDescent="0.3">
      <c r="A162" s="96" t="s">
        <v>498</v>
      </c>
      <c r="B162" s="96" t="s">
        <v>500</v>
      </c>
      <c r="C162" s="96" t="s">
        <v>629</v>
      </c>
      <c r="D162" s="96">
        <v>0</v>
      </c>
      <c r="E162" s="215"/>
      <c r="F162" s="96"/>
    </row>
    <row r="163" spans="1:6" x14ac:dyDescent="0.3">
      <c r="A163" s="96" t="s">
        <v>501</v>
      </c>
      <c r="B163" s="96" t="s">
        <v>503</v>
      </c>
      <c r="C163" s="96" t="s">
        <v>27</v>
      </c>
      <c r="D163" s="96">
        <v>0</v>
      </c>
      <c r="E163" s="215"/>
      <c r="F163" s="96"/>
    </row>
    <row r="164" spans="1:6" x14ac:dyDescent="0.3">
      <c r="A164" s="96" t="s">
        <v>504</v>
      </c>
      <c r="B164" s="96" t="s">
        <v>506</v>
      </c>
      <c r="C164" s="96" t="s">
        <v>234</v>
      </c>
      <c r="D164" s="96">
        <v>0</v>
      </c>
      <c r="E164" s="215"/>
      <c r="F164" s="96"/>
    </row>
    <row r="165" spans="1:6" x14ac:dyDescent="0.3">
      <c r="A165" s="96" t="s">
        <v>507</v>
      </c>
      <c r="B165" s="96" t="s">
        <v>509</v>
      </c>
      <c r="C165" s="96" t="s">
        <v>633</v>
      </c>
      <c r="D165" s="96">
        <v>0</v>
      </c>
      <c r="E165" s="215"/>
      <c r="F165" s="96"/>
    </row>
    <row r="166" spans="1:6" x14ac:dyDescent="0.3">
      <c r="A166" s="96" t="s">
        <v>510</v>
      </c>
      <c r="B166" s="96" t="s">
        <v>512</v>
      </c>
      <c r="C166" s="96" t="s">
        <v>716</v>
      </c>
      <c r="D166" s="96">
        <v>0</v>
      </c>
      <c r="E166" s="215"/>
      <c r="F166" s="96"/>
    </row>
    <row r="167" spans="1:6" x14ac:dyDescent="0.3">
      <c r="A167" s="96" t="s">
        <v>513</v>
      </c>
      <c r="B167" s="96" t="s">
        <v>515</v>
      </c>
      <c r="C167" s="96" t="s">
        <v>16</v>
      </c>
      <c r="D167" s="96">
        <v>1</v>
      </c>
      <c r="E167" s="215"/>
      <c r="F167" s="81">
        <v>45855</v>
      </c>
    </row>
    <row r="168" spans="1:6" x14ac:dyDescent="0.3">
      <c r="A168" s="96" t="s">
        <v>516</v>
      </c>
      <c r="B168" s="96" t="s">
        <v>518</v>
      </c>
      <c r="C168" s="96" t="s">
        <v>633</v>
      </c>
      <c r="D168" s="96">
        <v>0</v>
      </c>
      <c r="E168" s="215"/>
      <c r="F168" s="96"/>
    </row>
    <row r="169" spans="1:6" x14ac:dyDescent="0.3">
      <c r="A169" s="96" t="s">
        <v>519</v>
      </c>
      <c r="B169" s="96" t="s">
        <v>521</v>
      </c>
      <c r="C169" s="96" t="s">
        <v>633</v>
      </c>
      <c r="D169" s="96">
        <v>0</v>
      </c>
      <c r="E169" s="215"/>
      <c r="F169" s="96"/>
    </row>
    <row r="170" spans="1:6" x14ac:dyDescent="0.3">
      <c r="A170" s="96" t="s">
        <v>522</v>
      </c>
      <c r="B170" s="96" t="s">
        <v>524</v>
      </c>
      <c r="C170" s="96" t="s">
        <v>234</v>
      </c>
      <c r="D170" s="96">
        <v>0</v>
      </c>
      <c r="E170" s="215"/>
      <c r="F170" s="96"/>
    </row>
    <row r="171" spans="1:6" x14ac:dyDescent="0.3">
      <c r="A171" s="96" t="s">
        <v>525</v>
      </c>
      <c r="B171" s="96" t="s">
        <v>527</v>
      </c>
      <c r="C171" s="96" t="s">
        <v>16</v>
      </c>
      <c r="D171" s="96">
        <v>1</v>
      </c>
      <c r="E171" s="215"/>
      <c r="F171" s="81">
        <v>45855</v>
      </c>
    </row>
    <row r="172" spans="1:6" x14ac:dyDescent="0.3">
      <c r="A172" s="96" t="s">
        <v>597</v>
      </c>
      <c r="B172" s="96" t="s">
        <v>599</v>
      </c>
      <c r="C172" s="96" t="s">
        <v>622</v>
      </c>
      <c r="D172" s="96">
        <v>0</v>
      </c>
      <c r="E172" s="215"/>
      <c r="F172" s="96"/>
    </row>
    <row r="173" spans="1:6" x14ac:dyDescent="0.3">
      <c r="A173" s="96" t="s">
        <v>600</v>
      </c>
      <c r="B173" s="96" t="s">
        <v>602</v>
      </c>
      <c r="C173" s="96" t="s">
        <v>16</v>
      </c>
      <c r="D173" s="96">
        <v>1</v>
      </c>
      <c r="E173" s="215"/>
      <c r="F173" s="81">
        <v>45855</v>
      </c>
    </row>
    <row r="174" spans="1:6" x14ac:dyDescent="0.3">
      <c r="A174" s="96" t="s">
        <v>718</v>
      </c>
      <c r="B174" s="96" t="s">
        <v>603</v>
      </c>
      <c r="C174" s="96" t="s">
        <v>726</v>
      </c>
      <c r="D174" s="96">
        <v>0</v>
      </c>
      <c r="E174" s="215"/>
      <c r="F174" s="96"/>
    </row>
    <row r="175" spans="1:6" x14ac:dyDescent="0.3">
      <c r="A175" s="96" t="s">
        <v>719</v>
      </c>
      <c r="B175" s="96" t="s">
        <v>606</v>
      </c>
      <c r="C175" s="96" t="s">
        <v>78</v>
      </c>
      <c r="D175" s="96">
        <v>0</v>
      </c>
      <c r="E175" s="215"/>
      <c r="F175" s="96"/>
    </row>
    <row r="176" spans="1:6" x14ac:dyDescent="0.3">
      <c r="A176" s="96" t="s">
        <v>720</v>
      </c>
      <c r="B176" s="96" t="s">
        <v>604</v>
      </c>
      <c r="C176" s="96" t="s">
        <v>78</v>
      </c>
      <c r="D176" s="96">
        <v>0</v>
      </c>
      <c r="E176" s="215"/>
      <c r="F176" s="96"/>
    </row>
    <row r="177" spans="1:6" x14ac:dyDescent="0.3">
      <c r="A177" s="96" t="s">
        <v>721</v>
      </c>
      <c r="B177" s="96" t="s">
        <v>722</v>
      </c>
      <c r="C177" s="96" t="s">
        <v>624</v>
      </c>
      <c r="D177" s="96">
        <v>0</v>
      </c>
      <c r="E177" s="215"/>
      <c r="F177" s="96"/>
    </row>
    <row r="178" spans="1:6" x14ac:dyDescent="0.3">
      <c r="A178" s="96" t="s">
        <v>727</v>
      </c>
      <c r="B178" s="96" t="s">
        <v>723</v>
      </c>
      <c r="C178" s="96" t="s">
        <v>627</v>
      </c>
      <c r="D178" s="96">
        <v>0</v>
      </c>
      <c r="E178" s="215"/>
      <c r="F178" s="96"/>
    </row>
    <row r="179" spans="1:6" x14ac:dyDescent="0.3">
      <c r="A179" s="96" t="s">
        <v>744</v>
      </c>
      <c r="B179" s="96" t="s">
        <v>745</v>
      </c>
      <c r="C179" s="96" t="s">
        <v>624</v>
      </c>
      <c r="D179" s="96">
        <v>0</v>
      </c>
      <c r="E179" s="215"/>
      <c r="F179" s="96"/>
    </row>
    <row r="180" spans="1:6" x14ac:dyDescent="0.3">
      <c r="A180" s="96" t="s">
        <v>731</v>
      </c>
      <c r="B180" s="96" t="s">
        <v>725</v>
      </c>
      <c r="C180" s="96" t="s">
        <v>629</v>
      </c>
      <c r="D180" s="96">
        <v>0</v>
      </c>
      <c r="E180" s="215"/>
      <c r="F180" s="96"/>
    </row>
    <row r="181" spans="1:6" x14ac:dyDescent="0.3">
      <c r="A181" s="96" t="s">
        <v>733</v>
      </c>
      <c r="B181" s="96" t="s">
        <v>724</v>
      </c>
      <c r="C181" s="96" t="s">
        <v>633</v>
      </c>
      <c r="D181" s="96">
        <v>0</v>
      </c>
      <c r="E181" s="215"/>
      <c r="F181" s="96"/>
    </row>
    <row r="182" spans="1:6" x14ac:dyDescent="0.3">
      <c r="A182" s="96" t="s">
        <v>734</v>
      </c>
      <c r="B182" s="96" t="s">
        <v>751</v>
      </c>
      <c r="C182" s="96" t="s">
        <v>622</v>
      </c>
      <c r="D182" s="96">
        <v>0</v>
      </c>
      <c r="E182" s="215"/>
      <c r="F182" s="96"/>
    </row>
    <row r="183" spans="1:6" x14ac:dyDescent="0.3">
      <c r="A183" s="96" t="s">
        <v>735</v>
      </c>
      <c r="B183" s="96" t="s">
        <v>752</v>
      </c>
      <c r="C183" s="96">
        <v>0</v>
      </c>
      <c r="D183" s="96">
        <v>0</v>
      </c>
      <c r="E183" s="215"/>
      <c r="F183" s="96"/>
    </row>
    <row r="184" spans="1:6" x14ac:dyDescent="0.3">
      <c r="A184" s="96" t="s">
        <v>736</v>
      </c>
      <c r="B184" s="96" t="s">
        <v>764</v>
      </c>
      <c r="C184" s="96" t="s">
        <v>633</v>
      </c>
      <c r="D184" s="96">
        <v>0</v>
      </c>
      <c r="E184" s="215"/>
      <c r="F184" s="96"/>
    </row>
    <row r="185" spans="1:6" x14ac:dyDescent="0.3">
      <c r="A185" s="96" t="s">
        <v>737</v>
      </c>
      <c r="B185" s="96" t="s">
        <v>850</v>
      </c>
      <c r="C185" s="96" t="s">
        <v>852</v>
      </c>
      <c r="D185" s="96">
        <v>0</v>
      </c>
      <c r="E185" s="215"/>
      <c r="F185" s="96"/>
    </row>
    <row r="186" spans="1:6" x14ac:dyDescent="0.3">
      <c r="A186" s="96" t="s">
        <v>738</v>
      </c>
      <c r="B186" s="96" t="s">
        <v>768</v>
      </c>
      <c r="C186" s="96" t="s">
        <v>143</v>
      </c>
      <c r="D186" s="96">
        <v>0</v>
      </c>
      <c r="E186" s="215"/>
      <c r="F186" s="96"/>
    </row>
    <row r="187" spans="1:6" x14ac:dyDescent="0.3">
      <c r="A187" s="96" t="s">
        <v>739</v>
      </c>
      <c r="B187" s="96" t="s">
        <v>775</v>
      </c>
      <c r="C187" s="96" t="s">
        <v>627</v>
      </c>
      <c r="D187" s="96">
        <v>0</v>
      </c>
      <c r="E187" s="215"/>
      <c r="F187" s="96"/>
    </row>
    <row r="188" spans="1:6" x14ac:dyDescent="0.3">
      <c r="A188" s="96" t="s">
        <v>740</v>
      </c>
      <c r="B188" s="96" t="s">
        <v>774</v>
      </c>
      <c r="C188" s="96" t="s">
        <v>625</v>
      </c>
      <c r="D188" s="96">
        <v>0</v>
      </c>
      <c r="E188" s="215"/>
      <c r="F188" s="96"/>
    </row>
    <row r="189" spans="1:6" x14ac:dyDescent="0.3">
      <c r="A189" s="96" t="s">
        <v>741</v>
      </c>
      <c r="B189" s="96" t="s">
        <v>784</v>
      </c>
      <c r="C189" s="96" t="s">
        <v>12</v>
      </c>
      <c r="D189" s="96">
        <v>0</v>
      </c>
      <c r="E189" s="215"/>
      <c r="F189" s="96"/>
    </row>
    <row r="190" spans="1:6" x14ac:dyDescent="0.3">
      <c r="A190" s="96" t="s">
        <v>742</v>
      </c>
      <c r="B190" s="96" t="s">
        <v>785</v>
      </c>
      <c r="C190" s="96" t="s">
        <v>792</v>
      </c>
      <c r="D190" s="96">
        <v>0</v>
      </c>
      <c r="E190" s="96"/>
      <c r="F190" s="96"/>
    </row>
    <row r="191" spans="1:6" x14ac:dyDescent="0.3">
      <c r="A191" s="96" t="s">
        <v>772</v>
      </c>
      <c r="B191" s="96" t="s">
        <v>786</v>
      </c>
      <c r="C191" s="96" t="s">
        <v>633</v>
      </c>
      <c r="D191" s="96">
        <v>0</v>
      </c>
      <c r="E191" s="96"/>
      <c r="F191" s="96"/>
    </row>
    <row r="192" spans="1:6" x14ac:dyDescent="0.3">
      <c r="A192" s="96" t="s">
        <v>773</v>
      </c>
      <c r="B192" s="96" t="s">
        <v>804</v>
      </c>
      <c r="C192" s="96" t="s">
        <v>625</v>
      </c>
      <c r="D192" s="96">
        <v>0</v>
      </c>
      <c r="E192" s="96"/>
      <c r="F192" s="96"/>
    </row>
    <row r="193" spans="1:6" x14ac:dyDescent="0.3">
      <c r="A193" s="96" t="s">
        <v>780</v>
      </c>
      <c r="B193" s="96" t="s">
        <v>805</v>
      </c>
      <c r="C193" s="96">
        <v>0</v>
      </c>
      <c r="D193" s="96">
        <v>0</v>
      </c>
      <c r="E193" s="96"/>
      <c r="F193" s="96"/>
    </row>
    <row r="194" spans="1:6" x14ac:dyDescent="0.3">
      <c r="A194" s="96" t="s">
        <v>788</v>
      </c>
      <c r="B194" s="96" t="s">
        <v>806</v>
      </c>
      <c r="C194" s="96"/>
      <c r="D194" s="96"/>
      <c r="E194" s="96"/>
      <c r="F194" s="96"/>
    </row>
    <row r="195" spans="1:6" x14ac:dyDescent="0.3">
      <c r="A195" s="96" t="s">
        <v>789</v>
      </c>
      <c r="B195" s="96" t="s">
        <v>807</v>
      </c>
      <c r="C195" s="96"/>
      <c r="D195" s="96"/>
      <c r="E195" s="96"/>
      <c r="F195" s="139">
        <v>45871</v>
      </c>
    </row>
    <row r="196" spans="1:6" x14ac:dyDescent="0.3">
      <c r="A196" s="96" t="s">
        <v>790</v>
      </c>
      <c r="B196" s="96" t="s">
        <v>808</v>
      </c>
      <c r="C196" s="96"/>
      <c r="D196" s="96"/>
      <c r="E196" s="96"/>
      <c r="F196" s="96"/>
    </row>
    <row r="197" spans="1:6" x14ac:dyDescent="0.3">
      <c r="A197" s="96" t="s">
        <v>791</v>
      </c>
      <c r="B197" s="96" t="s">
        <v>809</v>
      </c>
      <c r="C197" s="96"/>
      <c r="D197" s="96"/>
      <c r="E197" s="96"/>
      <c r="F197" s="139">
        <v>45871</v>
      </c>
    </row>
    <row r="198" spans="1:6" x14ac:dyDescent="0.3">
      <c r="A198" s="96" t="s">
        <v>796</v>
      </c>
      <c r="B198" s="96" t="s">
        <v>810</v>
      </c>
      <c r="C198" s="96"/>
      <c r="D198" s="96"/>
      <c r="E198" s="96"/>
      <c r="F198" s="96"/>
    </row>
    <row r="199" spans="1:6" x14ac:dyDescent="0.3">
      <c r="A199" s="96" t="s">
        <v>797</v>
      </c>
      <c r="B199" s="96" t="s">
        <v>811</v>
      </c>
      <c r="C199" s="96"/>
      <c r="D199" s="96"/>
      <c r="E199" s="96"/>
      <c r="F199" s="9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FA8-F103-42D4-BE91-21A83D565B02}">
  <sheetPr codeName="Sheet3"/>
  <dimension ref="A1:B31"/>
  <sheetViews>
    <sheetView topLeftCell="A9" workbookViewId="0">
      <selection activeCell="B32" sqref="B32"/>
    </sheetView>
  </sheetViews>
  <sheetFormatPr defaultRowHeight="14.4" x14ac:dyDescent="0.3"/>
  <cols>
    <col min="1" max="1" width="19.88671875" customWidth="1"/>
    <col min="2" max="2" width="21.44140625" customWidth="1"/>
  </cols>
  <sheetData>
    <row r="1" spans="1:2" ht="27.6" x14ac:dyDescent="0.3">
      <c r="A1" s="124" t="s">
        <v>4</v>
      </c>
      <c r="B1" s="125" t="s">
        <v>696</v>
      </c>
    </row>
    <row r="2" spans="1:2" x14ac:dyDescent="0.3">
      <c r="A2" s="13" t="s">
        <v>617</v>
      </c>
      <c r="B2" s="96">
        <v>0</v>
      </c>
    </row>
    <row r="3" spans="1:2" x14ac:dyDescent="0.3">
      <c r="A3" s="13" t="s">
        <v>16</v>
      </c>
      <c r="B3" s="96">
        <v>8</v>
      </c>
    </row>
    <row r="4" spans="1:2" x14ac:dyDescent="0.3">
      <c r="A4" s="13" t="s">
        <v>623</v>
      </c>
      <c r="B4" s="96">
        <v>18</v>
      </c>
    </row>
    <row r="5" spans="1:2" x14ac:dyDescent="0.3">
      <c r="A5" s="13" t="s">
        <v>629</v>
      </c>
      <c r="B5" s="96">
        <v>15</v>
      </c>
    </row>
    <row r="6" spans="1:2" x14ac:dyDescent="0.3">
      <c r="A6" s="13" t="s">
        <v>27</v>
      </c>
      <c r="B6" s="96">
        <v>16</v>
      </c>
    </row>
    <row r="7" spans="1:2" x14ac:dyDescent="0.3">
      <c r="A7" s="13" t="s">
        <v>626</v>
      </c>
      <c r="B7" s="96">
        <v>0</v>
      </c>
    </row>
    <row r="8" spans="1:2" x14ac:dyDescent="0.3">
      <c r="A8" s="13" t="s">
        <v>628</v>
      </c>
      <c r="B8" s="96">
        <v>0</v>
      </c>
    </row>
    <row r="9" spans="1:2" x14ac:dyDescent="0.3">
      <c r="A9" s="13" t="s">
        <v>143</v>
      </c>
      <c r="B9" s="96">
        <v>3</v>
      </c>
    </row>
    <row r="10" spans="1:2" x14ac:dyDescent="0.3">
      <c r="A10" s="13" t="s">
        <v>234</v>
      </c>
      <c r="B10" s="96">
        <v>7</v>
      </c>
    </row>
    <row r="11" spans="1:2" x14ac:dyDescent="0.3">
      <c r="A11" s="13" t="s">
        <v>79</v>
      </c>
      <c r="B11" s="96">
        <v>0</v>
      </c>
    </row>
    <row r="12" spans="1:2" x14ac:dyDescent="0.3">
      <c r="A12" s="13" t="s">
        <v>616</v>
      </c>
      <c r="B12" s="96">
        <v>0</v>
      </c>
    </row>
    <row r="13" spans="1:2" x14ac:dyDescent="0.3">
      <c r="A13" s="13" t="s">
        <v>365</v>
      </c>
      <c r="B13" s="96">
        <v>0</v>
      </c>
    </row>
    <row r="14" spans="1:2" x14ac:dyDescent="0.3">
      <c r="A14" s="96" t="s">
        <v>615</v>
      </c>
      <c r="B14" s="96">
        <v>0</v>
      </c>
    </row>
    <row r="15" spans="1:2" x14ac:dyDescent="0.3">
      <c r="A15" s="126" t="s">
        <v>622</v>
      </c>
      <c r="B15" s="96">
        <v>0</v>
      </c>
    </row>
    <row r="16" spans="1:2" x14ac:dyDescent="0.3">
      <c r="A16" s="126" t="s">
        <v>618</v>
      </c>
      <c r="B16" s="96">
        <v>0</v>
      </c>
    </row>
    <row r="17" spans="1:2" x14ac:dyDescent="0.3">
      <c r="A17" s="126" t="s">
        <v>621</v>
      </c>
      <c r="B17" s="96">
        <v>0</v>
      </c>
    </row>
    <row r="18" spans="1:2" x14ac:dyDescent="0.3">
      <c r="A18" s="13" t="s">
        <v>619</v>
      </c>
      <c r="B18" s="96">
        <v>18</v>
      </c>
    </row>
    <row r="19" spans="1:2" x14ac:dyDescent="0.3">
      <c r="A19" s="13" t="s">
        <v>35</v>
      </c>
      <c r="B19" s="96">
        <v>18</v>
      </c>
    </row>
    <row r="20" spans="1:2" x14ac:dyDescent="0.3">
      <c r="A20" s="13" t="s">
        <v>620</v>
      </c>
      <c r="B20" s="96">
        <v>18</v>
      </c>
    </row>
    <row r="21" spans="1:2" x14ac:dyDescent="0.3">
      <c r="A21" s="13" t="s">
        <v>624</v>
      </c>
      <c r="B21" s="96">
        <v>15</v>
      </c>
    </row>
    <row r="22" spans="1:2" x14ac:dyDescent="0.3">
      <c r="A22" s="13" t="s">
        <v>627</v>
      </c>
      <c r="B22" s="96">
        <v>15</v>
      </c>
    </row>
    <row r="23" spans="1:2" x14ac:dyDescent="0.3">
      <c r="A23" s="13" t="s">
        <v>625</v>
      </c>
      <c r="B23" s="96">
        <v>15</v>
      </c>
    </row>
    <row r="24" spans="1:2" x14ac:dyDescent="0.3">
      <c r="A24" s="13" t="s">
        <v>633</v>
      </c>
      <c r="B24" s="96">
        <v>15</v>
      </c>
    </row>
    <row r="25" spans="1:2" x14ac:dyDescent="0.3">
      <c r="A25" s="13" t="s">
        <v>630</v>
      </c>
      <c r="B25" s="96">
        <v>0</v>
      </c>
    </row>
    <row r="26" spans="1:2" x14ac:dyDescent="0.3">
      <c r="A26" s="13" t="s">
        <v>631</v>
      </c>
      <c r="B26" s="96">
        <v>15</v>
      </c>
    </row>
    <row r="27" spans="1:2" x14ac:dyDescent="0.3">
      <c r="A27" s="13" t="s">
        <v>697</v>
      </c>
      <c r="B27" s="96">
        <v>18</v>
      </c>
    </row>
    <row r="28" spans="1:2" x14ac:dyDescent="0.3">
      <c r="A28" s="13" t="s">
        <v>78</v>
      </c>
      <c r="B28" s="96">
        <v>0</v>
      </c>
    </row>
    <row r="29" spans="1:2" x14ac:dyDescent="0.3">
      <c r="A29" s="13" t="s">
        <v>632</v>
      </c>
      <c r="B29" s="96">
        <v>0</v>
      </c>
    </row>
    <row r="30" spans="1:2" x14ac:dyDescent="0.3">
      <c r="A30" s="13" t="s">
        <v>716</v>
      </c>
      <c r="B30" s="96">
        <v>0</v>
      </c>
    </row>
    <row r="31" spans="1:2" x14ac:dyDescent="0.3">
      <c r="A31" s="13"/>
      <c r="B31" s="96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3311-B0A9-4736-9941-D86EE3EBB060}">
  <sheetPr codeName="Sheet1"/>
  <dimension ref="A1:Q233"/>
  <sheetViews>
    <sheetView zoomScale="98" zoomScaleNormal="98" workbookViewId="0">
      <pane ySplit="1" topLeftCell="A25" activePane="bottomLeft" state="frozen"/>
      <selection activeCell="C1" sqref="C1"/>
      <selection pane="bottomLeft" activeCell="G38" sqref="G38"/>
    </sheetView>
  </sheetViews>
  <sheetFormatPr defaultRowHeight="14.4" x14ac:dyDescent="0.3"/>
  <cols>
    <col min="1" max="1" width="9.5546875" style="55" customWidth="1"/>
    <col min="2" max="2" width="8" style="55" customWidth="1"/>
    <col min="3" max="3" width="9.44140625" style="56" customWidth="1"/>
    <col min="4" max="4" width="32" style="58" customWidth="1"/>
    <col min="5" max="5" width="34.5546875" style="58" customWidth="1"/>
    <col min="6" max="6" width="17.5546875" style="41" customWidth="1"/>
    <col min="7" max="7" width="20.33203125" style="79" bestFit="1" customWidth="1"/>
    <col min="8" max="8" width="11.44140625" style="45" customWidth="1"/>
    <col min="9" max="9" width="13.44140625" customWidth="1"/>
    <col min="10" max="10" width="12.5546875" customWidth="1"/>
    <col min="11" max="11" width="13.21875" customWidth="1"/>
    <col min="12" max="12" width="13.33203125" customWidth="1"/>
    <col min="13" max="13" width="10.6640625" customWidth="1"/>
    <col min="14" max="14" width="11.6640625" customWidth="1"/>
    <col min="15" max="15" width="10.33203125" customWidth="1"/>
    <col min="16" max="16" width="11.33203125" customWidth="1"/>
    <col min="17" max="17" width="11" customWidth="1"/>
  </cols>
  <sheetData>
    <row r="1" spans="1:17" ht="55.2" x14ac:dyDescent="0.3">
      <c r="A1" s="1" t="s">
        <v>0</v>
      </c>
      <c r="B1" s="1" t="s">
        <v>1</v>
      </c>
      <c r="C1" s="49" t="s">
        <v>787</v>
      </c>
      <c r="D1" s="2" t="s">
        <v>2</v>
      </c>
      <c r="E1" s="2" t="s">
        <v>647</v>
      </c>
      <c r="F1" s="3" t="s">
        <v>3</v>
      </c>
      <c r="G1" s="2" t="s">
        <v>4</v>
      </c>
      <c r="H1" s="93" t="s">
        <v>594</v>
      </c>
      <c r="I1" s="94" t="s">
        <v>530</v>
      </c>
      <c r="J1" s="94" t="s">
        <v>531</v>
      </c>
      <c r="K1" s="37" t="s">
        <v>532</v>
      </c>
      <c r="L1" s="37" t="s">
        <v>533</v>
      </c>
      <c r="M1" s="37" t="s">
        <v>534</v>
      </c>
      <c r="N1" s="37" t="s">
        <v>535</v>
      </c>
      <c r="O1" s="37" t="s">
        <v>536</v>
      </c>
      <c r="P1" s="37" t="s">
        <v>537</v>
      </c>
      <c r="Q1" s="37" t="s">
        <v>538</v>
      </c>
    </row>
    <row r="2" spans="1:17" x14ac:dyDescent="0.3">
      <c r="A2" s="4" t="s">
        <v>5</v>
      </c>
      <c r="B2" s="4" t="s">
        <v>6</v>
      </c>
      <c r="C2" s="5">
        <v>40909</v>
      </c>
      <c r="D2" s="6" t="s">
        <v>7</v>
      </c>
      <c r="E2" s="6" t="s">
        <v>648</v>
      </c>
      <c r="F2" s="7" t="s">
        <v>8</v>
      </c>
      <c r="G2" s="8" t="s">
        <v>617</v>
      </c>
      <c r="H2" s="95" t="str">
        <f>IFERROR(VLOOKUP(A2,EXAMS!A:E,4,FALSE),0)</f>
        <v/>
      </c>
      <c r="I2" s="96">
        <f>IF('Storage '!I2="no change",'Storage '!F2,SUM('Storage '!E2,'Storage '!F2,))</f>
        <v>0</v>
      </c>
      <c r="J2" s="96">
        <v>1</v>
      </c>
      <c r="K2" s="96">
        <v>1</v>
      </c>
      <c r="L2" s="96">
        <f>IFERROR(VLOOKUP(A2, 'Cargo Trainings'!A:E, 5, FALSE),IFERROR(VLOOKUP(A2, 'DFW Trainings'!A:E, 4, FALSE),IFERROR(VLOOKUP(A2, 'AMH Trainings'!A:E, 4, FALSE),VLOOKUP(A2, 'CBF Trainings'!A:E, 4, FALSE))))</f>
        <v>0</v>
      </c>
      <c r="M2" s="96">
        <f>IFERROR(VLOOKUP(A2, SOPs!A:D, 4, FALSE),0)</f>
        <v>1</v>
      </c>
      <c r="N2" s="96">
        <f>IFERROR(VLOOKUP(A2,'Other Trainings'!A:D, 4, FALSE),0)</f>
        <v>1</v>
      </c>
      <c r="O2" s="96">
        <f>I2-L2</f>
        <v>0</v>
      </c>
      <c r="P2" s="96">
        <f>J2-M2</f>
        <v>0</v>
      </c>
      <c r="Q2" s="96">
        <f>K2-N2</f>
        <v>0</v>
      </c>
    </row>
    <row r="3" spans="1:17" x14ac:dyDescent="0.3">
      <c r="A3" s="4" t="s">
        <v>9</v>
      </c>
      <c r="B3" s="4" t="s">
        <v>10</v>
      </c>
      <c r="C3" s="5">
        <v>39854</v>
      </c>
      <c r="D3" s="6" t="s">
        <v>11</v>
      </c>
      <c r="E3" s="6" t="s">
        <v>649</v>
      </c>
      <c r="F3" s="7" t="s">
        <v>12</v>
      </c>
      <c r="G3" s="8" t="s">
        <v>618</v>
      </c>
      <c r="H3" s="95" t="str">
        <f>IFERROR(VLOOKUP(A3,EXAMS!A:E,4,FALSE),0)</f>
        <v/>
      </c>
      <c r="I3" s="96">
        <f>IF('Storage '!I3="no change",'Storage '!F3,SUM('Storage '!E3,'Storage '!F3,))</f>
        <v>0</v>
      </c>
      <c r="J3" s="96">
        <v>1</v>
      </c>
      <c r="K3" s="96">
        <v>1</v>
      </c>
      <c r="L3" s="96">
        <f>IFERROR(VLOOKUP(A3, 'Cargo Trainings'!A:E, 5, FALSE),IFERROR(VLOOKUP(A3, 'DFW Trainings'!A:E, 4, FALSE),IFERROR(VLOOKUP(A3, 'AMH Trainings'!A:E, 4, FALSE),VLOOKUP(A3, 'CBF Trainings'!A:E, 4, FALSE))))</f>
        <v>0</v>
      </c>
      <c r="M3" s="96">
        <f>IFERROR(VLOOKUP(A3, SOPs!A:D, 4, FALSE),0)</f>
        <v>1</v>
      </c>
      <c r="N3" s="96">
        <f>IFERROR(VLOOKUP(A3,'Other Trainings'!A:D, 4, FALSE),0)</f>
        <v>1</v>
      </c>
      <c r="O3" s="96">
        <f t="shared" ref="O3:O65" si="0">I3-L3</f>
        <v>0</v>
      </c>
      <c r="P3" s="96">
        <f t="shared" ref="P3:P65" si="1">J3-M3</f>
        <v>0</v>
      </c>
      <c r="Q3" s="96">
        <f t="shared" ref="Q3:Q65" si="2">K3-N3</f>
        <v>0</v>
      </c>
    </row>
    <row r="4" spans="1:17" x14ac:dyDescent="0.3">
      <c r="A4" s="4" t="s">
        <v>13</v>
      </c>
      <c r="B4" s="4" t="s">
        <v>14</v>
      </c>
      <c r="C4" s="5">
        <v>40226</v>
      </c>
      <c r="D4" s="9" t="s">
        <v>15</v>
      </c>
      <c r="E4" s="6" t="s">
        <v>650</v>
      </c>
      <c r="F4" s="10" t="s">
        <v>16</v>
      </c>
      <c r="G4" s="10" t="s">
        <v>16</v>
      </c>
      <c r="H4" s="95" t="str">
        <f>IFERROR(VLOOKUP(A4,EXAMS!A:E,4,FALSE),0)</f>
        <v/>
      </c>
      <c r="I4" s="96">
        <f>IF('Storage '!I4="no change",'Storage '!F4,SUM('Storage '!E4,'Storage '!F4,))</f>
        <v>8</v>
      </c>
      <c r="J4" s="96">
        <v>3</v>
      </c>
      <c r="K4" s="96">
        <v>1</v>
      </c>
      <c r="L4" s="96">
        <f>IFERROR(VLOOKUP(A4, 'Cargo Trainings'!A:E, 5, FALSE),IFERROR(VLOOKUP(A4, 'DFW Trainings'!A:E, 4, FALSE),IFERROR(VLOOKUP(A4, 'AMH Trainings'!A:E, 4, FALSE),VLOOKUP(A4, 'CBF Trainings'!A:E, 4, FALSE))))</f>
        <v>0</v>
      </c>
      <c r="M4" s="96">
        <f>IFERROR(VLOOKUP(A4, SOPs!A:D, 4, FALSE),0)</f>
        <v>1</v>
      </c>
      <c r="N4" s="96">
        <f>IFERROR(VLOOKUP(A4,'Other Trainings'!A:D, 4, FALSE),0)</f>
        <v>1</v>
      </c>
      <c r="O4" s="96">
        <f t="shared" si="0"/>
        <v>8</v>
      </c>
      <c r="P4" s="96">
        <f t="shared" si="1"/>
        <v>2</v>
      </c>
      <c r="Q4" s="96">
        <f t="shared" si="2"/>
        <v>0</v>
      </c>
    </row>
    <row r="5" spans="1:17" x14ac:dyDescent="0.3">
      <c r="A5" s="4" t="s">
        <v>17</v>
      </c>
      <c r="B5" s="4" t="s">
        <v>18</v>
      </c>
      <c r="C5" s="5">
        <v>40226</v>
      </c>
      <c r="D5" s="9" t="s">
        <v>19</v>
      </c>
      <c r="E5" s="6" t="s">
        <v>650</v>
      </c>
      <c r="F5" s="7" t="s">
        <v>20</v>
      </c>
      <c r="G5" s="8" t="s">
        <v>619</v>
      </c>
      <c r="H5" s="95" t="str">
        <f>IFERROR(VLOOKUP(A5,EXAMS!A:E,4,FALSE),0)</f>
        <v/>
      </c>
      <c r="I5" s="96">
        <f>IF('Storage '!I5="no change",'Storage '!F5,SUM('Storage '!E5,'Storage '!F5,))</f>
        <v>18</v>
      </c>
      <c r="J5" s="96">
        <v>4</v>
      </c>
      <c r="K5" s="96">
        <v>3</v>
      </c>
      <c r="L5" s="96">
        <f>IFERROR(VLOOKUP(A5, 'Cargo Trainings'!A:E, 5, FALSE),IFERROR(VLOOKUP(A5, 'DFW Trainings'!A:E, 4, FALSE),IFERROR(VLOOKUP(A5, 'AMH Trainings'!A:E, 4, FALSE),VLOOKUP(A5, 'CBF Trainings'!A:E, 4, FALSE))))</f>
        <v>0</v>
      </c>
      <c r="M5" s="96">
        <f>IFERROR(VLOOKUP(A5, SOPs!A:D, 4, FALSE),0)</f>
        <v>2</v>
      </c>
      <c r="N5" s="96">
        <f>IFERROR(VLOOKUP(A5,'Other Trainings'!A:D, 4, FALSE),0)</f>
        <v>1</v>
      </c>
      <c r="O5" s="96">
        <f t="shared" si="0"/>
        <v>18</v>
      </c>
      <c r="P5" s="96">
        <f t="shared" si="1"/>
        <v>2</v>
      </c>
      <c r="Q5" s="96">
        <f t="shared" si="2"/>
        <v>2</v>
      </c>
    </row>
    <row r="6" spans="1:17" x14ac:dyDescent="0.3">
      <c r="A6" s="4" t="s">
        <v>21</v>
      </c>
      <c r="B6" s="4" t="s">
        <v>22</v>
      </c>
      <c r="C6" s="5">
        <v>40243</v>
      </c>
      <c r="D6" s="9" t="s">
        <v>23</v>
      </c>
      <c r="E6" s="6" t="s">
        <v>650</v>
      </c>
      <c r="F6" s="7" t="s">
        <v>20</v>
      </c>
      <c r="G6" s="8" t="s">
        <v>620</v>
      </c>
      <c r="H6" s="95" t="str">
        <f>IFERROR(VLOOKUP(A6,EXAMS!A:E,4,FALSE),0)</f>
        <v/>
      </c>
      <c r="I6" s="96">
        <f>IF('Storage '!I6="no change",'Storage '!F6,SUM('Storage '!E6,'Storage '!F6,))</f>
        <v>18</v>
      </c>
      <c r="J6" s="96">
        <v>4</v>
      </c>
      <c r="K6" s="96">
        <v>3</v>
      </c>
      <c r="L6" s="96">
        <f>IFERROR(VLOOKUP(A6, 'Cargo Trainings'!A:E, 5, FALSE),IFERROR(VLOOKUP(A6, 'DFW Trainings'!A:E, 4, FALSE),IFERROR(VLOOKUP(A6, 'AMH Trainings'!A:E, 4, FALSE),VLOOKUP(A6, 'CBF Trainings'!A:E, 4, FALSE))))</f>
        <v>0</v>
      </c>
      <c r="M6" s="96">
        <f>IFERROR(VLOOKUP(A6, SOPs!A:D, 4, FALSE),0)</f>
        <v>2</v>
      </c>
      <c r="N6" s="96">
        <f>IFERROR(VLOOKUP(A6,'Other Trainings'!A:D, 4, FALSE),0)</f>
        <v>1</v>
      </c>
      <c r="O6" s="96">
        <f t="shared" si="0"/>
        <v>18</v>
      </c>
      <c r="P6" s="96">
        <f t="shared" si="1"/>
        <v>2</v>
      </c>
      <c r="Q6" s="96">
        <f t="shared" si="2"/>
        <v>2</v>
      </c>
    </row>
    <row r="7" spans="1:17" x14ac:dyDescent="0.3">
      <c r="A7" s="4" t="s">
        <v>24</v>
      </c>
      <c r="B7" s="4" t="s">
        <v>25</v>
      </c>
      <c r="C7" s="5">
        <v>40307</v>
      </c>
      <c r="D7" s="6" t="s">
        <v>26</v>
      </c>
      <c r="E7" s="6" t="s">
        <v>650</v>
      </c>
      <c r="F7" s="7" t="s">
        <v>27</v>
      </c>
      <c r="G7" s="8" t="s">
        <v>621</v>
      </c>
      <c r="H7" s="95" t="str">
        <f>IFERROR(VLOOKUP(A7,EXAMS!A:E,4,FALSE),0)</f>
        <v/>
      </c>
      <c r="I7" s="96">
        <f>IF('Storage '!I7="no change",'Storage '!F7,SUM('Storage '!E7,'Storage '!F7,))</f>
        <v>0</v>
      </c>
      <c r="J7" s="96">
        <v>3</v>
      </c>
      <c r="K7" s="96">
        <v>1</v>
      </c>
      <c r="L7" s="96">
        <f>IFERROR(VLOOKUP(A7, 'Cargo Trainings'!A:E, 5, FALSE),IFERROR(VLOOKUP(A7, 'DFW Trainings'!A:E, 4, FALSE),IFERROR(VLOOKUP(A7, 'AMH Trainings'!A:E, 4, FALSE),VLOOKUP(A7, 'CBF Trainings'!A:E, 4, FALSE))))</f>
        <v>0</v>
      </c>
      <c r="M7" s="96">
        <f>IFERROR(VLOOKUP(A7, SOPs!A:D, 4, FALSE),0)</f>
        <v>2</v>
      </c>
      <c r="N7" s="96">
        <f>IFERROR(VLOOKUP(A7,'Other Trainings'!A:D, 4, FALSE),0)</f>
        <v>1</v>
      </c>
      <c r="O7" s="96">
        <f t="shared" si="0"/>
        <v>0</v>
      </c>
      <c r="P7" s="96">
        <f t="shared" si="1"/>
        <v>1</v>
      </c>
      <c r="Q7" s="96">
        <f t="shared" si="2"/>
        <v>0</v>
      </c>
    </row>
    <row r="8" spans="1:17" x14ac:dyDescent="0.3">
      <c r="A8" s="4" t="s">
        <v>28</v>
      </c>
      <c r="B8" s="4" t="s">
        <v>29</v>
      </c>
      <c r="C8" s="5">
        <v>40319</v>
      </c>
      <c r="D8" s="6" t="s">
        <v>30</v>
      </c>
      <c r="E8" s="6" t="s">
        <v>651</v>
      </c>
      <c r="F8" s="7" t="s">
        <v>31</v>
      </c>
      <c r="G8" s="8" t="s">
        <v>622</v>
      </c>
      <c r="H8" s="95" t="str">
        <f>IFERROR(VLOOKUP(A8,EXAMS!A:E,4,FALSE),0)</f>
        <v/>
      </c>
      <c r="I8" s="96">
        <f>IF('Storage '!I8="no change",'Storage '!F8,SUM('Storage '!E8,'Storage '!F8,))</f>
        <v>0</v>
      </c>
      <c r="J8" s="96">
        <v>3</v>
      </c>
      <c r="K8" s="96">
        <v>1</v>
      </c>
      <c r="L8" s="96">
        <f>IFERROR(VLOOKUP(A8, 'Cargo Trainings'!A:E, 5, FALSE),IFERROR(VLOOKUP(A8, 'DFW Trainings'!A:E, 4, FALSE),IFERROR(VLOOKUP(A8, 'AMH Trainings'!A:E, 4, FALSE),VLOOKUP(A8, 'CBF Trainings'!A:E, 4, FALSE))))</f>
        <v>0</v>
      </c>
      <c r="M8" s="96">
        <f>IFERROR(VLOOKUP(A8, SOPs!A:D, 4, FALSE),0)</f>
        <v>1</v>
      </c>
      <c r="N8" s="96">
        <f>IFERROR(VLOOKUP(A8,'Other Trainings'!A:D, 4, FALSE),0)</f>
        <v>1</v>
      </c>
      <c r="O8" s="96">
        <f t="shared" si="0"/>
        <v>0</v>
      </c>
      <c r="P8" s="96">
        <f t="shared" si="1"/>
        <v>2</v>
      </c>
      <c r="Q8" s="96">
        <f t="shared" si="2"/>
        <v>0</v>
      </c>
    </row>
    <row r="9" spans="1:17" x14ac:dyDescent="0.3">
      <c r="A9" s="7" t="s">
        <v>32</v>
      </c>
      <c r="B9" s="4" t="s">
        <v>33</v>
      </c>
      <c r="C9" s="5">
        <v>40362</v>
      </c>
      <c r="D9" s="9" t="s">
        <v>34</v>
      </c>
      <c r="E9" s="6" t="s">
        <v>650</v>
      </c>
      <c r="F9" s="7" t="s">
        <v>20</v>
      </c>
      <c r="G9" s="8" t="s">
        <v>35</v>
      </c>
      <c r="H9" s="95" t="str">
        <f>IFERROR(VLOOKUP(A9,EXAMS!A:E,4,FALSE),0)</f>
        <v/>
      </c>
      <c r="I9" s="96">
        <f>IF('Storage '!I9="no change",'Storage '!F9,SUM('Storage '!E9,'Storage '!F9,))</f>
        <v>18</v>
      </c>
      <c r="J9" s="96">
        <v>4</v>
      </c>
      <c r="K9" s="96">
        <v>3</v>
      </c>
      <c r="L9" s="96">
        <f>IFERROR(VLOOKUP(A9, 'Cargo Trainings'!A:E, 5, FALSE),IFERROR(VLOOKUP(A9, 'DFW Trainings'!A:E, 4, FALSE),IFERROR(VLOOKUP(A9, 'AMH Trainings'!A:E, 4, FALSE),VLOOKUP(A9, 'CBF Trainings'!A:E, 4, FALSE))))</f>
        <v>0</v>
      </c>
      <c r="M9" s="96">
        <f>IFERROR(VLOOKUP(A9, SOPs!A:D, 4, FALSE),0)</f>
        <v>0</v>
      </c>
      <c r="N9" s="96">
        <f>IFERROR(VLOOKUP(A9,'Other Trainings'!A:D, 4, FALSE),0)</f>
        <v>0</v>
      </c>
      <c r="O9" s="96">
        <f t="shared" si="0"/>
        <v>18</v>
      </c>
      <c r="P9" s="96">
        <f t="shared" si="1"/>
        <v>4</v>
      </c>
      <c r="Q9" s="96">
        <f t="shared" si="2"/>
        <v>3</v>
      </c>
    </row>
    <row r="10" spans="1:17" x14ac:dyDescent="0.3">
      <c r="A10" s="7" t="s">
        <v>36</v>
      </c>
      <c r="B10" s="4" t="s">
        <v>37</v>
      </c>
      <c r="C10" s="5">
        <v>40440</v>
      </c>
      <c r="D10" s="9" t="s">
        <v>38</v>
      </c>
      <c r="E10" s="6" t="s">
        <v>650</v>
      </c>
      <c r="F10" s="7" t="s">
        <v>16</v>
      </c>
      <c r="G10" s="8" t="s">
        <v>16</v>
      </c>
      <c r="H10" s="95" t="str">
        <f>IFERROR(VLOOKUP(A10,EXAMS!A:E,4,FALSE),0)</f>
        <v/>
      </c>
      <c r="I10" s="96">
        <f>IF('Storage '!I10="no change",'Storage '!F10,SUM('Storage '!E10,'Storage '!F10,))</f>
        <v>26</v>
      </c>
      <c r="J10" s="96">
        <v>4</v>
      </c>
      <c r="K10" s="96">
        <v>3</v>
      </c>
      <c r="L10" s="96">
        <f>IFERROR(VLOOKUP(A10, 'Cargo Trainings'!A:E, 5, FALSE),IFERROR(VLOOKUP(A10, 'DFW Trainings'!A:E, 4, FALSE),IFERROR(VLOOKUP(A10, 'AMH Trainings'!A:E, 4, FALSE),VLOOKUP(A10, 'CBF Trainings'!A:E, 4, FALSE))))</f>
        <v>0</v>
      </c>
      <c r="M10" s="96">
        <f>IFERROR(VLOOKUP(A10, SOPs!A:D, 4, FALSE),0)</f>
        <v>2</v>
      </c>
      <c r="N10" s="96">
        <f>IFERROR(VLOOKUP(A10,'Other Trainings'!A:D, 4, FALSE),0)</f>
        <v>2</v>
      </c>
      <c r="O10" s="96">
        <f t="shared" si="0"/>
        <v>26</v>
      </c>
      <c r="P10" s="96">
        <f t="shared" si="1"/>
        <v>2</v>
      </c>
      <c r="Q10" s="96">
        <f t="shared" si="2"/>
        <v>1</v>
      </c>
    </row>
    <row r="11" spans="1:17" x14ac:dyDescent="0.3">
      <c r="A11" s="7" t="s">
        <v>39</v>
      </c>
      <c r="B11" s="4" t="s">
        <v>40</v>
      </c>
      <c r="C11" s="5">
        <v>40454</v>
      </c>
      <c r="D11" s="6" t="s">
        <v>41</v>
      </c>
      <c r="E11" s="6" t="s">
        <v>652</v>
      </c>
      <c r="F11" s="7" t="s">
        <v>31</v>
      </c>
      <c r="G11" s="8" t="s">
        <v>622</v>
      </c>
      <c r="H11" s="95" t="str">
        <f>IFERROR(VLOOKUP(A11,EXAMS!A:E,4,FALSE),0)</f>
        <v/>
      </c>
      <c r="I11" s="96">
        <f>IF('Storage '!I11="no change",'Storage '!F11,SUM('Storage '!E11,'Storage '!F11,))</f>
        <v>0</v>
      </c>
      <c r="J11" s="96">
        <v>3</v>
      </c>
      <c r="K11" s="96">
        <v>1</v>
      </c>
      <c r="L11" s="96">
        <f>IFERROR(VLOOKUP(A11, 'Cargo Trainings'!A:E, 5, FALSE),IFERROR(VLOOKUP(A11, 'DFW Trainings'!A:E, 4, FALSE),IFERROR(VLOOKUP(A11, 'AMH Trainings'!A:E, 4, FALSE),VLOOKUP(A11, 'CBF Trainings'!A:E, 4, FALSE))))</f>
        <v>0</v>
      </c>
      <c r="M11" s="96">
        <f>IFERROR(VLOOKUP(A11, SOPs!A:D, 4, FALSE),0)</f>
        <v>0</v>
      </c>
      <c r="N11" s="96">
        <f>IFERROR(VLOOKUP(A11,'Other Trainings'!A:D, 4, FALSE),0)</f>
        <v>1</v>
      </c>
      <c r="O11" s="96">
        <f t="shared" si="0"/>
        <v>0</v>
      </c>
      <c r="P11" s="96">
        <f t="shared" si="1"/>
        <v>3</v>
      </c>
      <c r="Q11" s="96">
        <f t="shared" si="2"/>
        <v>0</v>
      </c>
    </row>
    <row r="12" spans="1:17" x14ac:dyDescent="0.3">
      <c r="A12" s="7" t="s">
        <v>42</v>
      </c>
      <c r="B12" s="4" t="s">
        <v>43</v>
      </c>
      <c r="C12" s="5">
        <v>40575</v>
      </c>
      <c r="D12" s="6" t="s">
        <v>44</v>
      </c>
      <c r="E12" s="6" t="s">
        <v>653</v>
      </c>
      <c r="F12" s="7" t="s">
        <v>8</v>
      </c>
      <c r="G12" s="8" t="s">
        <v>622</v>
      </c>
      <c r="H12" s="95" t="str">
        <f>IFERROR(VLOOKUP(A12,EXAMS!A:E,4,FALSE),0)</f>
        <v/>
      </c>
      <c r="I12" s="96">
        <f>IF('Storage '!I12="no change",'Storage '!F12,SUM('Storage '!E12,'Storage '!F12,))</f>
        <v>0</v>
      </c>
      <c r="J12" s="96">
        <v>1</v>
      </c>
      <c r="K12" s="96">
        <v>1</v>
      </c>
      <c r="L12" s="96">
        <f>IFERROR(VLOOKUP(A12, 'Cargo Trainings'!A:E, 5, FALSE),IFERROR(VLOOKUP(A12, 'DFW Trainings'!A:E, 4, FALSE),IFERROR(VLOOKUP(A12, 'AMH Trainings'!A:E, 4, FALSE),VLOOKUP(A12, 'CBF Trainings'!A:E, 4, FALSE))))</f>
        <v>0</v>
      </c>
      <c r="M12" s="96">
        <f>IFERROR(VLOOKUP(A12, SOPs!A:D, 4, FALSE),0)</f>
        <v>0</v>
      </c>
      <c r="N12" s="96">
        <f>IFERROR(VLOOKUP(A12,'Other Trainings'!A:D, 4, FALSE),0)</f>
        <v>1</v>
      </c>
      <c r="O12" s="96">
        <f t="shared" si="0"/>
        <v>0</v>
      </c>
      <c r="P12" s="96">
        <f t="shared" si="1"/>
        <v>1</v>
      </c>
      <c r="Q12" s="96">
        <f t="shared" si="2"/>
        <v>0</v>
      </c>
    </row>
    <row r="13" spans="1:17" x14ac:dyDescent="0.3">
      <c r="A13" s="7" t="s">
        <v>45</v>
      </c>
      <c r="B13" s="4" t="s">
        <v>46</v>
      </c>
      <c r="C13" s="5">
        <v>40625</v>
      </c>
      <c r="D13" s="6" t="s">
        <v>47</v>
      </c>
      <c r="E13" s="6" t="s">
        <v>654</v>
      </c>
      <c r="F13" s="7" t="s">
        <v>12</v>
      </c>
      <c r="G13" s="8" t="s">
        <v>618</v>
      </c>
      <c r="H13" s="95" t="str">
        <f>IFERROR(VLOOKUP(A13,EXAMS!A:E,4,FALSE),0)</f>
        <v/>
      </c>
      <c r="I13" s="96">
        <f>IF('Storage '!I13="no change",'Storage '!F13,SUM('Storage '!E13,'Storage '!F13,))</f>
        <v>0</v>
      </c>
      <c r="J13" s="96">
        <v>1</v>
      </c>
      <c r="K13" s="96">
        <v>1</v>
      </c>
      <c r="L13" s="96">
        <f>IFERROR(VLOOKUP(A13, 'Cargo Trainings'!A:E, 5, FALSE),IFERROR(VLOOKUP(A13, 'DFW Trainings'!A:E, 4, FALSE),IFERROR(VLOOKUP(A13, 'AMH Trainings'!A:E, 4, FALSE),VLOOKUP(A13, 'CBF Trainings'!A:E, 4, FALSE))))</f>
        <v>0</v>
      </c>
      <c r="M13" s="96">
        <f>IFERROR(VLOOKUP(A13, SOPs!A:D, 4, FALSE),0)</f>
        <v>1</v>
      </c>
      <c r="N13" s="96">
        <f>IFERROR(VLOOKUP(A13,'Other Trainings'!A:D, 4, FALSE),0)</f>
        <v>1</v>
      </c>
      <c r="O13" s="96">
        <f t="shared" si="0"/>
        <v>0</v>
      </c>
      <c r="P13" s="96">
        <f t="shared" si="1"/>
        <v>0</v>
      </c>
      <c r="Q13" s="96">
        <f t="shared" si="2"/>
        <v>0</v>
      </c>
    </row>
    <row r="14" spans="1:17" x14ac:dyDescent="0.3">
      <c r="A14" s="7" t="s">
        <v>48</v>
      </c>
      <c r="B14" s="4" t="s">
        <v>49</v>
      </c>
      <c r="C14" s="5">
        <v>40789</v>
      </c>
      <c r="D14" s="12" t="s">
        <v>50</v>
      </c>
      <c r="E14" s="6" t="s">
        <v>654</v>
      </c>
      <c r="F14" s="7" t="s">
        <v>20</v>
      </c>
      <c r="G14" s="8" t="s">
        <v>623</v>
      </c>
      <c r="H14" s="95" t="str">
        <f>IFERROR(VLOOKUP(A14,EXAMS!A:E,4,FALSE),0)</f>
        <v/>
      </c>
      <c r="I14" s="96">
        <f>IF('Storage '!I14="no change",'Storage '!F14,SUM('Storage '!E14,'Storage '!F14,))</f>
        <v>18</v>
      </c>
      <c r="J14" s="96">
        <v>4</v>
      </c>
      <c r="K14" s="96">
        <v>3</v>
      </c>
      <c r="L14" s="96">
        <f>IFERROR(VLOOKUP(A14, 'Cargo Trainings'!A:E, 5, FALSE),IFERROR(VLOOKUP(A14, 'DFW Trainings'!A:E, 4, FALSE),IFERROR(VLOOKUP(A14, 'AMH Trainings'!A:E, 4, FALSE),VLOOKUP(A14, 'CBF Trainings'!A:E, 4, FALSE))))</f>
        <v>0</v>
      </c>
      <c r="M14" s="96">
        <f>IFERROR(VLOOKUP(A14, SOPs!A:D, 4, FALSE),0)</f>
        <v>3</v>
      </c>
      <c r="N14" s="96">
        <f>IFERROR(VLOOKUP(A14,'Other Trainings'!A:D, 4, FALSE),0)</f>
        <v>1</v>
      </c>
      <c r="O14" s="96">
        <f t="shared" si="0"/>
        <v>18</v>
      </c>
      <c r="P14" s="96">
        <f t="shared" si="1"/>
        <v>1</v>
      </c>
      <c r="Q14" s="96">
        <f t="shared" si="2"/>
        <v>2</v>
      </c>
    </row>
    <row r="15" spans="1:17" x14ac:dyDescent="0.3">
      <c r="A15" s="7" t="s">
        <v>51</v>
      </c>
      <c r="B15" s="4" t="s">
        <v>52</v>
      </c>
      <c r="C15" s="5">
        <v>40797</v>
      </c>
      <c r="D15" s="6" t="s">
        <v>53</v>
      </c>
      <c r="E15" s="6" t="s">
        <v>655</v>
      </c>
      <c r="F15" s="7" t="s">
        <v>31</v>
      </c>
      <c r="G15" s="8" t="s">
        <v>622</v>
      </c>
      <c r="H15" s="95" t="str">
        <f>IFERROR(VLOOKUP(A15,EXAMS!A:E,4,FALSE),0)</f>
        <v/>
      </c>
      <c r="I15" s="96">
        <f>IF('Storage '!I15="no change",'Storage '!F15,SUM('Storage '!E15,'Storage '!F15,))</f>
        <v>0</v>
      </c>
      <c r="J15" s="96">
        <v>3</v>
      </c>
      <c r="K15" s="96">
        <v>1</v>
      </c>
      <c r="L15" s="96">
        <f>IFERROR(VLOOKUP(A15, 'Cargo Trainings'!A:E, 5, FALSE),IFERROR(VLOOKUP(A15, 'DFW Trainings'!A:E, 4, FALSE),IFERROR(VLOOKUP(A15, 'AMH Trainings'!A:E, 4, FALSE),VLOOKUP(A15, 'CBF Trainings'!A:E, 4, FALSE))))</f>
        <v>0</v>
      </c>
      <c r="M15" s="96">
        <f>IFERROR(VLOOKUP(A15, SOPs!A:D, 4, FALSE),0)</f>
        <v>1</v>
      </c>
      <c r="N15" s="96">
        <f>IFERROR(VLOOKUP(A15,'Other Trainings'!A:D, 4, FALSE),0)</f>
        <v>2</v>
      </c>
      <c r="O15" s="96">
        <f t="shared" si="0"/>
        <v>0</v>
      </c>
      <c r="P15" s="96">
        <f t="shared" si="1"/>
        <v>2</v>
      </c>
      <c r="Q15" s="96">
        <f t="shared" si="2"/>
        <v>-1</v>
      </c>
    </row>
    <row r="16" spans="1:17" x14ac:dyDescent="0.3">
      <c r="A16" s="7" t="s">
        <v>54</v>
      </c>
      <c r="B16" s="4" t="s">
        <v>55</v>
      </c>
      <c r="C16" s="5">
        <v>40822</v>
      </c>
      <c r="D16" s="9" t="s">
        <v>56</v>
      </c>
      <c r="E16" s="6" t="s">
        <v>656</v>
      </c>
      <c r="F16" s="7" t="s">
        <v>716</v>
      </c>
      <c r="G16" s="8" t="s">
        <v>716</v>
      </c>
      <c r="H16" s="95">
        <f>IFERROR(VLOOKUP(A16,EXAMS!A:E,4,FALSE),0)</f>
        <v>0.7122857142857143</v>
      </c>
      <c r="I16" s="96">
        <f>IF('Storage '!I16="no change",'Storage '!F16,SUM('Storage '!E16,'Storage '!F16,))</f>
        <v>18</v>
      </c>
      <c r="J16" s="96">
        <v>4</v>
      </c>
      <c r="K16" s="96">
        <v>3</v>
      </c>
      <c r="L16" s="96">
        <f>IFERROR(VLOOKUP(A16, 'Cargo Trainings'!A:E, 5, FALSE),IFERROR(VLOOKUP(A16, 'DFW Trainings'!A:E, 4, FALSE),IFERROR(VLOOKUP(A16, 'AMH Trainings'!A:E, 4, FALSE),VLOOKUP(A16, 'CBF Trainings'!A:E, 4, FALSE))))</f>
        <v>16</v>
      </c>
      <c r="M16" s="96">
        <f>IFERROR(VLOOKUP(A16, SOPs!A:D, 4, FALSE),0)</f>
        <v>2</v>
      </c>
      <c r="N16" s="96">
        <f>IFERROR(VLOOKUP(A16,'Other Trainings'!A:D, 4, FALSE),0)</f>
        <v>0</v>
      </c>
      <c r="O16" s="96">
        <f t="shared" si="0"/>
        <v>2</v>
      </c>
      <c r="P16" s="96">
        <f t="shared" si="1"/>
        <v>2</v>
      </c>
      <c r="Q16" s="96">
        <f t="shared" si="2"/>
        <v>3</v>
      </c>
    </row>
    <row r="17" spans="1:17" x14ac:dyDescent="0.3">
      <c r="A17" s="7" t="s">
        <v>59</v>
      </c>
      <c r="B17" s="4" t="s">
        <v>60</v>
      </c>
      <c r="C17" s="5">
        <v>41039</v>
      </c>
      <c r="D17" s="6" t="s">
        <v>61</v>
      </c>
      <c r="E17" s="6" t="s">
        <v>656</v>
      </c>
      <c r="F17" s="7" t="s">
        <v>31</v>
      </c>
      <c r="G17" s="71" t="s">
        <v>624</v>
      </c>
      <c r="H17" s="95">
        <f>IFERROR(VLOOKUP(A17,EXAMS!A:E,4,FALSE),0)</f>
        <v>0.53880000000000006</v>
      </c>
      <c r="I17" s="96">
        <f>IF('Storage '!I18="no change",'Storage '!F18,SUM('Storage '!E18,'Storage '!F18,))</f>
        <v>15</v>
      </c>
      <c r="J17" s="96">
        <v>4</v>
      </c>
      <c r="K17" s="96">
        <v>3</v>
      </c>
      <c r="L17" s="96">
        <f>IFERROR(VLOOKUP(A17, 'Cargo Trainings'!A:E, 5, FALSE),IFERROR(VLOOKUP(A17, 'DFW Trainings'!A:E, 4, FALSE),IFERROR(VLOOKUP(A17, 'AMH Trainings'!A:E, 4, FALSE),VLOOKUP(A17, 'CBF Trainings'!A:E, 4, FALSE))))</f>
        <v>14</v>
      </c>
      <c r="M17" s="96">
        <f>IFERROR(VLOOKUP(A17, SOPs!A:D, 4, FALSE),0)</f>
        <v>12</v>
      </c>
      <c r="N17" s="96">
        <f>IFERROR(VLOOKUP(A17,'Other Trainings'!A:D, 4, FALSE),0)</f>
        <v>1</v>
      </c>
      <c r="O17" s="96">
        <f t="shared" si="0"/>
        <v>1</v>
      </c>
      <c r="P17" s="96">
        <f t="shared" si="1"/>
        <v>-8</v>
      </c>
      <c r="Q17" s="96">
        <f t="shared" si="2"/>
        <v>2</v>
      </c>
    </row>
    <row r="18" spans="1:17" x14ac:dyDescent="0.3">
      <c r="A18" s="7" t="s">
        <v>62</v>
      </c>
      <c r="B18" s="4" t="s">
        <v>63</v>
      </c>
      <c r="C18" s="5">
        <v>41039</v>
      </c>
      <c r="D18" s="6" t="s">
        <v>64</v>
      </c>
      <c r="E18" s="6" t="s">
        <v>656</v>
      </c>
      <c r="F18" s="7" t="s">
        <v>31</v>
      </c>
      <c r="G18" s="8" t="s">
        <v>625</v>
      </c>
      <c r="H18" s="95">
        <f>IFERROR(VLOOKUP(A18,EXAMS!A:E,4,FALSE),0)</f>
        <v>0.35</v>
      </c>
      <c r="I18" s="96">
        <f>IF('Storage '!I19="no change",'Storage '!F19,SUM('Storage '!E19,'Storage '!F19,))</f>
        <v>15</v>
      </c>
      <c r="J18" s="96">
        <v>4</v>
      </c>
      <c r="K18" s="96">
        <v>3</v>
      </c>
      <c r="L18" s="96">
        <f>IFERROR(VLOOKUP(A18, 'Cargo Trainings'!A:E, 5, FALSE),IFERROR(VLOOKUP(A18, 'DFW Trainings'!A:E, 4, FALSE),IFERROR(VLOOKUP(A18, 'AMH Trainings'!A:E, 4, FALSE),VLOOKUP(A18, 'CBF Trainings'!A:E, 4, FALSE))))</f>
        <v>13</v>
      </c>
      <c r="M18" s="96">
        <f>IFERROR(VLOOKUP(A18, SOPs!A:D, 4, FALSE),0)</f>
        <v>3</v>
      </c>
      <c r="N18" s="96">
        <f>IFERROR(VLOOKUP(A18,'Other Trainings'!A:D, 4, FALSE),0)</f>
        <v>2</v>
      </c>
      <c r="O18" s="96">
        <f t="shared" si="0"/>
        <v>2</v>
      </c>
      <c r="P18" s="96">
        <f t="shared" si="1"/>
        <v>1</v>
      </c>
      <c r="Q18" s="96">
        <f t="shared" si="2"/>
        <v>1</v>
      </c>
    </row>
    <row r="19" spans="1:17" x14ac:dyDescent="0.3">
      <c r="A19" s="7" t="s">
        <v>65</v>
      </c>
      <c r="B19" s="4" t="s">
        <v>66</v>
      </c>
      <c r="C19" s="5">
        <v>41039</v>
      </c>
      <c r="D19" s="9" t="s">
        <v>67</v>
      </c>
      <c r="E19" s="6" t="s">
        <v>656</v>
      </c>
      <c r="F19" s="7" t="s">
        <v>20</v>
      </c>
      <c r="G19" s="8" t="s">
        <v>619</v>
      </c>
      <c r="H19" s="95">
        <f>IFERROR(VLOOKUP(A19,EXAMS!A:E,4,FALSE),0)</f>
        <v>0.90266666666666673</v>
      </c>
      <c r="I19" s="96">
        <f>IF('Storage '!I20="no change",'Storage '!F20,SUM('Storage '!E20,'Storage '!F20,))</f>
        <v>18</v>
      </c>
      <c r="J19" s="96">
        <v>4</v>
      </c>
      <c r="K19" s="96">
        <v>3</v>
      </c>
      <c r="L19" s="96">
        <f>IFERROR(VLOOKUP(A19, 'Cargo Trainings'!A:E, 5, FALSE),IFERROR(VLOOKUP(A19, 'DFW Trainings'!A:E, 4, FALSE),IFERROR(VLOOKUP(A19, 'AMH Trainings'!A:E, 4, FALSE),VLOOKUP(A19, 'CBF Trainings'!A:E, 4, FALSE))))</f>
        <v>18</v>
      </c>
      <c r="M19" s="96">
        <f>IFERROR(VLOOKUP(A19, SOPs!A:D, 4, FALSE),0)</f>
        <v>16</v>
      </c>
      <c r="N19" s="96">
        <f>IFERROR(VLOOKUP(A19,'Other Trainings'!A:D, 4, FALSE),0)</f>
        <v>1</v>
      </c>
      <c r="O19" s="96">
        <f t="shared" si="0"/>
        <v>0</v>
      </c>
      <c r="P19" s="96">
        <f t="shared" si="1"/>
        <v>-12</v>
      </c>
      <c r="Q19" s="96">
        <f t="shared" si="2"/>
        <v>2</v>
      </c>
    </row>
    <row r="20" spans="1:17" x14ac:dyDescent="0.3">
      <c r="A20" s="7" t="s">
        <v>68</v>
      </c>
      <c r="B20" s="4" t="s">
        <v>69</v>
      </c>
      <c r="C20" s="5">
        <v>41091</v>
      </c>
      <c r="D20" s="13" t="s">
        <v>70</v>
      </c>
      <c r="E20" s="6" t="s">
        <v>657</v>
      </c>
      <c r="F20" s="7" t="s">
        <v>31</v>
      </c>
      <c r="G20" s="8" t="s">
        <v>624</v>
      </c>
      <c r="H20" s="95">
        <f>IFERROR(VLOOKUP(A20,EXAMS!A:E,4,FALSE),0)</f>
        <v>0.90712000000000015</v>
      </c>
      <c r="I20" s="96">
        <f>IF('Storage '!I21="no change",'Storage '!F21,SUM('Storage '!E21,'Storage '!F21,))</f>
        <v>15</v>
      </c>
      <c r="J20" s="96">
        <v>4</v>
      </c>
      <c r="K20" s="96">
        <v>3</v>
      </c>
      <c r="L20" s="96">
        <f>IFERROR(VLOOKUP(A20, 'Cargo Trainings'!A:E, 5, FALSE),IFERROR(VLOOKUP(A20, 'DFW Trainings'!A:E, 4, FALSE),IFERROR(VLOOKUP(A20, 'AMH Trainings'!A:E, 4, FALSE),VLOOKUP(A20, 'CBF Trainings'!A:E, 4, FALSE))))</f>
        <v>13</v>
      </c>
      <c r="M20" s="96">
        <f>IFERROR(VLOOKUP(A20, SOPs!A:D, 4, FALSE),0)</f>
        <v>14</v>
      </c>
      <c r="N20" s="96">
        <f>IFERROR(VLOOKUP(A20,'Other Trainings'!A:D, 4, FALSE),0)</f>
        <v>1</v>
      </c>
      <c r="O20" s="96">
        <f t="shared" si="0"/>
        <v>2</v>
      </c>
      <c r="P20" s="96">
        <f t="shared" si="1"/>
        <v>-10</v>
      </c>
      <c r="Q20" s="96">
        <f t="shared" si="2"/>
        <v>2</v>
      </c>
    </row>
    <row r="21" spans="1:17" x14ac:dyDescent="0.3">
      <c r="A21" s="7" t="s">
        <v>71</v>
      </c>
      <c r="B21" s="4" t="s">
        <v>72</v>
      </c>
      <c r="C21" s="5">
        <v>41111</v>
      </c>
      <c r="D21" s="12" t="s">
        <v>73</v>
      </c>
      <c r="E21" s="6" t="s">
        <v>654</v>
      </c>
      <c r="F21" s="7" t="s">
        <v>20</v>
      </c>
      <c r="G21" s="8" t="s">
        <v>619</v>
      </c>
      <c r="H21" s="95" t="str">
        <f>IFERROR(VLOOKUP(A21,EXAMS!A:E,4,FALSE),0)</f>
        <v/>
      </c>
      <c r="I21" s="96">
        <f>IF('Storage '!I22="no change",'Storage '!F22,SUM('Storage '!E22,'Storage '!F22,))</f>
        <v>18</v>
      </c>
      <c r="J21" s="96">
        <v>4</v>
      </c>
      <c r="K21" s="96">
        <v>3</v>
      </c>
      <c r="L21" s="96">
        <f>IFERROR(VLOOKUP(A21, 'Cargo Trainings'!A:E, 5, FALSE),IFERROR(VLOOKUP(A21, 'DFW Trainings'!A:E, 4, FALSE),IFERROR(VLOOKUP(A21, 'AMH Trainings'!A:E, 4, FALSE),VLOOKUP(A21, 'CBF Trainings'!A:E, 4, FALSE))))</f>
        <v>18</v>
      </c>
      <c r="M21" s="96">
        <f>IFERROR(VLOOKUP(A21, SOPs!A:D, 4, FALSE),0)</f>
        <v>10</v>
      </c>
      <c r="N21" s="96">
        <f>IFERROR(VLOOKUP(A21,'Other Trainings'!A:D, 4, FALSE),0)</f>
        <v>1</v>
      </c>
      <c r="O21" s="96">
        <f t="shared" si="0"/>
        <v>0</v>
      </c>
      <c r="P21" s="96">
        <f t="shared" si="1"/>
        <v>-6</v>
      </c>
      <c r="Q21" s="96">
        <f t="shared" si="2"/>
        <v>2</v>
      </c>
    </row>
    <row r="22" spans="1:17" x14ac:dyDescent="0.3">
      <c r="A22" s="7" t="s">
        <v>74</v>
      </c>
      <c r="B22" s="4" t="s">
        <v>75</v>
      </c>
      <c r="C22" s="5">
        <v>41111</v>
      </c>
      <c r="D22" s="12" t="s">
        <v>77</v>
      </c>
      <c r="E22" s="6" t="s">
        <v>658</v>
      </c>
      <c r="F22" s="10" t="s">
        <v>79</v>
      </c>
      <c r="G22" s="4" t="s">
        <v>78</v>
      </c>
      <c r="H22" s="95" t="str">
        <f>IFERROR(VLOOKUP(A22,EXAMS!A:E,4,FALSE),0)</f>
        <v/>
      </c>
      <c r="I22" s="96">
        <f>IF('Storage '!I23="no change",'Storage '!F23,SUM('Storage '!E23,'Storage '!F23,))</f>
        <v>0</v>
      </c>
      <c r="J22" s="96"/>
      <c r="K22" s="96"/>
      <c r="L22" s="96">
        <f>IFERROR(VLOOKUP(A22, 'Cargo Trainings'!A:E, 5, FALSE),IFERROR(VLOOKUP(A22, 'DFW Trainings'!A:E, 4, FALSE),IFERROR(VLOOKUP(A22, 'AMH Trainings'!A:E, 4, FALSE),VLOOKUP(A22, 'CBF Trainings'!A:E, 4, FALSE))))</f>
        <v>0</v>
      </c>
      <c r="M22" s="96">
        <f>IFERROR(VLOOKUP(A22, SOPs!A:D, 4, FALSE),0)</f>
        <v>1</v>
      </c>
      <c r="N22" s="96">
        <f>IFERROR(VLOOKUP(A22,'Other Trainings'!A:D, 4, FALSE),0)</f>
        <v>0</v>
      </c>
      <c r="O22" s="96">
        <f t="shared" si="0"/>
        <v>0</v>
      </c>
      <c r="P22" s="96">
        <f t="shared" si="1"/>
        <v>-1</v>
      </c>
      <c r="Q22" s="96">
        <f t="shared" si="2"/>
        <v>0</v>
      </c>
    </row>
    <row r="23" spans="1:17" x14ac:dyDescent="0.3">
      <c r="A23" s="14" t="s">
        <v>80</v>
      </c>
      <c r="B23" s="4" t="s">
        <v>81</v>
      </c>
      <c r="C23" s="5">
        <v>41181</v>
      </c>
      <c r="D23" s="15" t="s">
        <v>82</v>
      </c>
      <c r="E23" s="6" t="s">
        <v>659</v>
      </c>
      <c r="F23" s="7" t="s">
        <v>27</v>
      </c>
      <c r="G23" s="72" t="s">
        <v>27</v>
      </c>
      <c r="H23" s="95">
        <f>IFERROR(VLOOKUP(A23,EXAMS!A:E,4,FALSE),0)</f>
        <v>0.84499999999999997</v>
      </c>
      <c r="I23" s="96">
        <f>IF('Storage '!I24="no change",'Storage '!F24,SUM('Storage '!E24,'Storage '!F24,))</f>
        <v>16</v>
      </c>
      <c r="J23" s="96">
        <v>2</v>
      </c>
      <c r="K23" s="96">
        <v>1</v>
      </c>
      <c r="L23" s="96">
        <f>IFERROR(VLOOKUP(A23, 'Cargo Trainings'!A:E, 5, FALSE),IFERROR(VLOOKUP(A23, 'DFW Trainings'!A:E, 4, FALSE),IFERROR(VLOOKUP(A23, 'AMH Trainings'!A:E, 4, FALSE),VLOOKUP(A23, 'CBF Trainings'!A:E, 4, FALSE))))</f>
        <v>0</v>
      </c>
      <c r="M23" s="96">
        <f>IFERROR(VLOOKUP(A23, SOPs!A:D, 4, FALSE),0)</f>
        <v>5</v>
      </c>
      <c r="N23" s="96">
        <f>IFERROR(VLOOKUP(A23,'Other Trainings'!A:D, 4, FALSE),0)</f>
        <v>1</v>
      </c>
      <c r="O23" s="96">
        <f t="shared" si="0"/>
        <v>16</v>
      </c>
      <c r="P23" s="96">
        <f t="shared" si="1"/>
        <v>-3</v>
      </c>
      <c r="Q23" s="96">
        <f t="shared" si="2"/>
        <v>0</v>
      </c>
    </row>
    <row r="24" spans="1:17" x14ac:dyDescent="0.3">
      <c r="A24" s="14" t="s">
        <v>83</v>
      </c>
      <c r="B24" s="4" t="s">
        <v>84</v>
      </c>
      <c r="C24" s="5">
        <v>41181</v>
      </c>
      <c r="D24" s="16" t="s">
        <v>85</v>
      </c>
      <c r="E24" s="6" t="s">
        <v>655</v>
      </c>
      <c r="F24" s="7" t="s">
        <v>20</v>
      </c>
      <c r="G24" s="17" t="s">
        <v>35</v>
      </c>
      <c r="H24" s="95" t="str">
        <f>IFERROR(VLOOKUP(A24,EXAMS!A:E,4,FALSE),0)</f>
        <v/>
      </c>
      <c r="I24" s="96">
        <f>IF('Storage '!I25="no change",'Storage '!F25,SUM('Storage '!E25,'Storage '!F25,))</f>
        <v>18</v>
      </c>
      <c r="J24" s="96">
        <v>4</v>
      </c>
      <c r="K24" s="96">
        <v>3</v>
      </c>
      <c r="L24" s="96">
        <f>IFERROR(VLOOKUP(A24, 'Cargo Trainings'!A:E, 5, FALSE),IFERROR(VLOOKUP(A24, 'DFW Trainings'!A:E, 4, FALSE),IFERROR(VLOOKUP(A24, 'AMH Trainings'!A:E, 4, FALSE),VLOOKUP(A24, 'CBF Trainings'!A:E, 4, FALSE))))</f>
        <v>2</v>
      </c>
      <c r="M24" s="96">
        <f>IFERROR(VLOOKUP(A24, SOPs!A:D, 4, FALSE),0)</f>
        <v>11</v>
      </c>
      <c r="N24" s="96">
        <f>IFERROR(VLOOKUP(A24,'Other Trainings'!A:D, 4, FALSE),0)</f>
        <v>1</v>
      </c>
      <c r="O24" s="96">
        <f t="shared" si="0"/>
        <v>16</v>
      </c>
      <c r="P24" s="96">
        <f t="shared" si="1"/>
        <v>-7</v>
      </c>
      <c r="Q24" s="96">
        <f t="shared" si="2"/>
        <v>2</v>
      </c>
    </row>
    <row r="25" spans="1:17" x14ac:dyDescent="0.3">
      <c r="A25" s="14" t="s">
        <v>86</v>
      </c>
      <c r="B25" s="4" t="s">
        <v>87</v>
      </c>
      <c r="C25" s="5">
        <v>41181</v>
      </c>
      <c r="D25" s="16" t="s">
        <v>88</v>
      </c>
      <c r="E25" s="6" t="s">
        <v>660</v>
      </c>
      <c r="F25" s="7" t="s">
        <v>20</v>
      </c>
      <c r="G25" s="17" t="s">
        <v>620</v>
      </c>
      <c r="H25" s="95">
        <f>IFERROR(VLOOKUP(A25,EXAMS!A:E,4,FALSE),0)</f>
        <v>0.90237333333333336</v>
      </c>
      <c r="I25" s="96">
        <f>IF('Storage '!I26="no change",'Storage '!F26,SUM('Storage '!E26,'Storage '!F26,))</f>
        <v>18</v>
      </c>
      <c r="J25" s="96">
        <v>4</v>
      </c>
      <c r="K25" s="96">
        <v>3</v>
      </c>
      <c r="L25" s="96">
        <f>IFERROR(VLOOKUP(A25, 'Cargo Trainings'!A:E, 5, FALSE),IFERROR(VLOOKUP(A25, 'DFW Trainings'!A:E, 4, FALSE),IFERROR(VLOOKUP(A25, 'AMH Trainings'!A:E, 4, FALSE),VLOOKUP(A25, 'CBF Trainings'!A:E, 4, FALSE))))</f>
        <v>17</v>
      </c>
      <c r="M25" s="96">
        <f>IFERROR(VLOOKUP(A25, SOPs!A:D, 4, FALSE),0)</f>
        <v>14</v>
      </c>
      <c r="N25" s="96">
        <f>IFERROR(VLOOKUP(A25,'Other Trainings'!A:D, 4, FALSE),0)</f>
        <v>1</v>
      </c>
      <c r="O25" s="96">
        <f t="shared" si="0"/>
        <v>1</v>
      </c>
      <c r="P25" s="96">
        <f t="shared" si="1"/>
        <v>-10</v>
      </c>
      <c r="Q25" s="96">
        <f t="shared" si="2"/>
        <v>2</v>
      </c>
    </row>
    <row r="26" spans="1:17" x14ac:dyDescent="0.3">
      <c r="A26" s="4" t="s">
        <v>201</v>
      </c>
      <c r="B26" s="4" t="s">
        <v>202</v>
      </c>
      <c r="C26" s="5">
        <v>42673</v>
      </c>
      <c r="D26" s="20" t="s">
        <v>203</v>
      </c>
      <c r="E26" s="6" t="s">
        <v>672</v>
      </c>
      <c r="F26" s="7" t="s">
        <v>16</v>
      </c>
      <c r="G26" s="72" t="s">
        <v>16</v>
      </c>
      <c r="H26" s="95">
        <f>IFERROR(VLOOKUP(A26,EXAMS!A:E,4,FALSE),0)</f>
        <v>0.88805000000000001</v>
      </c>
      <c r="I26" s="96">
        <f>IF('Storage '!I64="no change",'Storage '!F64,SUM('Storage '!E64,'Storage '!F64,))</f>
        <v>8</v>
      </c>
      <c r="J26" s="96">
        <v>3</v>
      </c>
      <c r="K26" s="96">
        <v>1</v>
      </c>
      <c r="L26" s="96">
        <f>IFERROR(VLOOKUP(A26, 'Cargo Trainings'!A:E, 5, FALSE),IFERROR(VLOOKUP(A26, 'DFW Trainings'!A:E, 4, FALSE),IFERROR(VLOOKUP(A26, 'AMH Trainings'!A:E, 4, FALSE),VLOOKUP(A26, 'CBF Trainings'!A:E, 4, FALSE))))</f>
        <v>1</v>
      </c>
      <c r="M26" s="96">
        <f>IFERROR(VLOOKUP(A26, SOPs!A:D, 4, FALSE),0)</f>
        <v>3</v>
      </c>
      <c r="N26" s="96">
        <f>IFERROR(VLOOKUP(A26,'Other Trainings'!A:D, 4, FALSE),0)</f>
        <v>1</v>
      </c>
      <c r="O26" s="96">
        <f>I26-L26</f>
        <v>7</v>
      </c>
      <c r="P26" s="96">
        <f>J26-M26</f>
        <v>0</v>
      </c>
      <c r="Q26" s="96">
        <f>K26-N26</f>
        <v>0</v>
      </c>
    </row>
    <row r="27" spans="1:17" x14ac:dyDescent="0.3">
      <c r="A27" s="14" t="s">
        <v>89</v>
      </c>
      <c r="B27" s="4" t="s">
        <v>90</v>
      </c>
      <c r="C27" s="5">
        <v>41181</v>
      </c>
      <c r="D27" s="15" t="s">
        <v>91</v>
      </c>
      <c r="E27" s="6" t="s">
        <v>661</v>
      </c>
      <c r="F27" s="7" t="s">
        <v>12</v>
      </c>
      <c r="G27" s="17" t="s">
        <v>618</v>
      </c>
      <c r="H27" s="95" t="str">
        <f>IFERROR(VLOOKUP(A27,EXAMS!A:E,4,FALSE),0)</f>
        <v/>
      </c>
      <c r="I27" s="96">
        <f>IF('Storage '!I27="no change",'Storage '!F27,SUM('Storage '!E27,'Storage '!F27,))</f>
        <v>0</v>
      </c>
      <c r="J27" s="96">
        <v>1</v>
      </c>
      <c r="K27" s="96">
        <v>1</v>
      </c>
      <c r="L27" s="96">
        <f>IFERROR(VLOOKUP(A27, 'Cargo Trainings'!A:E, 5, FALSE),IFERROR(VLOOKUP(A27, 'DFW Trainings'!A:E, 4, FALSE),IFERROR(VLOOKUP(A27, 'AMH Trainings'!A:E, 4, FALSE),VLOOKUP(A27, 'CBF Trainings'!A:E, 4, FALSE))))</f>
        <v>0</v>
      </c>
      <c r="M27" s="96">
        <f>IFERROR(VLOOKUP(A27, SOPs!A:D, 4, FALSE),0)</f>
        <v>1</v>
      </c>
      <c r="N27" s="96">
        <f>IFERROR(VLOOKUP(A27,'Other Trainings'!A:D, 4, FALSE),0)</f>
        <v>1</v>
      </c>
      <c r="O27" s="96">
        <f t="shared" si="0"/>
        <v>0</v>
      </c>
      <c r="P27" s="96">
        <f t="shared" si="1"/>
        <v>0</v>
      </c>
      <c r="Q27" s="96">
        <f t="shared" si="2"/>
        <v>0</v>
      </c>
    </row>
    <row r="28" spans="1:17" x14ac:dyDescent="0.3">
      <c r="A28" s="4" t="s">
        <v>92</v>
      </c>
      <c r="B28" s="4" t="s">
        <v>93</v>
      </c>
      <c r="C28" s="5" t="e">
        <v>#N/A</v>
      </c>
      <c r="D28" s="18" t="s">
        <v>94</v>
      </c>
      <c r="E28" s="6" t="s">
        <v>662</v>
      </c>
      <c r="F28" s="7" t="s">
        <v>716</v>
      </c>
      <c r="G28" s="17" t="s">
        <v>716</v>
      </c>
      <c r="H28" s="95" t="str">
        <f>IFERROR(VLOOKUP(A28,EXAMS!A:E,4,FALSE),0)</f>
        <v/>
      </c>
      <c r="I28" s="96">
        <f>IF('Storage '!I28="no change",'Storage '!F28,SUM('Storage '!E28,'Storage '!F28,))</f>
        <v>8</v>
      </c>
      <c r="J28" s="96"/>
      <c r="K28" s="96"/>
      <c r="L28" s="96">
        <f>IFERROR(VLOOKUP(A28, 'Cargo Trainings'!A:E, 5, FALSE),IFERROR(VLOOKUP(A28, 'DFW Trainings'!A:E, 4, FALSE),IFERROR(VLOOKUP(A28, 'AMH Trainings'!A:E, 4, FALSE),VLOOKUP(A28, 'CBF Trainings'!A:E, 4, FALSE))))</f>
        <v>0</v>
      </c>
      <c r="M28" s="96">
        <f>IFERROR(VLOOKUP(A28, SOPs!A:D, 4, FALSE),0)</f>
        <v>0</v>
      </c>
      <c r="N28" s="96">
        <f>IFERROR(VLOOKUP(A28,'Other Trainings'!A:D, 4, FALSE),0)</f>
        <v>1</v>
      </c>
      <c r="O28" s="96">
        <f t="shared" si="0"/>
        <v>8</v>
      </c>
      <c r="P28" s="96">
        <f t="shared" si="1"/>
        <v>0</v>
      </c>
      <c r="Q28" s="96">
        <f t="shared" si="2"/>
        <v>-1</v>
      </c>
    </row>
    <row r="29" spans="1:17" x14ac:dyDescent="0.3">
      <c r="A29" s="19" t="s">
        <v>95</v>
      </c>
      <c r="B29" s="4" t="s">
        <v>96</v>
      </c>
      <c r="C29" s="5">
        <v>41245</v>
      </c>
      <c r="D29" s="20" t="s">
        <v>97</v>
      </c>
      <c r="E29" s="6" t="s">
        <v>663</v>
      </c>
      <c r="F29" s="7" t="s">
        <v>20</v>
      </c>
      <c r="G29" s="17" t="s">
        <v>619</v>
      </c>
      <c r="H29" s="95">
        <f>IFERROR(VLOOKUP(A29,EXAMS!A:E,4,FALSE),0)</f>
        <v>0.86875714285714278</v>
      </c>
      <c r="I29" s="96">
        <f>IF('Storage '!I29="no change",'Storage '!F29,SUM('Storage '!E29,'Storage '!F29,))</f>
        <v>18</v>
      </c>
      <c r="J29" s="96">
        <v>4</v>
      </c>
      <c r="K29" s="96">
        <v>3</v>
      </c>
      <c r="L29" s="96">
        <f>IFERROR(VLOOKUP(A29, 'Cargo Trainings'!A:E, 5, FALSE),IFERROR(VLOOKUP(A29, 'DFW Trainings'!A:E, 4, FALSE),IFERROR(VLOOKUP(A29, 'AMH Trainings'!A:E, 4, FALSE),VLOOKUP(A29, 'CBF Trainings'!A:E, 4, FALSE))))</f>
        <v>18</v>
      </c>
      <c r="M29" s="96">
        <f>IFERROR(VLOOKUP(A29, SOPs!A:D, 4, FALSE),0)</f>
        <v>13</v>
      </c>
      <c r="N29" s="96">
        <f>IFERROR(VLOOKUP(A29,'Other Trainings'!A:D, 4, FALSE),0)</f>
        <v>1</v>
      </c>
      <c r="O29" s="96">
        <f t="shared" si="0"/>
        <v>0</v>
      </c>
      <c r="P29" s="96">
        <f t="shared" si="1"/>
        <v>-9</v>
      </c>
      <c r="Q29" s="96">
        <f t="shared" si="2"/>
        <v>2</v>
      </c>
    </row>
    <row r="30" spans="1:17" x14ac:dyDescent="0.3">
      <c r="A30" s="19" t="s">
        <v>98</v>
      </c>
      <c r="B30" s="4" t="s">
        <v>99</v>
      </c>
      <c r="C30" s="5">
        <v>41365</v>
      </c>
      <c r="D30" s="18" t="s">
        <v>100</v>
      </c>
      <c r="E30" s="6" t="s">
        <v>664</v>
      </c>
      <c r="F30" s="7" t="s">
        <v>12</v>
      </c>
      <c r="G30" s="8" t="s">
        <v>618</v>
      </c>
      <c r="H30" s="95" t="str">
        <f>IFERROR(VLOOKUP(A30,EXAMS!A:E,4,FALSE),0)</f>
        <v/>
      </c>
      <c r="I30" s="96">
        <f>IF('Storage '!I30="no change",'Storage '!F30,SUM('Storage '!E30,'Storage '!F30,))</f>
        <v>0</v>
      </c>
      <c r="J30" s="96">
        <v>1</v>
      </c>
      <c r="K30" s="96">
        <v>1</v>
      </c>
      <c r="L30" s="96">
        <f>IFERROR(VLOOKUP(A30, 'Cargo Trainings'!A:E, 5, FALSE),IFERROR(VLOOKUP(A30, 'DFW Trainings'!A:E, 4, FALSE),IFERROR(VLOOKUP(A30, 'AMH Trainings'!A:E, 4, FALSE),VLOOKUP(A30, 'CBF Trainings'!A:E, 4, FALSE))))</f>
        <v>0</v>
      </c>
      <c r="M30" s="96">
        <f>IFERROR(VLOOKUP(A30, SOPs!A:D, 4, FALSE),0)</f>
        <v>1</v>
      </c>
      <c r="N30" s="96">
        <f>IFERROR(VLOOKUP(A30,'Other Trainings'!A:D, 4, FALSE),0)</f>
        <v>1</v>
      </c>
      <c r="O30" s="96">
        <f t="shared" si="0"/>
        <v>0</v>
      </c>
      <c r="P30" s="96">
        <f t="shared" si="1"/>
        <v>0</v>
      </c>
      <c r="Q30" s="96">
        <f t="shared" si="2"/>
        <v>0</v>
      </c>
    </row>
    <row r="31" spans="1:17" x14ac:dyDescent="0.3">
      <c r="A31" s="19" t="s">
        <v>101</v>
      </c>
      <c r="B31" s="4" t="s">
        <v>102</v>
      </c>
      <c r="C31" s="5">
        <v>41385</v>
      </c>
      <c r="D31" s="22" t="s">
        <v>103</v>
      </c>
      <c r="E31" s="6" t="s">
        <v>655</v>
      </c>
      <c r="F31" s="7" t="s">
        <v>20</v>
      </c>
      <c r="G31" s="17" t="s">
        <v>620</v>
      </c>
      <c r="H31" s="95" t="str">
        <f>IFERROR(VLOOKUP(A31,EXAMS!A:E,4,FALSE),0)</f>
        <v/>
      </c>
      <c r="I31" s="96">
        <f>IF('Storage '!I31="no change",'Storage '!F31,SUM('Storage '!E31,'Storage '!F31,))</f>
        <v>18</v>
      </c>
      <c r="J31" s="96">
        <v>4</v>
      </c>
      <c r="K31" s="96">
        <v>3</v>
      </c>
      <c r="L31" s="96">
        <f>IFERROR(VLOOKUP(A31, 'Cargo Trainings'!A:E, 5, FALSE),IFERROR(VLOOKUP(A31, 'DFW Trainings'!A:E, 4, FALSE),IFERROR(VLOOKUP(A31, 'AMH Trainings'!A:E, 4, FALSE),VLOOKUP(A31, 'CBF Trainings'!A:E, 4, FALSE))))</f>
        <v>0</v>
      </c>
      <c r="M31" s="96">
        <f>IFERROR(VLOOKUP(A31, SOPs!A:D, 4, FALSE),0)</f>
        <v>5</v>
      </c>
      <c r="N31" s="96">
        <f>IFERROR(VLOOKUP(A31,'Other Trainings'!A:D, 4, FALSE),0)</f>
        <v>1</v>
      </c>
      <c r="O31" s="96">
        <f t="shared" si="0"/>
        <v>18</v>
      </c>
      <c r="P31" s="96">
        <f t="shared" si="1"/>
        <v>-1</v>
      </c>
      <c r="Q31" s="96">
        <f t="shared" si="2"/>
        <v>2</v>
      </c>
    </row>
    <row r="32" spans="1:17" x14ac:dyDescent="0.3">
      <c r="A32" s="19" t="s">
        <v>104</v>
      </c>
      <c r="B32" s="4" t="s">
        <v>105</v>
      </c>
      <c r="C32" s="5">
        <v>41396</v>
      </c>
      <c r="D32" s="6" t="s">
        <v>106</v>
      </c>
      <c r="E32" s="6" t="s">
        <v>665</v>
      </c>
      <c r="F32" s="10" t="s">
        <v>79</v>
      </c>
      <c r="G32" s="8" t="s">
        <v>618</v>
      </c>
      <c r="H32" s="95" t="str">
        <f>IFERROR(VLOOKUP(A32,EXAMS!A:E,4,FALSE),0)</f>
        <v/>
      </c>
      <c r="I32" s="96">
        <f>IF('Storage '!I32="no change",'Storage '!F32,SUM('Storage '!E32,'Storage '!F32,))</f>
        <v>0</v>
      </c>
      <c r="J32" s="96">
        <v>3</v>
      </c>
      <c r="K32" s="96">
        <v>1</v>
      </c>
      <c r="L32" s="96">
        <f>IFERROR(VLOOKUP(A32, 'Cargo Trainings'!A:E, 5, FALSE),IFERROR(VLOOKUP(A32, 'DFW Trainings'!A:E, 4, FALSE),IFERROR(VLOOKUP(A32, 'AMH Trainings'!A:E, 4, FALSE),VLOOKUP(A32, 'CBF Trainings'!A:E, 4, FALSE))))</f>
        <v>0</v>
      </c>
      <c r="M32" s="96">
        <f>IFERROR(VLOOKUP(A32, SOPs!A:D, 4, FALSE),0)</f>
        <v>0</v>
      </c>
      <c r="N32" s="96">
        <f>IFERROR(VLOOKUP(A32,'Other Trainings'!A:D, 4, FALSE),0)</f>
        <v>1</v>
      </c>
      <c r="O32" s="96">
        <f t="shared" si="0"/>
        <v>0</v>
      </c>
      <c r="P32" s="96">
        <f t="shared" si="1"/>
        <v>3</v>
      </c>
      <c r="Q32" s="96">
        <f t="shared" si="2"/>
        <v>0</v>
      </c>
    </row>
    <row r="33" spans="1:17" x14ac:dyDescent="0.3">
      <c r="A33" s="19" t="s">
        <v>107</v>
      </c>
      <c r="B33" s="4" t="s">
        <v>108</v>
      </c>
      <c r="C33" s="5">
        <v>41538</v>
      </c>
      <c r="D33" s="18" t="s">
        <v>109</v>
      </c>
      <c r="E33" s="6" t="s">
        <v>666</v>
      </c>
      <c r="F33" s="7" t="s">
        <v>12</v>
      </c>
      <c r="G33" s="17" t="s">
        <v>626</v>
      </c>
      <c r="H33" s="95" t="str">
        <f>IFERROR(VLOOKUP(A33,EXAMS!A:E,4,FALSE),0)</f>
        <v/>
      </c>
      <c r="I33" s="96">
        <f>IF('Storage '!I33="no change",'Storage '!F33,SUM('Storage '!E33,'Storage '!F33,))</f>
        <v>0</v>
      </c>
      <c r="J33" s="96">
        <v>1</v>
      </c>
      <c r="K33" s="96">
        <v>1</v>
      </c>
      <c r="L33" s="96">
        <f>IFERROR(VLOOKUP(A33, 'Cargo Trainings'!A:E, 5, FALSE),IFERROR(VLOOKUP(A33, 'DFW Trainings'!A:E, 4, FALSE),IFERROR(VLOOKUP(A33, 'AMH Trainings'!A:E, 4, FALSE),VLOOKUP(A33, 'CBF Trainings'!A:E, 4, FALSE))))</f>
        <v>0</v>
      </c>
      <c r="M33" s="96">
        <f>IFERROR(VLOOKUP(A33, SOPs!A:D, 4, FALSE),0)</f>
        <v>0</v>
      </c>
      <c r="N33" s="96">
        <f>IFERROR(VLOOKUP(A33,'Other Trainings'!A:D, 4, FALSE),0)</f>
        <v>1</v>
      </c>
      <c r="O33" s="96">
        <f t="shared" si="0"/>
        <v>0</v>
      </c>
      <c r="P33" s="96">
        <f t="shared" si="1"/>
        <v>1</v>
      </c>
      <c r="Q33" s="96">
        <f t="shared" si="2"/>
        <v>0</v>
      </c>
    </row>
    <row r="34" spans="1:17" x14ac:dyDescent="0.3">
      <c r="A34" s="19" t="s">
        <v>110</v>
      </c>
      <c r="B34" s="4" t="s">
        <v>111</v>
      </c>
      <c r="C34" s="5">
        <v>41575</v>
      </c>
      <c r="D34" s="11" t="s">
        <v>112</v>
      </c>
      <c r="E34" s="6" t="s">
        <v>667</v>
      </c>
      <c r="F34" s="7" t="s">
        <v>12</v>
      </c>
      <c r="G34" s="17" t="s">
        <v>626</v>
      </c>
      <c r="H34" s="95" t="str">
        <f>IFERROR(VLOOKUP(A34,EXAMS!A:E,4,FALSE),0)</f>
        <v/>
      </c>
      <c r="I34" s="96">
        <f>IF('Storage '!I34="no change",'Storage '!F34,SUM('Storage '!E34,'Storage '!F34,))</f>
        <v>0</v>
      </c>
      <c r="J34" s="96">
        <v>1</v>
      </c>
      <c r="K34" s="96">
        <v>1</v>
      </c>
      <c r="L34" s="96">
        <f>IFERROR(VLOOKUP(A34, 'Cargo Trainings'!A:E, 5, FALSE),IFERROR(VLOOKUP(A34, 'DFW Trainings'!A:E, 4, FALSE),IFERROR(VLOOKUP(A34, 'AMH Trainings'!A:E, 4, FALSE),VLOOKUP(A34, 'CBF Trainings'!A:E, 4, FALSE))))</f>
        <v>0</v>
      </c>
      <c r="M34" s="96">
        <f>IFERROR(VLOOKUP(A34, SOPs!A:D, 4, FALSE),0)</f>
        <v>1</v>
      </c>
      <c r="N34" s="96">
        <f>IFERROR(VLOOKUP(A34,'Other Trainings'!A:D, 4, FALSE),0)</f>
        <v>1</v>
      </c>
      <c r="O34" s="96">
        <f t="shared" si="0"/>
        <v>0</v>
      </c>
      <c r="P34" s="96">
        <f t="shared" si="1"/>
        <v>0</v>
      </c>
      <c r="Q34" s="96">
        <f t="shared" si="2"/>
        <v>0</v>
      </c>
    </row>
    <row r="35" spans="1:17" x14ac:dyDescent="0.3">
      <c r="A35" s="19" t="s">
        <v>113</v>
      </c>
      <c r="B35" s="4" t="s">
        <v>114</v>
      </c>
      <c r="C35" s="5">
        <v>41575</v>
      </c>
      <c r="D35" s="11" t="s">
        <v>115</v>
      </c>
      <c r="E35" s="6" t="s">
        <v>656</v>
      </c>
      <c r="F35" s="7" t="s">
        <v>31</v>
      </c>
      <c r="G35" s="17" t="s">
        <v>624</v>
      </c>
      <c r="H35" s="95" t="str">
        <f>IFERROR(VLOOKUP(A35,EXAMS!A:E,4,FALSE),0)</f>
        <v/>
      </c>
      <c r="I35" s="96">
        <f>IF('Storage '!I35="no change",'Storage '!F35,SUM('Storage '!E35,'Storage '!F35,))</f>
        <v>15</v>
      </c>
      <c r="J35" s="96">
        <v>4</v>
      </c>
      <c r="K35" s="96">
        <v>3</v>
      </c>
      <c r="L35" s="96">
        <f>IFERROR(VLOOKUP(A35, 'Cargo Trainings'!A:E, 5, FALSE),IFERROR(VLOOKUP(A35, 'DFW Trainings'!A:E, 4, FALSE),IFERROR(VLOOKUP(A35, 'AMH Trainings'!A:E, 4, FALSE),VLOOKUP(A35, 'CBF Trainings'!A:E, 4, FALSE))))</f>
        <v>13</v>
      </c>
      <c r="M35" s="96">
        <f>IFERROR(VLOOKUP(A35, SOPs!A:D, 4, FALSE),0)</f>
        <v>11</v>
      </c>
      <c r="N35" s="96">
        <f>IFERROR(VLOOKUP(A35,'Other Trainings'!A:D, 4, FALSE),0)</f>
        <v>1</v>
      </c>
      <c r="O35" s="96">
        <f t="shared" si="0"/>
        <v>2</v>
      </c>
      <c r="P35" s="96">
        <f t="shared" si="1"/>
        <v>-7</v>
      </c>
      <c r="Q35" s="96">
        <f t="shared" si="2"/>
        <v>2</v>
      </c>
    </row>
    <row r="36" spans="1:17" x14ac:dyDescent="0.3">
      <c r="A36" s="19" t="s">
        <v>116</v>
      </c>
      <c r="B36" s="4" t="s">
        <v>117</v>
      </c>
      <c r="C36" s="5">
        <v>41575</v>
      </c>
      <c r="D36" s="11" t="s">
        <v>118</v>
      </c>
      <c r="E36" s="6" t="s">
        <v>668</v>
      </c>
      <c r="F36" s="7" t="s">
        <v>31</v>
      </c>
      <c r="G36" s="17" t="s">
        <v>627</v>
      </c>
      <c r="H36" s="95" t="str">
        <f>IFERROR(VLOOKUP(A36,EXAMS!A:E,4,FALSE),0)</f>
        <v/>
      </c>
      <c r="I36" s="96">
        <f>IF('Storage '!I36="no change",'Storage '!F36,SUM('Storage '!E36,'Storage '!F36,))</f>
        <v>15</v>
      </c>
      <c r="J36" s="96">
        <v>4</v>
      </c>
      <c r="K36" s="96">
        <v>3</v>
      </c>
      <c r="L36" s="96">
        <f>IFERROR(VLOOKUP(A36, 'Cargo Trainings'!A:E, 5, FALSE),IFERROR(VLOOKUP(A36, 'DFW Trainings'!A:E, 4, FALSE),IFERROR(VLOOKUP(A36, 'AMH Trainings'!A:E, 4, FALSE),VLOOKUP(A36, 'CBF Trainings'!A:E, 4, FALSE))))</f>
        <v>16</v>
      </c>
      <c r="M36" s="96">
        <f>IFERROR(VLOOKUP(A36, SOPs!A:D, 4, FALSE),0)</f>
        <v>12</v>
      </c>
      <c r="N36" s="96">
        <f>IFERROR(VLOOKUP(A36,'Other Trainings'!A:D, 4, FALSE),0)</f>
        <v>2</v>
      </c>
      <c r="O36" s="96">
        <f t="shared" si="0"/>
        <v>-1</v>
      </c>
      <c r="P36" s="96">
        <f t="shared" si="1"/>
        <v>-8</v>
      </c>
      <c r="Q36" s="96">
        <f t="shared" si="2"/>
        <v>1</v>
      </c>
    </row>
    <row r="37" spans="1:17" x14ac:dyDescent="0.3">
      <c r="A37" s="19" t="s">
        <v>119</v>
      </c>
      <c r="B37" s="4" t="s">
        <v>120</v>
      </c>
      <c r="C37" s="5">
        <v>41576</v>
      </c>
      <c r="D37" s="11" t="s">
        <v>121</v>
      </c>
      <c r="E37" s="6" t="s">
        <v>669</v>
      </c>
      <c r="F37" s="7" t="s">
        <v>12</v>
      </c>
      <c r="G37" s="17" t="s">
        <v>628</v>
      </c>
      <c r="H37" s="95" t="str">
        <f>IFERROR(VLOOKUP(A37,EXAMS!A:E,4,FALSE),0)</f>
        <v/>
      </c>
      <c r="I37" s="96">
        <f>IF('Storage '!I37="no change",'Storage '!F37,SUM('Storage '!E37,'Storage '!F37,))</f>
        <v>0</v>
      </c>
      <c r="J37" s="96">
        <v>1</v>
      </c>
      <c r="K37" s="96">
        <v>1</v>
      </c>
      <c r="L37" s="96">
        <f>IFERROR(VLOOKUP(A37, 'Cargo Trainings'!A:E, 5, FALSE),IFERROR(VLOOKUP(A37, 'DFW Trainings'!A:E, 4, FALSE),IFERROR(VLOOKUP(A37, 'AMH Trainings'!A:E, 4, FALSE),VLOOKUP(A37, 'CBF Trainings'!A:E, 4, FALSE))))</f>
        <v>0</v>
      </c>
      <c r="M37" s="96">
        <f>IFERROR(VLOOKUP(A37, SOPs!A:D, 4, FALSE),0)</f>
        <v>2</v>
      </c>
      <c r="N37" s="96">
        <f>IFERROR(VLOOKUP(A37,'Other Trainings'!A:D, 4, FALSE),0)</f>
        <v>1</v>
      </c>
      <c r="O37" s="96">
        <f t="shared" si="0"/>
        <v>0</v>
      </c>
      <c r="P37" s="96">
        <f t="shared" si="1"/>
        <v>-1</v>
      </c>
      <c r="Q37" s="96">
        <f t="shared" si="2"/>
        <v>0</v>
      </c>
    </row>
    <row r="38" spans="1:17" x14ac:dyDescent="0.3">
      <c r="A38" s="19" t="s">
        <v>122</v>
      </c>
      <c r="B38" s="4" t="s">
        <v>123</v>
      </c>
      <c r="C38" s="5">
        <v>41576</v>
      </c>
      <c r="D38" s="22" t="s">
        <v>124</v>
      </c>
      <c r="E38" s="6" t="s">
        <v>670</v>
      </c>
      <c r="F38" s="7" t="s">
        <v>20</v>
      </c>
      <c r="G38" s="17" t="s">
        <v>35</v>
      </c>
      <c r="H38" s="95">
        <f>IFERROR(VLOOKUP(A38,EXAMS!A:E,4,FALSE),0)</f>
        <v>0.88228666666666677</v>
      </c>
      <c r="I38" s="96">
        <f>IF('Storage '!I38="no change",'Storage '!F38,SUM('Storage '!E38,'Storage '!F38,))</f>
        <v>36</v>
      </c>
      <c r="J38" s="96">
        <v>4</v>
      </c>
      <c r="K38" s="96">
        <v>3</v>
      </c>
      <c r="L38" s="96">
        <f>IFERROR(VLOOKUP(A38, 'Cargo Trainings'!A:E, 5, FALSE),IFERROR(VLOOKUP(A38, 'DFW Trainings'!A:E, 4, FALSE),IFERROR(VLOOKUP(A38, 'AMH Trainings'!A:E, 4, FALSE),VLOOKUP(A38, 'CBF Trainings'!A:E, 4, FALSE))))</f>
        <v>18</v>
      </c>
      <c r="M38" s="96">
        <f>IFERROR(VLOOKUP(A38, SOPs!A:D, 4, FALSE),0)</f>
        <v>14</v>
      </c>
      <c r="N38" s="96">
        <f>IFERROR(VLOOKUP(A38,'Other Trainings'!A:D, 4, FALSE),0)</f>
        <v>1</v>
      </c>
      <c r="O38" s="96">
        <f t="shared" si="0"/>
        <v>18</v>
      </c>
      <c r="P38" s="96">
        <f t="shared" si="1"/>
        <v>-10</v>
      </c>
      <c r="Q38" s="96">
        <f t="shared" si="2"/>
        <v>2</v>
      </c>
    </row>
    <row r="39" spans="1:17" x14ac:dyDescent="0.3">
      <c r="A39" s="19" t="s">
        <v>125</v>
      </c>
      <c r="B39" s="4" t="s">
        <v>126</v>
      </c>
      <c r="C39" s="5" t="e">
        <v>#N/A</v>
      </c>
      <c r="D39" s="11" t="s">
        <v>127</v>
      </c>
      <c r="E39" s="6" t="s">
        <v>671</v>
      </c>
      <c r="F39" s="7" t="s">
        <v>716</v>
      </c>
      <c r="G39" s="17" t="s">
        <v>716</v>
      </c>
      <c r="H39" s="95">
        <f>IFERROR(VLOOKUP(A39,EXAMS!A:E,4,FALSE),0)</f>
        <v>0.73412222222222223</v>
      </c>
      <c r="I39" s="96">
        <f>IF('Storage '!I39="no change",'Storage '!F39,SUM('Storage '!E39,'Storage '!F39,))</f>
        <v>15</v>
      </c>
      <c r="J39" s="96">
        <v>4</v>
      </c>
      <c r="K39" s="96">
        <v>3</v>
      </c>
      <c r="L39" s="96">
        <f>IFERROR(VLOOKUP(A39, 'Cargo Trainings'!A:E, 5, FALSE),IFERROR(VLOOKUP(A39, 'DFW Trainings'!A:E, 4, FALSE),IFERROR(VLOOKUP(A39, 'AMH Trainings'!A:E, 4, FALSE),VLOOKUP(A39, 'CBF Trainings'!A:E, 4, FALSE))))</f>
        <v>12</v>
      </c>
      <c r="M39" s="96">
        <f>IFERROR(VLOOKUP(A39, SOPs!A:D, 4, FALSE),0)</f>
        <v>6</v>
      </c>
      <c r="N39" s="96">
        <f>IFERROR(VLOOKUP(A39,'Other Trainings'!A:D, 4, FALSE),0)</f>
        <v>2</v>
      </c>
      <c r="O39" s="96">
        <f t="shared" si="0"/>
        <v>3</v>
      </c>
      <c r="P39" s="96">
        <f t="shared" si="1"/>
        <v>-2</v>
      </c>
      <c r="Q39" s="96">
        <f t="shared" si="2"/>
        <v>1</v>
      </c>
    </row>
    <row r="40" spans="1:17" x14ac:dyDescent="0.3">
      <c r="A40" s="19" t="s">
        <v>128</v>
      </c>
      <c r="B40" s="4" t="s">
        <v>129</v>
      </c>
      <c r="C40" s="5">
        <v>41602</v>
      </c>
      <c r="D40" s="22" t="s">
        <v>130</v>
      </c>
      <c r="E40" s="6" t="s">
        <v>672</v>
      </c>
      <c r="F40" s="7" t="s">
        <v>20</v>
      </c>
      <c r="G40" s="17" t="s">
        <v>623</v>
      </c>
      <c r="H40" s="95">
        <f>IFERROR(VLOOKUP(A40,EXAMS!A:E,4,FALSE),0)</f>
        <v>0.93010000000000004</v>
      </c>
      <c r="I40" s="96">
        <f>IF('Storage '!I40="no change",'Storage '!F40,SUM('Storage '!E40,'Storage '!F40,))</f>
        <v>18</v>
      </c>
      <c r="J40" s="96">
        <v>4</v>
      </c>
      <c r="K40" s="96">
        <v>3</v>
      </c>
      <c r="L40" s="96">
        <f>IFERROR(VLOOKUP(A40, 'Cargo Trainings'!A:E, 5, FALSE),IFERROR(VLOOKUP(A40, 'DFW Trainings'!A:E, 4, FALSE),IFERROR(VLOOKUP(A40, 'AMH Trainings'!A:E, 4, FALSE),VLOOKUP(A40, 'CBF Trainings'!A:E, 4, FALSE))))</f>
        <v>17</v>
      </c>
      <c r="M40" s="96">
        <f>IFERROR(VLOOKUP(A40, SOPs!A:D, 4, FALSE),0)</f>
        <v>15</v>
      </c>
      <c r="N40" s="96">
        <f>IFERROR(VLOOKUP(A40,'Other Trainings'!A:D, 4, FALSE),0)</f>
        <v>1</v>
      </c>
      <c r="O40" s="96">
        <f t="shared" si="0"/>
        <v>1</v>
      </c>
      <c r="P40" s="96">
        <f t="shared" si="1"/>
        <v>-11</v>
      </c>
      <c r="Q40" s="96">
        <f t="shared" si="2"/>
        <v>2</v>
      </c>
    </row>
    <row r="41" spans="1:17" x14ac:dyDescent="0.3">
      <c r="A41" s="19" t="s">
        <v>131</v>
      </c>
      <c r="B41" s="4" t="s">
        <v>132</v>
      </c>
      <c r="C41" s="5">
        <v>41602</v>
      </c>
      <c r="D41" s="22" t="s">
        <v>133</v>
      </c>
      <c r="E41" s="6" t="s">
        <v>657</v>
      </c>
      <c r="F41" s="7" t="s">
        <v>20</v>
      </c>
      <c r="G41" s="17" t="s">
        <v>623</v>
      </c>
      <c r="H41" s="95">
        <f>IFERROR(VLOOKUP(A41,EXAMS!A:E,4,FALSE),0)</f>
        <v>0.92679166666666657</v>
      </c>
      <c r="I41" s="96">
        <f>IF('Storage '!I41="no change",'Storage '!F41,SUM('Storage '!E41,'Storage '!F41,))</f>
        <v>18</v>
      </c>
      <c r="J41" s="96">
        <v>4</v>
      </c>
      <c r="K41" s="96">
        <v>3</v>
      </c>
      <c r="L41" s="96">
        <f>IFERROR(VLOOKUP(A41, 'Cargo Trainings'!A:E, 5, FALSE),IFERROR(VLOOKUP(A41, 'DFW Trainings'!A:E, 4, FALSE),IFERROR(VLOOKUP(A41, 'AMH Trainings'!A:E, 4, FALSE),VLOOKUP(A41, 'CBF Trainings'!A:E, 4, FALSE))))</f>
        <v>17</v>
      </c>
      <c r="M41" s="96">
        <f>IFERROR(VLOOKUP(A41, SOPs!A:D, 4, FALSE),0)</f>
        <v>16</v>
      </c>
      <c r="N41" s="96">
        <f>IFERROR(VLOOKUP(A41,'Other Trainings'!A:D, 4, FALSE),0)</f>
        <v>1</v>
      </c>
      <c r="O41" s="96">
        <f t="shared" si="0"/>
        <v>1</v>
      </c>
      <c r="P41" s="96">
        <f t="shared" si="1"/>
        <v>-12</v>
      </c>
      <c r="Q41" s="96">
        <f t="shared" si="2"/>
        <v>2</v>
      </c>
    </row>
    <row r="42" spans="1:17" x14ac:dyDescent="0.3">
      <c r="A42" s="19" t="s">
        <v>134</v>
      </c>
      <c r="B42" s="4" t="s">
        <v>135</v>
      </c>
      <c r="C42" s="5">
        <v>41623</v>
      </c>
      <c r="D42" s="11" t="s">
        <v>136</v>
      </c>
      <c r="E42" s="6" t="s">
        <v>673</v>
      </c>
      <c r="F42" s="7" t="s">
        <v>12</v>
      </c>
      <c r="G42" s="8" t="s">
        <v>618</v>
      </c>
      <c r="H42" s="95" t="str">
        <f>IFERROR(VLOOKUP(A42,EXAMS!A:E,4,FALSE),0)</f>
        <v/>
      </c>
      <c r="I42" s="96">
        <f>IF('Storage '!I42="no change",'Storage '!F42,SUM('Storage '!E42,'Storage '!F42,))</f>
        <v>0</v>
      </c>
      <c r="J42" s="96">
        <v>1</v>
      </c>
      <c r="K42" s="96">
        <v>1</v>
      </c>
      <c r="L42" s="96">
        <f>IFERROR(VLOOKUP(A42, 'Cargo Trainings'!A:E, 5, FALSE),IFERROR(VLOOKUP(A42, 'DFW Trainings'!A:E, 4, FALSE),IFERROR(VLOOKUP(A42, 'AMH Trainings'!A:E, 4, FALSE),VLOOKUP(A42, 'CBF Trainings'!A:E, 4, FALSE))))</f>
        <v>0</v>
      </c>
      <c r="M42" s="96">
        <f>IFERROR(VLOOKUP(A42, SOPs!A:D, 4, FALSE),0)</f>
        <v>1</v>
      </c>
      <c r="N42" s="96">
        <f>IFERROR(VLOOKUP(A42,'Other Trainings'!A:D, 4, FALSE),0)</f>
        <v>1</v>
      </c>
      <c r="O42" s="96">
        <f t="shared" si="0"/>
        <v>0</v>
      </c>
      <c r="P42" s="96">
        <f t="shared" si="1"/>
        <v>0</v>
      </c>
      <c r="Q42" s="96">
        <f t="shared" si="2"/>
        <v>0</v>
      </c>
    </row>
    <row r="43" spans="1:17" x14ac:dyDescent="0.3">
      <c r="A43" s="19" t="s">
        <v>137</v>
      </c>
      <c r="B43" s="4" t="s">
        <v>138</v>
      </c>
      <c r="C43" s="5" t="e">
        <v>#N/A</v>
      </c>
      <c r="D43" s="23" t="s">
        <v>139</v>
      </c>
      <c r="E43" s="6" t="s">
        <v>659</v>
      </c>
      <c r="F43" s="7" t="s">
        <v>31</v>
      </c>
      <c r="G43" s="17" t="s">
        <v>716</v>
      </c>
      <c r="H43" s="95">
        <f>IFERROR(VLOOKUP(A43,EXAMS!A:E,4,FALSE),0)</f>
        <v>0.86528571428571432</v>
      </c>
      <c r="I43" s="96">
        <f>IF('Storage '!I43="no change",'Storage '!F43,SUM('Storage '!E43,'Storage '!F43,))</f>
        <v>15</v>
      </c>
      <c r="J43" s="96">
        <v>4</v>
      </c>
      <c r="K43" s="96">
        <v>3</v>
      </c>
      <c r="L43" s="96">
        <f>IFERROR(VLOOKUP(A43, 'Cargo Trainings'!A:E, 5, FALSE),IFERROR(VLOOKUP(A43, 'DFW Trainings'!A:E, 4, FALSE),IFERROR(VLOOKUP(A43, 'AMH Trainings'!A:E, 4, FALSE),VLOOKUP(A43, 'CBF Trainings'!A:E, 4, FALSE))))</f>
        <v>7</v>
      </c>
      <c r="M43" s="96">
        <f>IFERROR(VLOOKUP(A43, SOPs!A:D, 4, FALSE),0)</f>
        <v>6</v>
      </c>
      <c r="N43" s="96">
        <f>IFERROR(VLOOKUP(A43,'Other Trainings'!A:D, 4, FALSE),0)</f>
        <v>2</v>
      </c>
      <c r="O43" s="96">
        <f t="shared" si="0"/>
        <v>8</v>
      </c>
      <c r="P43" s="96">
        <f t="shared" si="1"/>
        <v>-2</v>
      </c>
      <c r="Q43" s="96">
        <f t="shared" si="2"/>
        <v>1</v>
      </c>
    </row>
    <row r="44" spans="1:17" x14ac:dyDescent="0.3">
      <c r="A44" s="19" t="s">
        <v>140</v>
      </c>
      <c r="B44" s="4" t="s">
        <v>141</v>
      </c>
      <c r="C44" s="5">
        <v>41710</v>
      </c>
      <c r="D44" s="23" t="s">
        <v>142</v>
      </c>
      <c r="E44" s="6" t="s">
        <v>674</v>
      </c>
      <c r="F44" s="7" t="s">
        <v>143</v>
      </c>
      <c r="G44" s="72" t="s">
        <v>143</v>
      </c>
      <c r="H44" s="95">
        <f>IFERROR(VLOOKUP(A44,EXAMS!A:E,4,FALSE),0)</f>
        <v>0.78885000000000005</v>
      </c>
      <c r="I44" s="96">
        <f>IF('Storage '!I44="no change",'Storage '!F44,SUM('Storage '!E44,'Storage '!F44,))</f>
        <v>3</v>
      </c>
      <c r="J44" s="96">
        <v>1</v>
      </c>
      <c r="K44" s="96">
        <v>3</v>
      </c>
      <c r="L44" s="96">
        <f>IFERROR(VLOOKUP(A44, 'Cargo Trainings'!A:E, 5, FALSE),IFERROR(VLOOKUP(A44, 'DFW Trainings'!A:E, 4, FALSE),IFERROR(VLOOKUP(A44, 'AMH Trainings'!A:E, 4, FALSE),VLOOKUP(A44, 'CBF Trainings'!A:E, 4, FALSE))))</f>
        <v>3</v>
      </c>
      <c r="M44" s="96">
        <f>IFERROR(VLOOKUP(A44, SOPs!A:D, 4, FALSE),0)</f>
        <v>2</v>
      </c>
      <c r="N44" s="96">
        <f>IFERROR(VLOOKUP(A44,'Other Trainings'!A:D, 4, FALSE),0)</f>
        <v>1</v>
      </c>
      <c r="O44" s="96">
        <f t="shared" si="0"/>
        <v>0</v>
      </c>
      <c r="P44" s="96">
        <f t="shared" si="1"/>
        <v>-1</v>
      </c>
      <c r="Q44" s="96">
        <f t="shared" si="2"/>
        <v>2</v>
      </c>
    </row>
    <row r="45" spans="1:17" x14ac:dyDescent="0.3">
      <c r="A45" s="19" t="s">
        <v>144</v>
      </c>
      <c r="B45" s="4" t="s">
        <v>145</v>
      </c>
      <c r="C45" s="5">
        <v>41745</v>
      </c>
      <c r="D45" s="18" t="s">
        <v>146</v>
      </c>
      <c r="E45" s="6" t="s">
        <v>666</v>
      </c>
      <c r="F45" s="7" t="s">
        <v>12</v>
      </c>
      <c r="G45" s="17" t="s">
        <v>626</v>
      </c>
      <c r="H45" s="95" t="str">
        <f>IFERROR(VLOOKUP(A45,EXAMS!A:E,4,FALSE),0)</f>
        <v/>
      </c>
      <c r="I45" s="96">
        <f>IF('Storage '!I45="no change",'Storage '!F45,SUM('Storage '!E45,'Storage '!F45,))</f>
        <v>0</v>
      </c>
      <c r="J45" s="96">
        <v>1</v>
      </c>
      <c r="K45" s="96">
        <v>1</v>
      </c>
      <c r="L45" s="96">
        <f>IFERROR(VLOOKUP(A45, 'Cargo Trainings'!A:E, 5, FALSE),IFERROR(VLOOKUP(A45, 'DFW Trainings'!A:E, 4, FALSE),IFERROR(VLOOKUP(A45, 'AMH Trainings'!A:E, 4, FALSE),VLOOKUP(A45, 'CBF Trainings'!A:E, 4, FALSE))))</f>
        <v>0</v>
      </c>
      <c r="M45" s="96">
        <f>IFERROR(VLOOKUP(A45, SOPs!A:D, 4, FALSE),0)</f>
        <v>1</v>
      </c>
      <c r="N45" s="96">
        <f>IFERROR(VLOOKUP(A45,'Other Trainings'!A:D, 4, FALSE),0)</f>
        <v>1</v>
      </c>
      <c r="O45" s="96">
        <f t="shared" si="0"/>
        <v>0</v>
      </c>
      <c r="P45" s="96">
        <f t="shared" si="1"/>
        <v>0</v>
      </c>
      <c r="Q45" s="96">
        <f t="shared" si="2"/>
        <v>0</v>
      </c>
    </row>
    <row r="46" spans="1:17" x14ac:dyDescent="0.3">
      <c r="A46" s="4" t="s">
        <v>147</v>
      </c>
      <c r="B46" s="4" t="s">
        <v>148</v>
      </c>
      <c r="C46" s="5">
        <v>41756</v>
      </c>
      <c r="D46" s="23" t="s">
        <v>149</v>
      </c>
      <c r="E46" s="6" t="s">
        <v>675</v>
      </c>
      <c r="F46" s="7" t="s">
        <v>27</v>
      </c>
      <c r="G46" s="72" t="s">
        <v>27</v>
      </c>
      <c r="H46" s="95">
        <f>IFERROR(VLOOKUP(A46,EXAMS!A:E,4,FALSE),0)</f>
        <v>0.86660000000000004</v>
      </c>
      <c r="I46" s="96">
        <f>IF('Storage '!I46="no change",'Storage '!F46,SUM('Storage '!E46,'Storage '!F46,))</f>
        <v>16</v>
      </c>
      <c r="J46" s="96">
        <v>1</v>
      </c>
      <c r="K46" s="96">
        <v>1</v>
      </c>
      <c r="L46" s="96">
        <f>IFERROR(VLOOKUP(A46, 'Cargo Trainings'!A:E, 5, FALSE),IFERROR(VLOOKUP(A46, 'DFW Trainings'!A:E, 4, FALSE),IFERROR(VLOOKUP(A46, 'AMH Trainings'!A:E, 4, FALSE),VLOOKUP(A46, 'CBF Trainings'!A:E, 4, FALSE))))</f>
        <v>0</v>
      </c>
      <c r="M46" s="96">
        <f>IFERROR(VLOOKUP(A46, SOPs!A:D, 4, FALSE),0)</f>
        <v>5</v>
      </c>
      <c r="N46" s="96">
        <f>IFERROR(VLOOKUP(A46,'Other Trainings'!A:D, 4, FALSE),0)</f>
        <v>1</v>
      </c>
      <c r="O46" s="96">
        <f t="shared" si="0"/>
        <v>16</v>
      </c>
      <c r="P46" s="96">
        <f t="shared" si="1"/>
        <v>-4</v>
      </c>
      <c r="Q46" s="96">
        <f t="shared" si="2"/>
        <v>0</v>
      </c>
    </row>
    <row r="47" spans="1:17" x14ac:dyDescent="0.3">
      <c r="A47" s="4" t="s">
        <v>150</v>
      </c>
      <c r="B47" s="4" t="s">
        <v>151</v>
      </c>
      <c r="C47" s="5">
        <v>41756</v>
      </c>
      <c r="D47" s="23" t="s">
        <v>152</v>
      </c>
      <c r="E47" s="6" t="s">
        <v>675</v>
      </c>
      <c r="F47" s="7" t="s">
        <v>27</v>
      </c>
      <c r="G47" s="72" t="s">
        <v>27</v>
      </c>
      <c r="H47" s="95">
        <f>IFERROR(VLOOKUP(A47,EXAMS!A:E,4,FALSE),0)</f>
        <v>0.96660000000000001</v>
      </c>
      <c r="I47" s="96">
        <f>IF('Storage '!I47="no change",'Storage '!F47,SUM('Storage '!E47,'Storage '!F47,))</f>
        <v>16</v>
      </c>
      <c r="J47" s="96">
        <v>3</v>
      </c>
      <c r="K47" s="96">
        <v>1</v>
      </c>
      <c r="L47" s="96">
        <f>IFERROR(VLOOKUP(A47, 'Cargo Trainings'!A:E, 5, FALSE),IFERROR(VLOOKUP(A47, 'DFW Trainings'!A:E, 4, FALSE),IFERROR(VLOOKUP(A47, 'AMH Trainings'!A:E, 4, FALSE),VLOOKUP(A47, 'CBF Trainings'!A:E, 4, FALSE))))</f>
        <v>0</v>
      </c>
      <c r="M47" s="96">
        <f>IFERROR(VLOOKUP(A47, SOPs!A:D, 4, FALSE),0)</f>
        <v>4</v>
      </c>
      <c r="N47" s="96">
        <f>IFERROR(VLOOKUP(A47,'Other Trainings'!A:D, 4, FALSE),0)</f>
        <v>1</v>
      </c>
      <c r="O47" s="96">
        <f t="shared" si="0"/>
        <v>16</v>
      </c>
      <c r="P47" s="96">
        <f t="shared" si="1"/>
        <v>-1</v>
      </c>
      <c r="Q47" s="96">
        <f t="shared" si="2"/>
        <v>0</v>
      </c>
    </row>
    <row r="48" spans="1:17" x14ac:dyDescent="0.3">
      <c r="A48" s="4" t="s">
        <v>153</v>
      </c>
      <c r="B48" s="4" t="s">
        <v>154</v>
      </c>
      <c r="C48" s="5">
        <v>41770</v>
      </c>
      <c r="D48" s="23" t="s">
        <v>155</v>
      </c>
      <c r="E48" s="6" t="s">
        <v>670</v>
      </c>
      <c r="F48" s="7" t="s">
        <v>16</v>
      </c>
      <c r="G48" s="72" t="s">
        <v>16</v>
      </c>
      <c r="H48" s="95">
        <f>IFERROR(VLOOKUP(A48,EXAMS!A:E,4,FALSE),0)</f>
        <v>0.94100000000000006</v>
      </c>
      <c r="I48" s="96">
        <f>IF('Storage '!I48="no change",'Storage '!F48,SUM('Storage '!E48,'Storage '!F48,))</f>
        <v>8</v>
      </c>
      <c r="J48" s="96">
        <v>3</v>
      </c>
      <c r="K48" s="96">
        <v>1</v>
      </c>
      <c r="L48" s="96">
        <f>IFERROR(VLOOKUP(A48, 'Cargo Trainings'!A:E, 5, FALSE),IFERROR(VLOOKUP(A48, 'DFW Trainings'!A:E, 4, FALSE),IFERROR(VLOOKUP(A48, 'AMH Trainings'!A:E, 4, FALSE),VLOOKUP(A48, 'CBF Trainings'!A:E, 4, FALSE))))</f>
        <v>0</v>
      </c>
      <c r="M48" s="96">
        <f>IFERROR(VLOOKUP(A48, SOPs!A:D, 4, FALSE),0)</f>
        <v>2</v>
      </c>
      <c r="N48" s="96">
        <f>IFERROR(VLOOKUP(A48,'Other Trainings'!A:D, 4, FALSE),0)</f>
        <v>1</v>
      </c>
      <c r="O48" s="96">
        <f t="shared" si="0"/>
        <v>8</v>
      </c>
      <c r="P48" s="96">
        <f t="shared" si="1"/>
        <v>1</v>
      </c>
      <c r="Q48" s="96">
        <f t="shared" si="2"/>
        <v>0</v>
      </c>
    </row>
    <row r="49" spans="1:17" x14ac:dyDescent="0.3">
      <c r="A49" s="4" t="s">
        <v>156</v>
      </c>
      <c r="B49" s="4" t="s">
        <v>157</v>
      </c>
      <c r="C49" s="5">
        <v>41770</v>
      </c>
      <c r="D49" s="23" t="s">
        <v>158</v>
      </c>
      <c r="E49" s="6" t="s">
        <v>671</v>
      </c>
      <c r="F49" s="7" t="s">
        <v>27</v>
      </c>
      <c r="G49" s="72" t="s">
        <v>27</v>
      </c>
      <c r="H49" s="95">
        <f>IFERROR(VLOOKUP(A49,EXAMS!A:E,4,FALSE),0)</f>
        <v>0.96660000000000001</v>
      </c>
      <c r="I49" s="96">
        <f>IF('Storage '!I49="no change",'Storage '!F49,SUM('Storage '!E49,'Storage '!F49,))</f>
        <v>16</v>
      </c>
      <c r="J49" s="96">
        <v>3</v>
      </c>
      <c r="K49" s="96">
        <v>1</v>
      </c>
      <c r="L49" s="96">
        <f>IFERROR(VLOOKUP(A49, 'Cargo Trainings'!A:E, 5, FALSE),IFERROR(VLOOKUP(A49, 'DFW Trainings'!A:E, 4, FALSE),IFERROR(VLOOKUP(A49, 'AMH Trainings'!A:E, 4, FALSE),VLOOKUP(A49, 'CBF Trainings'!A:E, 4, FALSE))))</f>
        <v>0</v>
      </c>
      <c r="M49" s="96">
        <f>IFERROR(VLOOKUP(A49, SOPs!A:D, 4, FALSE),0)</f>
        <v>5</v>
      </c>
      <c r="N49" s="96">
        <f>IFERROR(VLOOKUP(A49,'Other Trainings'!A:D, 4, FALSE),0)</f>
        <v>1</v>
      </c>
      <c r="O49" s="96">
        <f t="shared" si="0"/>
        <v>16</v>
      </c>
      <c r="P49" s="96">
        <f t="shared" si="1"/>
        <v>-2</v>
      </c>
      <c r="Q49" s="96">
        <f t="shared" si="2"/>
        <v>0</v>
      </c>
    </row>
    <row r="50" spans="1:17" x14ac:dyDescent="0.3">
      <c r="A50" s="4" t="s">
        <v>159</v>
      </c>
      <c r="B50" s="4" t="s">
        <v>160</v>
      </c>
      <c r="C50" s="5">
        <v>41770</v>
      </c>
      <c r="D50" s="23" t="s">
        <v>161</v>
      </c>
      <c r="E50" s="6" t="s">
        <v>670</v>
      </c>
      <c r="F50" s="7" t="s">
        <v>16</v>
      </c>
      <c r="G50" s="72" t="s">
        <v>16</v>
      </c>
      <c r="H50" s="95">
        <f>IFERROR(VLOOKUP(A50,EXAMS!A:E,4,FALSE),0)</f>
        <v>0.8831</v>
      </c>
      <c r="I50" s="96">
        <f>IF('Storage '!I50="no change",'Storage '!F50,SUM('Storage '!E50,'Storage '!F50,))</f>
        <v>8</v>
      </c>
      <c r="J50" s="96">
        <v>3</v>
      </c>
      <c r="K50" s="96">
        <v>1</v>
      </c>
      <c r="L50" s="96">
        <f>IFERROR(VLOOKUP(A50, 'Cargo Trainings'!A:E, 5, FALSE),IFERROR(VLOOKUP(A50, 'DFW Trainings'!A:E, 4, FALSE),IFERROR(VLOOKUP(A50, 'AMH Trainings'!A:E, 4, FALSE),VLOOKUP(A50, 'CBF Trainings'!A:E, 4, FALSE))))</f>
        <v>0</v>
      </c>
      <c r="M50" s="96">
        <f>IFERROR(VLOOKUP(A50, SOPs!A:D, 4, FALSE),0)</f>
        <v>1</v>
      </c>
      <c r="N50" s="96">
        <f>IFERROR(VLOOKUP(A50,'Other Trainings'!A:D, 4, FALSE),0)</f>
        <v>1</v>
      </c>
      <c r="O50" s="96">
        <f t="shared" si="0"/>
        <v>8</v>
      </c>
      <c r="P50" s="96">
        <f t="shared" si="1"/>
        <v>2</v>
      </c>
      <c r="Q50" s="96">
        <f t="shared" si="2"/>
        <v>0</v>
      </c>
    </row>
    <row r="51" spans="1:17" x14ac:dyDescent="0.3">
      <c r="A51" s="24" t="s">
        <v>162</v>
      </c>
      <c r="B51" s="24" t="s">
        <v>163</v>
      </c>
      <c r="C51" s="5">
        <v>41838</v>
      </c>
      <c r="D51" s="20" t="s">
        <v>164</v>
      </c>
      <c r="E51" s="6" t="s">
        <v>670</v>
      </c>
      <c r="F51" s="10" t="s">
        <v>143</v>
      </c>
      <c r="G51" s="73" t="s">
        <v>143</v>
      </c>
      <c r="H51" s="95">
        <f>IFERROR(VLOOKUP(A51,EXAMS!A:E,4,FALSE),0)</f>
        <v>0.5</v>
      </c>
      <c r="I51" s="96">
        <f>IF('Storage '!I51="no change",'Storage '!F51,SUM('Storage '!E51,'Storage '!F51,))</f>
        <v>3</v>
      </c>
      <c r="J51" s="96">
        <v>1</v>
      </c>
      <c r="K51" s="96">
        <v>3</v>
      </c>
      <c r="L51" s="96">
        <f>IFERROR(VLOOKUP(A51, 'Cargo Trainings'!A:E, 5, FALSE),IFERROR(VLOOKUP(A51, 'DFW Trainings'!A:E, 4, FALSE),IFERROR(VLOOKUP(A51, 'AMH Trainings'!A:E, 4, FALSE),VLOOKUP(A51, 'CBF Trainings'!A:E, 4, FALSE))))</f>
        <v>3</v>
      </c>
      <c r="M51" s="96">
        <f>IFERROR(VLOOKUP(A51, SOPs!A:D, 4, FALSE),0)</f>
        <v>1</v>
      </c>
      <c r="N51" s="96">
        <f>IFERROR(VLOOKUP(A51,'Other Trainings'!A:D, 4, FALSE),0)</f>
        <v>2</v>
      </c>
      <c r="O51" s="96">
        <f t="shared" si="0"/>
        <v>0</v>
      </c>
      <c r="P51" s="96">
        <f t="shared" si="1"/>
        <v>0</v>
      </c>
      <c r="Q51" s="96">
        <f t="shared" si="2"/>
        <v>1</v>
      </c>
    </row>
    <row r="52" spans="1:17" x14ac:dyDescent="0.3">
      <c r="A52" s="4" t="s">
        <v>165</v>
      </c>
      <c r="B52" s="4" t="s">
        <v>166</v>
      </c>
      <c r="C52" s="5">
        <v>41838</v>
      </c>
      <c r="D52" s="18" t="s">
        <v>167</v>
      </c>
      <c r="E52" s="6" t="s">
        <v>676</v>
      </c>
      <c r="F52" s="8" t="s">
        <v>27</v>
      </c>
      <c r="G52" s="8" t="s">
        <v>27</v>
      </c>
      <c r="H52" s="95">
        <f>IFERROR(VLOOKUP(A52,EXAMS!A:E,4,FALSE),0)</f>
        <v>0.75523750000000001</v>
      </c>
      <c r="I52" s="96">
        <f>IF('Storage '!I52="no change",'Storage '!F52,SUM('Storage '!E52,'Storage '!F52,))</f>
        <v>16</v>
      </c>
      <c r="J52" s="96">
        <v>1</v>
      </c>
      <c r="K52" s="96">
        <v>1</v>
      </c>
      <c r="L52" s="96">
        <f>IFERROR(VLOOKUP(A52, 'Cargo Trainings'!A:E, 5, FALSE),IFERROR(VLOOKUP(A52, 'DFW Trainings'!A:E, 4, FALSE),IFERROR(VLOOKUP(A52, 'AMH Trainings'!A:E, 4, FALSE),VLOOKUP(A52, 'CBF Trainings'!A:E, 4, FALSE))))</f>
        <v>12</v>
      </c>
      <c r="M52" s="96">
        <f>IFERROR(VLOOKUP(A52, SOPs!A:D, 4, FALSE),0)</f>
        <v>6</v>
      </c>
      <c r="N52" s="96">
        <f>IFERROR(VLOOKUP(A52,'Other Trainings'!A:D, 4, FALSE),0)</f>
        <v>1</v>
      </c>
      <c r="O52" s="96">
        <f t="shared" si="0"/>
        <v>4</v>
      </c>
      <c r="P52" s="96">
        <f t="shared" si="1"/>
        <v>-5</v>
      </c>
      <c r="Q52" s="96">
        <f t="shared" si="2"/>
        <v>0</v>
      </c>
    </row>
    <row r="53" spans="1:17" x14ac:dyDescent="0.3">
      <c r="A53" s="4" t="s">
        <v>168</v>
      </c>
      <c r="B53" s="4" t="s">
        <v>169</v>
      </c>
      <c r="C53" s="5">
        <v>41855</v>
      </c>
      <c r="D53" s="18" t="s">
        <v>170</v>
      </c>
      <c r="E53" s="6" t="s">
        <v>672</v>
      </c>
      <c r="F53" s="10" t="s">
        <v>79</v>
      </c>
      <c r="G53" s="72" t="s">
        <v>79</v>
      </c>
      <c r="H53" s="95">
        <f>IFERROR(VLOOKUP(A53,EXAMS!A:E,4,FALSE),0)</f>
        <v>0.87136363636363623</v>
      </c>
      <c r="I53" s="96">
        <f>IF('Storage '!I53="no change",'Storage '!F53,SUM('Storage '!E53,'Storage '!F53,))</f>
        <v>18</v>
      </c>
      <c r="J53" s="96">
        <v>4</v>
      </c>
      <c r="K53" s="96">
        <v>3</v>
      </c>
      <c r="L53" s="96">
        <f>IFERROR(VLOOKUP(A53, 'Cargo Trainings'!A:E, 5, FALSE),IFERROR(VLOOKUP(A53, 'DFW Trainings'!A:E, 4, FALSE),IFERROR(VLOOKUP(A53, 'AMH Trainings'!A:E, 4, FALSE),VLOOKUP(A53, 'CBF Trainings'!A:E, 4, FALSE))))</f>
        <v>12</v>
      </c>
      <c r="M53" s="96">
        <f>IFERROR(VLOOKUP(A53, SOPs!A:D, 4, FALSE),0)</f>
        <v>2</v>
      </c>
      <c r="N53" s="96">
        <f>IFERROR(VLOOKUP(A53,'Other Trainings'!A:D, 4, FALSE),0)</f>
        <v>1</v>
      </c>
      <c r="O53" s="96">
        <f t="shared" si="0"/>
        <v>6</v>
      </c>
      <c r="P53" s="96">
        <f t="shared" si="1"/>
        <v>2</v>
      </c>
      <c r="Q53" s="96">
        <f t="shared" si="2"/>
        <v>2</v>
      </c>
    </row>
    <row r="54" spans="1:17" x14ac:dyDescent="0.3">
      <c r="A54" s="19" t="s">
        <v>171</v>
      </c>
      <c r="B54" s="4" t="s">
        <v>172</v>
      </c>
      <c r="C54" s="5">
        <v>41855</v>
      </c>
      <c r="D54" s="22" t="s">
        <v>173</v>
      </c>
      <c r="E54" s="6" t="s">
        <v>654</v>
      </c>
      <c r="F54" s="7" t="s">
        <v>31</v>
      </c>
      <c r="G54" s="8" t="s">
        <v>622</v>
      </c>
      <c r="H54" s="95" t="str">
        <f>IFERROR(VLOOKUP(A54,EXAMS!A:E,4,FALSE),0)</f>
        <v/>
      </c>
      <c r="I54" s="96">
        <f>IF('Storage '!I54="no change",'Storage '!F54,SUM('Storage '!E54,'Storage '!F54,))</f>
        <v>0</v>
      </c>
      <c r="J54" s="96">
        <v>4</v>
      </c>
      <c r="K54" s="96">
        <v>3</v>
      </c>
      <c r="L54" s="96">
        <f>IFERROR(VLOOKUP(A54, 'Cargo Trainings'!A:E, 5, FALSE),IFERROR(VLOOKUP(A54, 'DFW Trainings'!A:E, 4, FALSE),IFERROR(VLOOKUP(A54, 'AMH Trainings'!A:E, 4, FALSE),VLOOKUP(A54, 'CBF Trainings'!A:E, 4, FALSE))))</f>
        <v>0</v>
      </c>
      <c r="M54" s="96">
        <f>IFERROR(VLOOKUP(A54, SOPs!A:D, 4, FALSE),0)</f>
        <v>1</v>
      </c>
      <c r="N54" s="96">
        <f>IFERROR(VLOOKUP(A54,'Other Trainings'!A:D, 4, FALSE),0)</f>
        <v>1</v>
      </c>
      <c r="O54" s="96">
        <f t="shared" si="0"/>
        <v>0</v>
      </c>
      <c r="P54" s="96">
        <f t="shared" si="1"/>
        <v>3</v>
      </c>
      <c r="Q54" s="96">
        <f t="shared" si="2"/>
        <v>2</v>
      </c>
    </row>
    <row r="55" spans="1:17" x14ac:dyDescent="0.3">
      <c r="A55" s="19" t="s">
        <v>174</v>
      </c>
      <c r="B55" s="4" t="s">
        <v>175</v>
      </c>
      <c r="C55" s="5">
        <v>42071</v>
      </c>
      <c r="D55" s="18" t="s">
        <v>176</v>
      </c>
      <c r="E55" s="6" t="s">
        <v>677</v>
      </c>
      <c r="F55" s="7" t="s">
        <v>8</v>
      </c>
      <c r="G55" s="8" t="s">
        <v>617</v>
      </c>
      <c r="H55" s="95" t="str">
        <f>IFERROR(VLOOKUP(A55,EXAMS!A:E,4,FALSE),0)</f>
        <v/>
      </c>
      <c r="I55" s="96">
        <f>IF('Storage '!I55="no change",'Storage '!F55,SUM('Storage '!E55,'Storage '!F55,))</f>
        <v>0</v>
      </c>
      <c r="J55" s="96">
        <v>1</v>
      </c>
      <c r="K55" s="96">
        <v>1</v>
      </c>
      <c r="L55" s="96">
        <f>IFERROR(VLOOKUP(A55, 'Cargo Trainings'!A:E, 5, FALSE),IFERROR(VLOOKUP(A55, 'DFW Trainings'!A:E, 4, FALSE),IFERROR(VLOOKUP(A55, 'AMH Trainings'!A:E, 4, FALSE),VLOOKUP(A55, 'CBF Trainings'!A:E, 4, FALSE))))</f>
        <v>0</v>
      </c>
      <c r="M55" s="96">
        <f>IFERROR(VLOOKUP(A55, SOPs!A:D, 4, FALSE),0)</f>
        <v>0</v>
      </c>
      <c r="N55" s="96">
        <f>IFERROR(VLOOKUP(A55,'Other Trainings'!A:D, 4, FALSE),0)</f>
        <v>0</v>
      </c>
      <c r="O55" s="96">
        <f t="shared" si="0"/>
        <v>0</v>
      </c>
      <c r="P55" s="96">
        <f t="shared" si="1"/>
        <v>1</v>
      </c>
      <c r="Q55" s="96">
        <f t="shared" si="2"/>
        <v>1</v>
      </c>
    </row>
    <row r="56" spans="1:17" x14ac:dyDescent="0.3">
      <c r="A56" s="4" t="s">
        <v>177</v>
      </c>
      <c r="B56" s="4" t="s">
        <v>178</v>
      </c>
      <c r="C56" s="5">
        <v>42095</v>
      </c>
      <c r="D56" s="18" t="s">
        <v>179</v>
      </c>
      <c r="E56" s="6" t="s">
        <v>655</v>
      </c>
      <c r="F56" s="4" t="s">
        <v>27</v>
      </c>
      <c r="G56" s="8" t="s">
        <v>621</v>
      </c>
      <c r="H56" s="95" t="str">
        <f>IFERROR(VLOOKUP(A56,EXAMS!A:E,4,FALSE),0)</f>
        <v/>
      </c>
      <c r="I56" s="96">
        <f>IF('Storage '!I56="no change",'Storage '!F56,SUM('Storage '!E56,'Storage '!F56,))</f>
        <v>0</v>
      </c>
      <c r="J56" s="96">
        <v>1</v>
      </c>
      <c r="K56" s="96">
        <v>1</v>
      </c>
      <c r="L56" s="96">
        <f>IFERROR(VLOOKUP(A56, 'Cargo Trainings'!A:E, 5, FALSE),IFERROR(VLOOKUP(A56, 'DFW Trainings'!A:E, 4, FALSE),IFERROR(VLOOKUP(A56, 'AMH Trainings'!A:E, 4, FALSE),VLOOKUP(A56, 'CBF Trainings'!A:E, 4, FALSE))))</f>
        <v>0</v>
      </c>
      <c r="M56" s="96">
        <f>IFERROR(VLOOKUP(A56, SOPs!A:D, 4, FALSE),0)</f>
        <v>4</v>
      </c>
      <c r="N56" s="96">
        <f>IFERROR(VLOOKUP(A56,'Other Trainings'!A:D, 4, FALSE),0)</f>
        <v>1</v>
      </c>
      <c r="O56" s="96">
        <f t="shared" si="0"/>
        <v>0</v>
      </c>
      <c r="P56" s="96">
        <f t="shared" si="1"/>
        <v>-3</v>
      </c>
      <c r="Q56" s="96">
        <f t="shared" si="2"/>
        <v>0</v>
      </c>
    </row>
    <row r="57" spans="1:17" x14ac:dyDescent="0.3">
      <c r="A57" s="19" t="s">
        <v>180</v>
      </c>
      <c r="B57" s="4" t="s">
        <v>181</v>
      </c>
      <c r="C57" s="5">
        <v>42095</v>
      </c>
      <c r="D57" s="20" t="s">
        <v>182</v>
      </c>
      <c r="E57" s="6" t="s">
        <v>656</v>
      </c>
      <c r="F57" s="7" t="s">
        <v>31</v>
      </c>
      <c r="G57" s="72" t="s">
        <v>625</v>
      </c>
      <c r="H57" s="95">
        <f>IFERROR(VLOOKUP(A57,EXAMS!A:E,4,FALSE),0)</f>
        <v>0.72043333333333337</v>
      </c>
      <c r="I57" s="96">
        <f>IF('Storage '!I57="no change",'Storage '!F57,SUM('Storage '!E57,'Storage '!F57,))</f>
        <v>15</v>
      </c>
      <c r="J57" s="96">
        <v>4</v>
      </c>
      <c r="K57" s="96">
        <v>3</v>
      </c>
      <c r="L57" s="96">
        <f>IFERROR(VLOOKUP(A57, 'Cargo Trainings'!A:E, 5, FALSE),IFERROR(VLOOKUP(A57, 'DFW Trainings'!A:E, 4, FALSE),IFERROR(VLOOKUP(A57, 'AMH Trainings'!A:E, 4, FALSE),VLOOKUP(A57, 'CBF Trainings'!A:E, 4, FALSE))))</f>
        <v>15</v>
      </c>
      <c r="M57" s="96">
        <f>IFERROR(VLOOKUP(A57, SOPs!A:D, 4, FALSE),0)</f>
        <v>8</v>
      </c>
      <c r="N57" s="96">
        <f>IFERROR(VLOOKUP(A57,'Other Trainings'!A:D, 4, FALSE),0)</f>
        <v>1</v>
      </c>
      <c r="O57" s="96">
        <f t="shared" si="0"/>
        <v>0</v>
      </c>
      <c r="P57" s="96">
        <f t="shared" si="1"/>
        <v>-4</v>
      </c>
      <c r="Q57" s="96">
        <f t="shared" si="2"/>
        <v>2</v>
      </c>
    </row>
    <row r="58" spans="1:17" x14ac:dyDescent="0.3">
      <c r="A58" s="19" t="s">
        <v>183</v>
      </c>
      <c r="B58" s="4" t="s">
        <v>184</v>
      </c>
      <c r="C58" s="5">
        <v>42134</v>
      </c>
      <c r="D58" s="20" t="s">
        <v>185</v>
      </c>
      <c r="E58" s="6" t="s">
        <v>656</v>
      </c>
      <c r="F58" s="7" t="s">
        <v>20</v>
      </c>
      <c r="G58" s="17" t="s">
        <v>623</v>
      </c>
      <c r="H58" s="95">
        <f>IFERROR(VLOOKUP(A58,EXAMS!A:E,4,FALSE),0)</f>
        <v>0.93183333333333351</v>
      </c>
      <c r="I58" s="96">
        <f>IF('Storage '!I58="no change",'Storage '!F58,SUM('Storage '!E58,'Storage '!F58,))</f>
        <v>18</v>
      </c>
      <c r="J58" s="96">
        <v>4</v>
      </c>
      <c r="K58" s="96">
        <v>3</v>
      </c>
      <c r="L58" s="96">
        <f>IFERROR(VLOOKUP(A58, 'Cargo Trainings'!A:E, 5, FALSE),IFERROR(VLOOKUP(A58, 'DFW Trainings'!A:E, 4, FALSE),IFERROR(VLOOKUP(A58, 'AMH Trainings'!A:E, 4, FALSE),VLOOKUP(A58, 'CBF Trainings'!A:E, 4, FALSE))))</f>
        <v>17</v>
      </c>
      <c r="M58" s="96">
        <f>IFERROR(VLOOKUP(A58, SOPs!A:D, 4, FALSE),0)</f>
        <v>15</v>
      </c>
      <c r="N58" s="96">
        <f>IFERROR(VLOOKUP(A58,'Other Trainings'!A:D, 4, FALSE),0)</f>
        <v>2</v>
      </c>
      <c r="O58" s="96">
        <f t="shared" si="0"/>
        <v>1</v>
      </c>
      <c r="P58" s="96">
        <f t="shared" si="1"/>
        <v>-11</v>
      </c>
      <c r="Q58" s="96">
        <f t="shared" si="2"/>
        <v>1</v>
      </c>
    </row>
    <row r="59" spans="1:17" x14ac:dyDescent="0.3">
      <c r="A59" s="4" t="s">
        <v>186</v>
      </c>
      <c r="B59" s="4" t="s">
        <v>187</v>
      </c>
      <c r="C59" s="5">
        <v>42415</v>
      </c>
      <c r="D59" s="20" t="s">
        <v>188</v>
      </c>
      <c r="E59" s="6" t="s">
        <v>657</v>
      </c>
      <c r="F59" s="7" t="s">
        <v>20</v>
      </c>
      <c r="G59" s="17" t="s">
        <v>623</v>
      </c>
      <c r="H59" s="95">
        <f>IFERROR(VLOOKUP(A59,EXAMS!A:E,4,FALSE),0)</f>
        <v>0.91399999999999992</v>
      </c>
      <c r="I59" s="96">
        <f>IF('Storage '!I59="no change",'Storage '!F59,SUM('Storage '!E59,'Storage '!F59,))</f>
        <v>36</v>
      </c>
      <c r="J59" s="96">
        <v>4</v>
      </c>
      <c r="K59" s="96">
        <v>3</v>
      </c>
      <c r="L59" s="96">
        <f>IFERROR(VLOOKUP(A59, 'Cargo Trainings'!A:E, 5, FALSE),IFERROR(VLOOKUP(A59, 'DFW Trainings'!A:E, 4, FALSE),IFERROR(VLOOKUP(A59, 'AMH Trainings'!A:E, 4, FALSE),VLOOKUP(A59, 'CBF Trainings'!A:E, 4, FALSE))))</f>
        <v>18</v>
      </c>
      <c r="M59" s="96">
        <f>IFERROR(VLOOKUP(A59, SOPs!A:D, 4, FALSE),0)</f>
        <v>9</v>
      </c>
      <c r="N59" s="96">
        <f>IFERROR(VLOOKUP(A59,'Other Trainings'!A:D, 4, FALSE),0)</f>
        <v>1</v>
      </c>
      <c r="O59" s="96">
        <f t="shared" si="0"/>
        <v>18</v>
      </c>
      <c r="P59" s="96">
        <f t="shared" si="1"/>
        <v>-5</v>
      </c>
      <c r="Q59" s="96">
        <f t="shared" si="2"/>
        <v>2</v>
      </c>
    </row>
    <row r="60" spans="1:17" x14ac:dyDescent="0.3">
      <c r="A60" s="4" t="s">
        <v>189</v>
      </c>
      <c r="B60" s="4" t="s">
        <v>190</v>
      </c>
      <c r="C60" s="5">
        <v>42415</v>
      </c>
      <c r="D60" s="20" t="s">
        <v>191</v>
      </c>
      <c r="E60" s="6" t="s">
        <v>678</v>
      </c>
      <c r="F60" s="7" t="s">
        <v>20</v>
      </c>
      <c r="G60" s="17" t="s">
        <v>35</v>
      </c>
      <c r="H60" s="95">
        <f>IFERROR(VLOOKUP(A60,EXAMS!A:E,4,FALSE),0)</f>
        <v>0.84172499999999995</v>
      </c>
      <c r="I60" s="96">
        <f>IF('Storage '!I60="no change",'Storage '!F60,SUM('Storage '!E60,'Storage '!F60,))</f>
        <v>18</v>
      </c>
      <c r="J60" s="96">
        <v>4</v>
      </c>
      <c r="K60" s="96">
        <v>3</v>
      </c>
      <c r="L60" s="96">
        <f>IFERROR(VLOOKUP(A60, 'Cargo Trainings'!A:E, 5, FALSE),IFERROR(VLOOKUP(A60, 'DFW Trainings'!A:E, 4, FALSE),IFERROR(VLOOKUP(A60, 'AMH Trainings'!A:E, 4, FALSE),VLOOKUP(A60, 'CBF Trainings'!A:E, 4, FALSE))))</f>
        <v>18</v>
      </c>
      <c r="M60" s="96">
        <f>IFERROR(VLOOKUP(A60, SOPs!A:D, 4, FALSE),0)</f>
        <v>12</v>
      </c>
      <c r="N60" s="96">
        <f>IFERROR(VLOOKUP(A60,'Other Trainings'!A:D, 4, FALSE),0)</f>
        <v>1</v>
      </c>
      <c r="O60" s="96">
        <f t="shared" si="0"/>
        <v>0</v>
      </c>
      <c r="P60" s="96">
        <f t="shared" si="1"/>
        <v>-8</v>
      </c>
      <c r="Q60" s="96">
        <f t="shared" si="2"/>
        <v>2</v>
      </c>
    </row>
    <row r="61" spans="1:17" x14ac:dyDescent="0.3">
      <c r="A61" s="4" t="s">
        <v>192</v>
      </c>
      <c r="B61" s="4" t="s">
        <v>193</v>
      </c>
      <c r="C61" s="5" t="e">
        <v>#N/A</v>
      </c>
      <c r="D61" s="20" t="s">
        <v>194</v>
      </c>
      <c r="E61" s="6" t="s">
        <v>656</v>
      </c>
      <c r="F61" s="7" t="s">
        <v>78</v>
      </c>
      <c r="G61" s="17" t="s">
        <v>78</v>
      </c>
      <c r="H61" s="95" t="str">
        <f>IFERROR(VLOOKUP(A61,EXAMS!A:E,4,FALSE),0)</f>
        <v/>
      </c>
      <c r="I61" s="96">
        <f>IF('Storage '!I61="no change",'Storage '!F61,SUM('Storage '!E61,'Storage '!F61,))</f>
        <v>0</v>
      </c>
      <c r="J61" s="96">
        <v>5</v>
      </c>
      <c r="K61" s="96">
        <v>1</v>
      </c>
      <c r="L61" s="96">
        <f>IFERROR(VLOOKUP(A61, 'Cargo Trainings'!A:E, 5, FALSE),IFERROR(VLOOKUP(A61, 'DFW Trainings'!A:E, 4, FALSE),IFERROR(VLOOKUP(A61, 'AMH Trainings'!A:E, 4, FALSE),VLOOKUP(A61, 'CBF Trainings'!A:E, 4, FALSE))))</f>
        <v>0</v>
      </c>
      <c r="M61" s="96">
        <f>IFERROR(VLOOKUP(A61, SOPs!A:D, 4, FALSE),0)</f>
        <v>1</v>
      </c>
      <c r="N61" s="96">
        <f>IFERROR(VLOOKUP(A61,'Other Trainings'!A:D, 4, FALSE),0)</f>
        <v>0</v>
      </c>
      <c r="O61" s="96">
        <f t="shared" si="0"/>
        <v>0</v>
      </c>
      <c r="P61" s="96">
        <f t="shared" si="1"/>
        <v>4</v>
      </c>
      <c r="Q61" s="96">
        <f t="shared" si="2"/>
        <v>1</v>
      </c>
    </row>
    <row r="62" spans="1:17" x14ac:dyDescent="0.3">
      <c r="A62" s="4" t="s">
        <v>195</v>
      </c>
      <c r="B62" s="4" t="s">
        <v>196</v>
      </c>
      <c r="C62" s="5" t="e">
        <v>#N/A</v>
      </c>
      <c r="D62" s="20" t="s">
        <v>197</v>
      </c>
      <c r="E62" s="6" t="s">
        <v>678</v>
      </c>
      <c r="F62" s="7" t="s">
        <v>716</v>
      </c>
      <c r="G62" s="17" t="s">
        <v>716</v>
      </c>
      <c r="H62" s="95">
        <f>IFERROR(VLOOKUP(A62,EXAMS!A:E,4,FALSE),0)</f>
        <v>0.89428571428571435</v>
      </c>
      <c r="I62" s="96">
        <f>IF('Storage '!I62="no change",'Storage '!F62,SUM('Storage '!E62,'Storage '!F62,))</f>
        <v>18</v>
      </c>
      <c r="J62" s="96">
        <v>4</v>
      </c>
      <c r="K62" s="96">
        <v>3</v>
      </c>
      <c r="L62" s="96">
        <f>IFERROR(VLOOKUP(A62, 'Cargo Trainings'!A:E, 5, FALSE),IFERROR(VLOOKUP(A62, 'DFW Trainings'!A:E, 4, FALSE),IFERROR(VLOOKUP(A62, 'AMH Trainings'!A:E, 4, FALSE),VLOOKUP(A62, 'CBF Trainings'!A:E, 4, FALSE))))</f>
        <v>15</v>
      </c>
      <c r="M62" s="96">
        <f>IFERROR(VLOOKUP(A62, SOPs!A:D, 4, FALSE),0)</f>
        <v>4</v>
      </c>
      <c r="N62" s="96">
        <f>IFERROR(VLOOKUP(A62,'Other Trainings'!A:D, 4, FALSE),0)</f>
        <v>1</v>
      </c>
      <c r="O62" s="96">
        <f t="shared" si="0"/>
        <v>3</v>
      </c>
      <c r="P62" s="96">
        <f t="shared" si="1"/>
        <v>0</v>
      </c>
      <c r="Q62" s="96">
        <f t="shared" si="2"/>
        <v>2</v>
      </c>
    </row>
    <row r="63" spans="1:17" x14ac:dyDescent="0.3">
      <c r="A63" s="4" t="s">
        <v>198</v>
      </c>
      <c r="B63" s="4" t="s">
        <v>199</v>
      </c>
      <c r="C63" s="5">
        <v>42460</v>
      </c>
      <c r="D63" s="20" t="s">
        <v>200</v>
      </c>
      <c r="E63" s="6" t="s">
        <v>668</v>
      </c>
      <c r="F63" s="7" t="s">
        <v>31</v>
      </c>
      <c r="G63" s="17" t="s">
        <v>625</v>
      </c>
      <c r="H63" s="95" t="str">
        <f>IFERROR(VLOOKUP(A63,EXAMS!A:E,4,FALSE),0)</f>
        <v/>
      </c>
      <c r="I63" s="96">
        <f>IF('Storage '!I63="no change",'Storage '!F63,SUM('Storage '!E63,'Storage '!F63,))</f>
        <v>30</v>
      </c>
      <c r="J63" s="96">
        <v>4</v>
      </c>
      <c r="K63" s="96">
        <v>3</v>
      </c>
      <c r="L63" s="96">
        <f>IFERROR(VLOOKUP(A63, 'Cargo Trainings'!A:E, 5, FALSE),IFERROR(VLOOKUP(A63, 'DFW Trainings'!A:E, 4, FALSE),IFERROR(VLOOKUP(A63, 'AMH Trainings'!A:E, 4, FALSE),VLOOKUP(A63, 'CBF Trainings'!A:E, 4, FALSE))))</f>
        <v>15</v>
      </c>
      <c r="M63" s="96">
        <f>IFERROR(VLOOKUP(A63, SOPs!A:D, 4, FALSE),0)</f>
        <v>12</v>
      </c>
      <c r="N63" s="96">
        <f>IFERROR(VLOOKUP(A63,'Other Trainings'!A:D, 4, FALSE),0)</f>
        <v>1</v>
      </c>
      <c r="O63" s="96">
        <f t="shared" si="0"/>
        <v>15</v>
      </c>
      <c r="P63" s="96">
        <f t="shared" si="1"/>
        <v>-8</v>
      </c>
      <c r="Q63" s="96">
        <f t="shared" si="2"/>
        <v>2</v>
      </c>
    </row>
    <row r="64" spans="1:17" x14ac:dyDescent="0.3">
      <c r="A64" s="4" t="s">
        <v>204</v>
      </c>
      <c r="B64" s="4" t="s">
        <v>205</v>
      </c>
      <c r="C64" s="5">
        <v>42673</v>
      </c>
      <c r="D64" s="20" t="s">
        <v>206</v>
      </c>
      <c r="E64" s="6" t="s">
        <v>679</v>
      </c>
      <c r="F64" s="7" t="s">
        <v>20</v>
      </c>
      <c r="G64" s="17" t="s">
        <v>620</v>
      </c>
      <c r="H64" s="95">
        <f>IFERROR(VLOOKUP(A64,EXAMS!A:E,4,FALSE),0)</f>
        <v>0.93441249999999998</v>
      </c>
      <c r="I64" s="96">
        <f>IF('Storage '!I65="no change",'Storage '!F65,SUM('Storage '!E65,'Storage '!F65,))</f>
        <v>18</v>
      </c>
      <c r="J64" s="96">
        <v>4</v>
      </c>
      <c r="K64" s="96">
        <v>3</v>
      </c>
      <c r="L64" s="96">
        <f>IFERROR(VLOOKUP(A64, 'Cargo Trainings'!A:E, 5, FALSE),IFERROR(VLOOKUP(A64, 'DFW Trainings'!A:E, 4, FALSE),IFERROR(VLOOKUP(A64, 'AMH Trainings'!A:E, 4, FALSE),VLOOKUP(A64, 'CBF Trainings'!A:E, 4, FALSE))))</f>
        <v>16</v>
      </c>
      <c r="M64" s="96">
        <f>IFERROR(VLOOKUP(A64, SOPs!A:D, 4, FALSE),0)</f>
        <v>13</v>
      </c>
      <c r="N64" s="96">
        <f>IFERROR(VLOOKUP(A64,'Other Trainings'!A:D, 4, FALSE),0)</f>
        <v>1</v>
      </c>
      <c r="O64" s="96">
        <f t="shared" si="0"/>
        <v>2</v>
      </c>
      <c r="P64" s="96">
        <f t="shared" si="1"/>
        <v>-9</v>
      </c>
      <c r="Q64" s="96">
        <f t="shared" si="2"/>
        <v>2</v>
      </c>
    </row>
    <row r="65" spans="1:17" x14ac:dyDescent="0.3">
      <c r="A65" s="4" t="s">
        <v>207</v>
      </c>
      <c r="B65" s="4" t="s">
        <v>208</v>
      </c>
      <c r="C65" s="5">
        <v>42674</v>
      </c>
      <c r="D65" s="20" t="s">
        <v>209</v>
      </c>
      <c r="E65" s="6" t="s">
        <v>678</v>
      </c>
      <c r="F65" s="7" t="s">
        <v>78</v>
      </c>
      <c r="G65" s="17" t="s">
        <v>78</v>
      </c>
      <c r="H65" s="95" t="str">
        <f>IFERROR(VLOOKUP(A65,EXAMS!A:E,4,FALSE),0)</f>
        <v/>
      </c>
      <c r="I65" s="96">
        <f>IF('Storage '!I66="no change",'Storage '!F66,SUM('Storage '!E66,'Storage '!F66,))</f>
        <v>0</v>
      </c>
      <c r="J65" s="96">
        <v>5</v>
      </c>
      <c r="K65" s="96">
        <v>1</v>
      </c>
      <c r="L65" s="96">
        <f>IFERROR(VLOOKUP(A65, 'Cargo Trainings'!A:E, 5, FALSE),IFERROR(VLOOKUP(A65, 'DFW Trainings'!A:E, 4, FALSE),IFERROR(VLOOKUP(A65, 'AMH Trainings'!A:E, 4, FALSE),VLOOKUP(A65, 'CBF Trainings'!A:E, 4, FALSE))))</f>
        <v>0</v>
      </c>
      <c r="M65" s="96">
        <f>IFERROR(VLOOKUP(A65, SOPs!A:D, 4, FALSE),0)</f>
        <v>1</v>
      </c>
      <c r="N65" s="96">
        <f>IFERROR(VLOOKUP(A65,'Other Trainings'!A:D, 4, FALSE),0)</f>
        <v>0</v>
      </c>
      <c r="O65" s="96">
        <f t="shared" si="0"/>
        <v>0</v>
      </c>
      <c r="P65" s="96">
        <f t="shared" si="1"/>
        <v>4</v>
      </c>
      <c r="Q65" s="96">
        <f t="shared" si="2"/>
        <v>1</v>
      </c>
    </row>
    <row r="66" spans="1:17" x14ac:dyDescent="0.3">
      <c r="A66" s="4" t="s">
        <v>210</v>
      </c>
      <c r="B66" s="4" t="s">
        <v>211</v>
      </c>
      <c r="C66" s="5">
        <v>42684</v>
      </c>
      <c r="D66" s="20" t="s">
        <v>212</v>
      </c>
      <c r="E66" s="6" t="s">
        <v>680</v>
      </c>
      <c r="F66" s="7" t="s">
        <v>12</v>
      </c>
      <c r="G66" s="17" t="s">
        <v>618</v>
      </c>
      <c r="H66" s="95" t="str">
        <f>IFERROR(VLOOKUP(A66,EXAMS!A:E,4,FALSE),0)</f>
        <v/>
      </c>
      <c r="I66" s="96">
        <f>IF('Storage '!I67="no change",'Storage '!F67,SUM('Storage '!E67,'Storage '!F67,))</f>
        <v>0</v>
      </c>
      <c r="J66" s="96">
        <v>1</v>
      </c>
      <c r="K66" s="96">
        <v>1</v>
      </c>
      <c r="L66" s="96">
        <f>IFERROR(VLOOKUP(A66, 'Cargo Trainings'!A:E, 5, FALSE),IFERROR(VLOOKUP(A66, 'DFW Trainings'!A:E, 4, FALSE),IFERROR(VLOOKUP(A66, 'AMH Trainings'!A:E, 4, FALSE),VLOOKUP(A66, 'CBF Trainings'!A:E, 4, FALSE))))</f>
        <v>1</v>
      </c>
      <c r="M66" s="96">
        <f>IFERROR(VLOOKUP(A66, SOPs!A:D, 4, FALSE),0)</f>
        <v>1</v>
      </c>
      <c r="N66" s="96">
        <f>IFERROR(VLOOKUP(A66,'Other Trainings'!A:D, 4, FALSE),0)</f>
        <v>1</v>
      </c>
      <c r="O66" s="96">
        <f t="shared" ref="O66:O129" si="3">I66-L66</f>
        <v>-1</v>
      </c>
      <c r="P66" s="96">
        <f t="shared" ref="P66:P129" si="4">J66-M66</f>
        <v>0</v>
      </c>
      <c r="Q66" s="96">
        <f t="shared" ref="Q66:Q129" si="5">K66-N66</f>
        <v>0</v>
      </c>
    </row>
    <row r="67" spans="1:17" x14ac:dyDescent="0.3">
      <c r="A67" s="4" t="s">
        <v>213</v>
      </c>
      <c r="B67" s="4" t="s">
        <v>214</v>
      </c>
      <c r="C67" s="5">
        <v>42704</v>
      </c>
      <c r="D67" s="20" t="s">
        <v>215</v>
      </c>
      <c r="E67" s="6" t="s">
        <v>672</v>
      </c>
      <c r="F67" s="7" t="s">
        <v>16</v>
      </c>
      <c r="G67" s="72" t="s">
        <v>16</v>
      </c>
      <c r="H67" s="95">
        <f>IFERROR(VLOOKUP(A67,EXAMS!A:E,4,FALSE),0)</f>
        <v>0.89179999999999993</v>
      </c>
      <c r="I67" s="96">
        <f>IF('Storage '!I68="no change",'Storage '!F68,SUM('Storage '!E68,'Storage '!F68,))</f>
        <v>8</v>
      </c>
      <c r="J67" s="96">
        <v>3</v>
      </c>
      <c r="K67" s="96">
        <v>1</v>
      </c>
      <c r="L67" s="96">
        <f>IFERROR(VLOOKUP(A67, 'Cargo Trainings'!A:E, 5, FALSE),IFERROR(VLOOKUP(A67, 'DFW Trainings'!A:E, 4, FALSE),IFERROR(VLOOKUP(A67, 'AMH Trainings'!A:E, 4, FALSE),VLOOKUP(A67, 'CBF Trainings'!A:E, 4, FALSE))))</f>
        <v>0</v>
      </c>
      <c r="M67" s="96">
        <f>IFERROR(VLOOKUP(A67, SOPs!A:D, 4, FALSE),0)</f>
        <v>2</v>
      </c>
      <c r="N67" s="96">
        <f>IFERROR(VLOOKUP(A67,'Other Trainings'!A:D, 4, FALSE),0)</f>
        <v>1</v>
      </c>
      <c r="O67" s="96">
        <f t="shared" si="3"/>
        <v>8</v>
      </c>
      <c r="P67" s="96">
        <f t="shared" si="4"/>
        <v>1</v>
      </c>
      <c r="Q67" s="96">
        <f t="shared" si="5"/>
        <v>0</v>
      </c>
    </row>
    <row r="68" spans="1:17" x14ac:dyDescent="0.3">
      <c r="A68" s="4" t="s">
        <v>216</v>
      </c>
      <c r="B68" s="4" t="s">
        <v>217</v>
      </c>
      <c r="C68" s="5">
        <v>43066</v>
      </c>
      <c r="D68" s="18" t="s">
        <v>218</v>
      </c>
      <c r="E68" s="6" t="s">
        <v>657</v>
      </c>
      <c r="F68" s="10" t="s">
        <v>79</v>
      </c>
      <c r="G68" s="10" t="s">
        <v>79</v>
      </c>
      <c r="H68" s="95">
        <f>IFERROR(VLOOKUP(A68,EXAMS!A:E,4,FALSE),0)</f>
        <v>0.69440000000000013</v>
      </c>
      <c r="I68" s="96">
        <f>IF('Storage '!I69="no change",'Storage '!F69,SUM('Storage '!E69,'Storage '!F69,))</f>
        <v>0</v>
      </c>
      <c r="J68" s="96">
        <v>3</v>
      </c>
      <c r="K68" s="96">
        <v>1</v>
      </c>
      <c r="L68" s="96">
        <f>IFERROR(VLOOKUP(A68, 'Cargo Trainings'!A:E, 5, FALSE),IFERROR(VLOOKUP(A68, 'DFW Trainings'!A:E, 4, FALSE),IFERROR(VLOOKUP(A68, 'AMH Trainings'!A:E, 4, FALSE),VLOOKUP(A68, 'CBF Trainings'!A:E, 4, FALSE))))</f>
        <v>0</v>
      </c>
      <c r="M68" s="96">
        <f>IFERROR(VLOOKUP(A68, SOPs!A:D, 4, FALSE),0)</f>
        <v>0</v>
      </c>
      <c r="N68" s="96">
        <f>IFERROR(VLOOKUP(A68,'Other Trainings'!A:D, 4, FALSE),0)</f>
        <v>0</v>
      </c>
      <c r="O68" s="96">
        <f t="shared" si="3"/>
        <v>0</v>
      </c>
      <c r="P68" s="96">
        <f t="shared" si="4"/>
        <v>3</v>
      </c>
      <c r="Q68" s="96">
        <f t="shared" si="5"/>
        <v>1</v>
      </c>
    </row>
    <row r="69" spans="1:17" x14ac:dyDescent="0.3">
      <c r="A69" s="4" t="s">
        <v>219</v>
      </c>
      <c r="B69" s="4" t="s">
        <v>220</v>
      </c>
      <c r="C69" s="5">
        <v>43089</v>
      </c>
      <c r="D69" s="50" t="s">
        <v>221</v>
      </c>
      <c r="E69" s="6" t="s">
        <v>654</v>
      </c>
      <c r="F69" s="10" t="s">
        <v>78</v>
      </c>
      <c r="G69" s="17" t="s">
        <v>78</v>
      </c>
      <c r="H69" s="95" t="str">
        <f>IFERROR(VLOOKUP(A69,EXAMS!A:E,4,FALSE),0)</f>
        <v/>
      </c>
      <c r="I69" s="96">
        <f>IF('Storage '!I70="no change",'Storage '!F70,SUM('Storage '!E70,'Storage '!F70,))</f>
        <v>0</v>
      </c>
      <c r="J69" s="96"/>
      <c r="K69" s="96"/>
      <c r="L69" s="96">
        <f>IFERROR(VLOOKUP(A69, 'Cargo Trainings'!A:E, 5, FALSE),IFERROR(VLOOKUP(A69, 'DFW Trainings'!A:E, 4, FALSE),IFERROR(VLOOKUP(A69, 'AMH Trainings'!A:E, 4, FALSE),VLOOKUP(A69, 'CBF Trainings'!A:E, 4, FALSE))))</f>
        <v>0</v>
      </c>
      <c r="M69" s="96">
        <f>IFERROR(VLOOKUP(A69, SOPs!A:D, 4, FALSE),0)</f>
        <v>2</v>
      </c>
      <c r="N69" s="96">
        <f>IFERROR(VLOOKUP(A69,'Other Trainings'!A:D, 4, FALSE),0)</f>
        <v>0</v>
      </c>
      <c r="O69" s="96">
        <f t="shared" si="3"/>
        <v>0</v>
      </c>
      <c r="P69" s="96">
        <f t="shared" si="4"/>
        <v>-2</v>
      </c>
      <c r="Q69" s="96">
        <f t="shared" si="5"/>
        <v>0</v>
      </c>
    </row>
    <row r="70" spans="1:17" x14ac:dyDescent="0.3">
      <c r="A70" s="4" t="s">
        <v>222</v>
      </c>
      <c r="B70" s="4" t="s">
        <v>223</v>
      </c>
      <c r="C70" s="5">
        <v>43089</v>
      </c>
      <c r="D70" s="6" t="s">
        <v>224</v>
      </c>
      <c r="E70" s="6" t="s">
        <v>656</v>
      </c>
      <c r="F70" s="10" t="s">
        <v>79</v>
      </c>
      <c r="G70" s="10" t="s">
        <v>79</v>
      </c>
      <c r="H70" s="95">
        <f>IFERROR(VLOOKUP(A70,EXAMS!A:E,4,FALSE),0)</f>
        <v>0.59</v>
      </c>
      <c r="I70" s="96">
        <f>IF('Storage '!I71="no change",'Storage '!F71,SUM('Storage '!E71,'Storage '!F71,))</f>
        <v>0</v>
      </c>
      <c r="J70" s="96">
        <v>1</v>
      </c>
      <c r="K70" s="96">
        <v>0</v>
      </c>
      <c r="L70" s="96">
        <f>IFERROR(VLOOKUP(A70, 'Cargo Trainings'!A:E, 5, FALSE),IFERROR(VLOOKUP(A70, 'DFW Trainings'!A:E, 4, FALSE),IFERROR(VLOOKUP(A70, 'AMH Trainings'!A:E, 4, FALSE),VLOOKUP(A70, 'CBF Trainings'!A:E, 4, FALSE))))</f>
        <v>0</v>
      </c>
      <c r="M70" s="96">
        <f>IFERROR(VLOOKUP(A70, SOPs!A:D, 4, FALSE),0)</f>
        <v>0</v>
      </c>
      <c r="N70" s="96">
        <f>IFERROR(VLOOKUP(A70,'Other Trainings'!A:D, 4, FALSE),0)</f>
        <v>0</v>
      </c>
      <c r="O70" s="96">
        <f t="shared" si="3"/>
        <v>0</v>
      </c>
      <c r="P70" s="96">
        <f t="shared" si="4"/>
        <v>1</v>
      </c>
      <c r="Q70" s="96">
        <f t="shared" si="5"/>
        <v>0</v>
      </c>
    </row>
    <row r="71" spans="1:17" x14ac:dyDescent="0.3">
      <c r="A71" s="24" t="s">
        <v>225</v>
      </c>
      <c r="B71" s="24" t="s">
        <v>226</v>
      </c>
      <c r="C71" s="5">
        <v>43151</v>
      </c>
      <c r="D71" s="20" t="s">
        <v>227</v>
      </c>
      <c r="E71" s="6" t="s">
        <v>656</v>
      </c>
      <c r="F71" s="10" t="s">
        <v>31</v>
      </c>
      <c r="G71" s="73" t="s">
        <v>627</v>
      </c>
      <c r="H71" s="95">
        <f>IFERROR(VLOOKUP(A71,EXAMS!A:E,4,FALSE),0)</f>
        <v>0.58842499999999998</v>
      </c>
      <c r="I71" s="96">
        <f>IF('Storage '!I72="no change",'Storage '!F72,SUM('Storage '!E72,'Storage '!F72,))</f>
        <v>30</v>
      </c>
      <c r="J71" s="96">
        <v>4</v>
      </c>
      <c r="K71" s="96">
        <v>3</v>
      </c>
      <c r="L71" s="96">
        <f>IFERROR(VLOOKUP(A71, 'Cargo Trainings'!A:E, 5, FALSE),IFERROR(VLOOKUP(A71, 'DFW Trainings'!A:E, 4, FALSE),IFERROR(VLOOKUP(A71, 'AMH Trainings'!A:E, 4, FALSE),VLOOKUP(A71, 'CBF Trainings'!A:E, 4, FALSE))))</f>
        <v>14</v>
      </c>
      <c r="M71" s="96">
        <f>IFERROR(VLOOKUP(A71, SOPs!A:D, 4, FALSE),0)</f>
        <v>8</v>
      </c>
      <c r="N71" s="96">
        <f>IFERROR(VLOOKUP(A71,'Other Trainings'!A:D, 4, FALSE),0)</f>
        <v>1</v>
      </c>
      <c r="O71" s="96">
        <f t="shared" si="3"/>
        <v>16</v>
      </c>
      <c r="P71" s="96">
        <f t="shared" si="4"/>
        <v>-4</v>
      </c>
      <c r="Q71" s="96">
        <f t="shared" si="5"/>
        <v>2</v>
      </c>
    </row>
    <row r="72" spans="1:17" x14ac:dyDescent="0.3">
      <c r="A72" s="4" t="s">
        <v>228</v>
      </c>
      <c r="B72" s="4" t="s">
        <v>229</v>
      </c>
      <c r="C72" s="5" t="e">
        <v>#N/A</v>
      </c>
      <c r="D72" s="20" t="s">
        <v>230</v>
      </c>
      <c r="E72" s="6" t="s">
        <v>657</v>
      </c>
      <c r="F72" s="7" t="s">
        <v>27</v>
      </c>
      <c r="G72" s="72" t="s">
        <v>27</v>
      </c>
      <c r="H72" s="95">
        <f>IFERROR(VLOOKUP(A72,EXAMS!A:E,4,FALSE),0)</f>
        <v>0.95</v>
      </c>
      <c r="I72" s="96">
        <f>IF('Storage '!I73="no change",'Storage '!F73,SUM('Storage '!E73,'Storage '!F73,))</f>
        <v>16</v>
      </c>
      <c r="J72" s="96">
        <v>3</v>
      </c>
      <c r="K72" s="96">
        <v>1</v>
      </c>
      <c r="L72" s="96">
        <f>IFERROR(VLOOKUP(A72, 'Cargo Trainings'!A:E, 5, FALSE),IFERROR(VLOOKUP(A72, 'DFW Trainings'!A:E, 4, FALSE),IFERROR(VLOOKUP(A72, 'AMH Trainings'!A:E, 4, FALSE),VLOOKUP(A72, 'CBF Trainings'!A:E, 4, FALSE))))</f>
        <v>0</v>
      </c>
      <c r="M72" s="96">
        <f>IFERROR(VLOOKUP(A72, SOPs!A:D, 4, FALSE),0)</f>
        <v>0</v>
      </c>
      <c r="N72" s="96">
        <f>IFERROR(VLOOKUP(A72,'Other Trainings'!A:D, 4, FALSE),0)</f>
        <v>1</v>
      </c>
      <c r="O72" s="96">
        <f t="shared" si="3"/>
        <v>16</v>
      </c>
      <c r="P72" s="96">
        <f t="shared" si="4"/>
        <v>3</v>
      </c>
      <c r="Q72" s="96">
        <f t="shared" si="5"/>
        <v>0</v>
      </c>
    </row>
    <row r="73" spans="1:17" x14ac:dyDescent="0.3">
      <c r="A73" s="4" t="s">
        <v>231</v>
      </c>
      <c r="B73" s="4" t="s">
        <v>232</v>
      </c>
      <c r="C73" s="5">
        <v>43151</v>
      </c>
      <c r="D73" s="20" t="s">
        <v>233</v>
      </c>
      <c r="E73" s="6" t="s">
        <v>678</v>
      </c>
      <c r="F73" s="17" t="s">
        <v>234</v>
      </c>
      <c r="G73" s="17" t="s">
        <v>234</v>
      </c>
      <c r="H73" s="95" t="str">
        <f>IFERROR(VLOOKUP(A73,EXAMS!A:E,4,FALSE),0)</f>
        <v/>
      </c>
      <c r="I73" s="96">
        <f>IF('Storage '!I74="no change",'Storage '!F74,SUM('Storage '!E74,'Storage '!F74,))</f>
        <v>7</v>
      </c>
      <c r="J73" s="96">
        <v>2</v>
      </c>
      <c r="K73" s="96">
        <v>1</v>
      </c>
      <c r="L73" s="96">
        <f>IFERROR(VLOOKUP(A73, 'Cargo Trainings'!A:E, 5, FALSE),IFERROR(VLOOKUP(A73, 'DFW Trainings'!A:E, 4, FALSE),IFERROR(VLOOKUP(A73, 'AMH Trainings'!A:E, 4, FALSE),VLOOKUP(A73, 'CBF Trainings'!A:E, 4, FALSE))))</f>
        <v>0</v>
      </c>
      <c r="M73" s="96">
        <f>IFERROR(VLOOKUP(A73, SOPs!A:D, 4, FALSE),0)</f>
        <v>4</v>
      </c>
      <c r="N73" s="96">
        <f>IFERROR(VLOOKUP(A73,'Other Trainings'!A:D, 4, FALSE),0)</f>
        <v>1</v>
      </c>
      <c r="O73" s="96">
        <f t="shared" si="3"/>
        <v>7</v>
      </c>
      <c r="P73" s="96">
        <f t="shared" si="4"/>
        <v>-2</v>
      </c>
      <c r="Q73" s="96">
        <f t="shared" si="5"/>
        <v>0</v>
      </c>
    </row>
    <row r="74" spans="1:17" x14ac:dyDescent="0.3">
      <c r="A74" s="4" t="s">
        <v>235</v>
      </c>
      <c r="B74" s="4" t="s">
        <v>236</v>
      </c>
      <c r="C74" s="5">
        <v>43171</v>
      </c>
      <c r="D74" s="20" t="s">
        <v>237</v>
      </c>
      <c r="E74" s="6" t="s">
        <v>657</v>
      </c>
      <c r="F74" s="7" t="s">
        <v>20</v>
      </c>
      <c r="G74" s="17" t="s">
        <v>619</v>
      </c>
      <c r="H74" s="95">
        <f>IFERROR(VLOOKUP(A74,EXAMS!A:E,4,FALSE),0)</f>
        <v>0.91089999999999982</v>
      </c>
      <c r="I74" s="96">
        <f>IF('Storage '!I75="no change",'Storage '!F75,SUM('Storage '!E75,'Storage '!F75,))</f>
        <v>18</v>
      </c>
      <c r="J74" s="96">
        <v>4</v>
      </c>
      <c r="K74" s="96">
        <v>3</v>
      </c>
      <c r="L74" s="96">
        <f>IFERROR(VLOOKUP(A74, 'Cargo Trainings'!A:E, 5, FALSE),IFERROR(VLOOKUP(A74, 'DFW Trainings'!A:E, 4, FALSE),IFERROR(VLOOKUP(A74, 'AMH Trainings'!A:E, 4, FALSE),VLOOKUP(A74, 'CBF Trainings'!A:E, 4, FALSE))))</f>
        <v>18</v>
      </c>
      <c r="M74" s="96">
        <f>IFERROR(VLOOKUP(A74, SOPs!A:D, 4, FALSE),0)</f>
        <v>17</v>
      </c>
      <c r="N74" s="96">
        <f>IFERROR(VLOOKUP(A74,'Other Trainings'!A:D, 4, FALSE),0)</f>
        <v>1</v>
      </c>
      <c r="O74" s="96">
        <f t="shared" si="3"/>
        <v>0</v>
      </c>
      <c r="P74" s="96">
        <f t="shared" si="4"/>
        <v>-13</v>
      </c>
      <c r="Q74" s="96">
        <f t="shared" si="5"/>
        <v>2</v>
      </c>
    </row>
    <row r="75" spans="1:17" x14ac:dyDescent="0.3">
      <c r="A75" s="4" t="s">
        <v>238</v>
      </c>
      <c r="B75" s="4" t="s">
        <v>239</v>
      </c>
      <c r="C75" s="5">
        <v>43207</v>
      </c>
      <c r="D75" s="20" t="s">
        <v>240</v>
      </c>
      <c r="E75" s="6" t="s">
        <v>672</v>
      </c>
      <c r="F75" s="17" t="s">
        <v>78</v>
      </c>
      <c r="G75" s="17" t="s">
        <v>78</v>
      </c>
      <c r="H75" s="95">
        <f>IFERROR(VLOOKUP(A75,EXAMS!A:E,4,FALSE),0)</f>
        <v>0.75539999999999996</v>
      </c>
      <c r="I75" s="96">
        <f>IF('Storage '!I76="no change",'Storage '!F76,SUM('Storage '!E76,'Storage '!F76,))</f>
        <v>7</v>
      </c>
      <c r="J75" s="96">
        <v>2</v>
      </c>
      <c r="K75" s="96">
        <v>1</v>
      </c>
      <c r="L75" s="96">
        <f>IFERROR(VLOOKUP(A75, 'Cargo Trainings'!A:E, 5, FALSE),IFERROR(VLOOKUP(A75, 'DFW Trainings'!A:E, 4, FALSE),IFERROR(VLOOKUP(A75, 'AMH Trainings'!A:E, 4, FALSE),VLOOKUP(A75, 'CBF Trainings'!A:E, 4, FALSE))))</f>
        <v>0</v>
      </c>
      <c r="M75" s="96">
        <f>IFERROR(VLOOKUP(A75, SOPs!A:D, 4, FALSE),0)</f>
        <v>0</v>
      </c>
      <c r="N75" s="96">
        <f>IFERROR(VLOOKUP(A75,'Other Trainings'!A:D, 4, FALSE),0)</f>
        <v>1</v>
      </c>
      <c r="O75" s="96">
        <f t="shared" si="3"/>
        <v>7</v>
      </c>
      <c r="P75" s="96">
        <f t="shared" si="4"/>
        <v>2</v>
      </c>
      <c r="Q75" s="96">
        <f t="shared" si="5"/>
        <v>0</v>
      </c>
    </row>
    <row r="76" spans="1:17" x14ac:dyDescent="0.3">
      <c r="A76" s="4" t="s">
        <v>241</v>
      </c>
      <c r="B76" s="4" t="s">
        <v>242</v>
      </c>
      <c r="C76" s="5">
        <v>43207</v>
      </c>
      <c r="D76" s="20" t="s">
        <v>243</v>
      </c>
      <c r="E76" s="6" t="s">
        <v>656</v>
      </c>
      <c r="F76" s="7" t="s">
        <v>20</v>
      </c>
      <c r="G76" s="17" t="s">
        <v>623</v>
      </c>
      <c r="H76" s="95">
        <f>IFERROR(VLOOKUP(A76,EXAMS!A:E,4,FALSE),0)</f>
        <v>0.86757142857142855</v>
      </c>
      <c r="I76" s="96">
        <f>IF('Storage '!I77="no change",'Storage '!F77,SUM('Storage '!E77,'Storage '!F77,))</f>
        <v>18</v>
      </c>
      <c r="J76" s="96">
        <v>4</v>
      </c>
      <c r="K76" s="96">
        <v>3</v>
      </c>
      <c r="L76" s="96">
        <f>IFERROR(VLOOKUP(A76, 'Cargo Trainings'!A:E, 5, FALSE),IFERROR(VLOOKUP(A76, 'DFW Trainings'!A:E, 4, FALSE),IFERROR(VLOOKUP(A76, 'AMH Trainings'!A:E, 4, FALSE),VLOOKUP(A76, 'CBF Trainings'!A:E, 4, FALSE))))</f>
        <v>17</v>
      </c>
      <c r="M76" s="96">
        <f>IFERROR(VLOOKUP(A76, SOPs!A:D, 4, FALSE),0)</f>
        <v>13</v>
      </c>
      <c r="N76" s="96">
        <f>IFERROR(VLOOKUP(A76,'Other Trainings'!A:D, 4, FALSE),0)</f>
        <v>1</v>
      </c>
      <c r="O76" s="96">
        <f t="shared" si="3"/>
        <v>1</v>
      </c>
      <c r="P76" s="96">
        <f t="shared" si="4"/>
        <v>-9</v>
      </c>
      <c r="Q76" s="96">
        <f t="shared" si="5"/>
        <v>2</v>
      </c>
    </row>
    <row r="77" spans="1:17" x14ac:dyDescent="0.3">
      <c r="A77" s="4" t="s">
        <v>244</v>
      </c>
      <c r="B77" s="4" t="s">
        <v>245</v>
      </c>
      <c r="C77" s="5">
        <v>43220</v>
      </c>
      <c r="D77" s="20" t="s">
        <v>246</v>
      </c>
      <c r="E77" s="6" t="s">
        <v>668</v>
      </c>
      <c r="F77" s="7" t="s">
        <v>31</v>
      </c>
      <c r="G77" s="17" t="s">
        <v>629</v>
      </c>
      <c r="H77" s="95">
        <f>IFERROR(VLOOKUP(A77,EXAMS!A:E,4,FALSE),0)</f>
        <v>0.61024444444444437</v>
      </c>
      <c r="I77" s="96">
        <f>IF('Storage '!I78="no change",'Storage '!F78,SUM('Storage '!E78,'Storage '!F78,))</f>
        <v>15</v>
      </c>
      <c r="J77" s="96">
        <v>4</v>
      </c>
      <c r="K77" s="96">
        <v>3</v>
      </c>
      <c r="L77" s="96">
        <f>IFERROR(VLOOKUP(A77, 'Cargo Trainings'!A:E, 5, FALSE),IFERROR(VLOOKUP(A77, 'DFW Trainings'!A:E, 4, FALSE),IFERROR(VLOOKUP(A77, 'AMH Trainings'!A:E, 4, FALSE),VLOOKUP(A77, 'CBF Trainings'!A:E, 4, FALSE))))</f>
        <v>11</v>
      </c>
      <c r="M77" s="96">
        <f>IFERROR(VLOOKUP(A77, SOPs!A:D, 4, FALSE),0)</f>
        <v>12</v>
      </c>
      <c r="N77" s="96">
        <f>IFERROR(VLOOKUP(A77,'Other Trainings'!A:D, 4, FALSE),0)</f>
        <v>1</v>
      </c>
      <c r="O77" s="96">
        <f t="shared" si="3"/>
        <v>4</v>
      </c>
      <c r="P77" s="96">
        <f t="shared" si="4"/>
        <v>-8</v>
      </c>
      <c r="Q77" s="96">
        <f t="shared" si="5"/>
        <v>2</v>
      </c>
    </row>
    <row r="78" spans="1:17" x14ac:dyDescent="0.3">
      <c r="A78" s="4" t="s">
        <v>247</v>
      </c>
      <c r="B78" s="4" t="s">
        <v>248</v>
      </c>
      <c r="C78" s="5">
        <v>43240</v>
      </c>
      <c r="D78" s="20" t="s">
        <v>249</v>
      </c>
      <c r="E78" s="6" t="s">
        <v>681</v>
      </c>
      <c r="F78" s="7" t="s">
        <v>12</v>
      </c>
      <c r="G78" s="17" t="s">
        <v>628</v>
      </c>
      <c r="H78" s="95" t="str">
        <f>IFERROR(VLOOKUP(A78,EXAMS!A:E,4,FALSE),0)</f>
        <v/>
      </c>
      <c r="I78" s="96">
        <f>IF('Storage '!I79="no change",'Storage '!F79,SUM('Storage '!E79,'Storage '!F79,))</f>
        <v>0</v>
      </c>
      <c r="J78" s="96">
        <v>1</v>
      </c>
      <c r="K78" s="96">
        <v>1</v>
      </c>
      <c r="L78" s="96">
        <f>IFERROR(VLOOKUP(A78, 'Cargo Trainings'!A:E, 5, FALSE),IFERROR(VLOOKUP(A78, 'DFW Trainings'!A:E, 4, FALSE),IFERROR(VLOOKUP(A78, 'AMH Trainings'!A:E, 4, FALSE),VLOOKUP(A78, 'CBF Trainings'!A:E, 4, FALSE))))</f>
        <v>0</v>
      </c>
      <c r="M78" s="96">
        <f>IFERROR(VLOOKUP(A78, SOPs!A:D, 4, FALSE),0)</f>
        <v>2</v>
      </c>
      <c r="N78" s="96">
        <f>IFERROR(VLOOKUP(A78,'Other Trainings'!A:D, 4, FALSE),0)</f>
        <v>0</v>
      </c>
      <c r="O78" s="96">
        <f t="shared" si="3"/>
        <v>0</v>
      </c>
      <c r="P78" s="96">
        <f t="shared" si="4"/>
        <v>-1</v>
      </c>
      <c r="Q78" s="96">
        <f t="shared" si="5"/>
        <v>1</v>
      </c>
    </row>
    <row r="79" spans="1:17" ht="13.8" customHeight="1" x14ac:dyDescent="0.3">
      <c r="A79" s="24" t="s">
        <v>250</v>
      </c>
      <c r="B79" s="24" t="s">
        <v>251</v>
      </c>
      <c r="C79" s="5">
        <v>43240</v>
      </c>
      <c r="D79" s="20" t="s">
        <v>252</v>
      </c>
      <c r="E79" s="6" t="s">
        <v>728</v>
      </c>
      <c r="F79" s="7" t="s">
        <v>12</v>
      </c>
      <c r="G79" s="17" t="s">
        <v>618</v>
      </c>
      <c r="H79" s="95" t="str">
        <f>IFERROR(VLOOKUP(A79,EXAMS!A:E,4,FALSE),0)</f>
        <v/>
      </c>
      <c r="I79" s="96">
        <f>IF('Storage '!I80="no change",'Storage '!F80,SUM('Storage '!E80,'Storage '!F80,))</f>
        <v>0</v>
      </c>
      <c r="J79" s="96">
        <v>1</v>
      </c>
      <c r="K79" s="96">
        <v>1</v>
      </c>
      <c r="L79" s="96">
        <f>IFERROR(VLOOKUP(A79, 'Cargo Trainings'!A:E, 5, FALSE),IFERROR(VLOOKUP(A79, 'DFW Trainings'!A:E, 4, FALSE),IFERROR(VLOOKUP(A79, 'AMH Trainings'!A:E, 4, FALSE),VLOOKUP(A79, 'CBF Trainings'!A:E, 4, FALSE))))</f>
        <v>0</v>
      </c>
      <c r="M79" s="96">
        <f>IFERROR(VLOOKUP(A79, SOPs!A:D, 4, FALSE),0)</f>
        <v>2</v>
      </c>
      <c r="N79" s="96">
        <f>IFERROR(VLOOKUP(A79,'Other Trainings'!A:D, 4, FALSE),0)</f>
        <v>1</v>
      </c>
      <c r="O79" s="96">
        <f t="shared" si="3"/>
        <v>0</v>
      </c>
      <c r="P79" s="96">
        <f t="shared" si="4"/>
        <v>-1</v>
      </c>
      <c r="Q79" s="96">
        <f t="shared" si="5"/>
        <v>0</v>
      </c>
    </row>
    <row r="80" spans="1:17" x14ac:dyDescent="0.3">
      <c r="A80" s="4" t="s">
        <v>253</v>
      </c>
      <c r="B80" s="4" t="s">
        <v>254</v>
      </c>
      <c r="C80" s="5">
        <v>43303</v>
      </c>
      <c r="D80" s="20" t="s">
        <v>255</v>
      </c>
      <c r="E80" s="6" t="s">
        <v>678</v>
      </c>
      <c r="F80" s="7" t="s">
        <v>20</v>
      </c>
      <c r="G80" s="17" t="s">
        <v>35</v>
      </c>
      <c r="H80" s="95">
        <f>IFERROR(VLOOKUP(A80,EXAMS!A:E,4,FALSE),0)</f>
        <v>0.85544374999999995</v>
      </c>
      <c r="I80" s="96">
        <f>IF('Storage '!I81="no change",'Storage '!F81,SUM('Storage '!E81,'Storage '!F81,))</f>
        <v>18</v>
      </c>
      <c r="J80" s="96">
        <v>4</v>
      </c>
      <c r="K80" s="96">
        <v>3</v>
      </c>
      <c r="L80" s="96">
        <f>IFERROR(VLOOKUP(A80, 'Cargo Trainings'!A:E, 5, FALSE),IFERROR(VLOOKUP(A80, 'DFW Trainings'!A:E, 4, FALSE),IFERROR(VLOOKUP(A80, 'AMH Trainings'!A:E, 4, FALSE),VLOOKUP(A80, 'CBF Trainings'!A:E, 4, FALSE))))</f>
        <v>18</v>
      </c>
      <c r="M80" s="96">
        <f>IFERROR(VLOOKUP(A80, SOPs!A:D, 4, FALSE),0)</f>
        <v>12</v>
      </c>
      <c r="N80" s="96">
        <f>IFERROR(VLOOKUP(A80,'Other Trainings'!A:D, 4, FALSE),0)</f>
        <v>1</v>
      </c>
      <c r="O80" s="96">
        <f t="shared" si="3"/>
        <v>0</v>
      </c>
      <c r="P80" s="96">
        <f t="shared" si="4"/>
        <v>-8</v>
      </c>
      <c r="Q80" s="96">
        <f t="shared" si="5"/>
        <v>2</v>
      </c>
    </row>
    <row r="81" spans="1:17" x14ac:dyDescent="0.3">
      <c r="A81" s="4" t="s">
        <v>256</v>
      </c>
      <c r="B81" s="4" t="s">
        <v>257</v>
      </c>
      <c r="C81" s="5">
        <v>43303</v>
      </c>
      <c r="D81" s="20" t="s">
        <v>258</v>
      </c>
      <c r="E81" s="6" t="s">
        <v>656</v>
      </c>
      <c r="F81" s="7" t="s">
        <v>20</v>
      </c>
      <c r="G81" s="17" t="s">
        <v>35</v>
      </c>
      <c r="H81" s="95">
        <f>IFERROR(VLOOKUP(A81,EXAMS!A:E,4,FALSE),0)</f>
        <v>0.72968124999999984</v>
      </c>
      <c r="I81" s="96">
        <f>IF('Storage '!I82="no change",'Storage '!F82,SUM('Storage '!E82,'Storage '!F82,))</f>
        <v>18</v>
      </c>
      <c r="J81" s="96">
        <v>4</v>
      </c>
      <c r="K81" s="96">
        <v>3</v>
      </c>
      <c r="L81" s="96">
        <f>IFERROR(VLOOKUP(A81, 'Cargo Trainings'!A:E, 5, FALSE),IFERROR(VLOOKUP(A81, 'DFW Trainings'!A:E, 4, FALSE),IFERROR(VLOOKUP(A81, 'AMH Trainings'!A:E, 4, FALSE),VLOOKUP(A81, 'CBF Trainings'!A:E, 4, FALSE))))</f>
        <v>18</v>
      </c>
      <c r="M81" s="96">
        <f>IFERROR(VLOOKUP(A81, SOPs!A:D, 4, FALSE),0)</f>
        <v>10</v>
      </c>
      <c r="N81" s="96">
        <f>IFERROR(VLOOKUP(A81,'Other Trainings'!A:D, 4, FALSE),0)</f>
        <v>1</v>
      </c>
      <c r="O81" s="96">
        <f t="shared" si="3"/>
        <v>0</v>
      </c>
      <c r="P81" s="96">
        <f t="shared" si="4"/>
        <v>-6</v>
      </c>
      <c r="Q81" s="96">
        <f t="shared" si="5"/>
        <v>2</v>
      </c>
    </row>
    <row r="82" spans="1:17" x14ac:dyDescent="0.3">
      <c r="A82" s="4" t="s">
        <v>259</v>
      </c>
      <c r="B82" s="4" t="s">
        <v>260</v>
      </c>
      <c r="C82" s="5">
        <v>43303</v>
      </c>
      <c r="D82" s="20" t="s">
        <v>261</v>
      </c>
      <c r="E82" s="6" t="s">
        <v>656</v>
      </c>
      <c r="F82" s="17" t="s">
        <v>234</v>
      </c>
      <c r="G82" s="17" t="s">
        <v>234</v>
      </c>
      <c r="H82" s="95">
        <f>IFERROR(VLOOKUP(A82,EXAMS!A:E,4,FALSE),0)</f>
        <v>0.68886666666666674</v>
      </c>
      <c r="I82" s="96">
        <f>IF('Storage '!I83="no change",'Storage '!F83,SUM('Storage '!E83,'Storage '!F83,))</f>
        <v>7</v>
      </c>
      <c r="J82" s="96">
        <v>5</v>
      </c>
      <c r="K82" s="96">
        <v>1</v>
      </c>
      <c r="L82" s="96">
        <f>IFERROR(VLOOKUP(A82, 'Cargo Trainings'!A:E, 5, FALSE),IFERROR(VLOOKUP(A82, 'DFW Trainings'!A:E, 4, FALSE),IFERROR(VLOOKUP(A82, 'AMH Trainings'!A:E, 4, FALSE),VLOOKUP(A82, 'CBF Trainings'!A:E, 4, FALSE))))</f>
        <v>0</v>
      </c>
      <c r="M82" s="96">
        <f>IFERROR(VLOOKUP(A82, SOPs!A:D, 4, FALSE),0)</f>
        <v>4</v>
      </c>
      <c r="N82" s="96">
        <f>IFERROR(VLOOKUP(A82,'Other Trainings'!A:D, 4, FALSE),0)</f>
        <v>1</v>
      </c>
      <c r="O82" s="96">
        <f t="shared" si="3"/>
        <v>7</v>
      </c>
      <c r="P82" s="96">
        <f t="shared" si="4"/>
        <v>1</v>
      </c>
      <c r="Q82" s="96">
        <f t="shared" si="5"/>
        <v>0</v>
      </c>
    </row>
    <row r="83" spans="1:17" x14ac:dyDescent="0.3">
      <c r="A83" s="4" t="s">
        <v>262</v>
      </c>
      <c r="B83" s="4" t="s">
        <v>263</v>
      </c>
      <c r="C83" s="5" t="e">
        <v>#N/A</v>
      </c>
      <c r="D83" s="20" t="s">
        <v>264</v>
      </c>
      <c r="E83" s="6" t="s">
        <v>682</v>
      </c>
      <c r="F83" s="7" t="s">
        <v>265</v>
      </c>
      <c r="G83" s="8" t="s">
        <v>622</v>
      </c>
      <c r="H83" s="95" t="str">
        <f>IFERROR(VLOOKUP(A83,EXAMS!A:E,4,FALSE),0)</f>
        <v/>
      </c>
      <c r="I83" s="96">
        <f>IF('Storage '!I84="no change",'Storage '!F84,SUM('Storage '!E84,'Storage '!F84,))</f>
        <v>0</v>
      </c>
      <c r="J83" s="96">
        <v>1</v>
      </c>
      <c r="K83" s="96">
        <v>1</v>
      </c>
      <c r="L83" s="96">
        <f>IFERROR(VLOOKUP(A83, 'Cargo Trainings'!A:E, 5, FALSE),IFERROR(VLOOKUP(A83, 'DFW Trainings'!A:E, 4, FALSE),IFERROR(VLOOKUP(A83, 'AMH Trainings'!A:E, 4, FALSE),VLOOKUP(A83, 'CBF Trainings'!A:E, 4, FALSE))))</f>
        <v>0</v>
      </c>
      <c r="M83" s="96">
        <f>IFERROR(VLOOKUP(A83, SOPs!A:D, 4, FALSE),0)</f>
        <v>1</v>
      </c>
      <c r="N83" s="96">
        <f>IFERROR(VLOOKUP(A83,'Other Trainings'!A:D, 4, FALSE),0)</f>
        <v>0</v>
      </c>
      <c r="O83" s="96">
        <f t="shared" si="3"/>
        <v>0</v>
      </c>
      <c r="P83" s="96">
        <f t="shared" si="4"/>
        <v>0</v>
      </c>
      <c r="Q83" s="96">
        <f t="shared" si="5"/>
        <v>1</v>
      </c>
    </row>
    <row r="84" spans="1:17" x14ac:dyDescent="0.3">
      <c r="A84" s="4" t="s">
        <v>266</v>
      </c>
      <c r="B84" s="4" t="s">
        <v>267</v>
      </c>
      <c r="C84" s="5">
        <v>43359</v>
      </c>
      <c r="D84" s="20" t="s">
        <v>268</v>
      </c>
      <c r="E84" s="6" t="s">
        <v>656</v>
      </c>
      <c r="F84" s="7" t="s">
        <v>16</v>
      </c>
      <c r="G84" s="72" t="s">
        <v>16</v>
      </c>
      <c r="H84" s="95">
        <f>IFERROR(VLOOKUP(A84,EXAMS!A:E,4,FALSE),0)</f>
        <v>0.95199999999999996</v>
      </c>
      <c r="I84" s="96">
        <f>IF('Storage '!I85="no change",'Storage '!F85,SUM('Storage '!E85,'Storage '!F85,))</f>
        <v>8</v>
      </c>
      <c r="J84" s="96">
        <v>3</v>
      </c>
      <c r="K84" s="96">
        <v>1</v>
      </c>
      <c r="L84" s="96">
        <f>IFERROR(VLOOKUP(A84, 'Cargo Trainings'!A:E, 5, FALSE),IFERROR(VLOOKUP(A84, 'DFW Trainings'!A:E, 4, FALSE),IFERROR(VLOOKUP(A84, 'AMH Trainings'!A:E, 4, FALSE),VLOOKUP(A84, 'CBF Trainings'!A:E, 4, FALSE))))</f>
        <v>0</v>
      </c>
      <c r="M84" s="96">
        <f>IFERROR(VLOOKUP(A84, SOPs!A:D, 4, FALSE),0)</f>
        <v>2</v>
      </c>
      <c r="N84" s="96">
        <f>IFERROR(VLOOKUP(A84,'Other Trainings'!A:D, 4, FALSE),0)</f>
        <v>1</v>
      </c>
      <c r="O84" s="96">
        <f t="shared" si="3"/>
        <v>8</v>
      </c>
      <c r="P84" s="96">
        <f t="shared" si="4"/>
        <v>1</v>
      </c>
      <c r="Q84" s="96">
        <f t="shared" si="5"/>
        <v>0</v>
      </c>
    </row>
    <row r="85" spans="1:17" x14ac:dyDescent="0.3">
      <c r="A85" s="4" t="s">
        <v>269</v>
      </c>
      <c r="B85" s="4" t="s">
        <v>270</v>
      </c>
      <c r="C85" s="5">
        <v>43499</v>
      </c>
      <c r="D85" s="20" t="s">
        <v>271</v>
      </c>
      <c r="E85" s="6" t="s">
        <v>683</v>
      </c>
      <c r="F85" s="7" t="s">
        <v>12</v>
      </c>
      <c r="G85" s="8" t="s">
        <v>618</v>
      </c>
      <c r="H85" s="95" t="str">
        <f>IFERROR(VLOOKUP(A85,EXAMS!A:E,4,FALSE),0)</f>
        <v/>
      </c>
      <c r="I85" s="96">
        <f>IF('Storage '!I86="no change",'Storage '!F86,SUM('Storage '!E86,'Storage '!F86,))</f>
        <v>0</v>
      </c>
      <c r="J85" s="96">
        <v>1</v>
      </c>
      <c r="K85" s="96">
        <v>1</v>
      </c>
      <c r="L85" s="96">
        <f>IFERROR(VLOOKUP(A85, 'Cargo Trainings'!A:E, 5, FALSE),IFERROR(VLOOKUP(A85, 'DFW Trainings'!A:E, 4, FALSE),IFERROR(VLOOKUP(A85, 'AMH Trainings'!A:E, 4, FALSE),VLOOKUP(A85, 'CBF Trainings'!A:E, 4, FALSE))))</f>
        <v>0</v>
      </c>
      <c r="M85" s="96">
        <f>IFERROR(VLOOKUP(A85, SOPs!A:D, 4, FALSE),0)</f>
        <v>1</v>
      </c>
      <c r="N85" s="96">
        <f>IFERROR(VLOOKUP(A85,'Other Trainings'!A:D, 4, FALSE),0)</f>
        <v>1</v>
      </c>
      <c r="O85" s="96">
        <f t="shared" si="3"/>
        <v>0</v>
      </c>
      <c r="P85" s="96">
        <f t="shared" si="4"/>
        <v>0</v>
      </c>
      <c r="Q85" s="96">
        <f t="shared" si="5"/>
        <v>0</v>
      </c>
    </row>
    <row r="86" spans="1:17" x14ac:dyDescent="0.3">
      <c r="A86" s="4" t="s">
        <v>272</v>
      </c>
      <c r="B86" s="4" t="s">
        <v>273</v>
      </c>
      <c r="C86" s="5">
        <v>43515</v>
      </c>
      <c r="D86" s="20" t="s">
        <v>274</v>
      </c>
      <c r="E86" s="6" t="s">
        <v>684</v>
      </c>
      <c r="F86" s="7" t="s">
        <v>12</v>
      </c>
      <c r="G86" s="8" t="s">
        <v>618</v>
      </c>
      <c r="H86" s="95" t="str">
        <f>IFERROR(VLOOKUP(A86,EXAMS!A:E,4,FALSE),0)</f>
        <v/>
      </c>
      <c r="I86" s="96">
        <f>IF('Storage '!I87="no change",'Storage '!F87,SUM('Storage '!E87,'Storage '!F87,))</f>
        <v>0</v>
      </c>
      <c r="J86" s="96">
        <v>1</v>
      </c>
      <c r="K86" s="96">
        <v>1</v>
      </c>
      <c r="L86" s="96">
        <f>IFERROR(VLOOKUP(A86, 'Cargo Trainings'!A:E, 5, FALSE),IFERROR(VLOOKUP(A86, 'DFW Trainings'!A:E, 4, FALSE),IFERROR(VLOOKUP(A86, 'AMH Trainings'!A:E, 4, FALSE),VLOOKUP(A86, 'CBF Trainings'!A:E, 4, FALSE))))</f>
        <v>0</v>
      </c>
      <c r="M86" s="96">
        <f>IFERROR(VLOOKUP(A86, SOPs!A:D, 4, FALSE),0)</f>
        <v>1</v>
      </c>
      <c r="N86" s="96">
        <f>IFERROR(VLOOKUP(A86,'Other Trainings'!A:D, 4, FALSE),0)</f>
        <v>1</v>
      </c>
      <c r="O86" s="96">
        <f t="shared" si="3"/>
        <v>0</v>
      </c>
      <c r="P86" s="96">
        <f t="shared" si="4"/>
        <v>0</v>
      </c>
      <c r="Q86" s="96">
        <f t="shared" si="5"/>
        <v>0</v>
      </c>
    </row>
    <row r="87" spans="1:17" x14ac:dyDescent="0.3">
      <c r="A87" s="24" t="s">
        <v>275</v>
      </c>
      <c r="B87" s="24" t="s">
        <v>276</v>
      </c>
      <c r="C87" s="5" t="e">
        <v>#N/A</v>
      </c>
      <c r="D87" s="20" t="s">
        <v>277</v>
      </c>
      <c r="E87" s="6" t="s">
        <v>656</v>
      </c>
      <c r="F87" s="10" t="s">
        <v>79</v>
      </c>
      <c r="G87" s="10" t="s">
        <v>79</v>
      </c>
      <c r="H87" s="95" t="str">
        <f>IFERROR(VLOOKUP(A87,EXAMS!A:E,4,FALSE),0)</f>
        <v/>
      </c>
      <c r="I87" s="96">
        <f>IF('Storage '!I88="no change",'Storage '!F88,SUM('Storage '!E88,'Storage '!F88,))</f>
        <v>0</v>
      </c>
      <c r="J87" s="96">
        <v>1</v>
      </c>
      <c r="K87" s="96">
        <v>1</v>
      </c>
      <c r="L87" s="96">
        <f>IFERROR(VLOOKUP(A87, 'Cargo Trainings'!A:E, 5, FALSE),IFERROR(VLOOKUP(A87, 'DFW Trainings'!A:E, 4, FALSE),IFERROR(VLOOKUP(A87, 'AMH Trainings'!A:E, 4, FALSE),VLOOKUP(A87, 'CBF Trainings'!A:E, 4, FALSE))))</f>
        <v>0</v>
      </c>
      <c r="M87" s="96">
        <f>IFERROR(VLOOKUP(A87, SOPs!A:D, 4, FALSE),0)</f>
        <v>0</v>
      </c>
      <c r="N87" s="96">
        <f>IFERROR(VLOOKUP(A87,'Other Trainings'!A:D, 4, FALSE),0)</f>
        <v>0</v>
      </c>
      <c r="O87" s="96">
        <f t="shared" si="3"/>
        <v>0</v>
      </c>
      <c r="P87" s="96">
        <f t="shared" si="4"/>
        <v>1</v>
      </c>
      <c r="Q87" s="96">
        <f t="shared" si="5"/>
        <v>1</v>
      </c>
    </row>
    <row r="88" spans="1:17" x14ac:dyDescent="0.3">
      <c r="A88" s="232" t="s">
        <v>278</v>
      </c>
      <c r="B88" s="232" t="s">
        <v>279</v>
      </c>
      <c r="C88" s="5" t="e">
        <v>#N/A</v>
      </c>
      <c r="D88" s="233" t="s">
        <v>280</v>
      </c>
      <c r="E88" s="6" t="s">
        <v>672</v>
      </c>
      <c r="F88" s="17" t="s">
        <v>716</v>
      </c>
      <c r="G88" s="234" t="s">
        <v>716</v>
      </c>
      <c r="H88" s="95">
        <f>IFERROR(VLOOKUP(A88,EXAMS!A:E,4,FALSE),0)</f>
        <v>0.84608333333333352</v>
      </c>
      <c r="I88" s="96">
        <f>IF('Storage '!I89="no change",'Storage '!F89,SUM('Storage '!E89,'Storage '!F89,))</f>
        <v>15</v>
      </c>
      <c r="J88" s="96">
        <v>4</v>
      </c>
      <c r="K88" s="96">
        <v>3</v>
      </c>
      <c r="L88" s="96">
        <f>IFERROR(VLOOKUP(A88, 'Cargo Trainings'!A:E, 5, FALSE),IFERROR(VLOOKUP(A88, 'DFW Trainings'!A:E, 4, FALSE),IFERROR(VLOOKUP(A88, 'AMH Trainings'!A:E, 4, FALSE),VLOOKUP(A88, 'CBF Trainings'!A:E, 4, FALSE))))</f>
        <v>8</v>
      </c>
      <c r="M88" s="96">
        <f>IFERROR(VLOOKUP(A88, SOPs!A:D, 4, FALSE),0)</f>
        <v>4</v>
      </c>
      <c r="N88" s="96">
        <f>IFERROR(VLOOKUP(A88,'Other Trainings'!A:D, 4, FALSE),0)</f>
        <v>2</v>
      </c>
      <c r="O88" s="96">
        <f t="shared" si="3"/>
        <v>7</v>
      </c>
      <c r="P88" s="96">
        <f t="shared" si="4"/>
        <v>0</v>
      </c>
      <c r="Q88" s="96">
        <f t="shared" si="5"/>
        <v>1</v>
      </c>
    </row>
    <row r="89" spans="1:17" x14ac:dyDescent="0.3">
      <c r="A89" s="4" t="s">
        <v>281</v>
      </c>
      <c r="B89" s="4" t="s">
        <v>282</v>
      </c>
      <c r="C89" s="5">
        <v>43645</v>
      </c>
      <c r="D89" s="20" t="s">
        <v>283</v>
      </c>
      <c r="E89" s="6" t="s">
        <v>672</v>
      </c>
      <c r="F89" s="7" t="s">
        <v>20</v>
      </c>
      <c r="G89" s="17" t="s">
        <v>620</v>
      </c>
      <c r="H89" s="95">
        <f>IFERROR(VLOOKUP(A89,EXAMS!A:E,4,FALSE),0)</f>
        <v>0.92430624999999988</v>
      </c>
      <c r="I89" s="96">
        <f>IF('Storage '!I90="no change",'Storage '!F90,SUM('Storage '!E90,'Storage '!F90,))</f>
        <v>18</v>
      </c>
      <c r="J89" s="96">
        <v>4</v>
      </c>
      <c r="K89" s="96">
        <v>3</v>
      </c>
      <c r="L89" s="96">
        <f>IFERROR(VLOOKUP(A89, 'Cargo Trainings'!A:E, 5, FALSE),IFERROR(VLOOKUP(A89, 'DFW Trainings'!A:E, 4, FALSE),IFERROR(VLOOKUP(A89, 'AMH Trainings'!A:E, 4, FALSE),VLOOKUP(A89, 'CBF Trainings'!A:E, 4, FALSE))))</f>
        <v>16</v>
      </c>
      <c r="M89" s="96">
        <f>IFERROR(VLOOKUP(A89, SOPs!A:D, 4, FALSE),0)</f>
        <v>14</v>
      </c>
      <c r="N89" s="96">
        <f>IFERROR(VLOOKUP(A89,'Other Trainings'!A:D, 4, FALSE),0)</f>
        <v>1</v>
      </c>
      <c r="O89" s="96">
        <f t="shared" si="3"/>
        <v>2</v>
      </c>
      <c r="P89" s="96">
        <f t="shared" si="4"/>
        <v>-10</v>
      </c>
      <c r="Q89" s="96">
        <f t="shared" si="5"/>
        <v>2</v>
      </c>
    </row>
    <row r="90" spans="1:17" x14ac:dyDescent="0.3">
      <c r="A90" s="4" t="s">
        <v>284</v>
      </c>
      <c r="B90" s="4" t="s">
        <v>285</v>
      </c>
      <c r="C90" s="5">
        <v>43666</v>
      </c>
      <c r="D90" s="20" t="s">
        <v>286</v>
      </c>
      <c r="E90" s="6" t="s">
        <v>656</v>
      </c>
      <c r="F90" s="7" t="s">
        <v>20</v>
      </c>
      <c r="G90" s="17" t="s">
        <v>619</v>
      </c>
      <c r="H90" s="95">
        <f>IFERROR(VLOOKUP(A90,EXAMS!A:E,4,FALSE),0)</f>
        <v>0.84181333333333341</v>
      </c>
      <c r="I90" s="96">
        <f>IF('Storage '!I91="no change",'Storage '!F91,SUM('Storage '!E91,'Storage '!F91,))</f>
        <v>33</v>
      </c>
      <c r="J90" s="96">
        <v>4</v>
      </c>
      <c r="K90" s="96">
        <v>3</v>
      </c>
      <c r="L90" s="96">
        <f>IFERROR(VLOOKUP(A90, 'Cargo Trainings'!A:E, 5, FALSE),IFERROR(VLOOKUP(A90, 'DFW Trainings'!A:E, 4, FALSE),IFERROR(VLOOKUP(A90, 'AMH Trainings'!A:E, 4, FALSE),VLOOKUP(A90, 'CBF Trainings'!A:E, 4, FALSE))))</f>
        <v>18</v>
      </c>
      <c r="M90" s="96">
        <f>IFERROR(VLOOKUP(A90, SOPs!A:D, 4, FALSE),0)</f>
        <v>16</v>
      </c>
      <c r="N90" s="96">
        <f>IFERROR(VLOOKUP(A90,'Other Trainings'!A:D, 4, FALSE),0)</f>
        <v>1</v>
      </c>
      <c r="O90" s="96">
        <f t="shared" si="3"/>
        <v>15</v>
      </c>
      <c r="P90" s="96">
        <f t="shared" si="4"/>
        <v>-12</v>
      </c>
      <c r="Q90" s="96">
        <f t="shared" si="5"/>
        <v>2</v>
      </c>
    </row>
    <row r="91" spans="1:17" x14ac:dyDescent="0.3">
      <c r="A91" s="4" t="s">
        <v>287</v>
      </c>
      <c r="B91" s="4" t="s">
        <v>288</v>
      </c>
      <c r="C91" s="5">
        <v>43666</v>
      </c>
      <c r="D91" s="20" t="s">
        <v>289</v>
      </c>
      <c r="E91" s="6" t="s">
        <v>678</v>
      </c>
      <c r="F91" s="7" t="s">
        <v>16</v>
      </c>
      <c r="G91" s="17" t="s">
        <v>16</v>
      </c>
      <c r="H91" s="95">
        <f>IFERROR(VLOOKUP(A91,EXAMS!A:E,4,FALSE),0)</f>
        <v>0.58407500000000001</v>
      </c>
      <c r="I91" s="96">
        <f>IF('Storage '!I92="no change",'Storage '!F92,SUM('Storage '!E92,'Storage '!F92,))</f>
        <v>8</v>
      </c>
      <c r="J91" s="96">
        <v>3</v>
      </c>
      <c r="K91" s="96">
        <v>1</v>
      </c>
      <c r="L91" s="96">
        <f>IFERROR(VLOOKUP(A91, 'Cargo Trainings'!A:E, 5, FALSE),IFERROR(VLOOKUP(A91, 'DFW Trainings'!A:E, 4, FALSE),IFERROR(VLOOKUP(A91, 'AMH Trainings'!A:E, 4, FALSE),VLOOKUP(A91, 'CBF Trainings'!A:E, 4, FALSE))))</f>
        <v>1</v>
      </c>
      <c r="M91" s="96">
        <f>IFERROR(VLOOKUP(A91, SOPs!A:D, 4, FALSE),0)</f>
        <v>3</v>
      </c>
      <c r="N91" s="96">
        <f>IFERROR(VLOOKUP(A91,'Other Trainings'!A:D, 4, FALSE),0)</f>
        <v>1</v>
      </c>
      <c r="O91" s="96">
        <f t="shared" si="3"/>
        <v>7</v>
      </c>
      <c r="P91" s="96">
        <f t="shared" si="4"/>
        <v>0</v>
      </c>
      <c r="Q91" s="96">
        <f t="shared" si="5"/>
        <v>0</v>
      </c>
    </row>
    <row r="92" spans="1:17" x14ac:dyDescent="0.3">
      <c r="A92" s="4" t="s">
        <v>290</v>
      </c>
      <c r="B92" s="4" t="s">
        <v>291</v>
      </c>
      <c r="C92" s="5">
        <v>43666</v>
      </c>
      <c r="D92" s="20" t="s">
        <v>292</v>
      </c>
      <c r="E92" s="6" t="s">
        <v>656</v>
      </c>
      <c r="F92" s="7" t="s">
        <v>20</v>
      </c>
      <c r="G92" s="17" t="s">
        <v>620</v>
      </c>
      <c r="H92" s="95">
        <f>IFERROR(VLOOKUP(A92,EXAMS!A:E,4,FALSE),0)</f>
        <v>0.84749333333333332</v>
      </c>
      <c r="I92" s="96">
        <f>IF('Storage '!I93="no change",'Storage '!F93,SUM('Storage '!E93,'Storage '!F93,))</f>
        <v>18</v>
      </c>
      <c r="J92" s="96">
        <v>4</v>
      </c>
      <c r="K92" s="96">
        <v>3</v>
      </c>
      <c r="L92" s="96">
        <f>IFERROR(VLOOKUP(A92, 'Cargo Trainings'!A:E, 5, FALSE),IFERROR(VLOOKUP(A92, 'DFW Trainings'!A:E, 4, FALSE),IFERROR(VLOOKUP(A92, 'AMH Trainings'!A:E, 4, FALSE),VLOOKUP(A92, 'CBF Trainings'!A:E, 4, FALSE))))</f>
        <v>16</v>
      </c>
      <c r="M92" s="96">
        <f>IFERROR(VLOOKUP(A92, SOPs!A:D, 4, FALSE),0)</f>
        <v>15</v>
      </c>
      <c r="N92" s="96">
        <f>IFERROR(VLOOKUP(A92,'Other Trainings'!A:D, 4, FALSE),0)</f>
        <v>1</v>
      </c>
      <c r="O92" s="96">
        <f t="shared" si="3"/>
        <v>2</v>
      </c>
      <c r="P92" s="96">
        <f t="shared" si="4"/>
        <v>-11</v>
      </c>
      <c r="Q92" s="96">
        <f t="shared" si="5"/>
        <v>2</v>
      </c>
    </row>
    <row r="93" spans="1:17" x14ac:dyDescent="0.3">
      <c r="A93" s="4" t="s">
        <v>293</v>
      </c>
      <c r="B93" s="4" t="s">
        <v>294</v>
      </c>
      <c r="C93" s="5">
        <v>43675</v>
      </c>
      <c r="D93" s="20" t="s">
        <v>295</v>
      </c>
      <c r="E93" s="6" t="s">
        <v>656</v>
      </c>
      <c r="F93" s="7" t="s">
        <v>16</v>
      </c>
      <c r="G93" s="72" t="s">
        <v>16</v>
      </c>
      <c r="H93" s="95">
        <f>IFERROR(VLOOKUP(A93,EXAMS!A:E,4,FALSE),0)</f>
        <v>0.97599999999999998</v>
      </c>
      <c r="I93" s="96">
        <f>IF('Storage '!I94="no change",'Storage '!F94,SUM('Storage '!E94,'Storage '!F94,))</f>
        <v>8</v>
      </c>
      <c r="J93" s="96">
        <v>3</v>
      </c>
      <c r="K93" s="96">
        <v>1</v>
      </c>
      <c r="L93" s="96">
        <f>IFERROR(VLOOKUP(A93, 'Cargo Trainings'!A:E, 5, FALSE),IFERROR(VLOOKUP(A93, 'DFW Trainings'!A:E, 4, FALSE),IFERROR(VLOOKUP(A93, 'AMH Trainings'!A:E, 4, FALSE),VLOOKUP(A93, 'CBF Trainings'!A:E, 4, FALSE))))</f>
        <v>2</v>
      </c>
      <c r="M93" s="96">
        <f>IFERROR(VLOOKUP(A93, SOPs!A:D, 4, FALSE),0)</f>
        <v>1</v>
      </c>
      <c r="N93" s="96">
        <f>IFERROR(VLOOKUP(A93,'Other Trainings'!A:D, 4, FALSE),0)</f>
        <v>1</v>
      </c>
      <c r="O93" s="96">
        <f t="shared" si="3"/>
        <v>6</v>
      </c>
      <c r="P93" s="96">
        <f t="shared" si="4"/>
        <v>2</v>
      </c>
      <c r="Q93" s="96">
        <f t="shared" si="5"/>
        <v>0</v>
      </c>
    </row>
    <row r="94" spans="1:17" x14ac:dyDescent="0.3">
      <c r="A94" s="4" t="s">
        <v>296</v>
      </c>
      <c r="B94" s="4" t="s">
        <v>297</v>
      </c>
      <c r="C94" s="5">
        <v>43810</v>
      </c>
      <c r="D94" s="20" t="s">
        <v>298</v>
      </c>
      <c r="E94" s="6" t="s">
        <v>649</v>
      </c>
      <c r="F94" s="7" t="s">
        <v>12</v>
      </c>
      <c r="G94" s="8" t="s">
        <v>618</v>
      </c>
      <c r="H94" s="95" t="str">
        <f>IFERROR(VLOOKUP(A94,EXAMS!A:E,4,FALSE),0)</f>
        <v/>
      </c>
      <c r="I94" s="96">
        <f>IF('Storage '!I95="no change",'Storage '!F95,SUM('Storage '!E95,'Storage '!F95,))</f>
        <v>0</v>
      </c>
      <c r="J94" s="96">
        <v>1</v>
      </c>
      <c r="K94" s="96">
        <v>1</v>
      </c>
      <c r="L94" s="96">
        <f>IFERROR(VLOOKUP(A94, 'Cargo Trainings'!A:E, 5, FALSE),IFERROR(VLOOKUP(A94, 'DFW Trainings'!A:E, 4, FALSE),IFERROR(VLOOKUP(A94, 'AMH Trainings'!A:E, 4, FALSE),VLOOKUP(A94, 'CBF Trainings'!A:E, 4, FALSE))))</f>
        <v>0</v>
      </c>
      <c r="M94" s="96">
        <f>IFERROR(VLOOKUP(A94, SOPs!A:D, 4, FALSE),0)</f>
        <v>1</v>
      </c>
      <c r="N94" s="96">
        <f>IFERROR(VLOOKUP(A94,'Other Trainings'!A:D, 4, FALSE),0)</f>
        <v>1</v>
      </c>
      <c r="O94" s="96">
        <f t="shared" si="3"/>
        <v>0</v>
      </c>
      <c r="P94" s="96">
        <f t="shared" si="4"/>
        <v>0</v>
      </c>
      <c r="Q94" s="96">
        <f t="shared" si="5"/>
        <v>0</v>
      </c>
    </row>
    <row r="95" spans="1:17" x14ac:dyDescent="0.3">
      <c r="A95" s="4" t="s">
        <v>299</v>
      </c>
      <c r="B95" s="4" t="s">
        <v>300</v>
      </c>
      <c r="C95" s="5">
        <v>43807</v>
      </c>
      <c r="D95" s="20" t="s">
        <v>301</v>
      </c>
      <c r="E95" s="6" t="s">
        <v>668</v>
      </c>
      <c r="F95" s="7" t="s">
        <v>12</v>
      </c>
      <c r="G95" s="17" t="s">
        <v>632</v>
      </c>
      <c r="H95" s="95">
        <f>IFERROR(VLOOKUP(A95,EXAMS!A:E,4,FALSE),0)</f>
        <v>0.5514</v>
      </c>
      <c r="I95" s="96">
        <f>IF('Storage '!I96="no change",'Storage '!F96,SUM('Storage '!E96,'Storage '!F96,))</f>
        <v>0</v>
      </c>
      <c r="J95" s="96">
        <v>1</v>
      </c>
      <c r="K95" s="96">
        <v>1</v>
      </c>
      <c r="L95" s="96">
        <f>IFERROR(VLOOKUP(A95, 'Cargo Trainings'!A:E, 5, FALSE),IFERROR(VLOOKUP(A95, 'DFW Trainings'!A:E, 4, FALSE),IFERROR(VLOOKUP(A95, 'AMH Trainings'!A:E, 4, FALSE),VLOOKUP(A95, 'CBF Trainings'!A:E, 4, FALSE))))</f>
        <v>5</v>
      </c>
      <c r="M95" s="96">
        <f>IFERROR(VLOOKUP(A95, SOPs!A:D, 4, FALSE),0)</f>
        <v>1</v>
      </c>
      <c r="N95" s="96">
        <f>IFERROR(VLOOKUP(A95,'Other Trainings'!A:D, 4, FALSE),0)</f>
        <v>0</v>
      </c>
      <c r="O95" s="96">
        <f t="shared" si="3"/>
        <v>-5</v>
      </c>
      <c r="P95" s="96">
        <f t="shared" si="4"/>
        <v>0</v>
      </c>
      <c r="Q95" s="96">
        <f t="shared" si="5"/>
        <v>1</v>
      </c>
    </row>
    <row r="96" spans="1:17" x14ac:dyDescent="0.3">
      <c r="A96" s="4" t="s">
        <v>302</v>
      </c>
      <c r="B96" s="4" t="s">
        <v>303</v>
      </c>
      <c r="C96" s="5">
        <v>43855</v>
      </c>
      <c r="D96" s="18" t="s">
        <v>304</v>
      </c>
      <c r="E96" s="6" t="s">
        <v>656</v>
      </c>
      <c r="F96" s="7" t="s">
        <v>143</v>
      </c>
      <c r="G96" s="7" t="s">
        <v>143</v>
      </c>
      <c r="H96" s="95">
        <f>IFERROR(VLOOKUP(A96,EXAMS!A:E,4,FALSE),0)</f>
        <v>0.66600000000000004</v>
      </c>
      <c r="I96" s="96">
        <f>IF('Storage '!I97="no change",'Storage '!F97,SUM('Storage '!E97,'Storage '!F97,))</f>
        <v>3</v>
      </c>
      <c r="J96" s="96">
        <v>1</v>
      </c>
      <c r="K96" s="96">
        <v>3</v>
      </c>
      <c r="L96" s="96">
        <f>IFERROR(VLOOKUP(A96, 'Cargo Trainings'!A:E, 5, FALSE),IFERROR(VLOOKUP(A96, 'DFW Trainings'!A:E, 4, FALSE),IFERROR(VLOOKUP(A96, 'AMH Trainings'!A:E, 4, FALSE),VLOOKUP(A96, 'CBF Trainings'!A:E, 4, FALSE))))</f>
        <v>4</v>
      </c>
      <c r="M96" s="96">
        <f>IFERROR(VLOOKUP(A96, SOPs!A:D, 4, FALSE),0)</f>
        <v>4</v>
      </c>
      <c r="N96" s="96">
        <f>IFERROR(VLOOKUP(A96,'Other Trainings'!A:D, 4, FALSE),0)</f>
        <v>1</v>
      </c>
      <c r="O96" s="96">
        <f t="shared" si="3"/>
        <v>-1</v>
      </c>
      <c r="P96" s="96">
        <f t="shared" si="4"/>
        <v>-3</v>
      </c>
      <c r="Q96" s="96">
        <f t="shared" si="5"/>
        <v>2</v>
      </c>
    </row>
    <row r="97" spans="1:17" ht="13.8" customHeight="1" x14ac:dyDescent="0.3">
      <c r="A97" s="4" t="s">
        <v>305</v>
      </c>
      <c r="B97" s="4" t="s">
        <v>306</v>
      </c>
      <c r="C97" s="5">
        <v>43855</v>
      </c>
      <c r="D97" s="229" t="s">
        <v>307</v>
      </c>
      <c r="E97" s="6" t="s">
        <v>678</v>
      </c>
      <c r="F97" s="7" t="s">
        <v>78</v>
      </c>
      <c r="G97" s="230" t="s">
        <v>78</v>
      </c>
      <c r="H97" s="95" t="str">
        <f>IFERROR(VLOOKUP(A97,EXAMS!A:E,4,FALSE),0)</f>
        <v/>
      </c>
      <c r="I97" s="96">
        <f>IF('Storage '!I98="no change",'Storage '!F98,SUM('Storage '!E98,'Storage '!F98,))</f>
        <v>0</v>
      </c>
      <c r="J97" s="96">
        <v>1</v>
      </c>
      <c r="K97" s="96">
        <v>1</v>
      </c>
      <c r="L97" s="96">
        <f>IFERROR(VLOOKUP(A97, 'Cargo Trainings'!A:E, 5, FALSE),IFERROR(VLOOKUP(A97, 'DFW Trainings'!A:E, 4, FALSE),IFERROR(VLOOKUP(A97, 'AMH Trainings'!A:E, 4, FALSE),VLOOKUP(A97, 'CBF Trainings'!A:E, 4, FALSE))))</f>
        <v>0</v>
      </c>
      <c r="M97" s="96">
        <f>IFERROR(VLOOKUP(A97, SOPs!A:D, 4, FALSE),0)</f>
        <v>1</v>
      </c>
      <c r="N97" s="96">
        <f>IFERROR(VLOOKUP(A97,'Other Trainings'!A:D, 4, FALSE),0)</f>
        <v>0</v>
      </c>
      <c r="O97" s="96">
        <f t="shared" si="3"/>
        <v>0</v>
      </c>
      <c r="P97" s="96">
        <f t="shared" si="4"/>
        <v>0</v>
      </c>
      <c r="Q97" s="96">
        <f t="shared" si="5"/>
        <v>1</v>
      </c>
    </row>
    <row r="98" spans="1:17" x14ac:dyDescent="0.3">
      <c r="A98" s="4" t="s">
        <v>308</v>
      </c>
      <c r="B98" s="4" t="s">
        <v>309</v>
      </c>
      <c r="C98" s="5">
        <v>43855</v>
      </c>
      <c r="D98" s="20" t="s">
        <v>310</v>
      </c>
      <c r="E98" s="6" t="s">
        <v>678</v>
      </c>
      <c r="F98" s="7" t="s">
        <v>27</v>
      </c>
      <c r="G98" s="72" t="s">
        <v>623</v>
      </c>
      <c r="H98" s="95">
        <f>IFERROR(VLOOKUP(A98,EXAMS!A:E,4,FALSE),0)</f>
        <v>0.90429999999999999</v>
      </c>
      <c r="I98" s="96">
        <f>IF('Storage '!I99="no change",'Storage '!F99,SUM('Storage '!E99,'Storage '!F99,))</f>
        <v>34</v>
      </c>
      <c r="J98" s="96">
        <v>1</v>
      </c>
      <c r="K98" s="96">
        <v>1</v>
      </c>
      <c r="L98" s="96">
        <f>IFERROR(VLOOKUP(A98, 'Cargo Trainings'!A:E, 5, FALSE),IFERROR(VLOOKUP(A98, 'DFW Trainings'!A:E, 4, FALSE),IFERROR(VLOOKUP(A98, 'AMH Trainings'!A:E, 4, FALSE),VLOOKUP(A98, 'CBF Trainings'!A:E, 4, FALSE))))</f>
        <v>16</v>
      </c>
      <c r="M98" s="96">
        <f>IFERROR(VLOOKUP(A98, SOPs!A:D, 4, FALSE),0)</f>
        <v>14</v>
      </c>
      <c r="N98" s="96">
        <f>IFERROR(VLOOKUP(A98,'Other Trainings'!A:D, 4, FALSE),0)</f>
        <v>1</v>
      </c>
      <c r="O98" s="96">
        <f t="shared" si="3"/>
        <v>18</v>
      </c>
      <c r="P98" s="96">
        <f t="shared" si="4"/>
        <v>-13</v>
      </c>
      <c r="Q98" s="96">
        <f t="shared" si="5"/>
        <v>0</v>
      </c>
    </row>
    <row r="99" spans="1:17" x14ac:dyDescent="0.3">
      <c r="A99" s="4" t="s">
        <v>311</v>
      </c>
      <c r="B99" s="4" t="s">
        <v>312</v>
      </c>
      <c r="C99" s="5">
        <v>43862</v>
      </c>
      <c r="D99" s="20" t="s">
        <v>313</v>
      </c>
      <c r="E99" s="6" t="s">
        <v>685</v>
      </c>
      <c r="F99" s="7" t="s">
        <v>12</v>
      </c>
      <c r="G99" s="17" t="s">
        <v>618</v>
      </c>
      <c r="H99" s="95" t="str">
        <f>IFERROR(VLOOKUP(A99,EXAMS!A:E,4,FALSE),0)</f>
        <v/>
      </c>
      <c r="I99" s="96">
        <f>IF('Storage '!I100="no change",'Storage '!F100,SUM('Storage '!E100,'Storage '!F100,))</f>
        <v>0</v>
      </c>
      <c r="J99" s="96">
        <v>1</v>
      </c>
      <c r="K99" s="96">
        <v>1</v>
      </c>
      <c r="L99" s="96">
        <f>IFERROR(VLOOKUP(A99, 'Cargo Trainings'!A:E, 5, FALSE),IFERROR(VLOOKUP(A99, 'DFW Trainings'!A:E, 4, FALSE),IFERROR(VLOOKUP(A99, 'AMH Trainings'!A:E, 4, FALSE),VLOOKUP(A99, 'CBF Trainings'!A:E, 4, FALSE))))</f>
        <v>0</v>
      </c>
      <c r="M99" s="96">
        <f>IFERROR(VLOOKUP(A99, SOPs!A:D, 4, FALSE),0)</f>
        <v>1</v>
      </c>
      <c r="N99" s="96">
        <f>IFERROR(VLOOKUP(A99,'Other Trainings'!A:D, 4, FALSE),0)</f>
        <v>1</v>
      </c>
      <c r="O99" s="96">
        <f t="shared" si="3"/>
        <v>0</v>
      </c>
      <c r="P99" s="96">
        <f t="shared" si="4"/>
        <v>0</v>
      </c>
      <c r="Q99" s="96">
        <f t="shared" si="5"/>
        <v>0</v>
      </c>
    </row>
    <row r="100" spans="1:17" x14ac:dyDescent="0.3">
      <c r="A100" s="4" t="s">
        <v>314</v>
      </c>
      <c r="B100" s="4" t="s">
        <v>315</v>
      </c>
      <c r="C100" s="5">
        <v>43862</v>
      </c>
      <c r="D100" s="20" t="s">
        <v>316</v>
      </c>
      <c r="E100" s="6" t="s">
        <v>656</v>
      </c>
      <c r="F100" s="7" t="s">
        <v>16</v>
      </c>
      <c r="G100" s="17" t="s">
        <v>35</v>
      </c>
      <c r="H100" s="95">
        <f>IFERROR(VLOOKUP(A100,EXAMS!A:E,4,FALSE),0)</f>
        <v>0.85045555555555552</v>
      </c>
      <c r="I100" s="96">
        <f>IF('Storage '!I101="no change",'Storage '!F101,SUM('Storage '!E101,'Storage '!F101,))</f>
        <v>26</v>
      </c>
      <c r="J100" s="96">
        <v>3</v>
      </c>
      <c r="K100" s="96">
        <v>1</v>
      </c>
      <c r="L100" s="96">
        <f>IFERROR(VLOOKUP(A100, 'Cargo Trainings'!A:E, 5, FALSE),IFERROR(VLOOKUP(A100, 'DFW Trainings'!A:E, 4, FALSE),IFERROR(VLOOKUP(A100, 'AMH Trainings'!A:E, 4, FALSE),VLOOKUP(A100, 'CBF Trainings'!A:E, 4, FALSE))))</f>
        <v>11</v>
      </c>
      <c r="M100" s="96">
        <f>IFERROR(VLOOKUP(A100, SOPs!A:D, 4, FALSE),0)</f>
        <v>7</v>
      </c>
      <c r="N100" s="96">
        <f>IFERROR(VLOOKUP(A100,'Other Trainings'!A:D, 4, FALSE),0)</f>
        <v>1</v>
      </c>
      <c r="O100" s="96">
        <f t="shared" si="3"/>
        <v>15</v>
      </c>
      <c r="P100" s="96">
        <f t="shared" si="4"/>
        <v>-4</v>
      </c>
      <c r="Q100" s="96">
        <f t="shared" si="5"/>
        <v>0</v>
      </c>
    </row>
    <row r="101" spans="1:17" ht="15" customHeight="1" x14ac:dyDescent="0.3">
      <c r="A101" s="4" t="s">
        <v>317</v>
      </c>
      <c r="B101" s="4" t="s">
        <v>318</v>
      </c>
      <c r="C101" s="5">
        <v>43863</v>
      </c>
      <c r="D101" s="20" t="s">
        <v>319</v>
      </c>
      <c r="E101" s="6" t="s">
        <v>668</v>
      </c>
      <c r="F101" s="7" t="s">
        <v>31</v>
      </c>
      <c r="G101" s="17" t="s">
        <v>633</v>
      </c>
      <c r="H101" s="95">
        <f>IFERROR(VLOOKUP(A101,EXAMS!A:E,4,FALSE),0)</f>
        <v>0.58773333333333333</v>
      </c>
      <c r="I101" s="96">
        <f>IF('Storage '!I102="no change",'Storage '!F102,SUM('Storage '!E102,'Storage '!F102,))</f>
        <v>15</v>
      </c>
      <c r="J101" s="96">
        <v>4</v>
      </c>
      <c r="K101" s="96">
        <v>3</v>
      </c>
      <c r="L101" s="96">
        <f>IFERROR(VLOOKUP(A101, 'Cargo Trainings'!A:E, 5, FALSE),IFERROR(VLOOKUP(A101, 'DFW Trainings'!A:E, 4, FALSE),IFERROR(VLOOKUP(A101, 'AMH Trainings'!A:E, 4, FALSE),VLOOKUP(A101, 'CBF Trainings'!A:E, 4, FALSE))))</f>
        <v>15</v>
      </c>
      <c r="M101" s="96">
        <f>IFERROR(VLOOKUP(A101, SOPs!A:D, 4, FALSE),0)</f>
        <v>12</v>
      </c>
      <c r="N101" s="96">
        <f>IFERROR(VLOOKUP(A101,'Other Trainings'!A:D, 4, FALSE),0)</f>
        <v>2</v>
      </c>
      <c r="O101" s="96">
        <f t="shared" si="3"/>
        <v>0</v>
      </c>
      <c r="P101" s="96">
        <f t="shared" si="4"/>
        <v>-8</v>
      </c>
      <c r="Q101" s="96">
        <f t="shared" si="5"/>
        <v>1</v>
      </c>
    </row>
    <row r="102" spans="1:17" x14ac:dyDescent="0.3">
      <c r="A102" s="24" t="s">
        <v>320</v>
      </c>
      <c r="B102" s="24" t="s">
        <v>321</v>
      </c>
      <c r="C102" s="5">
        <v>43876</v>
      </c>
      <c r="D102" s="27" t="s">
        <v>322</v>
      </c>
      <c r="E102" s="6" t="s">
        <v>672</v>
      </c>
      <c r="F102" s="10" t="s">
        <v>79</v>
      </c>
      <c r="G102" s="72" t="s">
        <v>623</v>
      </c>
      <c r="H102" s="95">
        <f>IFERROR(VLOOKUP(A102,EXAMS!A:E,4,FALSE),0)</f>
        <v>0.96250000000000002</v>
      </c>
      <c r="I102" s="96">
        <f>IF('Storage '!I103="no change",'Storage '!F103,SUM('Storage '!E103,'Storage '!F103,))</f>
        <v>18</v>
      </c>
      <c r="J102" s="96">
        <v>4</v>
      </c>
      <c r="K102" s="96">
        <v>3</v>
      </c>
      <c r="L102" s="96">
        <f>IFERROR(VLOOKUP(A102, 'Cargo Trainings'!A:E, 5, FALSE),IFERROR(VLOOKUP(A102, 'DFW Trainings'!A:E, 4, FALSE),IFERROR(VLOOKUP(A102, 'AMH Trainings'!A:E, 4, FALSE),VLOOKUP(A102, 'CBF Trainings'!A:E, 4, FALSE))))</f>
        <v>6</v>
      </c>
      <c r="M102" s="96">
        <f>IFERROR(VLOOKUP(A102, SOPs!A:D, 4, FALSE),0)</f>
        <v>10</v>
      </c>
      <c r="N102" s="96">
        <f>IFERROR(VLOOKUP(A102,'Other Trainings'!A:D, 4, FALSE),0)</f>
        <v>1</v>
      </c>
      <c r="O102" s="96">
        <f t="shared" si="3"/>
        <v>12</v>
      </c>
      <c r="P102" s="96">
        <f t="shared" si="4"/>
        <v>-6</v>
      </c>
      <c r="Q102" s="96">
        <f t="shared" si="5"/>
        <v>2</v>
      </c>
    </row>
    <row r="103" spans="1:17" x14ac:dyDescent="0.3">
      <c r="A103" s="4" t="s">
        <v>323</v>
      </c>
      <c r="B103" s="4" t="s">
        <v>324</v>
      </c>
      <c r="C103" s="5">
        <v>43876</v>
      </c>
      <c r="D103" s="20" t="s">
        <v>325</v>
      </c>
      <c r="E103" s="6" t="s">
        <v>678</v>
      </c>
      <c r="F103" s="7" t="s">
        <v>20</v>
      </c>
      <c r="G103" s="17" t="s">
        <v>619</v>
      </c>
      <c r="H103" s="95">
        <f>IFERROR(VLOOKUP(A103,EXAMS!A:E,4,FALSE),0)</f>
        <v>0.8422533333333333</v>
      </c>
      <c r="I103" s="96">
        <f>IF('Storage '!I104="no change",'Storage '!F104,SUM('Storage '!E104,'Storage '!F104,))</f>
        <v>33</v>
      </c>
      <c r="J103" s="96">
        <v>4</v>
      </c>
      <c r="K103" s="96">
        <v>3</v>
      </c>
      <c r="L103" s="96">
        <f>IFERROR(VLOOKUP(A103, 'Cargo Trainings'!A:E, 5, FALSE),IFERROR(VLOOKUP(A103, 'DFW Trainings'!A:E, 4, FALSE),IFERROR(VLOOKUP(A103, 'AMH Trainings'!A:E, 4, FALSE),VLOOKUP(A103, 'CBF Trainings'!A:E, 4, FALSE))))</f>
        <v>17</v>
      </c>
      <c r="M103" s="96">
        <f>IFERROR(VLOOKUP(A103, SOPs!A:D, 4, FALSE),0)</f>
        <v>16</v>
      </c>
      <c r="N103" s="96">
        <f>IFERROR(VLOOKUP(A103,'Other Trainings'!A:D, 4, FALSE),0)</f>
        <v>2</v>
      </c>
      <c r="O103" s="96">
        <f t="shared" si="3"/>
        <v>16</v>
      </c>
      <c r="P103" s="96">
        <f t="shared" si="4"/>
        <v>-12</v>
      </c>
      <c r="Q103" s="96">
        <f t="shared" si="5"/>
        <v>1</v>
      </c>
    </row>
    <row r="104" spans="1:17" x14ac:dyDescent="0.3">
      <c r="A104" s="4" t="s">
        <v>326</v>
      </c>
      <c r="B104" s="4" t="s">
        <v>327</v>
      </c>
      <c r="C104" s="5">
        <v>44434</v>
      </c>
      <c r="D104" s="6" t="s">
        <v>328</v>
      </c>
      <c r="E104" s="6" t="s">
        <v>678</v>
      </c>
      <c r="F104" s="17" t="s">
        <v>27</v>
      </c>
      <c r="G104" s="17" t="s">
        <v>27</v>
      </c>
      <c r="H104" s="95">
        <f>IFERROR(VLOOKUP(A104,EXAMS!A:E,4,FALSE),0)</f>
        <v>0.79579999999999995</v>
      </c>
      <c r="I104" s="96">
        <f>IF('Storage '!I105="no change",'Storage '!F105,SUM('Storage '!E105,'Storage '!F105,))</f>
        <v>16</v>
      </c>
      <c r="J104" s="96">
        <v>2</v>
      </c>
      <c r="K104" s="96">
        <v>1</v>
      </c>
      <c r="L104" s="96">
        <f>IFERROR(VLOOKUP(A104, 'Cargo Trainings'!A:E, 5, FALSE),IFERROR(VLOOKUP(A104, 'DFW Trainings'!A:E, 4, FALSE),IFERROR(VLOOKUP(A104, 'AMH Trainings'!A:E, 4, FALSE),VLOOKUP(A104, 'CBF Trainings'!A:E, 4, FALSE))))</f>
        <v>0</v>
      </c>
      <c r="M104" s="96">
        <f>IFERROR(VLOOKUP(A104, SOPs!A:D, 4, FALSE),0)</f>
        <v>5</v>
      </c>
      <c r="N104" s="96">
        <f>IFERROR(VLOOKUP(A104,'Other Trainings'!A:D, 4, FALSE),0)</f>
        <v>1</v>
      </c>
      <c r="O104" s="96">
        <f t="shared" si="3"/>
        <v>16</v>
      </c>
      <c r="P104" s="96">
        <f t="shared" si="4"/>
        <v>-3</v>
      </c>
      <c r="Q104" s="96">
        <f t="shared" si="5"/>
        <v>0</v>
      </c>
    </row>
    <row r="105" spans="1:17" x14ac:dyDescent="0.3">
      <c r="A105" s="4" t="s">
        <v>329</v>
      </c>
      <c r="B105" s="4" t="s">
        <v>330</v>
      </c>
      <c r="C105" s="5">
        <v>44434</v>
      </c>
      <c r="D105" s="20" t="s">
        <v>331</v>
      </c>
      <c r="E105" s="6" t="s">
        <v>685</v>
      </c>
      <c r="F105" s="7" t="s">
        <v>12</v>
      </c>
      <c r="G105" s="17" t="s">
        <v>618</v>
      </c>
      <c r="H105" s="95">
        <f>IFERROR(VLOOKUP(A105,EXAMS!A:E,4,FALSE),0)</f>
        <v>0.69800000000000006</v>
      </c>
      <c r="I105" s="96">
        <f>IF('Storage '!I106="no change",'Storage '!F106,SUM('Storage '!E106,'Storage '!F106,))</f>
        <v>0</v>
      </c>
      <c r="J105" s="96">
        <v>1</v>
      </c>
      <c r="K105" s="96">
        <v>1</v>
      </c>
      <c r="L105" s="96">
        <f>IFERROR(VLOOKUP(A105, 'Cargo Trainings'!A:E, 5, FALSE),IFERROR(VLOOKUP(A105, 'DFW Trainings'!A:E, 4, FALSE),IFERROR(VLOOKUP(A105, 'AMH Trainings'!A:E, 4, FALSE),VLOOKUP(A105, 'CBF Trainings'!A:E, 4, FALSE))))</f>
        <v>4</v>
      </c>
      <c r="M105" s="96">
        <f>IFERROR(VLOOKUP(A105, SOPs!A:D, 4, FALSE),0)</f>
        <v>3</v>
      </c>
      <c r="N105" s="96">
        <f>IFERROR(VLOOKUP(A105,'Other Trainings'!A:D, 4, FALSE),0)</f>
        <v>1</v>
      </c>
      <c r="O105" s="96">
        <f t="shared" si="3"/>
        <v>-4</v>
      </c>
      <c r="P105" s="96">
        <f t="shared" si="4"/>
        <v>-2</v>
      </c>
      <c r="Q105" s="96">
        <f t="shared" si="5"/>
        <v>0</v>
      </c>
    </row>
    <row r="106" spans="1:17" x14ac:dyDescent="0.3">
      <c r="A106" s="4" t="s">
        <v>332</v>
      </c>
      <c r="B106" s="4" t="s">
        <v>333</v>
      </c>
      <c r="C106" s="5">
        <v>44434</v>
      </c>
      <c r="D106" s="20" t="s">
        <v>334</v>
      </c>
      <c r="E106" s="6" t="s">
        <v>678</v>
      </c>
      <c r="F106" s="7" t="s">
        <v>20</v>
      </c>
      <c r="G106" s="17" t="s">
        <v>619</v>
      </c>
      <c r="H106" s="95">
        <f>IFERROR(VLOOKUP(A106,EXAMS!A:E,4,FALSE),0)</f>
        <v>0.90635384615384607</v>
      </c>
      <c r="I106" s="96">
        <f>IF('Storage '!I107="no change",'Storage '!F107,SUM('Storage '!E107,'Storage '!F107,))</f>
        <v>18</v>
      </c>
      <c r="J106" s="96">
        <v>4</v>
      </c>
      <c r="K106" s="96">
        <v>3</v>
      </c>
      <c r="L106" s="96">
        <f>IFERROR(VLOOKUP(A106, 'Cargo Trainings'!A:E, 5, FALSE),IFERROR(VLOOKUP(A106, 'DFW Trainings'!A:E, 4, FALSE),IFERROR(VLOOKUP(A106, 'AMH Trainings'!A:E, 4, FALSE),VLOOKUP(A106, 'CBF Trainings'!A:E, 4, FALSE))))</f>
        <v>18</v>
      </c>
      <c r="M106" s="96">
        <f>IFERROR(VLOOKUP(A106, SOPs!A:D, 4, FALSE),0)</f>
        <v>13</v>
      </c>
      <c r="N106" s="96">
        <f>IFERROR(VLOOKUP(A106,'Other Trainings'!A:D, 4, FALSE),0)</f>
        <v>1</v>
      </c>
      <c r="O106" s="96">
        <f t="shared" si="3"/>
        <v>0</v>
      </c>
      <c r="P106" s="96">
        <f t="shared" si="4"/>
        <v>-9</v>
      </c>
      <c r="Q106" s="96">
        <f t="shared" si="5"/>
        <v>2</v>
      </c>
    </row>
    <row r="107" spans="1:17" x14ac:dyDescent="0.3">
      <c r="A107" s="4" t="s">
        <v>335</v>
      </c>
      <c r="B107" s="4" t="s">
        <v>336</v>
      </c>
      <c r="C107" s="5">
        <v>44434</v>
      </c>
      <c r="D107" s="20" t="s">
        <v>337</v>
      </c>
      <c r="E107" s="6" t="s">
        <v>678</v>
      </c>
      <c r="F107" s="7" t="s">
        <v>20</v>
      </c>
      <c r="G107" s="17" t="s">
        <v>27</v>
      </c>
      <c r="H107" s="95">
        <f>IFERROR(VLOOKUP(A107,EXAMS!A:E,4,FALSE),0)</f>
        <v>0.79820000000000013</v>
      </c>
      <c r="I107" s="96">
        <f>IF('Storage '!I108="no change",'Storage '!F108,SUM('Storage '!E108,'Storage '!F108,))</f>
        <v>34</v>
      </c>
      <c r="J107" s="96">
        <v>4</v>
      </c>
      <c r="K107" s="96">
        <v>3</v>
      </c>
      <c r="L107" s="96">
        <f>IFERROR(VLOOKUP(A107, 'Cargo Trainings'!A:E, 5, FALSE),IFERROR(VLOOKUP(A107, 'DFW Trainings'!A:E, 4, FALSE),IFERROR(VLOOKUP(A107, 'AMH Trainings'!A:E, 4, FALSE),VLOOKUP(A107, 'CBF Trainings'!A:E, 4, FALSE))))</f>
        <v>16</v>
      </c>
      <c r="M107" s="96">
        <f>IFERROR(VLOOKUP(A107, SOPs!A:D, 4, FALSE),0)</f>
        <v>8</v>
      </c>
      <c r="N107" s="96">
        <f>IFERROR(VLOOKUP(A107,'Other Trainings'!A:D, 4, FALSE),0)</f>
        <v>1</v>
      </c>
      <c r="O107" s="96">
        <f t="shared" si="3"/>
        <v>18</v>
      </c>
      <c r="P107" s="96">
        <f t="shared" si="4"/>
        <v>-4</v>
      </c>
      <c r="Q107" s="96">
        <f t="shared" si="5"/>
        <v>2</v>
      </c>
    </row>
    <row r="108" spans="1:17" x14ac:dyDescent="0.3">
      <c r="A108" s="4" t="s">
        <v>338</v>
      </c>
      <c r="B108" s="4" t="s">
        <v>339</v>
      </c>
      <c r="C108" s="5">
        <v>44434</v>
      </c>
      <c r="D108" s="20" t="s">
        <v>340</v>
      </c>
      <c r="E108" s="6" t="s">
        <v>656</v>
      </c>
      <c r="F108" s="17" t="s">
        <v>16</v>
      </c>
      <c r="G108" s="17" t="s">
        <v>16</v>
      </c>
      <c r="H108" s="95">
        <f>IFERROR(VLOOKUP(A108,EXAMS!A:E,4,FALSE),0)</f>
        <v>0.7883941176470588</v>
      </c>
      <c r="I108" s="96">
        <f>IF('Storage '!I109="no change",'Storage '!F109,SUM('Storage '!E109,'Storage '!F109,))</f>
        <v>26</v>
      </c>
      <c r="J108" s="96">
        <v>4</v>
      </c>
      <c r="K108" s="96">
        <v>3</v>
      </c>
      <c r="L108" s="96">
        <f>IFERROR(VLOOKUP(A108, 'Cargo Trainings'!A:E, 5, FALSE),IFERROR(VLOOKUP(A108, 'DFW Trainings'!A:E, 4, FALSE),IFERROR(VLOOKUP(A108, 'AMH Trainings'!A:E, 4, FALSE),VLOOKUP(A108, 'CBF Trainings'!A:E, 4, FALSE))))</f>
        <v>18</v>
      </c>
      <c r="M108" s="96">
        <f>IFERROR(VLOOKUP(A108, SOPs!A:D, 4, FALSE),0)</f>
        <v>6</v>
      </c>
      <c r="N108" s="96">
        <f>IFERROR(VLOOKUP(A108,'Other Trainings'!A:D, 4, FALSE),0)</f>
        <v>1</v>
      </c>
      <c r="O108" s="96">
        <f t="shared" si="3"/>
        <v>8</v>
      </c>
      <c r="P108" s="96">
        <f t="shared" si="4"/>
        <v>-2</v>
      </c>
      <c r="Q108" s="96">
        <f t="shared" si="5"/>
        <v>2</v>
      </c>
    </row>
    <row r="109" spans="1:17" x14ac:dyDescent="0.3">
      <c r="A109" s="4" t="s">
        <v>341</v>
      </c>
      <c r="B109" s="4" t="s">
        <v>342</v>
      </c>
      <c r="C109" s="5">
        <v>44434</v>
      </c>
      <c r="D109" s="20" t="s">
        <v>343</v>
      </c>
      <c r="E109" s="6" t="s">
        <v>678</v>
      </c>
      <c r="F109" s="7" t="s">
        <v>20</v>
      </c>
      <c r="G109" s="17" t="s">
        <v>620</v>
      </c>
      <c r="H109" s="95">
        <f>IFERROR(VLOOKUP(A109,EXAMS!A:E,4,FALSE),0)</f>
        <v>0.91999166666666676</v>
      </c>
      <c r="I109" s="96">
        <f>IF('Storage '!I110="no change",'Storage '!F110,SUM('Storage '!E110,'Storage '!F110,))</f>
        <v>18</v>
      </c>
      <c r="J109" s="96">
        <v>4</v>
      </c>
      <c r="K109" s="96">
        <v>3</v>
      </c>
      <c r="L109" s="96">
        <f>IFERROR(VLOOKUP(A109, 'Cargo Trainings'!A:E, 5, FALSE),IFERROR(VLOOKUP(A109, 'DFW Trainings'!A:E, 4, FALSE),IFERROR(VLOOKUP(A109, 'AMH Trainings'!A:E, 4, FALSE),VLOOKUP(A109, 'CBF Trainings'!A:E, 4, FALSE))))</f>
        <v>17</v>
      </c>
      <c r="M109" s="96">
        <f>IFERROR(VLOOKUP(A109, SOPs!A:D, 4, FALSE),0)</f>
        <v>13</v>
      </c>
      <c r="N109" s="96">
        <f>IFERROR(VLOOKUP(A109,'Other Trainings'!A:D, 4, FALSE),0)</f>
        <v>1</v>
      </c>
      <c r="O109" s="96">
        <f t="shared" si="3"/>
        <v>1</v>
      </c>
      <c r="P109" s="96">
        <f t="shared" si="4"/>
        <v>-9</v>
      </c>
      <c r="Q109" s="96">
        <f t="shared" si="5"/>
        <v>2</v>
      </c>
    </row>
    <row r="110" spans="1:17" x14ac:dyDescent="0.3">
      <c r="A110" s="4" t="s">
        <v>344</v>
      </c>
      <c r="B110" s="4" t="s">
        <v>345</v>
      </c>
      <c r="C110" s="5">
        <v>44462</v>
      </c>
      <c r="D110" s="28" t="s">
        <v>346</v>
      </c>
      <c r="E110" s="6" t="s">
        <v>656</v>
      </c>
      <c r="F110" s="25" t="s">
        <v>16</v>
      </c>
      <c r="G110" s="25" t="s">
        <v>16</v>
      </c>
      <c r="H110" s="95">
        <f>IFERROR(VLOOKUP(A110,EXAMS!A:E,4,FALSE),0)</f>
        <v>0.87583333333333335</v>
      </c>
      <c r="I110" s="96">
        <f>IF('Storage '!I111="no change",'Storage '!F111,SUM('Storage '!E111,'Storage '!F111,))</f>
        <v>8</v>
      </c>
      <c r="J110" s="96">
        <v>3</v>
      </c>
      <c r="K110" s="96">
        <v>1</v>
      </c>
      <c r="L110" s="96">
        <f>IFERROR(VLOOKUP(A110, 'Cargo Trainings'!A:E, 5, FALSE),IFERROR(VLOOKUP(A110, 'DFW Trainings'!A:E, 4, FALSE),IFERROR(VLOOKUP(A110, 'AMH Trainings'!A:E, 4, FALSE),VLOOKUP(A110, 'CBF Trainings'!A:E, 4, FALSE))))</f>
        <v>1</v>
      </c>
      <c r="M110" s="96">
        <f>IFERROR(VLOOKUP(A110, SOPs!A:D, 4, FALSE),0)</f>
        <v>2</v>
      </c>
      <c r="N110" s="96">
        <f>IFERROR(VLOOKUP(A110,'Other Trainings'!A:D, 4, FALSE),0)</f>
        <v>1</v>
      </c>
      <c r="O110" s="96">
        <f t="shared" si="3"/>
        <v>7</v>
      </c>
      <c r="P110" s="96">
        <f t="shared" si="4"/>
        <v>1</v>
      </c>
      <c r="Q110" s="96">
        <f t="shared" si="5"/>
        <v>0</v>
      </c>
    </row>
    <row r="111" spans="1:17" x14ac:dyDescent="0.3">
      <c r="A111" s="4" t="s">
        <v>347</v>
      </c>
      <c r="B111" s="4" t="s">
        <v>348</v>
      </c>
      <c r="C111" s="5">
        <v>44479</v>
      </c>
      <c r="D111" s="20" t="s">
        <v>349</v>
      </c>
      <c r="E111" s="6" t="s">
        <v>686</v>
      </c>
      <c r="F111" s="7" t="s">
        <v>12</v>
      </c>
      <c r="G111" s="72" t="s">
        <v>618</v>
      </c>
      <c r="H111" s="95" t="str">
        <f>IFERROR(VLOOKUP(A111,EXAMS!A:E,4,FALSE),0)</f>
        <v/>
      </c>
      <c r="I111" s="96">
        <f>IF('Storage '!I112="no change",'Storage '!F112,SUM('Storage '!E112,'Storage '!F112,))</f>
        <v>0</v>
      </c>
      <c r="J111" s="96">
        <v>1</v>
      </c>
      <c r="K111" s="96">
        <v>1</v>
      </c>
      <c r="L111" s="96">
        <f>IFERROR(VLOOKUP(A111, 'Cargo Trainings'!A:E, 5, FALSE),IFERROR(VLOOKUP(A111, 'DFW Trainings'!A:E, 4, FALSE),IFERROR(VLOOKUP(A111, 'AMH Trainings'!A:E, 4, FALSE),VLOOKUP(A111, 'CBF Trainings'!A:E, 4, FALSE))))</f>
        <v>1</v>
      </c>
      <c r="M111" s="96">
        <f>IFERROR(VLOOKUP(A111, SOPs!A:D, 4, FALSE),0)</f>
        <v>2</v>
      </c>
      <c r="N111" s="96">
        <f>IFERROR(VLOOKUP(A111,'Other Trainings'!A:D, 4, FALSE),0)</f>
        <v>1</v>
      </c>
      <c r="O111" s="96">
        <f t="shared" si="3"/>
        <v>-1</v>
      </c>
      <c r="P111" s="96">
        <f t="shared" si="4"/>
        <v>-1</v>
      </c>
      <c r="Q111" s="96">
        <f t="shared" si="5"/>
        <v>0</v>
      </c>
    </row>
    <row r="112" spans="1:17" x14ac:dyDescent="0.3">
      <c r="A112" s="4" t="s">
        <v>350</v>
      </c>
      <c r="B112" s="4" t="s">
        <v>351</v>
      </c>
      <c r="C112" s="5">
        <v>44483</v>
      </c>
      <c r="D112" s="18" t="s">
        <v>352</v>
      </c>
      <c r="E112" s="6" t="s">
        <v>682</v>
      </c>
      <c r="F112" s="19" t="s">
        <v>265</v>
      </c>
      <c r="G112" s="8" t="s">
        <v>622</v>
      </c>
      <c r="H112" s="95" t="str">
        <f>IFERROR(VLOOKUP(A112,EXAMS!A:E,4,FALSE),0)</f>
        <v/>
      </c>
      <c r="I112" s="96">
        <f>IF('Storage '!I113="no change",'Storage '!F113,SUM('Storage '!E113,'Storage '!F113,))</f>
        <v>0</v>
      </c>
      <c r="J112" s="96">
        <v>1</v>
      </c>
      <c r="K112" s="96">
        <v>1</v>
      </c>
      <c r="L112" s="96">
        <f>IFERROR(VLOOKUP(A112, 'Cargo Trainings'!A:E, 5, FALSE),IFERROR(VLOOKUP(A112, 'DFW Trainings'!A:E, 4, FALSE),IFERROR(VLOOKUP(A112, 'AMH Trainings'!A:E, 4, FALSE),VLOOKUP(A112, 'CBF Trainings'!A:E, 4, FALSE))))</f>
        <v>0</v>
      </c>
      <c r="M112" s="96">
        <f>IFERROR(VLOOKUP(A112, SOPs!A:D, 4, FALSE),0)</f>
        <v>1</v>
      </c>
      <c r="N112" s="96">
        <f>IFERROR(VLOOKUP(A112,'Other Trainings'!A:D, 4, FALSE),0)</f>
        <v>0</v>
      </c>
      <c r="O112" s="96">
        <f t="shared" si="3"/>
        <v>0</v>
      </c>
      <c r="P112" s="96">
        <f t="shared" si="4"/>
        <v>0</v>
      </c>
      <c r="Q112" s="96">
        <f t="shared" si="5"/>
        <v>1</v>
      </c>
    </row>
    <row r="113" spans="1:17" x14ac:dyDescent="0.3">
      <c r="A113" s="4" t="s">
        <v>353</v>
      </c>
      <c r="B113" s="4" t="s">
        <v>354</v>
      </c>
      <c r="C113" s="5">
        <v>44613</v>
      </c>
      <c r="D113" s="9" t="s">
        <v>355</v>
      </c>
      <c r="E113" s="6" t="s">
        <v>687</v>
      </c>
      <c r="F113" s="10" t="s">
        <v>265</v>
      </c>
      <c r="G113" s="8" t="s">
        <v>622</v>
      </c>
      <c r="H113" s="95" t="str">
        <f>IFERROR(VLOOKUP(A113,EXAMS!A:E,4,FALSE),0)</f>
        <v/>
      </c>
      <c r="I113" s="96">
        <f>IF('Storage '!I114="no change",'Storage '!F114,SUM('Storage '!E114,'Storage '!F114,))</f>
        <v>0</v>
      </c>
      <c r="J113" s="96">
        <v>1</v>
      </c>
      <c r="K113" s="96">
        <v>1</v>
      </c>
      <c r="L113" s="96">
        <f>IFERROR(VLOOKUP(A113, 'Cargo Trainings'!A:E, 5, FALSE),IFERROR(VLOOKUP(A113, 'DFW Trainings'!A:E, 4, FALSE),IFERROR(VLOOKUP(A113, 'AMH Trainings'!A:E, 4, FALSE),VLOOKUP(A113, 'CBF Trainings'!A:E, 4, FALSE))))</f>
        <v>0</v>
      </c>
      <c r="M113" s="96">
        <f>IFERROR(VLOOKUP(A113, SOPs!A:D, 4, FALSE),0)</f>
        <v>1</v>
      </c>
      <c r="N113" s="96">
        <f>IFERROR(VLOOKUP(A113,'Other Trainings'!A:D, 4, FALSE),0)</f>
        <v>1</v>
      </c>
      <c r="O113" s="96">
        <f t="shared" si="3"/>
        <v>0</v>
      </c>
      <c r="P113" s="96">
        <f t="shared" si="4"/>
        <v>0</v>
      </c>
      <c r="Q113" s="96">
        <f t="shared" si="5"/>
        <v>0</v>
      </c>
    </row>
    <row r="114" spans="1:17" x14ac:dyDescent="0.3">
      <c r="A114" s="4" t="s">
        <v>356</v>
      </c>
      <c r="B114" s="4" t="s">
        <v>357</v>
      </c>
      <c r="C114" s="5" t="e">
        <v>#N/A</v>
      </c>
      <c r="D114" s="20" t="s">
        <v>358</v>
      </c>
      <c r="E114" s="6" t="s">
        <v>668</v>
      </c>
      <c r="F114" s="7" t="s">
        <v>716</v>
      </c>
      <c r="G114" s="17" t="s">
        <v>716</v>
      </c>
      <c r="H114" s="95">
        <f>IFERROR(VLOOKUP(A114,EXAMS!A:E,4,FALSE),0)</f>
        <v>0.55349999999999999</v>
      </c>
      <c r="I114" s="96">
        <f>IF('Storage '!I115="no change",'Storage '!F115,SUM('Storage '!E115,'Storage '!F115,))</f>
        <v>3</v>
      </c>
      <c r="J114" s="96">
        <v>1</v>
      </c>
      <c r="K114" s="96">
        <v>3</v>
      </c>
      <c r="L114" s="96">
        <f>IFERROR(VLOOKUP(A114, 'Cargo Trainings'!A:E, 5, FALSE),IFERROR(VLOOKUP(A114, 'DFW Trainings'!A:E, 4, FALSE),IFERROR(VLOOKUP(A114, 'AMH Trainings'!A:E, 4, FALSE),VLOOKUP(A114, 'CBF Trainings'!A:E, 4, FALSE))))</f>
        <v>4</v>
      </c>
      <c r="M114" s="96">
        <f>IFERROR(VLOOKUP(A114, SOPs!A:D, 4, FALSE),0)</f>
        <v>1</v>
      </c>
      <c r="N114" s="96">
        <f>IFERROR(VLOOKUP(A114,'Other Trainings'!A:D, 4, FALSE),0)</f>
        <v>0</v>
      </c>
      <c r="O114" s="96">
        <f t="shared" si="3"/>
        <v>-1</v>
      </c>
      <c r="P114" s="96">
        <f t="shared" si="4"/>
        <v>0</v>
      </c>
      <c r="Q114" s="96">
        <f t="shared" si="5"/>
        <v>3</v>
      </c>
    </row>
    <row r="115" spans="1:17" x14ac:dyDescent="0.3">
      <c r="A115" s="4" t="s">
        <v>359</v>
      </c>
      <c r="B115" s="4" t="s">
        <v>360</v>
      </c>
      <c r="C115" s="5">
        <v>44514</v>
      </c>
      <c r="D115" s="20" t="s">
        <v>361</v>
      </c>
      <c r="E115" s="6" t="s">
        <v>688</v>
      </c>
      <c r="F115" s="7" t="s">
        <v>31</v>
      </c>
      <c r="G115" s="17" t="s">
        <v>627</v>
      </c>
      <c r="H115" s="95">
        <f>IFERROR(VLOOKUP(A115,EXAMS!A:E,4,FALSE),0)</f>
        <v>0.7265625</v>
      </c>
      <c r="I115" s="96">
        <f>IF('Storage '!I116="no change",'Storage '!F116,SUM('Storage '!E116,'Storage '!F116,))</f>
        <v>30</v>
      </c>
      <c r="J115" s="96">
        <v>4</v>
      </c>
      <c r="K115" s="96">
        <v>3</v>
      </c>
      <c r="L115" s="96">
        <f>IFERROR(VLOOKUP(A115, 'Cargo Trainings'!A:E, 5, FALSE),IFERROR(VLOOKUP(A115, 'DFW Trainings'!A:E, 4, FALSE),IFERROR(VLOOKUP(A115, 'AMH Trainings'!A:E, 4, FALSE),VLOOKUP(A115, 'CBF Trainings'!A:E, 4, FALSE))))</f>
        <v>15</v>
      </c>
      <c r="M115" s="96">
        <f>IFERROR(VLOOKUP(A115, SOPs!A:D, 4, FALSE),0)</f>
        <v>6</v>
      </c>
      <c r="N115" s="96">
        <f>IFERROR(VLOOKUP(A115,'Other Trainings'!A:D, 4, FALSE),0)</f>
        <v>1</v>
      </c>
      <c r="O115" s="96">
        <f t="shared" si="3"/>
        <v>15</v>
      </c>
      <c r="P115" s="96">
        <f t="shared" si="4"/>
        <v>-2</v>
      </c>
      <c r="Q115" s="96">
        <f t="shared" si="5"/>
        <v>2</v>
      </c>
    </row>
    <row r="116" spans="1:17" x14ac:dyDescent="0.3">
      <c r="A116" s="4" t="s">
        <v>362</v>
      </c>
      <c r="B116" s="4" t="s">
        <v>363</v>
      </c>
      <c r="C116" s="5">
        <v>44521</v>
      </c>
      <c r="D116" s="29" t="s">
        <v>364</v>
      </c>
      <c r="E116" s="6" t="s">
        <v>689</v>
      </c>
      <c r="F116" s="30" t="s">
        <v>365</v>
      </c>
      <c r="G116" s="30" t="s">
        <v>365</v>
      </c>
      <c r="H116" s="95" t="str">
        <f>IFERROR(VLOOKUP(A116,EXAMS!A:E,4,FALSE),0)</f>
        <v/>
      </c>
      <c r="I116" s="96">
        <f>IF('Storage '!I117="no change",'Storage '!F117,SUM('Storage '!E117,'Storage '!F117,))</f>
        <v>0</v>
      </c>
      <c r="J116" s="96">
        <v>1</v>
      </c>
      <c r="K116" s="96">
        <v>1</v>
      </c>
      <c r="L116" s="96">
        <f>IFERROR(VLOOKUP(A116, 'Cargo Trainings'!A:E, 5, FALSE),IFERROR(VLOOKUP(A116, 'DFW Trainings'!A:E, 4, FALSE),IFERROR(VLOOKUP(A116, 'AMH Trainings'!A:E, 4, FALSE),VLOOKUP(A116, 'CBF Trainings'!A:E, 4, FALSE))))</f>
        <v>0</v>
      </c>
      <c r="M116" s="96">
        <f>IFERROR(VLOOKUP(A116, SOPs!A:D, 4, FALSE),0)</f>
        <v>0</v>
      </c>
      <c r="N116" s="96">
        <f>IFERROR(VLOOKUP(A116,'Other Trainings'!A:D, 4, FALSE),0)</f>
        <v>0</v>
      </c>
      <c r="O116" s="96">
        <f t="shared" si="3"/>
        <v>0</v>
      </c>
      <c r="P116" s="96">
        <f t="shared" si="4"/>
        <v>1</v>
      </c>
      <c r="Q116" s="96">
        <f t="shared" si="5"/>
        <v>1</v>
      </c>
    </row>
    <row r="117" spans="1:17" x14ac:dyDescent="0.3">
      <c r="A117" s="4" t="s">
        <v>366</v>
      </c>
      <c r="B117" s="4" t="s">
        <v>367</v>
      </c>
      <c r="C117" s="5">
        <v>44573</v>
      </c>
      <c r="D117" s="20" t="s">
        <v>368</v>
      </c>
      <c r="E117" s="6" t="s">
        <v>688</v>
      </c>
      <c r="F117" s="7" t="s">
        <v>143</v>
      </c>
      <c r="G117" s="72" t="s">
        <v>143</v>
      </c>
      <c r="H117" s="95">
        <f>IFERROR(VLOOKUP(A117,EXAMS!A:E,4,FALSE),0)</f>
        <v>0.4936666666666667</v>
      </c>
      <c r="I117" s="96">
        <f>IF('Storage '!I118="no change",'Storage '!F118,SUM('Storage '!E118,'Storage '!F118,))</f>
        <v>3</v>
      </c>
      <c r="J117" s="96">
        <v>1</v>
      </c>
      <c r="K117" s="96">
        <v>3</v>
      </c>
      <c r="L117" s="96">
        <f>IFERROR(VLOOKUP(A117, 'Cargo Trainings'!A:E, 5, FALSE),IFERROR(VLOOKUP(A117, 'DFW Trainings'!A:E, 4, FALSE),IFERROR(VLOOKUP(A117, 'AMH Trainings'!A:E, 4, FALSE),VLOOKUP(A117, 'CBF Trainings'!A:E, 4, FALSE))))</f>
        <v>3</v>
      </c>
      <c r="M117" s="96">
        <f>IFERROR(VLOOKUP(A117, SOPs!A:D, 4, FALSE),0)</f>
        <v>3</v>
      </c>
      <c r="N117" s="96">
        <f>IFERROR(VLOOKUP(A117,'Other Trainings'!A:D, 4, FALSE),0)</f>
        <v>1</v>
      </c>
      <c r="O117" s="96">
        <f t="shared" si="3"/>
        <v>0</v>
      </c>
      <c r="P117" s="96">
        <f t="shared" si="4"/>
        <v>-2</v>
      </c>
      <c r="Q117" s="96">
        <f t="shared" si="5"/>
        <v>2</v>
      </c>
    </row>
    <row r="118" spans="1:17" x14ac:dyDescent="0.3">
      <c r="A118" s="4" t="s">
        <v>369</v>
      </c>
      <c r="B118" s="4" t="s">
        <v>370</v>
      </c>
      <c r="C118" s="5">
        <v>44619</v>
      </c>
      <c r="D118" s="20" t="s">
        <v>371</v>
      </c>
      <c r="E118" s="6" t="s">
        <v>666</v>
      </c>
      <c r="F118" s="7" t="s">
        <v>12</v>
      </c>
      <c r="G118" s="17" t="s">
        <v>626</v>
      </c>
      <c r="H118" s="95" t="str">
        <f>IFERROR(VLOOKUP(A118,EXAMS!A:E,4,FALSE),0)</f>
        <v/>
      </c>
      <c r="I118" s="96">
        <f>IF('Storage '!I119="no change",'Storage '!F119,SUM('Storage '!E119,'Storage '!F119,))</f>
        <v>0</v>
      </c>
      <c r="J118" s="96">
        <v>1</v>
      </c>
      <c r="K118" s="96">
        <v>1</v>
      </c>
      <c r="L118" s="96">
        <f>IFERROR(VLOOKUP(A118, 'Cargo Trainings'!A:E, 5, FALSE),IFERROR(VLOOKUP(A118, 'DFW Trainings'!A:E, 4, FALSE),IFERROR(VLOOKUP(A118, 'AMH Trainings'!A:E, 4, FALSE),VLOOKUP(A118, 'CBF Trainings'!A:E, 4, FALSE))))</f>
        <v>0</v>
      </c>
      <c r="M118" s="96">
        <f>IFERROR(VLOOKUP(A118, SOPs!A:D, 4, FALSE),0)</f>
        <v>0</v>
      </c>
      <c r="N118" s="96">
        <f>IFERROR(VLOOKUP(A118,'Other Trainings'!A:D, 4, FALSE),0)</f>
        <v>1</v>
      </c>
      <c r="O118" s="96">
        <f t="shared" si="3"/>
        <v>0</v>
      </c>
      <c r="P118" s="96">
        <f t="shared" si="4"/>
        <v>1</v>
      </c>
      <c r="Q118" s="96">
        <f t="shared" si="5"/>
        <v>0</v>
      </c>
    </row>
    <row r="119" spans="1:17" x14ac:dyDescent="0.3">
      <c r="A119" s="4" t="s">
        <v>372</v>
      </c>
      <c r="B119" s="4" t="s">
        <v>373</v>
      </c>
      <c r="C119" s="5">
        <v>44628</v>
      </c>
      <c r="D119" s="20" t="s">
        <v>374</v>
      </c>
      <c r="E119" s="6" t="s">
        <v>681</v>
      </c>
      <c r="F119" s="7" t="s">
        <v>12</v>
      </c>
      <c r="G119" s="17" t="s">
        <v>628</v>
      </c>
      <c r="H119" s="95" t="str">
        <f>IFERROR(VLOOKUP(A119,EXAMS!A:E,4,FALSE),0)</f>
        <v/>
      </c>
      <c r="I119" s="96">
        <f>IF('Storage '!I120="no change",'Storage '!F120,SUM('Storage '!E120,'Storage '!F120,))</f>
        <v>0</v>
      </c>
      <c r="J119" s="96">
        <v>1</v>
      </c>
      <c r="K119" s="96">
        <v>1</v>
      </c>
      <c r="L119" s="96">
        <f>IFERROR(VLOOKUP(A119, 'Cargo Trainings'!A:E, 5, FALSE),IFERROR(VLOOKUP(A119, 'DFW Trainings'!A:E, 4, FALSE),IFERROR(VLOOKUP(A119, 'AMH Trainings'!A:E, 4, FALSE),VLOOKUP(A119, 'CBF Trainings'!A:E, 4, FALSE))))</f>
        <v>0</v>
      </c>
      <c r="M119" s="96">
        <f>IFERROR(VLOOKUP(A119, SOPs!A:D, 4, FALSE),0)</f>
        <v>1</v>
      </c>
      <c r="N119" s="96">
        <f>IFERROR(VLOOKUP(A119,'Other Trainings'!A:D, 4, FALSE),0)</f>
        <v>0</v>
      </c>
      <c r="O119" s="96">
        <f t="shared" si="3"/>
        <v>0</v>
      </c>
      <c r="P119" s="96">
        <f t="shared" si="4"/>
        <v>0</v>
      </c>
      <c r="Q119" s="96">
        <f t="shared" si="5"/>
        <v>1</v>
      </c>
    </row>
    <row r="120" spans="1:17" x14ac:dyDescent="0.3">
      <c r="A120" s="4" t="s">
        <v>375</v>
      </c>
      <c r="B120" s="4" t="s">
        <v>376</v>
      </c>
      <c r="C120" s="5">
        <v>44628</v>
      </c>
      <c r="D120" s="29" t="s">
        <v>377</v>
      </c>
      <c r="E120" s="6" t="s">
        <v>678</v>
      </c>
      <c r="F120" s="30" t="s">
        <v>365</v>
      </c>
      <c r="G120" s="30" t="s">
        <v>365</v>
      </c>
      <c r="H120" s="95">
        <f>IFERROR(VLOOKUP(A120,EXAMS!A:E,4,FALSE),0)</f>
        <v>0.79133333333333333</v>
      </c>
      <c r="I120" s="96">
        <f>IF('Storage '!I121="no change",'Storage '!F121,SUM('Storage '!E121,'Storage '!F121,))</f>
        <v>0</v>
      </c>
      <c r="J120" s="96">
        <v>1</v>
      </c>
      <c r="K120" s="96">
        <v>1</v>
      </c>
      <c r="L120" s="96">
        <f>IFERROR(VLOOKUP(A120, 'Cargo Trainings'!A:E, 5, FALSE),IFERROR(VLOOKUP(A120, 'DFW Trainings'!A:E, 4, FALSE),IFERROR(VLOOKUP(A120, 'AMH Trainings'!A:E, 4, FALSE),VLOOKUP(A120, 'CBF Trainings'!A:E, 4, FALSE))))</f>
        <v>0</v>
      </c>
      <c r="M120" s="96">
        <f>IFERROR(VLOOKUP(A120, SOPs!A:D, 4, FALSE),0)</f>
        <v>1</v>
      </c>
      <c r="N120" s="96">
        <f>IFERROR(VLOOKUP(A120,'Other Trainings'!A:D, 4, FALSE),0)</f>
        <v>1</v>
      </c>
      <c r="O120" s="96">
        <f t="shared" si="3"/>
        <v>0</v>
      </c>
      <c r="P120" s="96">
        <f t="shared" si="4"/>
        <v>0</v>
      </c>
      <c r="Q120" s="96">
        <f t="shared" si="5"/>
        <v>0</v>
      </c>
    </row>
    <row r="121" spans="1:17" x14ac:dyDescent="0.3">
      <c r="A121" s="4" t="s">
        <v>378</v>
      </c>
      <c r="B121" s="4" t="s">
        <v>379</v>
      </c>
      <c r="C121" s="5">
        <v>44634</v>
      </c>
      <c r="D121" s="20" t="s">
        <v>380</v>
      </c>
      <c r="E121" s="6" t="s">
        <v>688</v>
      </c>
      <c r="F121" s="7" t="s">
        <v>31</v>
      </c>
      <c r="G121" s="17" t="s">
        <v>624</v>
      </c>
      <c r="H121" s="95">
        <f>IFERROR(VLOOKUP(A121,EXAMS!A:E,4,FALSE),0)</f>
        <v>0.65178333333333338</v>
      </c>
      <c r="I121" s="96">
        <f>IF('Storage '!I122="no change",'Storage '!F122,SUM('Storage '!E122,'Storage '!F122,))</f>
        <v>30</v>
      </c>
      <c r="J121" s="96">
        <v>4</v>
      </c>
      <c r="K121" s="96">
        <v>3</v>
      </c>
      <c r="L121" s="96">
        <f>IFERROR(VLOOKUP(A121, 'Cargo Trainings'!A:E, 5, FALSE),IFERROR(VLOOKUP(A121, 'DFW Trainings'!A:E, 4, FALSE),IFERROR(VLOOKUP(A121, 'AMH Trainings'!A:E, 4, FALSE),VLOOKUP(A121, 'CBF Trainings'!A:E, 4, FALSE))))</f>
        <v>15</v>
      </c>
      <c r="M121" s="96">
        <f>IFERROR(VLOOKUP(A121, SOPs!A:D, 4, FALSE),0)</f>
        <v>10</v>
      </c>
      <c r="N121" s="96">
        <f>IFERROR(VLOOKUP(A121,'Other Trainings'!A:D, 4, FALSE),0)</f>
        <v>1</v>
      </c>
      <c r="O121" s="96">
        <f t="shared" si="3"/>
        <v>15</v>
      </c>
      <c r="P121" s="96">
        <f t="shared" si="4"/>
        <v>-6</v>
      </c>
      <c r="Q121" s="96">
        <f t="shared" si="5"/>
        <v>2</v>
      </c>
    </row>
    <row r="122" spans="1:17" x14ac:dyDescent="0.3">
      <c r="A122" s="4" t="s">
        <v>381</v>
      </c>
      <c r="B122" s="4" t="s">
        <v>382</v>
      </c>
      <c r="C122" s="5">
        <v>44647</v>
      </c>
      <c r="D122" s="6" t="s">
        <v>383</v>
      </c>
      <c r="E122" s="6" t="s">
        <v>678</v>
      </c>
      <c r="F122" s="134" t="s">
        <v>234</v>
      </c>
      <c r="G122" s="17" t="s">
        <v>234</v>
      </c>
      <c r="H122" s="95" t="str">
        <f>IFERROR(VLOOKUP(A122,EXAMS!A:E,4,FALSE),0)</f>
        <v/>
      </c>
      <c r="I122" s="96">
        <f>IF('Storage '!I123="no change",'Storage '!F123,SUM('Storage '!E123,'Storage '!F123,))</f>
        <v>7</v>
      </c>
      <c r="J122" s="96">
        <v>2</v>
      </c>
      <c r="K122" s="96">
        <v>1</v>
      </c>
      <c r="L122" s="96">
        <f>IFERROR(VLOOKUP(A122, 'Cargo Trainings'!A:E, 5, FALSE),IFERROR(VLOOKUP(A122, 'DFW Trainings'!A:E, 4, FALSE),IFERROR(VLOOKUP(A122, 'AMH Trainings'!A:E, 4, FALSE),VLOOKUP(A122, 'CBF Trainings'!A:E, 4, FALSE))))</f>
        <v>0</v>
      </c>
      <c r="M122" s="96">
        <f>IFERROR(VLOOKUP(A122, SOPs!A:D, 4, FALSE),0)</f>
        <v>4</v>
      </c>
      <c r="N122" s="96">
        <f>IFERROR(VLOOKUP(A122,'Other Trainings'!A:D, 4, FALSE),0)</f>
        <v>1</v>
      </c>
      <c r="O122" s="96">
        <f t="shared" si="3"/>
        <v>7</v>
      </c>
      <c r="P122" s="96">
        <f t="shared" si="4"/>
        <v>-2</v>
      </c>
      <c r="Q122" s="96">
        <f t="shared" si="5"/>
        <v>0</v>
      </c>
    </row>
    <row r="123" spans="1:17" x14ac:dyDescent="0.3">
      <c r="A123" s="4" t="s">
        <v>384</v>
      </c>
      <c r="B123" s="4" t="s">
        <v>385</v>
      </c>
      <c r="C123" s="5">
        <v>44675</v>
      </c>
      <c r="D123" s="31" t="s">
        <v>386</v>
      </c>
      <c r="E123" s="6" t="s">
        <v>678</v>
      </c>
      <c r="F123" s="7" t="s">
        <v>31</v>
      </c>
      <c r="G123" s="17" t="s">
        <v>630</v>
      </c>
      <c r="H123" s="95">
        <f>IFERROR(VLOOKUP(A123,EXAMS!A:E,4,FALSE),0)</f>
        <v>0.6548666666666666</v>
      </c>
      <c r="I123" s="96">
        <f>IF('Storage '!I124="no change",'Storage '!F124,SUM('Storage '!E124,'Storage '!F124,))</f>
        <v>0</v>
      </c>
      <c r="J123" s="96">
        <v>4</v>
      </c>
      <c r="K123" s="96">
        <v>3</v>
      </c>
      <c r="L123" s="96">
        <f>IFERROR(VLOOKUP(A123, 'Cargo Trainings'!A:E, 5, FALSE),IFERROR(VLOOKUP(A123, 'DFW Trainings'!A:E, 4, FALSE),IFERROR(VLOOKUP(A123, 'AMH Trainings'!A:E, 4, FALSE),VLOOKUP(A123, 'CBF Trainings'!A:E, 4, FALSE))))</f>
        <v>4</v>
      </c>
      <c r="M123" s="96">
        <f>IFERROR(VLOOKUP(A123, SOPs!A:D, 4, FALSE),0)</f>
        <v>5</v>
      </c>
      <c r="N123" s="96">
        <f>IFERROR(VLOOKUP(A123,'Other Trainings'!A:D, 4, FALSE),0)</f>
        <v>1</v>
      </c>
      <c r="O123" s="96">
        <f t="shared" si="3"/>
        <v>-4</v>
      </c>
      <c r="P123" s="96">
        <f t="shared" si="4"/>
        <v>-1</v>
      </c>
      <c r="Q123" s="96">
        <f t="shared" si="5"/>
        <v>2</v>
      </c>
    </row>
    <row r="124" spans="1:17" x14ac:dyDescent="0.3">
      <c r="A124" s="4" t="s">
        <v>387</v>
      </c>
      <c r="B124" s="4" t="s">
        <v>388</v>
      </c>
      <c r="C124" s="5">
        <v>44691</v>
      </c>
      <c r="D124" s="6" t="s">
        <v>389</v>
      </c>
      <c r="E124" s="6" t="s">
        <v>656</v>
      </c>
      <c r="F124" s="10" t="s">
        <v>79</v>
      </c>
      <c r="G124" s="10" t="s">
        <v>79</v>
      </c>
      <c r="H124" s="95" t="str">
        <f>IFERROR(VLOOKUP(A124,EXAMS!A:E,4,FALSE),0)</f>
        <v/>
      </c>
      <c r="I124" s="96">
        <f>IF('Storage '!I125="no change",'Storage '!F125,SUM('Storage '!E125,'Storage '!F125,))</f>
        <v>3</v>
      </c>
      <c r="J124" s="96">
        <v>1</v>
      </c>
      <c r="K124" s="96">
        <v>3</v>
      </c>
      <c r="L124" s="96">
        <f>IFERROR(VLOOKUP(A124, 'Cargo Trainings'!A:E, 5, FALSE),IFERROR(VLOOKUP(A124, 'DFW Trainings'!A:E, 4, FALSE),IFERROR(VLOOKUP(A124, 'AMH Trainings'!A:E, 4, FALSE),VLOOKUP(A124, 'CBF Trainings'!A:E, 4, FALSE))))</f>
        <v>9</v>
      </c>
      <c r="M124" s="96">
        <f>IFERROR(VLOOKUP(A124, SOPs!A:D, 4, FALSE),0)</f>
        <v>0</v>
      </c>
      <c r="N124" s="96">
        <f>IFERROR(VLOOKUP(A124,'Other Trainings'!A:D, 4, FALSE),0)</f>
        <v>0</v>
      </c>
      <c r="O124" s="96">
        <f t="shared" si="3"/>
        <v>-6</v>
      </c>
      <c r="P124" s="96">
        <f t="shared" si="4"/>
        <v>1</v>
      </c>
      <c r="Q124" s="96">
        <f t="shared" si="5"/>
        <v>3</v>
      </c>
    </row>
    <row r="125" spans="1:17" ht="21.6" customHeight="1" x14ac:dyDescent="0.3">
      <c r="A125" s="32" t="s">
        <v>390</v>
      </c>
      <c r="B125" s="4" t="s">
        <v>391</v>
      </c>
      <c r="C125" s="5">
        <v>44700</v>
      </c>
      <c r="D125" s="6" t="s">
        <v>392</v>
      </c>
      <c r="E125" s="6" t="s">
        <v>678</v>
      </c>
      <c r="F125" s="17" t="s">
        <v>234</v>
      </c>
      <c r="G125" s="17" t="s">
        <v>27</v>
      </c>
      <c r="H125" s="95">
        <f>IFERROR(VLOOKUP(A125,EXAMS!A:E,4,FALSE),0)</f>
        <v>0.89</v>
      </c>
      <c r="I125" s="96">
        <f>IF('Storage '!I126="no change",'Storage '!F126,SUM('Storage '!E126,'Storage '!F126,))</f>
        <v>23</v>
      </c>
      <c r="J125" s="96">
        <v>2</v>
      </c>
      <c r="K125" s="96">
        <v>1</v>
      </c>
      <c r="L125" s="96">
        <f>IFERROR(VLOOKUP(A125, 'Cargo Trainings'!A:E, 5, FALSE),IFERROR(VLOOKUP(A125, 'DFW Trainings'!A:E, 4, FALSE),IFERROR(VLOOKUP(A125, 'AMH Trainings'!A:E, 4, FALSE),VLOOKUP(A125, 'CBF Trainings'!A:E, 4, FALSE))))</f>
        <v>0</v>
      </c>
      <c r="M125" s="96">
        <f>IFERROR(VLOOKUP(A125, SOPs!A:D, 4, FALSE),0)</f>
        <v>4</v>
      </c>
      <c r="N125" s="96">
        <f>IFERROR(VLOOKUP(A125,'Other Trainings'!A:D, 4, FALSE),0)</f>
        <v>1</v>
      </c>
      <c r="O125" s="96">
        <f t="shared" si="3"/>
        <v>23</v>
      </c>
      <c r="P125" s="96">
        <f t="shared" si="4"/>
        <v>-2</v>
      </c>
      <c r="Q125" s="96">
        <f t="shared" si="5"/>
        <v>0</v>
      </c>
    </row>
    <row r="126" spans="1:17" x14ac:dyDescent="0.3">
      <c r="A126" s="32" t="s">
        <v>393</v>
      </c>
      <c r="B126" s="4" t="s">
        <v>394</v>
      </c>
      <c r="C126" s="5">
        <v>44724</v>
      </c>
      <c r="D126" s="9" t="s">
        <v>395</v>
      </c>
      <c r="E126" s="6" t="s">
        <v>656</v>
      </c>
      <c r="F126" s="7" t="s">
        <v>31</v>
      </c>
      <c r="G126" s="17" t="s">
        <v>629</v>
      </c>
      <c r="H126" s="95">
        <f>IFERROR(VLOOKUP(A126,EXAMS!A:E,4,FALSE),0)</f>
        <v>0.79080333333333341</v>
      </c>
      <c r="I126" s="96">
        <f>IF('Storage '!I127="no change",'Storage '!F127,SUM('Storage '!E127,'Storage '!F127,))</f>
        <v>33</v>
      </c>
      <c r="J126" s="96">
        <v>4</v>
      </c>
      <c r="K126" s="96">
        <v>3</v>
      </c>
      <c r="L126" s="96">
        <f>IFERROR(VLOOKUP(A126, 'Cargo Trainings'!A:E, 5, FALSE),IFERROR(VLOOKUP(A126, 'DFW Trainings'!A:E, 4, FALSE),IFERROR(VLOOKUP(A126, 'AMH Trainings'!A:E, 4, FALSE),VLOOKUP(A126, 'CBF Trainings'!A:E, 4, FALSE))))</f>
        <v>16</v>
      </c>
      <c r="M126" s="96">
        <f>IFERROR(VLOOKUP(A126, SOPs!A:D, 4, FALSE),0)</f>
        <v>11</v>
      </c>
      <c r="N126" s="96">
        <f>IFERROR(VLOOKUP(A126,'Other Trainings'!A:D, 4, FALSE),0)</f>
        <v>1</v>
      </c>
      <c r="O126" s="96">
        <f t="shared" si="3"/>
        <v>17</v>
      </c>
      <c r="P126" s="96">
        <f t="shared" si="4"/>
        <v>-7</v>
      </c>
      <c r="Q126" s="96">
        <f t="shared" si="5"/>
        <v>2</v>
      </c>
    </row>
    <row r="127" spans="1:17" x14ac:dyDescent="0.3">
      <c r="A127" s="33" t="s">
        <v>396</v>
      </c>
      <c r="B127" s="4" t="s">
        <v>397</v>
      </c>
      <c r="C127" s="5">
        <v>44731</v>
      </c>
      <c r="D127" s="31" t="s">
        <v>398</v>
      </c>
      <c r="E127" s="6" t="s">
        <v>656</v>
      </c>
      <c r="F127" s="7" t="s">
        <v>716</v>
      </c>
      <c r="G127" s="17" t="s">
        <v>716</v>
      </c>
      <c r="H127" s="95">
        <f>IFERROR(VLOOKUP(A127,EXAMS!A:E,4,FALSE),0)</f>
        <v>0.625</v>
      </c>
      <c r="I127" s="96">
        <f>IF('Storage '!I128="no change",'Storage '!F128,SUM('Storage '!E128,'Storage '!F128,))</f>
        <v>3</v>
      </c>
      <c r="J127" s="96">
        <v>1</v>
      </c>
      <c r="K127" s="96">
        <v>3</v>
      </c>
      <c r="L127" s="96">
        <f>IFERROR(VLOOKUP(A127, 'Cargo Trainings'!A:E, 5, FALSE),IFERROR(VLOOKUP(A127, 'DFW Trainings'!A:E, 4, FALSE),IFERROR(VLOOKUP(A127, 'AMH Trainings'!A:E, 4, FALSE),VLOOKUP(A127, 'CBF Trainings'!A:E, 4, FALSE))))</f>
        <v>4</v>
      </c>
      <c r="M127" s="96">
        <f>IFERROR(VLOOKUP(A127, SOPs!A:D, 4, FALSE),0)</f>
        <v>3</v>
      </c>
      <c r="N127" s="96">
        <f>IFERROR(VLOOKUP(A127,'Other Trainings'!A:D, 4, FALSE),0)</f>
        <v>1</v>
      </c>
      <c r="O127" s="96">
        <f t="shared" si="3"/>
        <v>-1</v>
      </c>
      <c r="P127" s="96">
        <f t="shared" si="4"/>
        <v>-2</v>
      </c>
      <c r="Q127" s="96">
        <f t="shared" si="5"/>
        <v>2</v>
      </c>
    </row>
    <row r="128" spans="1:17" x14ac:dyDescent="0.3">
      <c r="A128" s="33" t="s">
        <v>399</v>
      </c>
      <c r="B128" s="4" t="s">
        <v>400</v>
      </c>
      <c r="C128" s="5">
        <v>44762</v>
      </c>
      <c r="D128" s="31" t="s">
        <v>401</v>
      </c>
      <c r="E128" s="6" t="s">
        <v>682</v>
      </c>
      <c r="F128" s="7" t="s">
        <v>265</v>
      </c>
      <c r="G128" s="8" t="s">
        <v>622</v>
      </c>
      <c r="H128" s="95" t="str">
        <f>IFERROR(VLOOKUP(A128,EXAMS!A:E,4,FALSE),0)</f>
        <v/>
      </c>
      <c r="I128" s="96">
        <f>IF('Storage '!I129="no change",'Storage '!F129,SUM('Storage '!E129,'Storage '!F129,))</f>
        <v>0</v>
      </c>
      <c r="J128" s="96">
        <v>1</v>
      </c>
      <c r="K128" s="96">
        <v>1</v>
      </c>
      <c r="L128" s="96">
        <f>IFERROR(VLOOKUP(A128, 'Cargo Trainings'!A:E, 5, FALSE),IFERROR(VLOOKUP(A128, 'DFW Trainings'!A:E, 4, FALSE),IFERROR(VLOOKUP(A128, 'AMH Trainings'!A:E, 4, FALSE),VLOOKUP(A128, 'CBF Trainings'!A:E, 4, FALSE))))</f>
        <v>0</v>
      </c>
      <c r="M128" s="96">
        <f>IFERROR(VLOOKUP(A128, SOPs!A:D, 4, FALSE),0)</f>
        <v>2</v>
      </c>
      <c r="N128" s="96">
        <f>IFERROR(VLOOKUP(A128,'Other Trainings'!A:D, 4, FALSE),0)</f>
        <v>0</v>
      </c>
      <c r="O128" s="96">
        <f t="shared" si="3"/>
        <v>0</v>
      </c>
      <c r="P128" s="96">
        <f t="shared" si="4"/>
        <v>-1</v>
      </c>
      <c r="Q128" s="96">
        <f t="shared" si="5"/>
        <v>1</v>
      </c>
    </row>
    <row r="129" spans="1:17" x14ac:dyDescent="0.3">
      <c r="A129" s="34" t="s">
        <v>402</v>
      </c>
      <c r="B129" s="4" t="s">
        <v>403</v>
      </c>
      <c r="C129" s="5">
        <v>44801</v>
      </c>
      <c r="D129" s="9" t="s">
        <v>404</v>
      </c>
      <c r="E129" s="6" t="s">
        <v>648</v>
      </c>
      <c r="F129" s="10" t="s">
        <v>8</v>
      </c>
      <c r="G129" s="8" t="s">
        <v>621</v>
      </c>
      <c r="H129" s="95" t="str">
        <f>IFERROR(VLOOKUP(A129,EXAMS!A:E,4,FALSE),0)</f>
        <v/>
      </c>
      <c r="I129" s="96">
        <f>IF('Storage '!I130="no change",'Storage '!F130,SUM('Storage '!E130,'Storage '!F130,))</f>
        <v>0</v>
      </c>
      <c r="J129" s="96">
        <v>1</v>
      </c>
      <c r="K129" s="96">
        <v>1</v>
      </c>
      <c r="L129" s="96">
        <f>IFERROR(VLOOKUP(A129, 'Cargo Trainings'!A:E, 5, FALSE),IFERROR(VLOOKUP(A129, 'DFW Trainings'!A:E, 4, FALSE),IFERROR(VLOOKUP(A129, 'AMH Trainings'!A:E, 4, FALSE),VLOOKUP(A129, 'CBF Trainings'!A:E, 4, FALSE))))</f>
        <v>0</v>
      </c>
      <c r="M129" s="96">
        <f>IFERROR(VLOOKUP(A129, SOPs!A:D, 4, FALSE),0)</f>
        <v>1</v>
      </c>
      <c r="N129" s="96">
        <f>IFERROR(VLOOKUP(A129,'Other Trainings'!A:D, 4, FALSE),0)</f>
        <v>1</v>
      </c>
      <c r="O129" s="96">
        <f t="shared" si="3"/>
        <v>0</v>
      </c>
      <c r="P129" s="96">
        <f t="shared" si="4"/>
        <v>0</v>
      </c>
      <c r="Q129" s="96">
        <f t="shared" si="5"/>
        <v>0</v>
      </c>
    </row>
    <row r="130" spans="1:17" x14ac:dyDescent="0.3">
      <c r="A130" s="33" t="s">
        <v>405</v>
      </c>
      <c r="B130" s="4" t="s">
        <v>406</v>
      </c>
      <c r="C130" s="5">
        <v>44863</v>
      </c>
      <c r="D130" s="229" t="s">
        <v>407</v>
      </c>
      <c r="E130" s="6" t="s">
        <v>690</v>
      </c>
      <c r="F130" s="10" t="s">
        <v>79</v>
      </c>
      <c r="G130" s="230" t="s">
        <v>616</v>
      </c>
      <c r="H130" s="95" t="str">
        <f>IFERROR(VLOOKUP(A130,EXAMS!A:E,4,FALSE),0)</f>
        <v/>
      </c>
      <c r="I130" s="96">
        <f>IF('Storage '!I131="no change",'Storage '!F131,SUM('Storage '!E131,'Storage '!F131,))</f>
        <v>0</v>
      </c>
      <c r="J130" s="96">
        <v>1</v>
      </c>
      <c r="K130" s="96">
        <v>1</v>
      </c>
      <c r="L130" s="96">
        <f>IFERROR(VLOOKUP(A130, 'Cargo Trainings'!A:E, 5, FALSE),IFERROR(VLOOKUP(A130, 'DFW Trainings'!A:E, 4, FALSE),IFERROR(VLOOKUP(A130, 'AMH Trainings'!A:E, 4, FALSE),VLOOKUP(A130, 'CBF Trainings'!A:E, 4, FALSE))))</f>
        <v>5</v>
      </c>
      <c r="M130" s="96">
        <f>IFERROR(VLOOKUP(A130, SOPs!A:D, 4, FALSE),0)</f>
        <v>1</v>
      </c>
      <c r="N130" s="96">
        <f>IFERROR(VLOOKUP(A130,'Other Trainings'!A:D, 4, FALSE),0)</f>
        <v>0</v>
      </c>
      <c r="O130" s="96">
        <f t="shared" ref="O130:O182" si="6">I130-L130</f>
        <v>-5</v>
      </c>
      <c r="P130" s="96">
        <f t="shared" ref="P130:P182" si="7">J130-M130</f>
        <v>0</v>
      </c>
      <c r="Q130" s="96">
        <f t="shared" ref="Q130:Q182" si="8">K130-N130</f>
        <v>1</v>
      </c>
    </row>
    <row r="131" spans="1:17" x14ac:dyDescent="0.3">
      <c r="A131" s="33" t="s">
        <v>408</v>
      </c>
      <c r="B131" s="4" t="s">
        <v>409</v>
      </c>
      <c r="C131" s="5">
        <v>44964</v>
      </c>
      <c r="D131" s="31" t="s">
        <v>410</v>
      </c>
      <c r="E131" s="6" t="s">
        <v>691</v>
      </c>
      <c r="F131" s="7" t="s">
        <v>265</v>
      </c>
      <c r="G131" s="8" t="s">
        <v>622</v>
      </c>
      <c r="H131" s="95" t="str">
        <f>IFERROR(VLOOKUP(A131,EXAMS!A:E,4,FALSE),0)</f>
        <v/>
      </c>
      <c r="I131" s="96">
        <f>IF('Storage '!I132="no change",'Storage '!F132,SUM('Storage '!E132,'Storage '!F132,))</f>
        <v>0</v>
      </c>
      <c r="J131" s="96">
        <v>1</v>
      </c>
      <c r="K131" s="96">
        <v>1</v>
      </c>
      <c r="L131" s="96">
        <f>IFERROR(VLOOKUP(A131, 'Cargo Trainings'!A:E, 5, FALSE),IFERROR(VLOOKUP(A131, 'DFW Trainings'!A:E, 4, FALSE),IFERROR(VLOOKUP(A131, 'AMH Trainings'!A:E, 4, FALSE),VLOOKUP(A131, 'CBF Trainings'!A:E, 4, FALSE))))</f>
        <v>0</v>
      </c>
      <c r="M131" s="96">
        <f>IFERROR(VLOOKUP(A131, SOPs!A:D, 4, FALSE),0)</f>
        <v>3</v>
      </c>
      <c r="N131" s="96">
        <f>IFERROR(VLOOKUP(A131,'Other Trainings'!A:D, 4, FALSE),0)</f>
        <v>1</v>
      </c>
      <c r="O131" s="96">
        <f t="shared" si="6"/>
        <v>0</v>
      </c>
      <c r="P131" s="96">
        <f t="shared" si="7"/>
        <v>-2</v>
      </c>
      <c r="Q131" s="96">
        <f t="shared" si="8"/>
        <v>0</v>
      </c>
    </row>
    <row r="132" spans="1:17" x14ac:dyDescent="0.3">
      <c r="A132" s="24" t="s">
        <v>411</v>
      </c>
      <c r="B132" s="24" t="s">
        <v>412</v>
      </c>
      <c r="C132" s="5">
        <v>45048</v>
      </c>
      <c r="D132" s="20" t="s">
        <v>413</v>
      </c>
      <c r="E132" s="6" t="s">
        <v>656</v>
      </c>
      <c r="F132" s="10" t="s">
        <v>20</v>
      </c>
      <c r="G132" s="8" t="s">
        <v>623</v>
      </c>
      <c r="H132" s="95">
        <f>IFERROR(VLOOKUP(A132,EXAMS!A:E,4,FALSE),0)</f>
        <v>0.84222857142857155</v>
      </c>
      <c r="I132" s="96">
        <f>IF('Storage '!I133="no change",'Storage '!F133,SUM('Storage '!E133,'Storage '!F133,))</f>
        <v>18</v>
      </c>
      <c r="J132" s="96">
        <v>4</v>
      </c>
      <c r="K132" s="96">
        <v>3</v>
      </c>
      <c r="L132" s="96">
        <f>IFERROR(VLOOKUP(A132, 'Cargo Trainings'!A:E, 5, FALSE),IFERROR(VLOOKUP(A132, 'DFW Trainings'!A:E, 4, FALSE),IFERROR(VLOOKUP(A132, 'AMH Trainings'!A:E, 4, FALSE),VLOOKUP(A132, 'CBF Trainings'!A:E, 4, FALSE))))</f>
        <v>17</v>
      </c>
      <c r="M132" s="96">
        <f>IFERROR(VLOOKUP(A132, SOPs!A:D, 4, FALSE),0)</f>
        <v>15</v>
      </c>
      <c r="N132" s="96">
        <f>IFERROR(VLOOKUP(A132,'Other Trainings'!A:D, 4, FALSE),0)</f>
        <v>1</v>
      </c>
      <c r="O132" s="96">
        <f t="shared" si="6"/>
        <v>1</v>
      </c>
      <c r="P132" s="96">
        <f t="shared" si="7"/>
        <v>-11</v>
      </c>
      <c r="Q132" s="96">
        <f t="shared" si="8"/>
        <v>2</v>
      </c>
    </row>
    <row r="133" spans="1:17" x14ac:dyDescent="0.3">
      <c r="A133" s="4" t="s">
        <v>414</v>
      </c>
      <c r="B133" s="4" t="s">
        <v>415</v>
      </c>
      <c r="C133" s="5">
        <v>45048</v>
      </c>
      <c r="D133" s="20" t="s">
        <v>416</v>
      </c>
      <c r="E133" s="6" t="s">
        <v>656</v>
      </c>
      <c r="F133" s="10" t="s">
        <v>716</v>
      </c>
      <c r="G133" s="8" t="s">
        <v>716</v>
      </c>
      <c r="H133" s="95">
        <f>IFERROR(VLOOKUP(A133,EXAMS!A:E,4,FALSE),0)</f>
        <v>0.83758888888888894</v>
      </c>
      <c r="I133" s="96">
        <f>IF('Storage '!I134="no change",'Storage '!F134,SUM('Storage '!E134,'Storage '!F134,))</f>
        <v>18</v>
      </c>
      <c r="J133" s="96">
        <v>4</v>
      </c>
      <c r="K133" s="96">
        <v>3</v>
      </c>
      <c r="L133" s="96">
        <f>IFERROR(VLOOKUP(A133, 'Cargo Trainings'!A:E, 5, FALSE),IFERROR(VLOOKUP(A133, 'DFW Trainings'!A:E, 4, FALSE),IFERROR(VLOOKUP(A133, 'AMH Trainings'!A:E, 4, FALSE),VLOOKUP(A133, 'CBF Trainings'!A:E, 4, FALSE))))</f>
        <v>17</v>
      </c>
      <c r="M133" s="96">
        <f>IFERROR(VLOOKUP(A133, SOPs!A:D, 4, FALSE),0)</f>
        <v>9</v>
      </c>
      <c r="N133" s="96">
        <f>IFERROR(VLOOKUP(A133,'Other Trainings'!A:D, 4, FALSE),0)</f>
        <v>1</v>
      </c>
      <c r="O133" s="96">
        <f t="shared" si="6"/>
        <v>1</v>
      </c>
      <c r="P133" s="96">
        <f t="shared" si="7"/>
        <v>-5</v>
      </c>
      <c r="Q133" s="96">
        <f t="shared" si="8"/>
        <v>2</v>
      </c>
    </row>
    <row r="134" spans="1:17" x14ac:dyDescent="0.3">
      <c r="A134" s="4" t="s">
        <v>417</v>
      </c>
      <c r="B134" s="4" t="s">
        <v>418</v>
      </c>
      <c r="C134" s="5">
        <v>45048</v>
      </c>
      <c r="D134" s="20" t="s">
        <v>419</v>
      </c>
      <c r="E134" s="6" t="s">
        <v>678</v>
      </c>
      <c r="F134" s="17" t="s">
        <v>234</v>
      </c>
      <c r="G134" s="17" t="s">
        <v>234</v>
      </c>
      <c r="H134" s="95" t="str">
        <f>IFERROR(VLOOKUP(A134,EXAMS!A:E,4,FALSE),0)</f>
        <v/>
      </c>
      <c r="I134" s="96">
        <f>IF('Storage '!I135="no change",'Storage '!F135,SUM('Storage '!E135,'Storage '!F135,))</f>
        <v>7</v>
      </c>
      <c r="J134" s="96">
        <v>2</v>
      </c>
      <c r="K134" s="96">
        <v>1</v>
      </c>
      <c r="L134" s="96">
        <f>IFERROR(VLOOKUP(A134, 'Cargo Trainings'!A:E, 5, FALSE),IFERROR(VLOOKUP(A134, 'DFW Trainings'!A:E, 4, FALSE),IFERROR(VLOOKUP(A134, 'AMH Trainings'!A:E, 4, FALSE),VLOOKUP(A134, 'CBF Trainings'!A:E, 4, FALSE))))</f>
        <v>0</v>
      </c>
      <c r="M134" s="96">
        <f>IFERROR(VLOOKUP(A134, SOPs!A:D, 4, FALSE),0)</f>
        <v>4</v>
      </c>
      <c r="N134" s="96">
        <f>IFERROR(VLOOKUP(A134,'Other Trainings'!A:D, 4, FALSE),0)</f>
        <v>1</v>
      </c>
      <c r="O134" s="96">
        <f t="shared" si="6"/>
        <v>7</v>
      </c>
      <c r="P134" s="96">
        <f t="shared" si="7"/>
        <v>-2</v>
      </c>
      <c r="Q134" s="96">
        <f t="shared" si="8"/>
        <v>0</v>
      </c>
    </row>
    <row r="135" spans="1:17" x14ac:dyDescent="0.3">
      <c r="A135" s="4" t="s">
        <v>420</v>
      </c>
      <c r="B135" s="4" t="s">
        <v>421</v>
      </c>
      <c r="C135" s="5">
        <v>45048</v>
      </c>
      <c r="D135" s="20" t="s">
        <v>422</v>
      </c>
      <c r="E135" s="6" t="s">
        <v>678</v>
      </c>
      <c r="F135" s="10" t="s">
        <v>31</v>
      </c>
      <c r="G135" s="8" t="s">
        <v>35</v>
      </c>
      <c r="H135" s="95">
        <f>IFERROR(VLOOKUP(A135,EXAMS!A:E,4,FALSE),0)</f>
        <v>0.65859999999999996</v>
      </c>
      <c r="I135" s="96">
        <f>IF('Storage '!I136="no change",'Storage '!F136,SUM('Storage '!E136,'Storage '!F136,))</f>
        <v>18</v>
      </c>
      <c r="J135" s="96">
        <v>4</v>
      </c>
      <c r="K135" s="96">
        <v>3</v>
      </c>
      <c r="L135" s="96">
        <f>IFERROR(VLOOKUP(A135, 'Cargo Trainings'!A:E, 5, FALSE),IFERROR(VLOOKUP(A135, 'DFW Trainings'!A:E, 4, FALSE),IFERROR(VLOOKUP(A135, 'AMH Trainings'!A:E, 4, FALSE),VLOOKUP(A135, 'CBF Trainings'!A:E, 4, FALSE))))</f>
        <v>18</v>
      </c>
      <c r="M135" s="96">
        <f>IFERROR(VLOOKUP(A135, SOPs!A:D, 4, FALSE),0)</f>
        <v>12</v>
      </c>
      <c r="N135" s="96">
        <f>IFERROR(VLOOKUP(A135,'Other Trainings'!A:D, 4, FALSE),0)</f>
        <v>1</v>
      </c>
      <c r="O135" s="96">
        <f t="shared" si="6"/>
        <v>0</v>
      </c>
      <c r="P135" s="96">
        <f t="shared" si="7"/>
        <v>-8</v>
      </c>
      <c r="Q135" s="96">
        <f t="shared" si="8"/>
        <v>2</v>
      </c>
    </row>
    <row r="136" spans="1:17" x14ac:dyDescent="0.3">
      <c r="A136" s="4" t="s">
        <v>423</v>
      </c>
      <c r="B136" s="4" t="s">
        <v>424</v>
      </c>
      <c r="C136" s="5">
        <v>45048</v>
      </c>
      <c r="D136" s="20" t="s">
        <v>425</v>
      </c>
      <c r="E136" s="6" t="s">
        <v>678</v>
      </c>
      <c r="F136" s="10" t="s">
        <v>16</v>
      </c>
      <c r="G136" s="8" t="s">
        <v>16</v>
      </c>
      <c r="H136" s="95">
        <f>IFERROR(VLOOKUP(A136,EXAMS!A:E,4,FALSE),0)</f>
        <v>0.89864999999999995</v>
      </c>
      <c r="I136" s="96">
        <f>IF('Storage '!I137="no change",'Storage '!F137,SUM('Storage '!E137,'Storage '!F137,))</f>
        <v>8</v>
      </c>
      <c r="J136" s="96">
        <v>3</v>
      </c>
      <c r="K136" s="96">
        <v>1</v>
      </c>
      <c r="L136" s="96">
        <f>IFERROR(VLOOKUP(A136, 'Cargo Trainings'!A:E, 5, FALSE),IFERROR(VLOOKUP(A136, 'DFW Trainings'!A:E, 4, FALSE),IFERROR(VLOOKUP(A136, 'AMH Trainings'!A:E, 4, FALSE),VLOOKUP(A136, 'CBF Trainings'!A:E, 4, FALSE))))</f>
        <v>0</v>
      </c>
      <c r="M136" s="96">
        <f>IFERROR(VLOOKUP(A136, SOPs!A:D, 4, FALSE),0)</f>
        <v>1</v>
      </c>
      <c r="N136" s="96">
        <f>IFERROR(VLOOKUP(A136,'Other Trainings'!A:D, 4, FALSE),0)</f>
        <v>1</v>
      </c>
      <c r="O136" s="96">
        <f t="shared" si="6"/>
        <v>8</v>
      </c>
      <c r="P136" s="96">
        <f t="shared" si="7"/>
        <v>2</v>
      </c>
      <c r="Q136" s="96">
        <f t="shared" si="8"/>
        <v>0</v>
      </c>
    </row>
    <row r="137" spans="1:17" x14ac:dyDescent="0.3">
      <c r="A137" s="4" t="s">
        <v>426</v>
      </c>
      <c r="B137" s="4" t="s">
        <v>427</v>
      </c>
      <c r="C137" s="5">
        <v>45048</v>
      </c>
      <c r="D137" s="20" t="s">
        <v>428</v>
      </c>
      <c r="E137" s="6" t="s">
        <v>678</v>
      </c>
      <c r="F137" s="10" t="s">
        <v>31</v>
      </c>
      <c r="G137" s="8" t="s">
        <v>629</v>
      </c>
      <c r="H137" s="95">
        <f>IFERROR(VLOOKUP(A137,EXAMS!A:E,4,FALSE),0)</f>
        <v>0.73741999999999996</v>
      </c>
      <c r="I137" s="96">
        <f>IF('Storage '!I138="no change",'Storage '!F138,SUM('Storage '!E138,'Storage '!F138,))</f>
        <v>15</v>
      </c>
      <c r="J137" s="96">
        <v>4</v>
      </c>
      <c r="K137" s="96">
        <v>3</v>
      </c>
      <c r="L137" s="96">
        <f>IFERROR(VLOOKUP(A137, 'Cargo Trainings'!A:E, 5, FALSE),IFERROR(VLOOKUP(A137, 'DFW Trainings'!A:E, 4, FALSE),IFERROR(VLOOKUP(A137, 'AMH Trainings'!A:E, 4, FALSE),VLOOKUP(A137, 'CBF Trainings'!A:E, 4, FALSE))))</f>
        <v>14</v>
      </c>
      <c r="M137" s="96">
        <f>IFERROR(VLOOKUP(A137, SOPs!A:D, 4, FALSE),0)</f>
        <v>16</v>
      </c>
      <c r="N137" s="96">
        <f>IFERROR(VLOOKUP(A137,'Other Trainings'!A:D, 4, FALSE),0)</f>
        <v>1</v>
      </c>
      <c r="O137" s="96">
        <f t="shared" si="6"/>
        <v>1</v>
      </c>
      <c r="P137" s="96">
        <f t="shared" si="7"/>
        <v>-12</v>
      </c>
      <c r="Q137" s="96">
        <f t="shared" si="8"/>
        <v>2</v>
      </c>
    </row>
    <row r="138" spans="1:17" x14ac:dyDescent="0.3">
      <c r="A138" s="4" t="s">
        <v>429</v>
      </c>
      <c r="B138" s="4" t="s">
        <v>430</v>
      </c>
      <c r="C138" s="5">
        <v>45055</v>
      </c>
      <c r="D138" s="20" t="s">
        <v>431</v>
      </c>
      <c r="E138" s="6" t="s">
        <v>656</v>
      </c>
      <c r="F138" s="7" t="s">
        <v>31</v>
      </c>
      <c r="G138" s="8" t="s">
        <v>633</v>
      </c>
      <c r="H138" s="95">
        <f>IFERROR(VLOOKUP(A138,EXAMS!A:E,4,FALSE),0)</f>
        <v>0.52542857142857147</v>
      </c>
      <c r="I138" s="96">
        <f>IF('Storage '!I139="no change",'Storage '!F139,SUM('Storage '!E139,'Storage '!F139,))</f>
        <v>15</v>
      </c>
      <c r="J138" s="96">
        <v>4</v>
      </c>
      <c r="K138" s="96">
        <v>3</v>
      </c>
      <c r="L138" s="96">
        <f>IFERROR(VLOOKUP(A138, 'Cargo Trainings'!A:E, 5, FALSE),IFERROR(VLOOKUP(A138, 'DFW Trainings'!A:E, 4, FALSE),IFERROR(VLOOKUP(A138, 'AMH Trainings'!A:E, 4, FALSE),VLOOKUP(A138, 'CBF Trainings'!A:E, 4, FALSE))))</f>
        <v>14</v>
      </c>
      <c r="M138" s="96">
        <f>IFERROR(VLOOKUP(A138, SOPs!A:D, 4, FALSE),0)</f>
        <v>6</v>
      </c>
      <c r="N138" s="96">
        <f>IFERROR(VLOOKUP(A138,'Other Trainings'!A:D, 4, FALSE),0)</f>
        <v>2</v>
      </c>
      <c r="O138" s="96">
        <f t="shared" si="6"/>
        <v>1</v>
      </c>
      <c r="P138" s="96">
        <f t="shared" si="7"/>
        <v>-2</v>
      </c>
      <c r="Q138" s="96">
        <f t="shared" si="8"/>
        <v>1</v>
      </c>
    </row>
    <row r="139" spans="1:17" x14ac:dyDescent="0.3">
      <c r="A139" s="4" t="s">
        <v>432</v>
      </c>
      <c r="B139" s="4" t="s">
        <v>433</v>
      </c>
      <c r="C139" s="5">
        <v>45055</v>
      </c>
      <c r="D139" s="20" t="s">
        <v>434</v>
      </c>
      <c r="E139" s="6" t="s">
        <v>692</v>
      </c>
      <c r="F139" s="7" t="s">
        <v>31</v>
      </c>
      <c r="G139" s="8" t="s">
        <v>633</v>
      </c>
      <c r="H139" s="95">
        <f>IFERROR(VLOOKUP(A139,EXAMS!A:E,4,FALSE),0)</f>
        <v>0.71595000000000009</v>
      </c>
      <c r="I139" s="96">
        <f>IF('Storage '!I140="no change",'Storage '!F140,SUM('Storage '!E140,'Storage '!F140,))</f>
        <v>15</v>
      </c>
      <c r="J139" s="96">
        <v>4</v>
      </c>
      <c r="K139" s="96">
        <v>3</v>
      </c>
      <c r="L139" s="96">
        <f>IFERROR(VLOOKUP(A139, 'Cargo Trainings'!A:E, 5, FALSE),IFERROR(VLOOKUP(A139, 'DFW Trainings'!A:E, 4, FALSE),IFERROR(VLOOKUP(A139, 'AMH Trainings'!A:E, 4, FALSE),VLOOKUP(A139, 'CBF Trainings'!A:E, 4, FALSE))))</f>
        <v>12</v>
      </c>
      <c r="M139" s="96">
        <f>IFERROR(VLOOKUP(A139, SOPs!A:D, 4, FALSE),0)</f>
        <v>11</v>
      </c>
      <c r="N139" s="96">
        <f>IFERROR(VLOOKUP(A139,'Other Trainings'!A:D, 4, FALSE),0)</f>
        <v>2</v>
      </c>
      <c r="O139" s="96">
        <f t="shared" si="6"/>
        <v>3</v>
      </c>
      <c r="P139" s="96">
        <f t="shared" si="7"/>
        <v>-7</v>
      </c>
      <c r="Q139" s="96">
        <f t="shared" si="8"/>
        <v>1</v>
      </c>
    </row>
    <row r="140" spans="1:17" x14ac:dyDescent="0.3">
      <c r="A140" s="4" t="s">
        <v>435</v>
      </c>
      <c r="B140" s="4" t="s">
        <v>436</v>
      </c>
      <c r="C140" s="5">
        <v>45055</v>
      </c>
      <c r="D140" s="20" t="s">
        <v>437</v>
      </c>
      <c r="E140" s="6" t="s">
        <v>678</v>
      </c>
      <c r="F140" s="7" t="s">
        <v>16</v>
      </c>
      <c r="G140" s="8" t="s">
        <v>16</v>
      </c>
      <c r="H140" s="95">
        <f>IFERROR(VLOOKUP(A140,EXAMS!A:E,4,FALSE),0)</f>
        <v>0.88096666666666668</v>
      </c>
      <c r="I140" s="96">
        <f>IF('Storage '!I141="no change",'Storage '!F141,SUM('Storage '!E141,'Storage '!F141,))</f>
        <v>8</v>
      </c>
      <c r="J140" s="96">
        <v>3</v>
      </c>
      <c r="K140" s="96">
        <v>1</v>
      </c>
      <c r="L140" s="96">
        <f>IFERROR(VLOOKUP(A140, 'Cargo Trainings'!A:E, 5, FALSE),IFERROR(VLOOKUP(A140, 'DFW Trainings'!A:E, 4, FALSE),IFERROR(VLOOKUP(A140, 'AMH Trainings'!A:E, 4, FALSE),VLOOKUP(A140, 'CBF Trainings'!A:E, 4, FALSE))))</f>
        <v>0</v>
      </c>
      <c r="M140" s="96">
        <f>IFERROR(VLOOKUP(A140, SOPs!A:D, 4, FALSE),0)</f>
        <v>3</v>
      </c>
      <c r="N140" s="96">
        <f>IFERROR(VLOOKUP(A140,'Other Trainings'!A:D, 4, FALSE),0)</f>
        <v>1</v>
      </c>
      <c r="O140" s="96">
        <f t="shared" si="6"/>
        <v>8</v>
      </c>
      <c r="P140" s="96">
        <f t="shared" si="7"/>
        <v>0</v>
      </c>
      <c r="Q140" s="96">
        <f t="shared" si="8"/>
        <v>0</v>
      </c>
    </row>
    <row r="141" spans="1:17" x14ac:dyDescent="0.3">
      <c r="A141" s="4" t="s">
        <v>438</v>
      </c>
      <c r="B141" s="4" t="s">
        <v>439</v>
      </c>
      <c r="C141" s="5">
        <v>45055</v>
      </c>
      <c r="D141" s="20" t="s">
        <v>440</v>
      </c>
      <c r="E141" s="6" t="s">
        <v>656</v>
      </c>
      <c r="F141" s="8" t="s">
        <v>143</v>
      </c>
      <c r="G141" s="8" t="s">
        <v>143</v>
      </c>
      <c r="H141" s="95">
        <f>IFERROR(VLOOKUP(A141,EXAMS!A:E,4,FALSE),0)</f>
        <v>0.74513999999999991</v>
      </c>
      <c r="I141" s="96">
        <f>IF('Storage '!I142="no change",'Storage '!F142,SUM('Storage '!E142,'Storage '!F142,))</f>
        <v>3</v>
      </c>
      <c r="J141" s="96">
        <v>1</v>
      </c>
      <c r="K141" s="96">
        <v>3</v>
      </c>
      <c r="L141" s="96">
        <f>IFERROR(VLOOKUP(A141, 'Cargo Trainings'!A:E, 5, FALSE),IFERROR(VLOOKUP(A141, 'DFW Trainings'!A:E, 4, FALSE),IFERROR(VLOOKUP(A141, 'AMH Trainings'!A:E, 4, FALSE),VLOOKUP(A141, 'CBF Trainings'!A:E, 4, FALSE))))</f>
        <v>4</v>
      </c>
      <c r="M141" s="96">
        <f>IFERROR(VLOOKUP(A141, SOPs!A:D, 4, FALSE),0)</f>
        <v>3</v>
      </c>
      <c r="N141" s="96">
        <f>IFERROR(VLOOKUP(A141,'Other Trainings'!A:D, 4, FALSE),0)</f>
        <v>1</v>
      </c>
      <c r="O141" s="96">
        <f t="shared" si="6"/>
        <v>-1</v>
      </c>
      <c r="P141" s="96">
        <f t="shared" si="7"/>
        <v>-2</v>
      </c>
      <c r="Q141" s="96">
        <f t="shared" si="8"/>
        <v>2</v>
      </c>
    </row>
    <row r="142" spans="1:17" x14ac:dyDescent="0.3">
      <c r="A142" s="4" t="s">
        <v>441</v>
      </c>
      <c r="B142" s="4" t="s">
        <v>442</v>
      </c>
      <c r="C142" s="5">
        <v>45055</v>
      </c>
      <c r="D142" s="20" t="s">
        <v>443</v>
      </c>
      <c r="E142" s="6" t="s">
        <v>678</v>
      </c>
      <c r="F142" s="10" t="s">
        <v>78</v>
      </c>
      <c r="G142" s="8" t="s">
        <v>78</v>
      </c>
      <c r="H142" s="95" t="str">
        <f>IFERROR(VLOOKUP(A142,EXAMS!A:E,4,FALSE),0)</f>
        <v/>
      </c>
      <c r="I142" s="96">
        <f>IF('Storage '!I143="no change",'Storage '!F143,SUM('Storage '!E143,'Storage '!F143,))</f>
        <v>0</v>
      </c>
      <c r="J142" s="96">
        <v>7</v>
      </c>
      <c r="K142" s="96"/>
      <c r="L142" s="96">
        <f>IFERROR(VLOOKUP(A142, 'Cargo Trainings'!A:E, 5, FALSE),IFERROR(VLOOKUP(A142, 'DFW Trainings'!A:E, 4, FALSE),IFERROR(VLOOKUP(A142, 'AMH Trainings'!A:E, 4, FALSE),VLOOKUP(A142, 'CBF Trainings'!A:E, 4, FALSE))))</f>
        <v>0</v>
      </c>
      <c r="M142" s="96">
        <f>IFERROR(VLOOKUP(A142, SOPs!A:D, 4, FALSE),0)</f>
        <v>1</v>
      </c>
      <c r="N142" s="96">
        <f>IFERROR(VLOOKUP(A142,'Other Trainings'!A:D, 4, FALSE),0)</f>
        <v>0</v>
      </c>
      <c r="O142" s="96">
        <f t="shared" si="6"/>
        <v>0</v>
      </c>
      <c r="P142" s="96">
        <f t="shared" si="7"/>
        <v>6</v>
      </c>
      <c r="Q142" s="96">
        <f t="shared" si="8"/>
        <v>0</v>
      </c>
    </row>
    <row r="143" spans="1:17" x14ac:dyDescent="0.3">
      <c r="A143" s="4" t="s">
        <v>444</v>
      </c>
      <c r="B143" s="4" t="s">
        <v>445</v>
      </c>
      <c r="C143" s="5">
        <v>45061</v>
      </c>
      <c r="D143" s="20" t="s">
        <v>446</v>
      </c>
      <c r="E143" s="6" t="s">
        <v>656</v>
      </c>
      <c r="F143" s="7" t="s">
        <v>31</v>
      </c>
      <c r="G143" s="8" t="s">
        <v>625</v>
      </c>
      <c r="H143" s="95">
        <f>IFERROR(VLOOKUP(A143,EXAMS!A:E,4,FALSE),0)</f>
        <v>0.70458571428571426</v>
      </c>
      <c r="I143" s="96">
        <f>IF('Storage '!I144="no change",'Storage '!F144,SUM('Storage '!E144,'Storage '!F144,))</f>
        <v>30</v>
      </c>
      <c r="J143" s="96">
        <v>4</v>
      </c>
      <c r="K143" s="96">
        <v>3</v>
      </c>
      <c r="L143" s="96">
        <f>IFERROR(VLOOKUP(A143, 'Cargo Trainings'!A:E, 5, FALSE),IFERROR(VLOOKUP(A143, 'DFW Trainings'!A:E, 4, FALSE),IFERROR(VLOOKUP(A143, 'AMH Trainings'!A:E, 4, FALSE),VLOOKUP(A143, 'CBF Trainings'!A:E, 4, FALSE))))</f>
        <v>15</v>
      </c>
      <c r="M143" s="96">
        <f>IFERROR(VLOOKUP(A143, SOPs!A:D, 4, FALSE),0)</f>
        <v>10</v>
      </c>
      <c r="N143" s="96">
        <f>IFERROR(VLOOKUP(A143,'Other Trainings'!A:D, 4, FALSE),0)</f>
        <v>2</v>
      </c>
      <c r="O143" s="96">
        <f t="shared" si="6"/>
        <v>15</v>
      </c>
      <c r="P143" s="96">
        <f t="shared" si="7"/>
        <v>-6</v>
      </c>
      <c r="Q143" s="96">
        <f t="shared" si="8"/>
        <v>1</v>
      </c>
    </row>
    <row r="144" spans="1:17" x14ac:dyDescent="0.3">
      <c r="A144" s="4" t="s">
        <v>447</v>
      </c>
      <c r="B144" s="4" t="s">
        <v>448</v>
      </c>
      <c r="C144" s="5">
        <v>45061</v>
      </c>
      <c r="D144" s="20" t="s">
        <v>449</v>
      </c>
      <c r="E144" s="6" t="s">
        <v>656</v>
      </c>
      <c r="F144" s="7" t="s">
        <v>20</v>
      </c>
      <c r="G144" s="8" t="s">
        <v>620</v>
      </c>
      <c r="H144" s="95">
        <f>IFERROR(VLOOKUP(A144,EXAMS!A:E,4,FALSE),0)</f>
        <v>0.76772999999999991</v>
      </c>
      <c r="I144" s="96">
        <f>IF('Storage '!I145="no change",'Storage '!F145,SUM('Storage '!E145,'Storage '!F145,))</f>
        <v>18</v>
      </c>
      <c r="J144" s="96">
        <v>4</v>
      </c>
      <c r="K144" s="96">
        <v>3</v>
      </c>
      <c r="L144" s="96">
        <f>IFERROR(VLOOKUP(A144, 'Cargo Trainings'!A:E, 5, FALSE),IFERROR(VLOOKUP(A144, 'DFW Trainings'!A:E, 4, FALSE),IFERROR(VLOOKUP(A144, 'AMH Trainings'!A:E, 4, FALSE),VLOOKUP(A144, 'CBF Trainings'!A:E, 4, FALSE))))</f>
        <v>16</v>
      </c>
      <c r="M144" s="96">
        <f>IFERROR(VLOOKUP(A144, SOPs!A:D, 4, FALSE),0)</f>
        <v>12</v>
      </c>
      <c r="N144" s="96">
        <f>IFERROR(VLOOKUP(A144,'Other Trainings'!A:D, 4, FALSE),0)</f>
        <v>1</v>
      </c>
      <c r="O144" s="96">
        <f t="shared" si="6"/>
        <v>2</v>
      </c>
      <c r="P144" s="96">
        <f t="shared" si="7"/>
        <v>-8</v>
      </c>
      <c r="Q144" s="96">
        <f t="shared" si="8"/>
        <v>2</v>
      </c>
    </row>
    <row r="145" spans="1:17" x14ac:dyDescent="0.3">
      <c r="A145" s="4" t="s">
        <v>450</v>
      </c>
      <c r="B145" s="4" t="s">
        <v>451</v>
      </c>
      <c r="C145" s="5">
        <v>45061</v>
      </c>
      <c r="D145" s="20" t="s">
        <v>452</v>
      </c>
      <c r="E145" s="6" t="s">
        <v>678</v>
      </c>
      <c r="F145" s="24" t="s">
        <v>78</v>
      </c>
      <c r="G145" s="17" t="s">
        <v>78</v>
      </c>
      <c r="H145" s="95">
        <f>IFERROR(VLOOKUP(A145,EXAMS!A:E,4,FALSE),0)</f>
        <v>0.8</v>
      </c>
      <c r="I145" s="96">
        <f>IF('Storage '!I146="no change",'Storage '!F146,SUM('Storage '!E146,'Storage '!F146,))</f>
        <v>0</v>
      </c>
      <c r="J145" s="96">
        <v>1</v>
      </c>
      <c r="K145" s="96">
        <v>0</v>
      </c>
      <c r="L145" s="96">
        <f>IFERROR(VLOOKUP(A145, 'Cargo Trainings'!A:E, 5, FALSE),IFERROR(VLOOKUP(A145, 'DFW Trainings'!A:E, 4, FALSE),IFERROR(VLOOKUP(A145, 'AMH Trainings'!A:E, 4, FALSE),VLOOKUP(A145, 'CBF Trainings'!A:E, 4, FALSE))))</f>
        <v>14</v>
      </c>
      <c r="M145" s="96">
        <f>IFERROR(VLOOKUP(A145, SOPs!A:D, 4, FALSE),0)</f>
        <v>1</v>
      </c>
      <c r="N145" s="96">
        <f>IFERROR(VLOOKUP(A145,'Other Trainings'!A:D, 4, FALSE),0)</f>
        <v>0</v>
      </c>
      <c r="O145" s="96">
        <f t="shared" si="6"/>
        <v>-14</v>
      </c>
      <c r="P145" s="96">
        <f t="shared" si="7"/>
        <v>0</v>
      </c>
      <c r="Q145" s="96">
        <f t="shared" si="8"/>
        <v>0</v>
      </c>
    </row>
    <row r="146" spans="1:17" x14ac:dyDescent="0.3">
      <c r="A146" s="4" t="s">
        <v>453</v>
      </c>
      <c r="B146" s="4" t="s">
        <v>454</v>
      </c>
      <c r="C146" s="5">
        <v>45061</v>
      </c>
      <c r="D146" s="20" t="s">
        <v>455</v>
      </c>
      <c r="E146" s="6" t="s">
        <v>656</v>
      </c>
      <c r="F146" s="7" t="s">
        <v>31</v>
      </c>
      <c r="G146" s="17" t="s">
        <v>78</v>
      </c>
      <c r="H146" s="95">
        <f>IFERROR(VLOOKUP(A146,EXAMS!A:E,4,FALSE),0)</f>
        <v>0.70369999999999999</v>
      </c>
      <c r="I146" s="96">
        <f>IF('Storage '!I147="no change",'Storage '!F147,SUM('Storage '!E147,'Storage '!F147,))</f>
        <v>15</v>
      </c>
      <c r="J146" s="96">
        <v>4</v>
      </c>
      <c r="K146" s="96">
        <v>3</v>
      </c>
      <c r="L146" s="96">
        <f>IFERROR(VLOOKUP(A146, 'Cargo Trainings'!A:E, 5, FALSE),IFERROR(VLOOKUP(A146, 'DFW Trainings'!A:E, 4, FALSE),IFERROR(VLOOKUP(A146, 'AMH Trainings'!A:E, 4, FALSE),VLOOKUP(A146, 'CBF Trainings'!A:E, 4, FALSE))))</f>
        <v>13</v>
      </c>
      <c r="M146" s="96">
        <f>IFERROR(VLOOKUP(A146, SOPs!A:D, 4, FALSE),0)</f>
        <v>2</v>
      </c>
      <c r="N146" s="96">
        <f>IFERROR(VLOOKUP(A146,'Other Trainings'!A:D, 4, FALSE),0)</f>
        <v>1</v>
      </c>
      <c r="O146" s="96">
        <f t="shared" si="6"/>
        <v>2</v>
      </c>
      <c r="P146" s="96">
        <f t="shared" si="7"/>
        <v>2</v>
      </c>
      <c r="Q146" s="96">
        <f t="shared" si="8"/>
        <v>2</v>
      </c>
    </row>
    <row r="147" spans="1:17" x14ac:dyDescent="0.3">
      <c r="A147" s="24" t="s">
        <v>456</v>
      </c>
      <c r="B147" s="4" t="s">
        <v>457</v>
      </c>
      <c r="C147" s="5">
        <v>45062</v>
      </c>
      <c r="D147" s="20" t="s">
        <v>458</v>
      </c>
      <c r="E147" s="6" t="s">
        <v>678</v>
      </c>
      <c r="F147" s="10" t="s">
        <v>78</v>
      </c>
      <c r="G147" s="10" t="s">
        <v>78</v>
      </c>
      <c r="H147" s="95">
        <f>IFERROR(VLOOKUP(A147,EXAMS!A:E,4,FALSE),0)</f>
        <v>0.86519999999999997</v>
      </c>
      <c r="I147" s="96">
        <f>IF('Storage '!I148="no change",'Storage '!F148,SUM('Storage '!E148,'Storage '!F148,))</f>
        <v>0</v>
      </c>
      <c r="J147" s="96">
        <v>5</v>
      </c>
      <c r="K147" s="96">
        <v>1</v>
      </c>
      <c r="L147" s="96">
        <f>IFERROR(VLOOKUP(A147, 'Cargo Trainings'!A:E, 5, FALSE),IFERROR(VLOOKUP(A147, 'DFW Trainings'!A:E, 4, FALSE),IFERROR(VLOOKUP(A147, 'AMH Trainings'!A:E, 4, FALSE),VLOOKUP(A147, 'CBF Trainings'!A:E, 4, FALSE))))</f>
        <v>6</v>
      </c>
      <c r="M147" s="96">
        <f>IFERROR(VLOOKUP(A147, SOPs!A:D, 4, FALSE),0)</f>
        <v>2</v>
      </c>
      <c r="N147" s="96">
        <f>IFERROR(VLOOKUP(A147,'Other Trainings'!A:D, 4, FALSE),0)</f>
        <v>0</v>
      </c>
      <c r="O147" s="96">
        <f t="shared" si="6"/>
        <v>-6</v>
      </c>
      <c r="P147" s="96">
        <f t="shared" si="7"/>
        <v>3</v>
      </c>
      <c r="Q147" s="96">
        <f t="shared" si="8"/>
        <v>1</v>
      </c>
    </row>
    <row r="148" spans="1:17" x14ac:dyDescent="0.3">
      <c r="A148" s="4" t="s">
        <v>459</v>
      </c>
      <c r="B148" s="4" t="s">
        <v>460</v>
      </c>
      <c r="C148" s="5">
        <v>45062</v>
      </c>
      <c r="D148" s="229" t="s">
        <v>461</v>
      </c>
      <c r="E148" s="6" t="s">
        <v>678</v>
      </c>
      <c r="F148" s="10" t="s">
        <v>79</v>
      </c>
      <c r="G148" s="17" t="s">
        <v>624</v>
      </c>
      <c r="H148" s="95">
        <f>IFERROR(VLOOKUP(A148,EXAMS!A:E,4,FALSE),0)</f>
        <v>0.82422000000000006</v>
      </c>
      <c r="I148" s="96">
        <f>IF('Storage '!I149="no change",'Storage '!F149,SUM('Storage '!E149,'Storage '!F149,))</f>
        <v>15</v>
      </c>
      <c r="J148" s="96">
        <v>1</v>
      </c>
      <c r="K148" s="96">
        <v>0</v>
      </c>
      <c r="L148" s="96">
        <f>IFERROR(VLOOKUP(A148, 'Cargo Trainings'!A:E, 5, FALSE),IFERROR(VLOOKUP(A148, 'DFW Trainings'!A:E, 4, FALSE),IFERROR(VLOOKUP(A148, 'AMH Trainings'!A:E, 4, FALSE),VLOOKUP(A148, 'CBF Trainings'!A:E, 4, FALSE))))</f>
        <v>11</v>
      </c>
      <c r="M148" s="96">
        <f>IFERROR(VLOOKUP(A148, SOPs!A:D, 4, FALSE),0)</f>
        <v>7</v>
      </c>
      <c r="N148" s="96">
        <f>IFERROR(VLOOKUP(A148,'Other Trainings'!A:D, 4, FALSE),0)</f>
        <v>0</v>
      </c>
      <c r="O148" s="96">
        <f t="shared" si="6"/>
        <v>4</v>
      </c>
      <c r="P148" s="96">
        <f t="shared" si="7"/>
        <v>-6</v>
      </c>
      <c r="Q148" s="96">
        <f t="shared" si="8"/>
        <v>0</v>
      </c>
    </row>
    <row r="149" spans="1:17" x14ac:dyDescent="0.3">
      <c r="A149" s="4" t="s">
        <v>462</v>
      </c>
      <c r="B149" s="4" t="s">
        <v>463</v>
      </c>
      <c r="C149" s="5">
        <v>45123</v>
      </c>
      <c r="D149" s="20" t="s">
        <v>464</v>
      </c>
      <c r="E149" s="6" t="s">
        <v>688</v>
      </c>
      <c r="F149" s="7" t="s">
        <v>31</v>
      </c>
      <c r="G149" s="17" t="s">
        <v>631</v>
      </c>
      <c r="H149" s="95">
        <f>IFERROR(VLOOKUP(A149,EXAMS!A:E,4,FALSE),0)</f>
        <v>0.63135000000000008</v>
      </c>
      <c r="I149" s="96">
        <f>IF('Storage '!I150="no change",'Storage '!F150,SUM('Storage '!E150,'Storage '!F150,))</f>
        <v>30</v>
      </c>
      <c r="J149" s="96">
        <v>4</v>
      </c>
      <c r="K149" s="96">
        <v>3</v>
      </c>
      <c r="L149" s="96">
        <f>IFERROR(VLOOKUP(A149, 'Cargo Trainings'!A:E, 5, FALSE),IFERROR(VLOOKUP(A149, 'DFW Trainings'!A:E, 4, FALSE),IFERROR(VLOOKUP(A149, 'AMH Trainings'!A:E, 4, FALSE),VLOOKUP(A149, 'CBF Trainings'!A:E, 4, FALSE))))</f>
        <v>18</v>
      </c>
      <c r="M149" s="96">
        <f>IFERROR(VLOOKUP(A149, SOPs!A:D, 4, FALSE),0)</f>
        <v>8</v>
      </c>
      <c r="N149" s="96">
        <f>IFERROR(VLOOKUP(A149,'Other Trainings'!A:D, 4, FALSE),0)</f>
        <v>1</v>
      </c>
      <c r="O149" s="96">
        <f t="shared" si="6"/>
        <v>12</v>
      </c>
      <c r="P149" s="96">
        <f t="shared" si="7"/>
        <v>-4</v>
      </c>
      <c r="Q149" s="96">
        <f t="shared" si="8"/>
        <v>2</v>
      </c>
    </row>
    <row r="150" spans="1:17" x14ac:dyDescent="0.3">
      <c r="A150" s="4" t="s">
        <v>465</v>
      </c>
      <c r="B150" s="4" t="s">
        <v>466</v>
      </c>
      <c r="C150" s="5">
        <v>45123</v>
      </c>
      <c r="D150" s="20" t="s">
        <v>467</v>
      </c>
      <c r="E150" s="6" t="s">
        <v>668</v>
      </c>
      <c r="F150" s="8" t="s">
        <v>143</v>
      </c>
      <c r="G150" s="8" t="s">
        <v>143</v>
      </c>
      <c r="H150" s="95">
        <f>IFERROR(VLOOKUP(A150,EXAMS!A:E,4,FALSE),0)</f>
        <v>0.77916666666666667</v>
      </c>
      <c r="I150" s="96">
        <f>IF('Storage '!I151="no change",'Storage '!F151,SUM('Storage '!E151,'Storage '!F151,))</f>
        <v>18</v>
      </c>
      <c r="J150" s="96">
        <v>4</v>
      </c>
      <c r="K150" s="96">
        <v>3</v>
      </c>
      <c r="L150" s="96">
        <f>IFERROR(VLOOKUP(A150, 'Cargo Trainings'!A:E, 5, FALSE),IFERROR(VLOOKUP(A150, 'DFW Trainings'!A:E, 4, FALSE),IFERROR(VLOOKUP(A150, 'AMH Trainings'!A:E, 4, FALSE),VLOOKUP(A150, 'CBF Trainings'!A:E, 4, FALSE))))</f>
        <v>13</v>
      </c>
      <c r="M150" s="96">
        <f>IFERROR(VLOOKUP(A150, SOPs!A:D, 4, FALSE),0)</f>
        <v>3</v>
      </c>
      <c r="N150" s="96">
        <f>IFERROR(VLOOKUP(A150,'Other Trainings'!A:D, 4, FALSE),0)</f>
        <v>2</v>
      </c>
      <c r="O150" s="96">
        <f t="shared" si="6"/>
        <v>5</v>
      </c>
      <c r="P150" s="96">
        <f t="shared" si="7"/>
        <v>1</v>
      </c>
      <c r="Q150" s="96">
        <f t="shared" si="8"/>
        <v>1</v>
      </c>
    </row>
    <row r="151" spans="1:17" x14ac:dyDescent="0.3">
      <c r="A151" s="4" t="s">
        <v>468</v>
      </c>
      <c r="B151" s="4" t="s">
        <v>469</v>
      </c>
      <c r="C151" s="5">
        <v>45124</v>
      </c>
      <c r="D151" s="20" t="s">
        <v>470</v>
      </c>
      <c r="E151" s="6" t="s">
        <v>656</v>
      </c>
      <c r="F151" s="7" t="s">
        <v>31</v>
      </c>
      <c r="G151" s="17" t="s">
        <v>629</v>
      </c>
      <c r="H151" s="95">
        <f>IFERROR(VLOOKUP(A151,EXAMS!A:E,4,FALSE),0)</f>
        <v>0.7364222222222222</v>
      </c>
      <c r="I151" s="96">
        <f>IF('Storage '!I152="no change",'Storage '!F152,SUM('Storage '!E152,'Storage '!F152,))</f>
        <v>15</v>
      </c>
      <c r="J151" s="96">
        <v>4</v>
      </c>
      <c r="K151" s="96">
        <v>3</v>
      </c>
      <c r="L151" s="96">
        <f>IFERROR(VLOOKUP(A151, 'Cargo Trainings'!A:E, 5, FALSE),IFERROR(VLOOKUP(A151, 'DFW Trainings'!A:E, 4, FALSE),IFERROR(VLOOKUP(A151, 'AMH Trainings'!A:E, 4, FALSE),VLOOKUP(A151, 'CBF Trainings'!A:E, 4, FALSE))))</f>
        <v>15</v>
      </c>
      <c r="M151" s="96">
        <f>IFERROR(VLOOKUP(A151, SOPs!A:D, 4, FALSE),0)</f>
        <v>10</v>
      </c>
      <c r="N151" s="96">
        <f>IFERROR(VLOOKUP(A151,'Other Trainings'!A:D, 4, FALSE),0)</f>
        <v>2</v>
      </c>
      <c r="O151" s="96">
        <f t="shared" si="6"/>
        <v>0</v>
      </c>
      <c r="P151" s="96">
        <f t="shared" si="7"/>
        <v>-6</v>
      </c>
      <c r="Q151" s="96">
        <f t="shared" si="8"/>
        <v>1</v>
      </c>
    </row>
    <row r="152" spans="1:17" x14ac:dyDescent="0.3">
      <c r="A152" s="4" t="s">
        <v>471</v>
      </c>
      <c r="B152" s="4" t="s">
        <v>472</v>
      </c>
      <c r="C152" s="5">
        <v>45124</v>
      </c>
      <c r="D152" s="20" t="s">
        <v>473</v>
      </c>
      <c r="E152" s="6" t="s">
        <v>668</v>
      </c>
      <c r="F152" s="7" t="s">
        <v>31</v>
      </c>
      <c r="G152" s="17" t="s">
        <v>631</v>
      </c>
      <c r="H152" s="95">
        <f>IFERROR(VLOOKUP(A152,EXAMS!A:E,4,FALSE),0)</f>
        <v>0.72495555555555558</v>
      </c>
      <c r="I152" s="96">
        <f>IF('Storage '!I153="no change",'Storage '!F153,SUM('Storage '!E153,'Storage '!F153,))</f>
        <v>30</v>
      </c>
      <c r="J152" s="96">
        <v>4</v>
      </c>
      <c r="K152" s="96">
        <v>3</v>
      </c>
      <c r="L152" s="96">
        <f>IFERROR(VLOOKUP(A152, 'Cargo Trainings'!A:E, 5, FALSE),IFERROR(VLOOKUP(A152, 'DFW Trainings'!A:E, 4, FALSE),IFERROR(VLOOKUP(A152, 'AMH Trainings'!A:E, 4, FALSE),VLOOKUP(A152, 'CBF Trainings'!A:E, 4, FALSE))))</f>
        <v>17</v>
      </c>
      <c r="M152" s="96">
        <f>IFERROR(VLOOKUP(A152, SOPs!A:D, 4, FALSE),0)</f>
        <v>16</v>
      </c>
      <c r="N152" s="96">
        <f>IFERROR(VLOOKUP(A152,'Other Trainings'!A:D, 4, FALSE),0)</f>
        <v>1</v>
      </c>
      <c r="O152" s="96">
        <f t="shared" si="6"/>
        <v>13</v>
      </c>
      <c r="P152" s="96">
        <f t="shared" si="7"/>
        <v>-12</v>
      </c>
      <c r="Q152" s="96">
        <f t="shared" si="8"/>
        <v>2</v>
      </c>
    </row>
    <row r="153" spans="1:17" x14ac:dyDescent="0.3">
      <c r="A153" s="4" t="s">
        <v>474</v>
      </c>
      <c r="B153" s="4" t="s">
        <v>475</v>
      </c>
      <c r="C153" s="5">
        <v>45299</v>
      </c>
      <c r="D153" s="20" t="s">
        <v>476</v>
      </c>
      <c r="E153" s="6" t="s">
        <v>682</v>
      </c>
      <c r="F153" s="7" t="s">
        <v>265</v>
      </c>
      <c r="G153" s="8" t="s">
        <v>622</v>
      </c>
      <c r="H153" s="95" t="str">
        <f>IFERROR(VLOOKUP(A153,EXAMS!A:E,4,FALSE),0)</f>
        <v/>
      </c>
      <c r="I153" s="96">
        <f>IF('Storage '!I154="no change",'Storage '!F154,SUM('Storage '!E154,'Storage '!F154,))</f>
        <v>0</v>
      </c>
      <c r="J153" s="96">
        <v>1</v>
      </c>
      <c r="K153" s="96">
        <v>1</v>
      </c>
      <c r="L153" s="96">
        <f>IFERROR(VLOOKUP(A153, 'Cargo Trainings'!A:E, 5, FALSE),IFERROR(VLOOKUP(A153, 'DFW Trainings'!A:E, 4, FALSE),IFERROR(VLOOKUP(A153, 'AMH Trainings'!A:E, 4, FALSE),VLOOKUP(A153, 'CBF Trainings'!A:E, 4, FALSE))))</f>
        <v>0</v>
      </c>
      <c r="M153" s="96">
        <f>IFERROR(VLOOKUP(A153, SOPs!A:D, 4, FALSE),0)</f>
        <v>0</v>
      </c>
      <c r="N153" s="96">
        <f>IFERROR(VLOOKUP(A153,'Other Trainings'!A:D, 4, FALSE),0)</f>
        <v>0</v>
      </c>
      <c r="O153" s="96">
        <f t="shared" si="6"/>
        <v>0</v>
      </c>
      <c r="P153" s="96">
        <f t="shared" si="7"/>
        <v>1</v>
      </c>
      <c r="Q153" s="96">
        <f t="shared" si="8"/>
        <v>1</v>
      </c>
    </row>
    <row r="154" spans="1:17" x14ac:dyDescent="0.3">
      <c r="A154" s="5" t="s">
        <v>477</v>
      </c>
      <c r="B154" s="4" t="s">
        <v>478</v>
      </c>
      <c r="C154" s="5">
        <v>45347</v>
      </c>
      <c r="D154" s="20" t="s">
        <v>479</v>
      </c>
      <c r="E154" s="6" t="s">
        <v>682</v>
      </c>
      <c r="F154" s="7" t="s">
        <v>265</v>
      </c>
      <c r="G154" s="8" t="s">
        <v>622</v>
      </c>
      <c r="H154" s="95" t="str">
        <f>IFERROR(VLOOKUP(A154,EXAMS!A:E,4,FALSE),0)</f>
        <v/>
      </c>
      <c r="I154" s="96">
        <f>IF('Storage '!I155="no change",'Storage '!F155,SUM('Storage '!E155,'Storage '!F155,))</f>
        <v>0</v>
      </c>
      <c r="J154" s="96">
        <v>1</v>
      </c>
      <c r="K154" s="96">
        <v>1</v>
      </c>
      <c r="L154" s="96">
        <f>IFERROR(VLOOKUP(A154, 'Cargo Trainings'!A:E, 5, FALSE),IFERROR(VLOOKUP(A154, 'DFW Trainings'!A:E, 4, FALSE),IFERROR(VLOOKUP(A154, 'AMH Trainings'!A:E, 4, FALSE),VLOOKUP(A154, 'CBF Trainings'!A:E, 4, FALSE))))</f>
        <v>0</v>
      </c>
      <c r="M154" s="96">
        <f>IFERROR(VLOOKUP(A154, SOPs!A:D, 4, FALSE),0)</f>
        <v>0</v>
      </c>
      <c r="N154" s="96">
        <f>IFERROR(VLOOKUP(A154,'Other Trainings'!A:D, 4, FALSE),0)</f>
        <v>0</v>
      </c>
      <c r="O154" s="96">
        <f t="shared" si="6"/>
        <v>0</v>
      </c>
      <c r="P154" s="96">
        <f t="shared" si="7"/>
        <v>1</v>
      </c>
      <c r="Q154" s="96">
        <f t="shared" si="8"/>
        <v>1</v>
      </c>
    </row>
    <row r="155" spans="1:17" x14ac:dyDescent="0.3">
      <c r="A155" s="5" t="s">
        <v>480</v>
      </c>
      <c r="B155" s="4" t="s">
        <v>481</v>
      </c>
      <c r="C155" s="5">
        <v>45369</v>
      </c>
      <c r="D155" s="20" t="s">
        <v>482</v>
      </c>
      <c r="E155" s="6" t="s">
        <v>678</v>
      </c>
      <c r="F155" s="7" t="s">
        <v>31</v>
      </c>
      <c r="G155" s="7" t="s">
        <v>625</v>
      </c>
      <c r="H155" s="95">
        <f>IFERROR(VLOOKUP(A155,EXAMS!A:E,4,FALSE),0)</f>
        <v>0.86710000000000009</v>
      </c>
      <c r="I155" s="96">
        <f>IF('Storage '!I156="no change",'Storage '!F156,SUM('Storage '!E156,'Storage '!F156,))</f>
        <v>30</v>
      </c>
      <c r="J155" s="96">
        <v>4</v>
      </c>
      <c r="K155" s="96">
        <v>3</v>
      </c>
      <c r="L155" s="96">
        <f>IFERROR(VLOOKUP(A155, 'Cargo Trainings'!A:E, 5, FALSE),IFERROR(VLOOKUP(A155, 'DFW Trainings'!A:E, 4, FALSE),IFERROR(VLOOKUP(A155, 'AMH Trainings'!A:E, 4, FALSE),VLOOKUP(A155, 'CBF Trainings'!A:E, 4, FALSE))))</f>
        <v>15</v>
      </c>
      <c r="M155" s="96">
        <f>IFERROR(VLOOKUP(A155, SOPs!A:D, 4, FALSE),0)</f>
        <v>15</v>
      </c>
      <c r="N155" s="96">
        <f>IFERROR(VLOOKUP(A155,'Other Trainings'!A:D, 4, FALSE),0)</f>
        <v>2</v>
      </c>
      <c r="O155" s="96">
        <f t="shared" si="6"/>
        <v>15</v>
      </c>
      <c r="P155" s="96">
        <f t="shared" si="7"/>
        <v>-11</v>
      </c>
      <c r="Q155" s="96">
        <f t="shared" si="8"/>
        <v>1</v>
      </c>
    </row>
    <row r="156" spans="1:17" x14ac:dyDescent="0.3">
      <c r="A156" s="5" t="s">
        <v>483</v>
      </c>
      <c r="B156" s="4" t="s">
        <v>484</v>
      </c>
      <c r="C156" s="5">
        <v>45369</v>
      </c>
      <c r="D156" s="20" t="s">
        <v>485</v>
      </c>
      <c r="E156" s="6" t="s">
        <v>656</v>
      </c>
      <c r="F156" s="7" t="s">
        <v>31</v>
      </c>
      <c r="G156" s="7" t="s">
        <v>629</v>
      </c>
      <c r="H156" s="95">
        <f>IFERROR(VLOOKUP(A156,EXAMS!A:E,4,FALSE),0)</f>
        <v>0.83430999999999977</v>
      </c>
      <c r="I156" s="96">
        <f>IF('Storage '!I157="no change",'Storage '!F157,SUM('Storage '!E157,'Storage '!F157,))</f>
        <v>30</v>
      </c>
      <c r="J156" s="96">
        <v>4</v>
      </c>
      <c r="K156" s="96">
        <v>3</v>
      </c>
      <c r="L156" s="96">
        <f>IFERROR(VLOOKUP(A156, 'Cargo Trainings'!A:E, 5, FALSE),IFERROR(VLOOKUP(A156, 'DFW Trainings'!A:E, 4, FALSE),IFERROR(VLOOKUP(A156, 'AMH Trainings'!A:E, 4, FALSE),VLOOKUP(A156, 'CBF Trainings'!A:E, 4, FALSE))))</f>
        <v>13</v>
      </c>
      <c r="M156" s="96">
        <f>IFERROR(VLOOKUP(A156, SOPs!A:D, 4, FALSE),0)</f>
        <v>13</v>
      </c>
      <c r="N156" s="96">
        <f>IFERROR(VLOOKUP(A156,'Other Trainings'!A:D, 4, FALSE),0)</f>
        <v>1</v>
      </c>
      <c r="O156" s="96">
        <f t="shared" si="6"/>
        <v>17</v>
      </c>
      <c r="P156" s="96">
        <f t="shared" si="7"/>
        <v>-9</v>
      </c>
      <c r="Q156" s="96">
        <f t="shared" si="8"/>
        <v>2</v>
      </c>
    </row>
    <row r="157" spans="1:17" x14ac:dyDescent="0.3">
      <c r="A157" s="4" t="s">
        <v>486</v>
      </c>
      <c r="B157" s="4" t="s">
        <v>487</v>
      </c>
      <c r="C157" s="5">
        <v>45369</v>
      </c>
      <c r="D157" s="29" t="s">
        <v>488</v>
      </c>
      <c r="E157" s="6" t="s">
        <v>678</v>
      </c>
      <c r="F157" s="30" t="s">
        <v>365</v>
      </c>
      <c r="G157" s="30" t="s">
        <v>365</v>
      </c>
      <c r="H157" s="95">
        <f>IFERROR(VLOOKUP(A157,EXAMS!A:E,4,FALSE),0)</f>
        <v>0.75509999999999999</v>
      </c>
      <c r="I157" s="96">
        <f>IF('Storage '!I158="no change",'Storage '!F158,SUM('Storage '!E158,'Storage '!F158,))</f>
        <v>0</v>
      </c>
      <c r="J157" s="96">
        <v>1</v>
      </c>
      <c r="K157" s="96">
        <v>1</v>
      </c>
      <c r="L157" s="96">
        <f>IFERROR(VLOOKUP(A157, 'Cargo Trainings'!A:E, 5, FALSE),IFERROR(VLOOKUP(A157, 'DFW Trainings'!A:E, 4, FALSE),IFERROR(VLOOKUP(A157, 'AMH Trainings'!A:E, 4, FALSE),VLOOKUP(A157, 'CBF Trainings'!A:E, 4, FALSE))))</f>
        <v>7</v>
      </c>
      <c r="M157" s="96">
        <f>IFERROR(VLOOKUP(A157, SOPs!A:D, 4, FALSE),0)</f>
        <v>1</v>
      </c>
      <c r="N157" s="96">
        <f>IFERROR(VLOOKUP(A157,'Other Trainings'!A:D, 4, FALSE),0)</f>
        <v>0</v>
      </c>
      <c r="O157" s="96">
        <f t="shared" si="6"/>
        <v>-7</v>
      </c>
      <c r="P157" s="96">
        <f t="shared" si="7"/>
        <v>0</v>
      </c>
      <c r="Q157" s="96">
        <f t="shared" si="8"/>
        <v>1</v>
      </c>
    </row>
    <row r="158" spans="1:17" x14ac:dyDescent="0.3">
      <c r="A158" s="5" t="s">
        <v>489</v>
      </c>
      <c r="B158" s="4" t="s">
        <v>490</v>
      </c>
      <c r="C158" s="5">
        <v>45369</v>
      </c>
      <c r="D158" s="147" t="s">
        <v>494</v>
      </c>
      <c r="E158" s="6" t="s">
        <v>678</v>
      </c>
      <c r="F158" s="7" t="s">
        <v>20</v>
      </c>
      <c r="G158" s="7" t="s">
        <v>620</v>
      </c>
      <c r="H158" s="95">
        <f>IFERROR(VLOOKUP(A158,EXAMS!A:E,4,FALSE),0)</f>
        <v>0.87742000000000009</v>
      </c>
      <c r="I158" s="96">
        <f>IF('Storage '!I159="no change",'Storage '!F159,SUM('Storage '!E159,'Storage '!F159,))</f>
        <v>33</v>
      </c>
      <c r="J158" s="96">
        <v>4</v>
      </c>
      <c r="K158" s="96">
        <v>3</v>
      </c>
      <c r="L158" s="96">
        <f>IFERROR(VLOOKUP(A158, 'Cargo Trainings'!A:E, 5, FALSE),IFERROR(VLOOKUP(A158, 'DFW Trainings'!A:E, 4, FALSE),IFERROR(VLOOKUP(A158, 'AMH Trainings'!A:E, 4, FALSE),VLOOKUP(A158, 'CBF Trainings'!A:E, 4, FALSE))))</f>
        <v>17</v>
      </c>
      <c r="M158" s="96">
        <f>IFERROR(VLOOKUP(A158, SOPs!A:D, 4, FALSE),0)</f>
        <v>13</v>
      </c>
      <c r="N158" s="96">
        <f>IFERROR(VLOOKUP(A158,'Other Trainings'!A:D, 4, FALSE),0)</f>
        <v>1</v>
      </c>
      <c r="O158" s="96">
        <f t="shared" si="6"/>
        <v>16</v>
      </c>
      <c r="P158" s="96">
        <f t="shared" si="7"/>
        <v>-9</v>
      </c>
      <c r="Q158" s="96">
        <f t="shared" si="8"/>
        <v>2</v>
      </c>
    </row>
    <row r="159" spans="1:17" x14ac:dyDescent="0.3">
      <c r="A159" s="5" t="s">
        <v>492</v>
      </c>
      <c r="B159" s="4" t="s">
        <v>493</v>
      </c>
      <c r="C159" s="5">
        <v>45369</v>
      </c>
      <c r="D159" s="92" t="s">
        <v>491</v>
      </c>
      <c r="E159" s="6" t="s">
        <v>656</v>
      </c>
      <c r="F159" s="7" t="s">
        <v>31</v>
      </c>
      <c r="G159" s="7" t="s">
        <v>625</v>
      </c>
      <c r="H159" s="95">
        <f>IFERROR(VLOOKUP(A159,EXAMS!A:E,4,FALSE),0)</f>
        <v>0.7401833333333333</v>
      </c>
      <c r="I159" s="96">
        <f>IF('Storage '!I160="no change",'Storage '!F160,SUM('Storage '!E160,'Storage '!F160,))</f>
        <v>33</v>
      </c>
      <c r="J159" s="96">
        <v>4</v>
      </c>
      <c r="K159" s="96">
        <v>3</v>
      </c>
      <c r="L159" s="96">
        <f>IFERROR(VLOOKUP(A159, 'Cargo Trainings'!A:E, 5, FALSE),IFERROR(VLOOKUP(A159, 'DFW Trainings'!A:E, 4, FALSE),IFERROR(VLOOKUP(A159, 'AMH Trainings'!A:E, 4, FALSE),VLOOKUP(A159, 'CBF Trainings'!A:E, 4, FALSE))))</f>
        <v>18</v>
      </c>
      <c r="M159" s="96">
        <f>IFERROR(VLOOKUP(A159, SOPs!A:D, 4, FALSE),0)</f>
        <v>9</v>
      </c>
      <c r="N159" s="96">
        <f>IFERROR(VLOOKUP(A159,'Other Trainings'!A:D, 4, FALSE),0)</f>
        <v>1</v>
      </c>
      <c r="O159" s="96">
        <f t="shared" si="6"/>
        <v>15</v>
      </c>
      <c r="P159" s="96">
        <f t="shared" si="7"/>
        <v>-5</v>
      </c>
      <c r="Q159" s="96">
        <f t="shared" si="8"/>
        <v>2</v>
      </c>
    </row>
    <row r="160" spans="1:17" x14ac:dyDescent="0.3">
      <c r="A160" s="5" t="s">
        <v>495</v>
      </c>
      <c r="B160" s="4" t="s">
        <v>496</v>
      </c>
      <c r="C160" s="5">
        <v>45369</v>
      </c>
      <c r="D160" s="20" t="s">
        <v>497</v>
      </c>
      <c r="E160" s="6" t="s">
        <v>693</v>
      </c>
      <c r="F160" s="7" t="s">
        <v>31</v>
      </c>
      <c r="G160" s="8" t="s">
        <v>622</v>
      </c>
      <c r="H160" s="95">
        <f>IFERROR(VLOOKUP(A160,EXAMS!A:E,4,FALSE),0)</f>
        <v>0.95</v>
      </c>
      <c r="I160" s="96">
        <f>IF('Storage '!I161="no change",'Storage '!F161,SUM('Storage '!E161,'Storage '!F161,))</f>
        <v>0</v>
      </c>
      <c r="J160" s="96">
        <v>1</v>
      </c>
      <c r="K160" s="96">
        <v>0</v>
      </c>
      <c r="L160" s="96">
        <f>IFERROR(VLOOKUP(A160, 'Cargo Trainings'!A:E, 5, FALSE),IFERROR(VLOOKUP(A160, 'DFW Trainings'!A:E, 4, FALSE),IFERROR(VLOOKUP(A160, 'AMH Trainings'!A:E, 4, FALSE),VLOOKUP(A160, 'CBF Trainings'!A:E, 4, FALSE))))</f>
        <v>0</v>
      </c>
      <c r="M160" s="96">
        <f>IFERROR(VLOOKUP(A160, SOPs!A:D, 4, FALSE),0)</f>
        <v>3</v>
      </c>
      <c r="N160" s="96">
        <f>IFERROR(VLOOKUP(A160,'Other Trainings'!A:D, 4, FALSE),0)</f>
        <v>2</v>
      </c>
      <c r="O160" s="96">
        <f t="shared" si="6"/>
        <v>0</v>
      </c>
      <c r="P160" s="96">
        <f t="shared" si="7"/>
        <v>-2</v>
      </c>
      <c r="Q160" s="96">
        <f t="shared" si="8"/>
        <v>-2</v>
      </c>
    </row>
    <row r="161" spans="1:17" x14ac:dyDescent="0.3">
      <c r="A161" s="5" t="s">
        <v>498</v>
      </c>
      <c r="B161" s="5" t="s">
        <v>499</v>
      </c>
      <c r="C161" s="5">
        <v>45369</v>
      </c>
      <c r="D161" s="20" t="s">
        <v>500</v>
      </c>
      <c r="E161" s="6" t="s">
        <v>678</v>
      </c>
      <c r="F161" s="7" t="s">
        <v>31</v>
      </c>
      <c r="G161" s="7" t="s">
        <v>629</v>
      </c>
      <c r="H161" s="95">
        <f>IFERROR(VLOOKUP(A161,EXAMS!A:E,4,FALSE),0)</f>
        <v>0.86370999999999998</v>
      </c>
      <c r="I161" s="96">
        <f>IF('Storage '!I162="no change",'Storage '!F162,SUM('Storage '!E162,'Storage '!F162,))</f>
        <v>15</v>
      </c>
      <c r="J161" s="96">
        <v>4</v>
      </c>
      <c r="K161" s="96">
        <v>3</v>
      </c>
      <c r="L161" s="96">
        <f>IFERROR(VLOOKUP(A161, 'Cargo Trainings'!A:E, 5, FALSE),IFERROR(VLOOKUP(A161, 'DFW Trainings'!A:E, 4, FALSE),IFERROR(VLOOKUP(A161, 'AMH Trainings'!A:E, 4, FALSE),VLOOKUP(A161, 'CBF Trainings'!A:E, 4, FALSE))))</f>
        <v>16</v>
      </c>
      <c r="M161" s="96">
        <f>IFERROR(VLOOKUP(A161, SOPs!A:D, 4, FALSE),0)</f>
        <v>13</v>
      </c>
      <c r="N161" s="96">
        <f>IFERROR(VLOOKUP(A161,'Other Trainings'!A:D, 4, FALSE),0)</f>
        <v>1</v>
      </c>
      <c r="O161" s="96">
        <f t="shared" si="6"/>
        <v>-1</v>
      </c>
      <c r="P161" s="96">
        <f t="shared" si="7"/>
        <v>-9</v>
      </c>
      <c r="Q161" s="96">
        <f t="shared" si="8"/>
        <v>2</v>
      </c>
    </row>
    <row r="162" spans="1:17" x14ac:dyDescent="0.3">
      <c r="A162" s="5" t="s">
        <v>501</v>
      </c>
      <c r="B162" s="5" t="s">
        <v>502</v>
      </c>
      <c r="C162" s="5">
        <v>45397</v>
      </c>
      <c r="D162" s="20" t="s">
        <v>503</v>
      </c>
      <c r="E162" s="6" t="s">
        <v>656</v>
      </c>
      <c r="F162" s="7" t="s">
        <v>27</v>
      </c>
      <c r="G162" s="7" t="s">
        <v>27</v>
      </c>
      <c r="H162" s="95">
        <f>IFERROR(VLOOKUP(A162,EXAMS!A:E,4,FALSE),0)</f>
        <v>0.87545714285714293</v>
      </c>
      <c r="I162" s="96">
        <f>IF('Storage '!I163="no change",'Storage '!F163,SUM('Storage '!E163,'Storage '!F163,))</f>
        <v>16</v>
      </c>
      <c r="J162" s="96">
        <v>6</v>
      </c>
      <c r="K162" s="96">
        <v>1</v>
      </c>
      <c r="L162" s="96">
        <f>IFERROR(VLOOKUP(A162, 'Cargo Trainings'!A:E, 5, FALSE),IFERROR(VLOOKUP(A162, 'DFW Trainings'!A:E, 4, FALSE),IFERROR(VLOOKUP(A162, 'AMH Trainings'!A:E, 4, FALSE),VLOOKUP(A162, 'CBF Trainings'!A:E, 4, FALSE))))</f>
        <v>1</v>
      </c>
      <c r="M162" s="96">
        <f>IFERROR(VLOOKUP(A162, SOPs!A:D, 4, FALSE),0)</f>
        <v>6</v>
      </c>
      <c r="N162" s="96">
        <f>IFERROR(VLOOKUP(A162,'Other Trainings'!A:D, 4, FALSE),0)</f>
        <v>1</v>
      </c>
      <c r="O162" s="96">
        <f t="shared" si="6"/>
        <v>15</v>
      </c>
      <c r="P162" s="96">
        <f t="shared" si="7"/>
        <v>0</v>
      </c>
      <c r="Q162" s="96">
        <f t="shared" si="8"/>
        <v>0</v>
      </c>
    </row>
    <row r="163" spans="1:17" x14ac:dyDescent="0.3">
      <c r="A163" s="5" t="s">
        <v>504</v>
      </c>
      <c r="B163" s="5" t="s">
        <v>505</v>
      </c>
      <c r="C163" s="5">
        <v>45398</v>
      </c>
      <c r="D163" s="20" t="s">
        <v>506</v>
      </c>
      <c r="E163" s="6" t="s">
        <v>656</v>
      </c>
      <c r="F163" s="17" t="s">
        <v>234</v>
      </c>
      <c r="G163" s="7" t="s">
        <v>234</v>
      </c>
      <c r="H163" s="95" t="str">
        <f>IFERROR(VLOOKUP(A163,EXAMS!A:E,4,FALSE),0)</f>
        <v/>
      </c>
      <c r="I163" s="96">
        <f>IF('Storage '!I164="no change",'Storage '!F164,SUM('Storage '!E164,'Storage '!F164,))</f>
        <v>22</v>
      </c>
      <c r="J163" s="96">
        <v>4</v>
      </c>
      <c r="K163" s="96">
        <v>3</v>
      </c>
      <c r="L163" s="96">
        <f>IFERROR(VLOOKUP(A163, 'Cargo Trainings'!A:E, 5, FALSE),IFERROR(VLOOKUP(A163, 'DFW Trainings'!A:E, 4, FALSE),IFERROR(VLOOKUP(A163, 'AMH Trainings'!A:E, 4, FALSE),VLOOKUP(A163, 'CBF Trainings'!A:E, 4, FALSE))))</f>
        <v>15</v>
      </c>
      <c r="M163" s="96">
        <f>IFERROR(VLOOKUP(A163, SOPs!A:D, 4, FALSE),0)</f>
        <v>8</v>
      </c>
      <c r="N163" s="96">
        <f>IFERROR(VLOOKUP(A163,'Other Trainings'!A:D, 4, FALSE),0)</f>
        <v>1</v>
      </c>
      <c r="O163" s="96">
        <f t="shared" si="6"/>
        <v>7</v>
      </c>
      <c r="P163" s="96">
        <f t="shared" si="7"/>
        <v>-4</v>
      </c>
      <c r="Q163" s="96">
        <f t="shared" si="8"/>
        <v>2</v>
      </c>
    </row>
    <row r="164" spans="1:17" x14ac:dyDescent="0.3">
      <c r="A164" s="5" t="s">
        <v>507</v>
      </c>
      <c r="B164" s="5" t="s">
        <v>508</v>
      </c>
      <c r="C164" s="5">
        <v>45398</v>
      </c>
      <c r="D164" s="20" t="s">
        <v>509</v>
      </c>
      <c r="E164" s="6" t="s">
        <v>678</v>
      </c>
      <c r="F164" s="7" t="s">
        <v>31</v>
      </c>
      <c r="G164" s="7" t="s">
        <v>633</v>
      </c>
      <c r="H164" s="95">
        <f>IFERROR(VLOOKUP(A164,EXAMS!A:E,4,FALSE),0)</f>
        <v>0.8459833333333332</v>
      </c>
      <c r="I164" s="96">
        <f>IF('Storage '!I165="no change",'Storage '!F165,SUM('Storage '!E165,'Storage '!F165,))</f>
        <v>30</v>
      </c>
      <c r="J164" s="96">
        <v>4</v>
      </c>
      <c r="K164" s="96">
        <v>3</v>
      </c>
      <c r="L164" s="96">
        <f>IFERROR(VLOOKUP(A164, 'Cargo Trainings'!A:E, 5, FALSE),IFERROR(VLOOKUP(A164, 'DFW Trainings'!A:E, 4, FALSE),IFERROR(VLOOKUP(A164, 'AMH Trainings'!A:E, 4, FALSE),VLOOKUP(A164, 'CBF Trainings'!A:E, 4, FALSE))))</f>
        <v>15</v>
      </c>
      <c r="M164" s="96">
        <f>IFERROR(VLOOKUP(A164, SOPs!A:D, 4, FALSE),0)</f>
        <v>14</v>
      </c>
      <c r="N164" s="96">
        <f>IFERROR(VLOOKUP(A164,'Other Trainings'!A:D, 4, FALSE),0)</f>
        <v>1</v>
      </c>
      <c r="O164" s="96">
        <f t="shared" si="6"/>
        <v>15</v>
      </c>
      <c r="P164" s="96">
        <f t="shared" si="7"/>
        <v>-10</v>
      </c>
      <c r="Q164" s="96">
        <f t="shared" si="8"/>
        <v>2</v>
      </c>
    </row>
    <row r="165" spans="1:17" x14ac:dyDescent="0.3">
      <c r="A165" s="235" t="s">
        <v>510</v>
      </c>
      <c r="B165" s="235" t="s">
        <v>511</v>
      </c>
      <c r="C165" s="5" t="e">
        <v>#N/A</v>
      </c>
      <c r="D165" s="233" t="s">
        <v>512</v>
      </c>
      <c r="E165" s="6" t="s">
        <v>678</v>
      </c>
      <c r="F165" s="17" t="s">
        <v>716</v>
      </c>
      <c r="G165" s="236" t="s">
        <v>716</v>
      </c>
      <c r="H165" s="95">
        <f>IFERROR(VLOOKUP(A165,EXAMS!A:E,4,FALSE),0)</f>
        <v>0.7107</v>
      </c>
      <c r="I165" s="96">
        <f>IF('Storage '!I166="no change",'Storage '!F166,SUM('Storage '!E166,'Storage '!F166,))</f>
        <v>15</v>
      </c>
      <c r="J165" s="96">
        <v>4</v>
      </c>
      <c r="K165" s="96">
        <v>3</v>
      </c>
      <c r="L165" s="96">
        <f>IFERROR(VLOOKUP(A165, 'Cargo Trainings'!A:E, 5, FALSE),IFERROR(VLOOKUP(A165, 'DFW Trainings'!A:E, 4, FALSE),IFERROR(VLOOKUP(A165, 'AMH Trainings'!A:E, 4, FALSE),VLOOKUP(A165, 'CBF Trainings'!A:E, 4, FALSE))))</f>
        <v>13</v>
      </c>
      <c r="M165" s="96">
        <f>IFERROR(VLOOKUP(A165, SOPs!A:D, 4, FALSE),0)</f>
        <v>6</v>
      </c>
      <c r="N165" s="96">
        <f>IFERROR(VLOOKUP(A165,'Other Trainings'!A:D, 4, FALSE),0)</f>
        <v>1</v>
      </c>
      <c r="O165" s="96">
        <f t="shared" si="6"/>
        <v>2</v>
      </c>
      <c r="P165" s="96">
        <f t="shared" si="7"/>
        <v>-2</v>
      </c>
      <c r="Q165" s="96">
        <f t="shared" si="8"/>
        <v>2</v>
      </c>
    </row>
    <row r="166" spans="1:17" x14ac:dyDescent="0.3">
      <c r="A166" s="5" t="s">
        <v>513</v>
      </c>
      <c r="B166" s="5" t="s">
        <v>514</v>
      </c>
      <c r="C166" s="5">
        <v>45398</v>
      </c>
      <c r="D166" s="20" t="s">
        <v>515</v>
      </c>
      <c r="E166" s="6" t="s">
        <v>678</v>
      </c>
      <c r="F166" s="7" t="s">
        <v>16</v>
      </c>
      <c r="G166" s="7" t="s">
        <v>16</v>
      </c>
      <c r="H166" s="95">
        <f>IFERROR(VLOOKUP(A166,EXAMS!A:E,4,FALSE),0)</f>
        <v>0.7365799999999999</v>
      </c>
      <c r="I166" s="96">
        <f>IF('Storage '!I167="no change",'Storage '!F167,SUM('Storage '!E167,'Storage '!F167,))</f>
        <v>8</v>
      </c>
      <c r="J166" s="96">
        <v>3</v>
      </c>
      <c r="K166" s="96">
        <v>1</v>
      </c>
      <c r="L166" s="96">
        <f>IFERROR(VLOOKUP(A166, 'Cargo Trainings'!A:E, 5, FALSE),IFERROR(VLOOKUP(A166, 'DFW Trainings'!A:E, 4, FALSE),IFERROR(VLOOKUP(A166, 'AMH Trainings'!A:E, 4, FALSE),VLOOKUP(A166, 'CBF Trainings'!A:E, 4, FALSE))))</f>
        <v>14</v>
      </c>
      <c r="M166" s="96">
        <f>IFERROR(VLOOKUP(A166, SOPs!A:D, 4, FALSE),0)</f>
        <v>6</v>
      </c>
      <c r="N166" s="96">
        <f>IFERROR(VLOOKUP(A166,'Other Trainings'!A:D, 4, FALSE),0)</f>
        <v>1</v>
      </c>
      <c r="O166" s="96">
        <f t="shared" si="6"/>
        <v>-6</v>
      </c>
      <c r="P166" s="96">
        <f t="shared" si="7"/>
        <v>-3</v>
      </c>
      <c r="Q166" s="96">
        <f t="shared" si="8"/>
        <v>0</v>
      </c>
    </row>
    <row r="167" spans="1:17" x14ac:dyDescent="0.3">
      <c r="A167" s="5" t="s">
        <v>516</v>
      </c>
      <c r="B167" s="5" t="s">
        <v>517</v>
      </c>
      <c r="C167" s="5">
        <v>45398</v>
      </c>
      <c r="D167" s="229" t="s">
        <v>518</v>
      </c>
      <c r="E167" s="6" t="s">
        <v>656</v>
      </c>
      <c r="F167" s="7" t="s">
        <v>79</v>
      </c>
      <c r="G167" s="7" t="s">
        <v>633</v>
      </c>
      <c r="H167" s="95">
        <f>IFERROR(VLOOKUP(A167,EXAMS!A:E,4,FALSE),0)</f>
        <v>0.78377142857142856</v>
      </c>
      <c r="I167" s="96">
        <f>IF('Storage '!I168="no change",'Storage '!F168,SUM('Storage '!E168,'Storage '!F168,))</f>
        <v>15</v>
      </c>
      <c r="J167" s="96">
        <v>6</v>
      </c>
      <c r="K167" s="96">
        <v>1</v>
      </c>
      <c r="L167" s="96">
        <f>IFERROR(VLOOKUP(A167, 'Cargo Trainings'!A:E, 5, FALSE),IFERROR(VLOOKUP(A167, 'DFW Trainings'!A:E, 4, FALSE),IFERROR(VLOOKUP(A167, 'AMH Trainings'!A:E, 4, FALSE),VLOOKUP(A167, 'CBF Trainings'!A:E, 4, FALSE))))</f>
        <v>12</v>
      </c>
      <c r="M167" s="96">
        <f>IFERROR(VLOOKUP(A167, SOPs!A:D, 4, FALSE),0)</f>
        <v>8</v>
      </c>
      <c r="N167" s="96">
        <f>IFERROR(VLOOKUP(A167,'Other Trainings'!A:D, 4, FALSE),0)</f>
        <v>1</v>
      </c>
      <c r="O167" s="96">
        <f t="shared" si="6"/>
        <v>3</v>
      </c>
      <c r="P167" s="96">
        <f t="shared" si="7"/>
        <v>-2</v>
      </c>
      <c r="Q167" s="96">
        <f t="shared" si="8"/>
        <v>0</v>
      </c>
    </row>
    <row r="168" spans="1:17" x14ac:dyDescent="0.3">
      <c r="A168" s="5" t="s">
        <v>519</v>
      </c>
      <c r="B168" s="5" t="s">
        <v>520</v>
      </c>
      <c r="C168" s="5" t="e">
        <v>#N/A</v>
      </c>
      <c r="D168" s="20" t="s">
        <v>521</v>
      </c>
      <c r="E168" s="6" t="s">
        <v>678</v>
      </c>
      <c r="F168" s="7" t="s">
        <v>31</v>
      </c>
      <c r="G168" s="7" t="s">
        <v>633</v>
      </c>
      <c r="H168" s="95">
        <f>IFERROR(VLOOKUP(A168,EXAMS!A:E,4,FALSE),0)</f>
        <v>0.82580000000000009</v>
      </c>
      <c r="I168" s="96">
        <f>IF('Storage '!I169="no change",'Storage '!F169,SUM('Storage '!E169,'Storage '!F169,))</f>
        <v>15</v>
      </c>
      <c r="J168" s="96">
        <v>4</v>
      </c>
      <c r="K168" s="96">
        <v>3</v>
      </c>
      <c r="L168" s="96">
        <f>IFERROR(VLOOKUP(A168, 'Cargo Trainings'!A:E, 5, FALSE),IFERROR(VLOOKUP(A168, 'DFW Trainings'!A:E, 4, FALSE),IFERROR(VLOOKUP(A168, 'AMH Trainings'!A:E, 4, FALSE),VLOOKUP(A168, 'CBF Trainings'!A:E, 4, FALSE))))</f>
        <v>14</v>
      </c>
      <c r="M168" s="96">
        <f>IFERROR(VLOOKUP(A168, SOPs!A:D, 4, FALSE),0)</f>
        <v>6</v>
      </c>
      <c r="N168" s="96">
        <f>IFERROR(VLOOKUP(A168,'Other Trainings'!A:D, 4, FALSE),0)</f>
        <v>2</v>
      </c>
      <c r="O168" s="96">
        <f t="shared" si="6"/>
        <v>1</v>
      </c>
      <c r="P168" s="96">
        <f t="shared" si="7"/>
        <v>-2</v>
      </c>
      <c r="Q168" s="96">
        <f t="shared" si="8"/>
        <v>1</v>
      </c>
    </row>
    <row r="169" spans="1:17" x14ac:dyDescent="0.3">
      <c r="A169" s="5" t="s">
        <v>522</v>
      </c>
      <c r="B169" s="5" t="s">
        <v>523</v>
      </c>
      <c r="C169" s="5">
        <v>45398</v>
      </c>
      <c r="D169" s="20" t="s">
        <v>524</v>
      </c>
      <c r="E169" s="6" t="s">
        <v>688</v>
      </c>
      <c r="F169" s="7" t="s">
        <v>234</v>
      </c>
      <c r="G169" s="7" t="s">
        <v>234</v>
      </c>
      <c r="H169" s="95" t="str">
        <f>IFERROR(VLOOKUP(A169,EXAMS!A:E,4,FALSE),0)</f>
        <v/>
      </c>
      <c r="I169" s="96">
        <f>IF('Storage '!I170="no change",'Storage '!F170,SUM('Storage '!E170,'Storage '!F170,))</f>
        <v>7</v>
      </c>
      <c r="J169" s="96">
        <v>2</v>
      </c>
      <c r="K169" s="96">
        <v>1</v>
      </c>
      <c r="L169" s="96">
        <f>IFERROR(VLOOKUP(A169, 'Cargo Trainings'!A:E, 5, FALSE),IFERROR(VLOOKUP(A169, 'DFW Trainings'!A:E, 4, FALSE),IFERROR(VLOOKUP(A169, 'AMH Trainings'!A:E, 4, FALSE),VLOOKUP(A169, 'CBF Trainings'!A:E, 4, FALSE))))</f>
        <v>0</v>
      </c>
      <c r="M169" s="96">
        <f>IFERROR(VLOOKUP(A169, SOPs!A:D, 4, FALSE),0)</f>
        <v>4</v>
      </c>
      <c r="N169" s="96">
        <f>IFERROR(VLOOKUP(A169,'Other Trainings'!A:D, 4, FALSE),0)</f>
        <v>1</v>
      </c>
      <c r="O169" s="96">
        <f t="shared" si="6"/>
        <v>7</v>
      </c>
      <c r="P169" s="96">
        <f t="shared" si="7"/>
        <v>-2</v>
      </c>
      <c r="Q169" s="96">
        <f t="shared" si="8"/>
        <v>0</v>
      </c>
    </row>
    <row r="170" spans="1:17" x14ac:dyDescent="0.3">
      <c r="A170" s="5" t="s">
        <v>525</v>
      </c>
      <c r="B170" s="5" t="s">
        <v>526</v>
      </c>
      <c r="C170" s="5">
        <v>45410</v>
      </c>
      <c r="D170" s="20" t="s">
        <v>527</v>
      </c>
      <c r="E170" s="6" t="s">
        <v>656</v>
      </c>
      <c r="F170" s="7" t="s">
        <v>16</v>
      </c>
      <c r="G170" s="8" t="s">
        <v>16</v>
      </c>
      <c r="H170" s="95" t="str">
        <f>IFERROR(VLOOKUP(A170,EXAMS!A:E,4,FALSE),0)</f>
        <v/>
      </c>
      <c r="I170" s="96">
        <f>IF('Storage '!I171="no change",'Storage '!F171,SUM('Storage '!E171,'Storage '!F171,))</f>
        <v>8</v>
      </c>
      <c r="J170" s="96"/>
      <c r="K170" s="96"/>
      <c r="L170" s="96">
        <f>IFERROR(VLOOKUP(A170, 'Cargo Trainings'!A:E, 5, FALSE),IFERROR(VLOOKUP(A170, 'DFW Trainings'!A:E, 4, FALSE),IFERROR(VLOOKUP(A170, 'AMH Trainings'!A:E, 4, FALSE),VLOOKUP(A170, 'CBF Trainings'!A:E, 4, FALSE))))</f>
        <v>0</v>
      </c>
      <c r="M170" s="96">
        <f>IFERROR(VLOOKUP(A170, SOPs!A:D, 4, FALSE),0)</f>
        <v>3</v>
      </c>
      <c r="N170" s="96">
        <f>IFERROR(VLOOKUP(A170,'Other Trainings'!A:D, 4, FALSE),0)</f>
        <v>1</v>
      </c>
      <c r="O170" s="96">
        <f t="shared" si="6"/>
        <v>8</v>
      </c>
      <c r="P170" s="96">
        <f t="shared" si="7"/>
        <v>-3</v>
      </c>
      <c r="Q170" s="96">
        <f t="shared" si="8"/>
        <v>-1</v>
      </c>
    </row>
    <row r="171" spans="1:17" x14ac:dyDescent="0.3">
      <c r="A171" s="5" t="s">
        <v>528</v>
      </c>
      <c r="B171" s="5" t="s">
        <v>596</v>
      </c>
      <c r="C171" s="5">
        <v>43171</v>
      </c>
      <c r="D171" s="20" t="s">
        <v>529</v>
      </c>
      <c r="E171" s="6" t="s">
        <v>678</v>
      </c>
      <c r="F171" s="7" t="s">
        <v>20</v>
      </c>
      <c r="G171" s="7" t="s">
        <v>35</v>
      </c>
      <c r="H171" s="95">
        <f>IFERROR(VLOOKUP(A171,EXAMS!A:E,4,FALSE),0)</f>
        <v>0.81070000000000009</v>
      </c>
      <c r="I171" s="96">
        <f>IF('Storage '!I172="no change",'Storage '!F172,SUM('Storage '!E172,'Storage '!F172,))</f>
        <v>18</v>
      </c>
      <c r="J171" s="96">
        <v>4</v>
      </c>
      <c r="K171" s="96">
        <v>3</v>
      </c>
      <c r="L171" s="96">
        <f>IFERROR(VLOOKUP(A171, 'Cargo Trainings'!A:E, 5, FALSE),IFERROR(VLOOKUP(A171, 'DFW Trainings'!A:E, 4, FALSE),IFERROR(VLOOKUP(A171, 'AMH Trainings'!A:E, 4, FALSE),VLOOKUP(A171, 'CBF Trainings'!A:E, 4, FALSE))))</f>
        <v>18</v>
      </c>
      <c r="M171" s="96">
        <f>IFERROR(VLOOKUP(A171, SOPs!A:D, 4, FALSE),0)</f>
        <v>10</v>
      </c>
      <c r="N171" s="96">
        <f>IFERROR(VLOOKUP(A171,'Other Trainings'!A:D, 4, FALSE),0)</f>
        <v>1</v>
      </c>
      <c r="O171" s="96">
        <f t="shared" si="6"/>
        <v>0</v>
      </c>
      <c r="P171" s="96">
        <f t="shared" si="7"/>
        <v>-6</v>
      </c>
      <c r="Q171" s="96">
        <f t="shared" si="8"/>
        <v>2</v>
      </c>
    </row>
    <row r="172" spans="1:17" x14ac:dyDescent="0.3">
      <c r="A172" s="5" t="s">
        <v>597</v>
      </c>
      <c r="B172" s="5" t="s">
        <v>598</v>
      </c>
      <c r="C172" s="5">
        <v>45558</v>
      </c>
      <c r="D172" s="50" t="s">
        <v>599</v>
      </c>
      <c r="E172" s="6" t="s">
        <v>694</v>
      </c>
      <c r="F172" s="7" t="s">
        <v>265</v>
      </c>
      <c r="G172" s="7" t="s">
        <v>622</v>
      </c>
      <c r="H172" s="95" t="str">
        <f>IFERROR(VLOOKUP(A172,EXAMS!A:E,4,FALSE),0)</f>
        <v/>
      </c>
      <c r="I172" s="96">
        <f>IF('Storage '!I173="no change",'Storage '!F173,SUM('Storage '!E173,'Storage '!F173,))</f>
        <v>0</v>
      </c>
      <c r="J172" s="96">
        <v>1</v>
      </c>
      <c r="K172" s="96">
        <v>1</v>
      </c>
      <c r="L172" s="96">
        <f>IFERROR(VLOOKUP(A172, 'Cargo Trainings'!A:E, 5, FALSE),IFERROR(VLOOKUP(A172, 'DFW Trainings'!A:E, 4, FALSE),IFERROR(VLOOKUP(A172, 'AMH Trainings'!A:E, 4, FALSE),VLOOKUP(A172, 'CBF Trainings'!A:E, 4, FALSE))))</f>
        <v>0</v>
      </c>
      <c r="M172" s="96">
        <f>IFERROR(VLOOKUP(A172, SOPs!A:D, 4, FALSE),0)</f>
        <v>0</v>
      </c>
      <c r="N172" s="96">
        <f>IFERROR(VLOOKUP(A172,'Other Trainings'!A:D, 4, FALSE),0)</f>
        <v>1</v>
      </c>
      <c r="O172" s="96">
        <f t="shared" si="6"/>
        <v>0</v>
      </c>
      <c r="P172" s="96">
        <f t="shared" si="7"/>
        <v>1</v>
      </c>
      <c r="Q172" s="96">
        <f t="shared" si="8"/>
        <v>0</v>
      </c>
    </row>
    <row r="173" spans="1:17" x14ac:dyDescent="0.3">
      <c r="A173" s="5" t="s">
        <v>600</v>
      </c>
      <c r="B173" s="5" t="s">
        <v>601</v>
      </c>
      <c r="C173" s="5">
        <v>45580</v>
      </c>
      <c r="D173" s="20" t="s">
        <v>602</v>
      </c>
      <c r="E173" s="6" t="s">
        <v>678</v>
      </c>
      <c r="F173" s="7" t="s">
        <v>16</v>
      </c>
      <c r="G173" s="8" t="s">
        <v>16</v>
      </c>
      <c r="H173" s="95">
        <f>IFERROR(VLOOKUP(A173,EXAMS!A:E,4,FALSE),0)</f>
        <v>0.88280000000000003</v>
      </c>
      <c r="I173" s="96">
        <f>IF('Storage '!I174="no change",'Storage '!F174,SUM('Storage '!E174,'Storage '!F174,))</f>
        <v>23</v>
      </c>
      <c r="J173" s="96">
        <v>4</v>
      </c>
      <c r="K173" s="96">
        <v>3</v>
      </c>
      <c r="L173" s="96">
        <f>IFERROR(VLOOKUP(A173, 'Cargo Trainings'!A:E, 5, FALSE),IFERROR(VLOOKUP(A173, 'DFW Trainings'!A:E, 4, FALSE),IFERROR(VLOOKUP(A173, 'AMH Trainings'!A:E, 4, FALSE),VLOOKUP(A173, 'CBF Trainings'!A:E, 4, FALSE))))</f>
        <v>10</v>
      </c>
      <c r="M173" s="96">
        <f>IFERROR(VLOOKUP(A173, SOPs!A:D, 4, FALSE),0)</f>
        <v>4</v>
      </c>
      <c r="N173" s="96">
        <f>IFERROR(VLOOKUP(A173,'Other Trainings'!A:D, 4, FALSE),0)</f>
        <v>1</v>
      </c>
      <c r="O173" s="96">
        <f t="shared" si="6"/>
        <v>13</v>
      </c>
      <c r="P173" s="96">
        <f t="shared" si="7"/>
        <v>0</v>
      </c>
      <c r="Q173" s="96">
        <f t="shared" si="8"/>
        <v>2</v>
      </c>
    </row>
    <row r="174" spans="1:17" x14ac:dyDescent="0.3">
      <c r="A174" s="5" t="s">
        <v>718</v>
      </c>
      <c r="B174" s="183" t="s">
        <v>76</v>
      </c>
      <c r="C174" s="5" t="e">
        <v>#N/A</v>
      </c>
      <c r="D174" s="18" t="s">
        <v>603</v>
      </c>
      <c r="E174" s="6" t="s">
        <v>648</v>
      </c>
      <c r="F174" s="7" t="s">
        <v>8</v>
      </c>
      <c r="G174" s="4" t="s">
        <v>726</v>
      </c>
      <c r="H174" s="95" t="str">
        <f>IFERROR(VLOOKUP(A174,EXAMS!A:E,4,FALSE),0)</f>
        <v/>
      </c>
      <c r="I174" s="96">
        <f>IF('Storage '!I175="no change",'Storage '!F175,SUM('Storage '!E175,'Storage '!F175,))</f>
        <v>0</v>
      </c>
      <c r="J174" s="96"/>
      <c r="K174" s="96"/>
      <c r="L174" s="96">
        <f>IFERROR(VLOOKUP(A174, 'Cargo Trainings'!A:E, 5, FALSE),IFERROR(VLOOKUP(A174, 'DFW Trainings'!A:E, 4, FALSE),IFERROR(VLOOKUP(A174, 'AMH Trainings'!A:E, 4, FALSE),VLOOKUP(A174, 'CBF Trainings'!A:E, 4, FALSE))))</f>
        <v>0</v>
      </c>
      <c r="M174" s="96">
        <f>IFERROR(VLOOKUP(A174, SOPs!A:D, 4, FALSE),0)</f>
        <v>0</v>
      </c>
      <c r="N174" s="96">
        <f>IFERROR(VLOOKUP(A174,'Other Trainings'!A:D, 4, FALSE),0)</f>
        <v>0</v>
      </c>
      <c r="O174" s="96">
        <f t="shared" si="6"/>
        <v>0</v>
      </c>
      <c r="P174" s="96">
        <f t="shared" si="7"/>
        <v>0</v>
      </c>
      <c r="Q174" s="96">
        <f t="shared" si="8"/>
        <v>0</v>
      </c>
    </row>
    <row r="175" spans="1:17" x14ac:dyDescent="0.3">
      <c r="A175" s="5" t="s">
        <v>719</v>
      </c>
      <c r="B175" s="183" t="s">
        <v>76</v>
      </c>
      <c r="C175" s="5">
        <v>45620</v>
      </c>
      <c r="D175" s="58" t="s">
        <v>606</v>
      </c>
      <c r="E175" s="58" t="s">
        <v>678</v>
      </c>
      <c r="F175" s="19" t="s">
        <v>365</v>
      </c>
      <c r="G175" s="4" t="s">
        <v>78</v>
      </c>
      <c r="H175" s="95" t="str">
        <f>IFERROR(VLOOKUP(A175,EXAMS!A:E,4,FALSE),0)</f>
        <v/>
      </c>
      <c r="I175" s="96">
        <f>IF('Storage '!I176="no change",'Storage '!F176,SUM('Storage '!E176,'Storage '!F176,))</f>
        <v>0</v>
      </c>
      <c r="J175" s="96"/>
      <c r="K175" s="96"/>
      <c r="L175" s="96">
        <f>IFERROR(VLOOKUP(A175, 'Cargo Trainings'!A:E, 5, FALSE),IFERROR(VLOOKUP(A175, 'DFW Trainings'!A:E, 4, FALSE),IFERROR(VLOOKUP(A175, 'AMH Trainings'!A:E, 4, FALSE),VLOOKUP(A175, 'CBF Trainings'!A:E, 4, FALSE))))</f>
        <v>0</v>
      </c>
      <c r="M175" s="96">
        <f>IFERROR(VLOOKUP(A175, SOPs!A:D, 4, FALSE),0)</f>
        <v>0</v>
      </c>
      <c r="N175" s="96">
        <f>IFERROR(VLOOKUP(A175,'Other Trainings'!A:D, 4, FALSE),0)</f>
        <v>0</v>
      </c>
      <c r="O175" s="96">
        <f t="shared" si="6"/>
        <v>0</v>
      </c>
      <c r="P175" s="96">
        <f t="shared" si="7"/>
        <v>0</v>
      </c>
      <c r="Q175" s="96">
        <f t="shared" si="8"/>
        <v>0</v>
      </c>
    </row>
    <row r="176" spans="1:17" x14ac:dyDescent="0.3">
      <c r="A176" s="5" t="s">
        <v>720</v>
      </c>
      <c r="B176" s="183" t="s">
        <v>746</v>
      </c>
      <c r="C176" s="5">
        <v>45636</v>
      </c>
      <c r="D176" s="18" t="s">
        <v>604</v>
      </c>
      <c r="E176" s="6" t="s">
        <v>695</v>
      </c>
      <c r="F176" s="7" t="s">
        <v>79</v>
      </c>
      <c r="G176" s="4" t="s">
        <v>78</v>
      </c>
      <c r="H176" s="95" t="str">
        <f>IFERROR(VLOOKUP(A176,EXAMS!A:E,4,FALSE),0)</f>
        <v/>
      </c>
      <c r="I176" s="96">
        <f>IF('Storage '!I177="no change",'Storage '!F177,SUM('Storage '!E177,'Storage '!F177,))</f>
        <v>0</v>
      </c>
      <c r="J176" s="96"/>
      <c r="K176" s="96"/>
      <c r="L176" s="96">
        <f>IFERROR(VLOOKUP(A176, 'Cargo Trainings'!A:E, 5, FALSE),IFERROR(VLOOKUP(A176, 'DFW Trainings'!A:E, 4, FALSE),IFERROR(VLOOKUP(A176, 'AMH Trainings'!A:E, 4, FALSE),VLOOKUP(A176, 'CBF Trainings'!A:E, 4, FALSE))))</f>
        <v>11</v>
      </c>
      <c r="M176" s="96">
        <f>IFERROR(VLOOKUP(A176, SOPs!A:D, 4, FALSE),0)</f>
        <v>1</v>
      </c>
      <c r="N176" s="96"/>
      <c r="O176" s="96">
        <f t="shared" si="6"/>
        <v>-11</v>
      </c>
      <c r="P176" s="96">
        <f t="shared" si="7"/>
        <v>-1</v>
      </c>
      <c r="Q176" s="96">
        <f t="shared" si="8"/>
        <v>0</v>
      </c>
    </row>
    <row r="177" spans="1:17" x14ac:dyDescent="0.3">
      <c r="A177" s="183" t="s">
        <v>721</v>
      </c>
      <c r="B177" s="183" t="s">
        <v>747</v>
      </c>
      <c r="C177" s="5">
        <v>45643</v>
      </c>
      <c r="D177" s="18" t="s">
        <v>722</v>
      </c>
      <c r="E177" s="6" t="s">
        <v>678</v>
      </c>
      <c r="F177" s="7" t="s">
        <v>31</v>
      </c>
      <c r="G177" s="4" t="s">
        <v>624</v>
      </c>
      <c r="H177" s="95">
        <f>IFERROR(VLOOKUP(A177,EXAMS!A:E,4,FALSE),0)</f>
        <v>0.80311428571428578</v>
      </c>
      <c r="I177" s="96">
        <f>IF('Storage '!I178="no change",'Storage '!F178,SUM('Storage '!E178,'Storage '!F178,))</f>
        <v>0</v>
      </c>
      <c r="J177" s="96"/>
      <c r="K177" s="96"/>
      <c r="L177" s="96">
        <f>IFERROR(VLOOKUP(A177, 'Cargo Trainings'!A:E, 5, FALSE),IFERROR(VLOOKUP(A177, 'DFW Trainings'!A:E, 4, FALSE),IFERROR(VLOOKUP(A177, 'AMH Trainings'!A:E, 4, FALSE),VLOOKUP(A177, 'CBF Trainings'!A:E, 4, FALSE))))</f>
        <v>12</v>
      </c>
      <c r="M177" s="96">
        <f>IFERROR(VLOOKUP(A177, SOPs!A:D, 4, FALSE),0)</f>
        <v>9</v>
      </c>
      <c r="N177" s="96">
        <f>IFERROR(VLOOKUP(A177,'Other Trainings'!A:D, 4, FALSE),0)</f>
        <v>1</v>
      </c>
      <c r="O177" s="96">
        <f t="shared" si="6"/>
        <v>-12</v>
      </c>
      <c r="P177" s="96">
        <f t="shared" si="7"/>
        <v>-9</v>
      </c>
      <c r="Q177" s="96">
        <f t="shared" si="8"/>
        <v>-1</v>
      </c>
    </row>
    <row r="178" spans="1:17" x14ac:dyDescent="0.3">
      <c r="A178" s="183" t="s">
        <v>727</v>
      </c>
      <c r="B178" s="183" t="s">
        <v>748</v>
      </c>
      <c r="C178" s="5">
        <v>45656</v>
      </c>
      <c r="D178" s="18" t="s">
        <v>723</v>
      </c>
      <c r="E178" s="6" t="s">
        <v>672</v>
      </c>
      <c r="F178" s="7" t="s">
        <v>79</v>
      </c>
      <c r="G178" s="4" t="s">
        <v>627</v>
      </c>
      <c r="H178" s="95">
        <f>IFERROR(VLOOKUP(A178,EXAMS!A:E,4,FALSE),0)</f>
        <v>0.79907142857142854</v>
      </c>
      <c r="I178" s="96">
        <f>IF('Storage '!I179="no change",'Storage '!F179,SUM('Storage '!E179,'Storage '!F179,))</f>
        <v>0</v>
      </c>
      <c r="J178" s="96"/>
      <c r="K178" s="96"/>
      <c r="L178" s="96">
        <f>IFERROR(VLOOKUP(A178, 'Cargo Trainings'!A:E, 5, FALSE),IFERROR(VLOOKUP(A178, 'DFW Trainings'!A:E, 4, FALSE),IFERROR(VLOOKUP(A178, 'AMH Trainings'!A:E, 4, FALSE),VLOOKUP(A178, 'CBF Trainings'!A:E, 4, FALSE))))</f>
        <v>13</v>
      </c>
      <c r="M178" s="96">
        <f>IFERROR(VLOOKUP(A178, SOPs!A:D, 4, FALSE),0)</f>
        <v>8</v>
      </c>
      <c r="N178" s="96">
        <f>IFERROR(VLOOKUP(A178,'Other Trainings'!A:D, 4, FALSE),0)</f>
        <v>1</v>
      </c>
      <c r="O178" s="96">
        <f t="shared" si="6"/>
        <v>-13</v>
      </c>
      <c r="P178" s="96">
        <f t="shared" si="7"/>
        <v>-8</v>
      </c>
      <c r="Q178" s="96">
        <f t="shared" si="8"/>
        <v>-1</v>
      </c>
    </row>
    <row r="179" spans="1:17" x14ac:dyDescent="0.3">
      <c r="A179" s="183" t="s">
        <v>744</v>
      </c>
      <c r="B179" s="183"/>
      <c r="C179" s="5">
        <v>45690</v>
      </c>
      <c r="D179" s="18" t="s">
        <v>745</v>
      </c>
      <c r="E179" s="6" t="s">
        <v>678</v>
      </c>
      <c r="F179" s="7" t="s">
        <v>31</v>
      </c>
      <c r="G179" s="4" t="s">
        <v>624</v>
      </c>
      <c r="H179" s="95">
        <f>IFERROR(VLOOKUP(A179,EXAMS!A:E,4,FALSE),0)</f>
        <v>0.80241250000000008</v>
      </c>
      <c r="I179" s="96">
        <f>IF('Storage '!I180="no change",'Storage '!F180,SUM('Storage '!E180,'Storage '!F180,))</f>
        <v>0</v>
      </c>
      <c r="J179" s="96"/>
      <c r="K179" s="96"/>
      <c r="L179" s="96">
        <f>IFERROR(VLOOKUP(A179, 'Cargo Trainings'!A:E, 5, FALSE),IFERROR(VLOOKUP(A179, 'DFW Trainings'!A:E, 4, FALSE),IFERROR(VLOOKUP(A179, 'AMH Trainings'!A:E, 4, FALSE),VLOOKUP(A179, 'CBF Trainings'!A:E, 4, FALSE))))</f>
        <v>10</v>
      </c>
      <c r="M179" s="96">
        <f>IFERROR(VLOOKUP(A179, SOPs!A:D, 4, FALSE),0)</f>
        <v>3</v>
      </c>
      <c r="N179" s="96"/>
      <c r="O179" s="96">
        <f t="shared" si="6"/>
        <v>-10</v>
      </c>
      <c r="P179" s="96">
        <f t="shared" si="7"/>
        <v>-3</v>
      </c>
      <c r="Q179" s="96">
        <f t="shared" si="8"/>
        <v>0</v>
      </c>
    </row>
    <row r="180" spans="1:17" x14ac:dyDescent="0.3">
      <c r="A180" s="183" t="s">
        <v>731</v>
      </c>
      <c r="B180" s="183"/>
      <c r="C180" s="5">
        <v>45697</v>
      </c>
      <c r="D180" s="18" t="s">
        <v>725</v>
      </c>
      <c r="E180" s="18" t="s">
        <v>678</v>
      </c>
      <c r="F180" s="7" t="s">
        <v>79</v>
      </c>
      <c r="G180" s="53" t="s">
        <v>629</v>
      </c>
      <c r="H180" s="95">
        <f>IFERROR(VLOOKUP(A180,EXAMS!A:E,4,FALSE),0)</f>
        <v>0.68654999999999999</v>
      </c>
      <c r="I180" s="96">
        <f>IF('Storage '!I182="no change",'Storage '!F182,SUM('Storage '!E182,'Storage '!F182,))</f>
        <v>0</v>
      </c>
      <c r="J180" s="96"/>
      <c r="K180" s="96"/>
      <c r="L180" s="96">
        <f>IFERROR(VLOOKUP(A180, 'Cargo Trainings'!A:E, 5, FALSE),IFERROR(VLOOKUP(A180, 'DFW Trainings'!A:E, 4, FALSE),IFERROR(VLOOKUP(A180, 'AMH Trainings'!A:E, 4, FALSE),VLOOKUP(A180, 'CBF Trainings'!A:E, 4, FALSE))))</f>
        <v>13</v>
      </c>
      <c r="M180" s="96">
        <f>IFERROR(VLOOKUP(A180, SOPs!A:D, 4, FALSE),0)</f>
        <v>10</v>
      </c>
      <c r="N180" s="96">
        <f>IFERROR(VLOOKUP(A180,'Other Trainings'!A:D, 4, FALSE),0)</f>
        <v>1</v>
      </c>
      <c r="O180" s="96">
        <f t="shared" si="6"/>
        <v>-13</v>
      </c>
      <c r="P180" s="96">
        <f t="shared" si="7"/>
        <v>-10</v>
      </c>
      <c r="Q180" s="96">
        <f t="shared" si="8"/>
        <v>-1</v>
      </c>
    </row>
    <row r="181" spans="1:17" x14ac:dyDescent="0.3">
      <c r="A181" s="183" t="s">
        <v>733</v>
      </c>
      <c r="B181" s="183"/>
      <c r="C181" s="5">
        <v>45704</v>
      </c>
      <c r="D181" s="18" t="s">
        <v>724</v>
      </c>
      <c r="E181" s="6" t="s">
        <v>678</v>
      </c>
      <c r="F181" s="7" t="s">
        <v>31</v>
      </c>
      <c r="G181" s="4" t="s">
        <v>633</v>
      </c>
      <c r="H181" s="95">
        <f>IFERROR(VLOOKUP(A181,EXAMS!A:E,4,FALSE),0)</f>
        <v>0.79128571428571426</v>
      </c>
      <c r="I181" s="96">
        <f>IF('Storage '!I183="no change",'Storage '!F183,SUM('Storage '!E183,'Storage '!F183,))</f>
        <v>0</v>
      </c>
      <c r="J181" s="96"/>
      <c r="K181" s="96"/>
      <c r="L181" s="96">
        <f>IFERROR(VLOOKUP(A181, 'Cargo Trainings'!A:E, 5, FALSE),IFERROR(VLOOKUP(A181, 'DFW Trainings'!A:E, 4, FALSE),IFERROR(VLOOKUP(A181, 'AMH Trainings'!A:E, 4, FALSE),VLOOKUP(A181, 'CBF Trainings'!A:E, 4, FALSE))))</f>
        <v>11</v>
      </c>
      <c r="M181" s="96">
        <f>IFERROR(VLOOKUP(A181, SOPs!A:D, 4, FALSE),0)</f>
        <v>8</v>
      </c>
      <c r="N181" s="96"/>
      <c r="O181" s="96">
        <f t="shared" si="6"/>
        <v>-11</v>
      </c>
      <c r="P181" s="96">
        <f t="shared" si="7"/>
        <v>-8</v>
      </c>
      <c r="Q181" s="96">
        <f t="shared" si="8"/>
        <v>0</v>
      </c>
    </row>
    <row r="182" spans="1:17" x14ac:dyDescent="0.3">
      <c r="A182" s="183" t="s">
        <v>734</v>
      </c>
      <c r="B182" s="183"/>
      <c r="C182" s="5">
        <v>45719</v>
      </c>
      <c r="D182" s="18" t="s">
        <v>751</v>
      </c>
      <c r="E182" s="184" t="s">
        <v>682</v>
      </c>
      <c r="F182" s="185" t="s">
        <v>265</v>
      </c>
      <c r="G182" s="7" t="s">
        <v>622</v>
      </c>
      <c r="H182" s="95" t="str">
        <f>IFERROR(VLOOKUP(A182,EXAMS!A:E,4,FALSE),0)</f>
        <v/>
      </c>
      <c r="I182" s="96">
        <f>IF('Storage '!I184="no change",'Storage '!F184,SUM('Storage '!E184,'Storage '!F184,))</f>
        <v>0</v>
      </c>
      <c r="J182" s="96"/>
      <c r="K182" s="96"/>
      <c r="L182" s="96">
        <f>IFERROR(VLOOKUP(A182, 'Cargo Trainings'!A:E, 5, FALSE),IFERROR(VLOOKUP(A182, 'DFW Trainings'!A:E, 4, FALSE),IFERROR(VLOOKUP(A182, 'AMH Trainings'!A:E, 4, FALSE),VLOOKUP(A182, 'CBF Trainings'!A:E, 4, FALSE))))</f>
        <v>0</v>
      </c>
      <c r="M182" s="96">
        <f>IFERROR(VLOOKUP(A182, SOPs!A:D, 4, FALSE),0)</f>
        <v>1</v>
      </c>
      <c r="N182" s="96"/>
      <c r="O182" s="96">
        <f t="shared" si="6"/>
        <v>0</v>
      </c>
      <c r="P182" s="96">
        <f t="shared" si="7"/>
        <v>-1</v>
      </c>
      <c r="Q182" s="96">
        <f t="shared" si="8"/>
        <v>0</v>
      </c>
    </row>
    <row r="183" spans="1:17" x14ac:dyDescent="0.3">
      <c r="A183" s="183" t="s">
        <v>735</v>
      </c>
      <c r="B183" s="183"/>
      <c r="C183" s="5">
        <v>45732</v>
      </c>
      <c r="D183" s="18" t="s">
        <v>752</v>
      </c>
      <c r="E183" s="177" t="s">
        <v>694</v>
      </c>
      <c r="F183" s="127"/>
      <c r="G183" s="53"/>
      <c r="H183" s="95" t="str">
        <f>IFERROR(VLOOKUP(A183,EXAMS!A:E,4,FALSE),0)</f>
        <v/>
      </c>
      <c r="I183" s="96">
        <f>IF('Storage '!I184="no change",'Storage '!F184,SUM('Storage '!E184,'Storage '!F184,))</f>
        <v>0</v>
      </c>
      <c r="J183" s="96"/>
      <c r="K183" s="96"/>
      <c r="L183" s="96">
        <f>IFERROR(VLOOKUP(A183, 'Cargo Trainings'!A:E, 5, FALSE),IFERROR(VLOOKUP(A183, 'DFW Trainings'!A:E, 4, FALSE),IFERROR(VLOOKUP(A183, 'AMH Trainings'!A:E, 4, FALSE),VLOOKUP(A183, 'CBF Trainings'!A:E, 4, FALSE))))</f>
        <v>2</v>
      </c>
      <c r="M183" s="96">
        <f>IFERROR(VLOOKUP(A183, SOPs!A:D, 4, FALSE),0)</f>
        <v>0</v>
      </c>
      <c r="N183" s="96">
        <f>IFERROR(VLOOKUP(A183,'Other Trainings'!A:D, 4, FALSE),0)</f>
        <v>0</v>
      </c>
      <c r="O183" s="96">
        <f t="shared" ref="O183:O186" si="9">I183-L183</f>
        <v>-2</v>
      </c>
      <c r="P183" s="96">
        <f t="shared" ref="P183:P186" si="10">J183-M183</f>
        <v>0</v>
      </c>
      <c r="Q183" s="96">
        <f t="shared" ref="Q183:Q186" si="11">K183-N183</f>
        <v>0</v>
      </c>
    </row>
    <row r="184" spans="1:17" x14ac:dyDescent="0.3">
      <c r="A184" s="183" t="s">
        <v>736</v>
      </c>
      <c r="B184" s="183"/>
      <c r="C184" s="5">
        <v>45739</v>
      </c>
      <c r="D184" s="18" t="s">
        <v>764</v>
      </c>
      <c r="E184" s="6" t="s">
        <v>678</v>
      </c>
      <c r="F184" s="7" t="s">
        <v>31</v>
      </c>
      <c r="G184" s="4" t="s">
        <v>633</v>
      </c>
      <c r="H184" s="95">
        <f>IFERROR(VLOOKUP(A184,EXAMS!A:E,4,FALSE),0)</f>
        <v>0.78700000000000003</v>
      </c>
      <c r="I184" s="96">
        <f>IF('Storage '!I185="no change",'Storage '!F185,SUM('Storage '!E185,'Storage '!F185,))</f>
        <v>0</v>
      </c>
      <c r="J184" s="96"/>
      <c r="K184" s="96"/>
      <c r="L184" s="96">
        <f>IFERROR(VLOOKUP(A184, 'Cargo Trainings'!A:E, 5, FALSE),IFERROR(VLOOKUP(A184, 'DFW Trainings'!A:E, 4, FALSE),IFERROR(VLOOKUP(A184, 'AMH Trainings'!A:E, 4, FALSE),VLOOKUP(A184, 'CBF Trainings'!A:E, 4, FALSE))))</f>
        <v>12</v>
      </c>
      <c r="M184" s="96">
        <f>IFERROR(VLOOKUP(A184, SOPs!A:D, 4, FALSE),0)</f>
        <v>1</v>
      </c>
      <c r="N184" s="96"/>
      <c r="O184" s="96">
        <f t="shared" si="9"/>
        <v>-12</v>
      </c>
      <c r="P184" s="96">
        <f t="shared" si="10"/>
        <v>-1</v>
      </c>
      <c r="Q184" s="96">
        <f t="shared" si="11"/>
        <v>0</v>
      </c>
    </row>
    <row r="185" spans="1:17" x14ac:dyDescent="0.3">
      <c r="A185" s="183" t="s">
        <v>737</v>
      </c>
      <c r="B185" s="183"/>
      <c r="C185" s="5">
        <v>45762</v>
      </c>
      <c r="D185" s="238" t="s">
        <v>850</v>
      </c>
      <c r="E185" s="219" t="s">
        <v>851</v>
      </c>
      <c r="F185" s="53" t="s">
        <v>8</v>
      </c>
      <c r="G185" s="53" t="s">
        <v>852</v>
      </c>
      <c r="H185" s="95" t="str">
        <f>IFERROR(VLOOKUP(A185,EXAMS!A:E,4,FALSE),0)</f>
        <v/>
      </c>
      <c r="I185" s="96">
        <f>IF('Storage '!I187="no change",'Storage '!F187,SUM('Storage '!E187,'Storage '!F187,))</f>
        <v>0</v>
      </c>
      <c r="J185" s="96"/>
      <c r="K185" s="96"/>
      <c r="L185" s="96">
        <f>IFERROR(VLOOKUP(A185, 'Cargo Trainings'!A:E, 5, FALSE),IFERROR(VLOOKUP(A185, 'DFW Trainings'!A:E, 4, FALSE),IFERROR(VLOOKUP(A185, 'AMH Trainings'!A:E, 4, FALSE),VLOOKUP(A185, 'CBF Trainings'!A:E, 4, FALSE))))</f>
        <v>0</v>
      </c>
      <c r="M185" s="96">
        <f>IFERROR(VLOOKUP(A185, SOPs!A:D, 4, FALSE),0)</f>
        <v>0</v>
      </c>
      <c r="N185" s="96">
        <f>IFERROR(VLOOKUP(A185,'Other Trainings'!A:D, 4, FALSE),0)</f>
        <v>0</v>
      </c>
      <c r="O185" s="96">
        <f t="shared" si="9"/>
        <v>0</v>
      </c>
      <c r="P185" s="96">
        <f t="shared" si="10"/>
        <v>0</v>
      </c>
      <c r="Q185" s="96">
        <f t="shared" si="11"/>
        <v>0</v>
      </c>
    </row>
    <row r="186" spans="1:17" x14ac:dyDescent="0.3">
      <c r="A186" s="183" t="s">
        <v>738</v>
      </c>
      <c r="B186" s="183"/>
      <c r="C186" s="5">
        <v>45762</v>
      </c>
      <c r="D186" s="18" t="s">
        <v>768</v>
      </c>
      <c r="E186" s="6" t="s">
        <v>656</v>
      </c>
      <c r="F186" s="8" t="s">
        <v>143</v>
      </c>
      <c r="G186" s="8" t="s">
        <v>143</v>
      </c>
      <c r="H186" s="95" t="str">
        <f>IFERROR(VLOOKUP(A186,EXAMS!A:E,4,FALSE),0)</f>
        <v/>
      </c>
      <c r="I186" s="96">
        <f>IF('Storage '!I188="no change",'Storage '!F188,SUM('Storage '!E188,'Storage '!F188,))</f>
        <v>0</v>
      </c>
      <c r="J186" s="96"/>
      <c r="K186" s="96"/>
      <c r="L186" s="96">
        <f>IFERROR(VLOOKUP(A186, 'Cargo Trainings'!A:E, 5, FALSE),IFERROR(VLOOKUP(A186, 'DFW Trainings'!A:E, 4, FALSE),IFERROR(VLOOKUP(A186, 'AMH Trainings'!A:E, 4, FALSE),VLOOKUP(A186, 'CBF Trainings'!A:E, 4, FALSE))))</f>
        <v>3</v>
      </c>
      <c r="M186" s="96">
        <f>IFERROR(VLOOKUP(A186, SOPs!A:D, 4, FALSE),0)</f>
        <v>0</v>
      </c>
      <c r="N186" s="96"/>
      <c r="O186" s="96">
        <f t="shared" si="9"/>
        <v>-3</v>
      </c>
      <c r="P186" s="96">
        <f t="shared" si="10"/>
        <v>0</v>
      </c>
      <c r="Q186" s="96">
        <f t="shared" si="11"/>
        <v>0</v>
      </c>
    </row>
    <row r="187" spans="1:17" x14ac:dyDescent="0.3">
      <c r="A187" s="183" t="s">
        <v>739</v>
      </c>
      <c r="B187" s="183"/>
      <c r="C187" s="5">
        <v>45763</v>
      </c>
      <c r="D187" s="18" t="s">
        <v>775</v>
      </c>
      <c r="E187" s="6" t="s">
        <v>678</v>
      </c>
      <c r="F187" s="7" t="s">
        <v>31</v>
      </c>
      <c r="G187" s="53" t="s">
        <v>627</v>
      </c>
      <c r="H187" s="95" t="str">
        <f>IFERROR(VLOOKUP(A187,EXAMS!A:E,4,FALSE),0)</f>
        <v/>
      </c>
      <c r="I187" s="96"/>
      <c r="J187" s="96"/>
      <c r="K187" s="96"/>
      <c r="L187" s="96"/>
      <c r="M187" s="96"/>
      <c r="N187" s="96"/>
      <c r="O187" s="96"/>
      <c r="P187" s="96"/>
      <c r="Q187" s="96"/>
    </row>
    <row r="188" spans="1:17" x14ac:dyDescent="0.3">
      <c r="A188" s="183" t="s">
        <v>740</v>
      </c>
      <c r="B188" s="183"/>
      <c r="C188" s="5">
        <v>45763</v>
      </c>
      <c r="D188" s="18" t="s">
        <v>774</v>
      </c>
      <c r="E188" s="6" t="s">
        <v>678</v>
      </c>
      <c r="F188" s="7" t="s">
        <v>31</v>
      </c>
      <c r="G188" s="53" t="s">
        <v>625</v>
      </c>
      <c r="H188" s="95">
        <f>IFERROR(VLOOKUP(A188,EXAMS!A:E,4,FALSE),0)</f>
        <v>0.67987500000000001</v>
      </c>
      <c r="I188" s="96"/>
      <c r="J188" s="96"/>
      <c r="K188" s="96"/>
      <c r="L188" s="96"/>
      <c r="M188" s="96"/>
      <c r="N188" s="96"/>
      <c r="O188" s="96"/>
      <c r="P188" s="96"/>
      <c r="Q188" s="96"/>
    </row>
    <row r="189" spans="1:17" x14ac:dyDescent="0.3">
      <c r="A189" s="183" t="s">
        <v>741</v>
      </c>
      <c r="B189" s="183"/>
      <c r="C189" s="5">
        <v>45778</v>
      </c>
      <c r="D189" s="18" t="s">
        <v>784</v>
      </c>
      <c r="E189" s="219" t="s">
        <v>666</v>
      </c>
      <c r="F189" s="218" t="s">
        <v>12</v>
      </c>
      <c r="G189" s="218" t="s">
        <v>12</v>
      </c>
      <c r="H189" s="95" t="str">
        <f>IFERROR(VLOOKUP(A189,EXAMS!A:E,4,FALSE),0)</f>
        <v/>
      </c>
      <c r="I189" s="96"/>
      <c r="J189" s="96"/>
      <c r="K189" s="96"/>
      <c r="L189" s="96"/>
      <c r="M189" s="96"/>
      <c r="N189" s="96"/>
      <c r="O189" s="96"/>
      <c r="P189" s="96"/>
      <c r="Q189" s="96"/>
    </row>
    <row r="190" spans="1:17" x14ac:dyDescent="0.3">
      <c r="A190" s="183" t="s">
        <v>742</v>
      </c>
      <c r="B190" s="183"/>
      <c r="C190" s="5">
        <v>45781</v>
      </c>
      <c r="D190" s="18" t="s">
        <v>785</v>
      </c>
      <c r="E190" s="219" t="s">
        <v>648</v>
      </c>
      <c r="F190" s="7" t="s">
        <v>792</v>
      </c>
      <c r="G190" s="218" t="s">
        <v>792</v>
      </c>
      <c r="H190" s="95" t="str">
        <f>IFERROR(VLOOKUP(A190,EXAMS!A:E,4,FALSE),0)</f>
        <v/>
      </c>
      <c r="I190" s="96"/>
      <c r="J190" s="96"/>
      <c r="K190" s="96"/>
      <c r="L190" s="96"/>
      <c r="M190" s="96"/>
      <c r="N190" s="96"/>
      <c r="O190" s="96"/>
      <c r="P190" s="96"/>
      <c r="Q190" s="96"/>
    </row>
    <row r="191" spans="1:17" x14ac:dyDescent="0.3">
      <c r="A191" s="183" t="s">
        <v>772</v>
      </c>
      <c r="B191" s="183"/>
      <c r="C191" s="5">
        <v>45782</v>
      </c>
      <c r="D191" s="18" t="s">
        <v>786</v>
      </c>
      <c r="E191" s="219" t="s">
        <v>678</v>
      </c>
      <c r="F191" s="4" t="s">
        <v>31</v>
      </c>
      <c r="G191" s="218" t="s">
        <v>633</v>
      </c>
      <c r="H191" s="95">
        <f>IFERROR(VLOOKUP(A191,EXAMS!A:E,4,FALSE),0)</f>
        <v>0.38086666666666669</v>
      </c>
      <c r="I191" s="96"/>
      <c r="J191" s="96"/>
      <c r="K191" s="96"/>
      <c r="L191" s="96"/>
      <c r="M191" s="96"/>
      <c r="N191" s="96"/>
      <c r="O191" s="96"/>
      <c r="P191" s="96"/>
      <c r="Q191" s="96"/>
    </row>
    <row r="192" spans="1:17" x14ac:dyDescent="0.3">
      <c r="A192" s="183" t="s">
        <v>773</v>
      </c>
      <c r="B192" s="183"/>
      <c r="C192" s="5"/>
      <c r="D192" s="18" t="s">
        <v>804</v>
      </c>
      <c r="E192" s="6" t="s">
        <v>656</v>
      </c>
      <c r="F192" s="4" t="s">
        <v>31</v>
      </c>
      <c r="G192" s="218" t="s">
        <v>625</v>
      </c>
      <c r="H192" s="95"/>
      <c r="I192" s="96"/>
      <c r="J192" s="96"/>
      <c r="K192" s="96"/>
      <c r="L192" s="96"/>
      <c r="M192" s="96"/>
      <c r="N192" s="96"/>
      <c r="O192" s="96"/>
      <c r="P192" s="96"/>
      <c r="Q192" s="96"/>
    </row>
    <row r="193" spans="1:17" x14ac:dyDescent="0.3">
      <c r="A193" s="183" t="s">
        <v>780</v>
      </c>
      <c r="B193" s="183"/>
      <c r="C193" s="5"/>
      <c r="D193" s="18" t="s">
        <v>805</v>
      </c>
      <c r="E193" s="6" t="s">
        <v>656</v>
      </c>
      <c r="F193" s="4" t="s">
        <v>31</v>
      </c>
      <c r="G193" s="218"/>
      <c r="H193" s="95"/>
      <c r="I193" s="96"/>
      <c r="K193" s="96"/>
      <c r="L193" s="96"/>
      <c r="M193" s="96"/>
      <c r="N193" s="96"/>
      <c r="O193" s="96"/>
      <c r="P193" s="96"/>
      <c r="Q193" s="96"/>
    </row>
    <row r="194" spans="1:17" x14ac:dyDescent="0.3">
      <c r="A194" s="183" t="s">
        <v>788</v>
      </c>
      <c r="B194" s="183"/>
      <c r="C194" s="5"/>
      <c r="D194" s="18" t="s">
        <v>806</v>
      </c>
      <c r="E194" s="6" t="s">
        <v>813</v>
      </c>
      <c r="F194" s="4" t="s">
        <v>31</v>
      </c>
      <c r="G194" s="218"/>
      <c r="H194" s="95"/>
      <c r="I194" s="96"/>
      <c r="J194" s="96"/>
      <c r="K194" s="96"/>
      <c r="L194" s="96"/>
      <c r="M194" s="96"/>
      <c r="N194" s="96"/>
      <c r="O194" s="96"/>
      <c r="P194" s="96"/>
      <c r="Q194" s="96"/>
    </row>
    <row r="195" spans="1:17" x14ac:dyDescent="0.3">
      <c r="A195" s="183" t="s">
        <v>789</v>
      </c>
      <c r="B195" s="183"/>
      <c r="C195" s="5"/>
      <c r="D195" s="18" t="s">
        <v>807</v>
      </c>
      <c r="E195" s="6" t="s">
        <v>678</v>
      </c>
      <c r="F195" s="4" t="s">
        <v>16</v>
      </c>
      <c r="G195" s="218" t="s">
        <v>16</v>
      </c>
      <c r="H195" s="95"/>
      <c r="I195" s="96"/>
      <c r="J195" s="96"/>
      <c r="K195" s="96"/>
      <c r="L195" s="96"/>
      <c r="M195" s="96"/>
      <c r="N195" s="96"/>
      <c r="O195" s="96"/>
      <c r="P195" s="96"/>
      <c r="Q195" s="96"/>
    </row>
    <row r="196" spans="1:17" x14ac:dyDescent="0.3">
      <c r="A196" s="183" t="s">
        <v>790</v>
      </c>
      <c r="B196" s="183"/>
      <c r="C196" s="5"/>
      <c r="D196" s="18" t="s">
        <v>808</v>
      </c>
      <c r="E196" s="6" t="s">
        <v>656</v>
      </c>
      <c r="F196" s="4" t="s">
        <v>31</v>
      </c>
      <c r="G196" s="218"/>
      <c r="H196" s="95"/>
      <c r="I196" s="96"/>
      <c r="J196" s="96"/>
      <c r="K196" s="96"/>
      <c r="L196" s="96"/>
      <c r="M196" s="96"/>
      <c r="N196" s="96"/>
      <c r="O196" s="96"/>
      <c r="P196" s="96"/>
      <c r="Q196" s="96"/>
    </row>
    <row r="197" spans="1:17" x14ac:dyDescent="0.3">
      <c r="A197" s="183" t="s">
        <v>791</v>
      </c>
      <c r="B197" s="183"/>
      <c r="C197" s="5"/>
      <c r="D197" s="18" t="s">
        <v>809</v>
      </c>
      <c r="E197" s="6" t="s">
        <v>656</v>
      </c>
      <c r="F197" s="4" t="s">
        <v>16</v>
      </c>
      <c r="G197" s="218" t="s">
        <v>16</v>
      </c>
      <c r="H197" s="95"/>
      <c r="I197" s="96"/>
      <c r="J197" s="96"/>
      <c r="K197" s="96"/>
      <c r="L197" s="96"/>
      <c r="M197" s="96"/>
      <c r="N197" s="96"/>
      <c r="O197" s="96"/>
      <c r="P197" s="96"/>
      <c r="Q197" s="96"/>
    </row>
    <row r="198" spans="1:17" x14ac:dyDescent="0.3">
      <c r="A198" s="183" t="s">
        <v>796</v>
      </c>
      <c r="B198" s="183"/>
      <c r="C198" s="5"/>
      <c r="D198" s="18" t="s">
        <v>810</v>
      </c>
      <c r="E198" s="6" t="s">
        <v>678</v>
      </c>
      <c r="F198" s="4" t="s">
        <v>27</v>
      </c>
      <c r="G198" s="4" t="s">
        <v>27</v>
      </c>
      <c r="H198" s="95"/>
      <c r="I198" s="96"/>
      <c r="J198" s="96"/>
      <c r="K198" s="96"/>
      <c r="L198" s="96"/>
      <c r="M198" s="96"/>
      <c r="N198" s="96"/>
      <c r="O198" s="96"/>
      <c r="P198" s="96"/>
      <c r="Q198" s="96"/>
    </row>
    <row r="199" spans="1:17" x14ac:dyDescent="0.3">
      <c r="A199" s="183" t="s">
        <v>797</v>
      </c>
      <c r="B199" s="183"/>
      <c r="C199" s="5"/>
      <c r="D199" s="18" t="s">
        <v>811</v>
      </c>
      <c r="E199" s="6" t="s">
        <v>678</v>
      </c>
      <c r="F199" s="4" t="s">
        <v>20</v>
      </c>
      <c r="G199" s="218" t="s">
        <v>619</v>
      </c>
      <c r="H199" s="95"/>
      <c r="I199" s="96"/>
      <c r="J199" s="96"/>
      <c r="K199" s="96"/>
      <c r="L199" s="96"/>
      <c r="M199" s="96"/>
      <c r="N199" s="96"/>
      <c r="O199" s="96"/>
      <c r="P199" s="96"/>
      <c r="Q199" s="96"/>
    </row>
    <row r="200" spans="1:17" x14ac:dyDescent="0.3">
      <c r="A200" s="183" t="s">
        <v>798</v>
      </c>
      <c r="B200" s="183"/>
      <c r="C200" s="5"/>
      <c r="D200" s="18" t="s">
        <v>812</v>
      </c>
      <c r="E200" s="6" t="s">
        <v>678</v>
      </c>
      <c r="F200" s="4" t="s">
        <v>31</v>
      </c>
      <c r="G200" s="218"/>
      <c r="H200" s="95"/>
      <c r="I200" s="96"/>
      <c r="J200" s="96"/>
      <c r="K200" s="96"/>
      <c r="L200" s="96"/>
      <c r="M200" s="96"/>
      <c r="N200" s="96"/>
      <c r="O200" s="96"/>
      <c r="P200" s="96"/>
      <c r="Q200" s="96"/>
    </row>
    <row r="201" spans="1:17" x14ac:dyDescent="0.3">
      <c r="A201" s="183" t="s">
        <v>799</v>
      </c>
      <c r="B201" s="183"/>
      <c r="C201" s="5"/>
      <c r="D201" s="18" t="s">
        <v>814</v>
      </c>
      <c r="E201" s="6" t="s">
        <v>656</v>
      </c>
      <c r="F201" s="4" t="s">
        <v>31</v>
      </c>
      <c r="G201" s="218" t="s">
        <v>624</v>
      </c>
      <c r="H201" s="95"/>
      <c r="I201" s="96"/>
      <c r="J201" s="96"/>
      <c r="K201" s="96"/>
      <c r="L201" s="96"/>
      <c r="M201" s="96"/>
      <c r="N201" s="96"/>
      <c r="O201" s="96"/>
      <c r="P201" s="96"/>
      <c r="Q201" s="96"/>
    </row>
    <row r="202" spans="1:17" x14ac:dyDescent="0.3">
      <c r="A202" s="183" t="s">
        <v>800</v>
      </c>
      <c r="B202" s="183"/>
      <c r="C202" s="5"/>
      <c r="D202" s="18" t="s">
        <v>815</v>
      </c>
      <c r="E202" s="6" t="s">
        <v>656</v>
      </c>
      <c r="F202" s="4"/>
      <c r="G202" s="218"/>
      <c r="H202" s="95"/>
      <c r="I202" s="96"/>
      <c r="J202" s="96"/>
      <c r="K202" s="96"/>
      <c r="L202" s="96"/>
      <c r="M202" s="96"/>
      <c r="N202" s="96"/>
      <c r="O202" s="96"/>
      <c r="P202" s="96"/>
      <c r="Q202" s="96"/>
    </row>
    <row r="203" spans="1:17" x14ac:dyDescent="0.3">
      <c r="A203" s="183" t="s">
        <v>801</v>
      </c>
      <c r="B203" s="183"/>
      <c r="C203" s="5"/>
      <c r="D203" s="18" t="s">
        <v>816</v>
      </c>
      <c r="E203" s="6" t="s">
        <v>656</v>
      </c>
      <c r="F203" s="4"/>
      <c r="G203" s="218"/>
      <c r="H203" s="95"/>
      <c r="I203" s="96"/>
      <c r="J203" s="96"/>
      <c r="K203" s="96"/>
      <c r="L203" s="96"/>
      <c r="M203" s="96"/>
      <c r="N203" s="96"/>
      <c r="O203" s="96"/>
      <c r="P203" s="96"/>
      <c r="Q203" s="96"/>
    </row>
    <row r="204" spans="1:17" x14ac:dyDescent="0.3">
      <c r="A204" s="183" t="s">
        <v>802</v>
      </c>
      <c r="B204" s="183"/>
      <c r="C204" s="5"/>
      <c r="D204" s="18"/>
      <c r="E204" s="6"/>
      <c r="F204" s="218"/>
      <c r="G204" s="218"/>
      <c r="H204" s="95"/>
      <c r="I204" s="96"/>
      <c r="J204" s="96"/>
      <c r="K204" s="96"/>
      <c r="L204" s="96"/>
      <c r="M204" s="96"/>
      <c r="N204" s="96"/>
      <c r="O204" s="96"/>
      <c r="P204" s="96"/>
      <c r="Q204" s="96"/>
    </row>
    <row r="205" spans="1:17" x14ac:dyDescent="0.3">
      <c r="A205" s="183" t="s">
        <v>803</v>
      </c>
      <c r="B205" s="183"/>
      <c r="C205" s="5"/>
      <c r="D205" s="18"/>
      <c r="E205" s="18"/>
      <c r="F205" s="218"/>
      <c r="G205" s="218"/>
      <c r="H205" s="95"/>
      <c r="I205" s="96"/>
      <c r="J205" s="96"/>
      <c r="K205" s="96"/>
      <c r="L205" s="96"/>
      <c r="M205" s="96"/>
      <c r="N205" s="96"/>
      <c r="O205" s="96"/>
      <c r="P205" s="96"/>
      <c r="Q205" s="96"/>
    </row>
    <row r="206" spans="1:17" x14ac:dyDescent="0.3">
      <c r="A206" s="183"/>
      <c r="B206" s="183"/>
      <c r="C206" s="5"/>
      <c r="D206" s="53"/>
      <c r="E206" s="53"/>
      <c r="F206" s="53"/>
      <c r="G206" s="53"/>
    </row>
    <row r="207" spans="1:17" x14ac:dyDescent="0.3">
      <c r="A207" s="183"/>
      <c r="B207" s="53"/>
      <c r="C207" s="5"/>
      <c r="D207" s="53"/>
      <c r="E207" s="53"/>
      <c r="F207" s="53"/>
      <c r="G207" s="53"/>
    </row>
    <row r="208" spans="1:17" x14ac:dyDescent="0.3">
      <c r="A208" s="183"/>
      <c r="B208" s="53"/>
      <c r="C208" s="5"/>
      <c r="D208" s="53"/>
      <c r="E208" s="53"/>
      <c r="F208" s="53"/>
      <c r="G208" s="53"/>
    </row>
    <row r="209" spans="1:7" x14ac:dyDescent="0.3">
      <c r="A209" s="183"/>
      <c r="B209" s="53"/>
      <c r="C209" s="5"/>
      <c r="D209" s="53"/>
      <c r="E209" s="53"/>
      <c r="F209" s="53"/>
      <c r="G209" s="53"/>
    </row>
    <row r="210" spans="1:7" x14ac:dyDescent="0.3">
      <c r="A210" s="183"/>
      <c r="B210" s="53"/>
      <c r="C210" s="5"/>
      <c r="D210" s="53"/>
      <c r="E210" s="53"/>
      <c r="F210" s="53"/>
      <c r="G210" s="53"/>
    </row>
    <row r="211" spans="1:7" x14ac:dyDescent="0.3">
      <c r="A211" s="183"/>
      <c r="B211" s="53"/>
      <c r="C211" s="5"/>
      <c r="D211" s="53"/>
      <c r="E211" s="53"/>
      <c r="F211" s="53"/>
      <c r="G211" s="53"/>
    </row>
    <row r="212" spans="1:7" x14ac:dyDescent="0.3">
      <c r="A212" s="183"/>
      <c r="B212" s="53"/>
      <c r="C212" s="5"/>
      <c r="D212" s="53"/>
      <c r="E212" s="53"/>
      <c r="F212" s="53"/>
      <c r="G212" s="53"/>
    </row>
    <row r="213" spans="1:7" x14ac:dyDescent="0.3">
      <c r="A213" s="183"/>
      <c r="B213" s="53"/>
      <c r="C213" s="5"/>
      <c r="D213" s="53"/>
      <c r="E213" s="53"/>
      <c r="F213" s="53"/>
      <c r="G213" s="53"/>
    </row>
    <row r="214" spans="1:7" x14ac:dyDescent="0.3">
      <c r="A214" s="53"/>
      <c r="B214" s="53"/>
      <c r="C214" s="53"/>
      <c r="D214" s="53"/>
      <c r="E214" s="53"/>
      <c r="F214" s="53"/>
      <c r="G214" s="53"/>
    </row>
    <row r="215" spans="1:7" x14ac:dyDescent="0.3">
      <c r="B215" s="243" t="s">
        <v>607</v>
      </c>
      <c r="C215" s="243"/>
      <c r="D215" s="18" t="s">
        <v>608</v>
      </c>
    </row>
    <row r="216" spans="1:7" x14ac:dyDescent="0.3">
      <c r="B216" s="243"/>
      <c r="C216" s="243"/>
      <c r="D216" s="21" t="s">
        <v>609</v>
      </c>
      <c r="E216" s="116"/>
    </row>
    <row r="217" spans="1:7" x14ac:dyDescent="0.3">
      <c r="B217" s="243"/>
      <c r="C217" s="243"/>
      <c r="D217" s="54" t="s">
        <v>610</v>
      </c>
      <c r="E217" s="117"/>
    </row>
    <row r="218" spans="1:7" x14ac:dyDescent="0.3">
      <c r="B218" s="244"/>
      <c r="C218" s="245"/>
      <c r="D218" s="59" t="s">
        <v>611</v>
      </c>
      <c r="E218" s="118"/>
    </row>
    <row r="219" spans="1:7" x14ac:dyDescent="0.3">
      <c r="B219" s="246" t="s">
        <v>612</v>
      </c>
      <c r="C219" s="246"/>
      <c r="D219" s="18" t="s">
        <v>613</v>
      </c>
    </row>
    <row r="220" spans="1:7" x14ac:dyDescent="0.3">
      <c r="B220" s="247"/>
      <c r="C220" s="248"/>
      <c r="D220" s="60" t="s">
        <v>365</v>
      </c>
      <c r="E220" s="119"/>
    </row>
    <row r="221" spans="1:7" x14ac:dyDescent="0.3">
      <c r="B221" s="249"/>
      <c r="C221" s="250"/>
      <c r="D221" s="63" t="s">
        <v>614</v>
      </c>
      <c r="E221" s="120"/>
    </row>
    <row r="222" spans="1:7" x14ac:dyDescent="0.3">
      <c r="B222" s="61"/>
      <c r="C222" s="62"/>
      <c r="D222" s="64" t="s">
        <v>615</v>
      </c>
      <c r="E222" s="121"/>
    </row>
    <row r="223" spans="1:7" x14ac:dyDescent="0.3">
      <c r="B223" s="65"/>
      <c r="C223" s="66"/>
      <c r="D223" s="231" t="s">
        <v>616</v>
      </c>
      <c r="E223" s="122"/>
      <c r="F223" s="70"/>
      <c r="G223" s="78"/>
    </row>
    <row r="224" spans="1:7" x14ac:dyDescent="0.3">
      <c r="D224" s="57"/>
      <c r="E224" s="57"/>
      <c r="F224" s="70"/>
      <c r="G224" s="78"/>
    </row>
    <row r="225" spans="4:7" x14ac:dyDescent="0.3">
      <c r="D225" s="57"/>
      <c r="E225" s="57"/>
      <c r="F225" s="70"/>
      <c r="G225" s="78"/>
    </row>
    <row r="226" spans="4:7" x14ac:dyDescent="0.3">
      <c r="D226" s="57"/>
      <c r="E226" s="57"/>
      <c r="F226" s="70"/>
      <c r="G226" s="78"/>
    </row>
    <row r="227" spans="4:7" x14ac:dyDescent="0.3">
      <c r="D227" s="57"/>
      <c r="E227" s="57"/>
      <c r="F227" s="70"/>
      <c r="G227" s="78"/>
    </row>
    <row r="228" spans="4:7" x14ac:dyDescent="0.3">
      <c r="D228" s="57"/>
      <c r="E228" s="57"/>
      <c r="F228" s="70"/>
      <c r="G228" s="78"/>
    </row>
    <row r="229" spans="4:7" x14ac:dyDescent="0.3">
      <c r="D229" s="57"/>
      <c r="E229" s="57"/>
      <c r="F229" s="70"/>
      <c r="G229" s="78"/>
    </row>
    <row r="230" spans="4:7" x14ac:dyDescent="0.3">
      <c r="D230" s="57"/>
      <c r="E230" s="57"/>
      <c r="F230" s="70"/>
      <c r="G230" s="78"/>
    </row>
    <row r="231" spans="4:7" x14ac:dyDescent="0.3">
      <c r="D231" s="57"/>
      <c r="E231" s="57"/>
      <c r="F231" s="70"/>
      <c r="G231" s="78"/>
    </row>
    <row r="232" spans="4:7" x14ac:dyDescent="0.3">
      <c r="D232" s="57"/>
      <c r="E232" s="57"/>
    </row>
    <row r="233" spans="4:7" x14ac:dyDescent="0.3">
      <c r="D233" s="68"/>
      <c r="E233" s="68"/>
    </row>
  </sheetData>
  <autoFilter ref="A1:Q1" xr:uid="{AC693311-B0A9-4736-9941-D86EE3EBB060}"/>
  <mergeCells count="5">
    <mergeCell ref="B215:C215"/>
    <mergeCell ref="B216:C217"/>
    <mergeCell ref="B218:C218"/>
    <mergeCell ref="B219:C219"/>
    <mergeCell ref="B220:C221"/>
  </mergeCells>
  <phoneticPr fontId="11" type="noConversion"/>
  <conditionalFormatting sqref="L2:N205">
    <cfRule type="cellIs" dxfId="31" priority="2" operator="greaterThanOrEqual">
      <formula>1</formula>
    </cfRule>
  </conditionalFormatting>
  <conditionalFormatting sqref="O2:Q205">
    <cfRule type="cellIs" dxfId="3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A0D2-E5A2-4F97-986B-B038426EC2D1}">
  <sheetPr codeName="Sheet4"/>
  <dimension ref="A1:AQ214"/>
  <sheetViews>
    <sheetView zoomScaleNormal="100" workbookViewId="0">
      <pane xSplit="6" ySplit="10" topLeftCell="AE187" activePane="bottomRight" state="frozen"/>
      <selection pane="topRight" activeCell="G1" sqref="G1"/>
      <selection pane="bottomLeft" activeCell="A11" sqref="A11"/>
      <selection pane="bottomRight" activeCell="A4" sqref="A4:XFD208"/>
    </sheetView>
  </sheetViews>
  <sheetFormatPr defaultRowHeight="14.4" x14ac:dyDescent="0.3"/>
  <cols>
    <col min="1" max="1" width="8.6640625" style="55" customWidth="1"/>
    <col min="2" max="2" width="31.5546875" style="55" customWidth="1"/>
    <col min="3" max="3" width="26.21875" style="55" customWidth="1"/>
    <col min="4" max="4" width="17.5546875" style="55" customWidth="1"/>
    <col min="5" max="5" width="10.33203125" customWidth="1"/>
    <col min="6" max="6" width="13.33203125" customWidth="1"/>
    <col min="7" max="7" width="13.109375" customWidth="1"/>
    <col min="8" max="8" width="12.109375" customWidth="1"/>
    <col min="9" max="9" width="9.44140625" customWidth="1"/>
    <col min="10" max="10" width="13.88671875" customWidth="1"/>
    <col min="11" max="11" width="11.109375" customWidth="1"/>
    <col min="12" max="12" width="12" customWidth="1"/>
    <col min="13" max="13" width="11.44140625" customWidth="1"/>
    <col min="14" max="14" width="14.33203125" customWidth="1"/>
    <col min="15" max="15" width="7.77734375" customWidth="1"/>
    <col min="16" max="16" width="11.77734375" customWidth="1"/>
    <col min="17" max="17" width="8.44140625" customWidth="1"/>
    <col min="18" max="18" width="13.5546875" style="42" customWidth="1"/>
    <col min="19" max="19" width="7.77734375" customWidth="1"/>
    <col min="20" max="20" width="14.21875" customWidth="1"/>
    <col min="21" max="21" width="8.88671875" customWidth="1"/>
    <col min="22" max="22" width="12.77734375" customWidth="1"/>
    <col min="23" max="23" width="8.88671875" customWidth="1"/>
    <col min="24" max="24" width="12.6640625" customWidth="1"/>
    <col min="25" max="25" width="8.88671875" customWidth="1"/>
    <col min="26" max="26" width="12.109375" customWidth="1"/>
    <col min="27" max="27" width="8.88671875" customWidth="1"/>
    <col min="28" max="28" width="11.44140625" customWidth="1"/>
    <col min="29" max="29" width="8.88671875" customWidth="1"/>
    <col min="30" max="30" width="16.21875" customWidth="1"/>
    <col min="31" max="31" width="8.88671875" customWidth="1"/>
    <col min="32" max="32" width="11.77734375" customWidth="1"/>
    <col min="33" max="33" width="8.88671875" customWidth="1"/>
    <col min="34" max="34" width="12.21875" customWidth="1"/>
    <col min="35" max="35" width="8.88671875" customWidth="1"/>
    <col min="36" max="36" width="11.6640625" customWidth="1"/>
    <col min="37" max="37" width="9.77734375" customWidth="1"/>
    <col min="38" max="38" width="12.44140625" customWidth="1"/>
    <col min="40" max="40" width="14.44140625" customWidth="1"/>
    <col min="41" max="41" width="10" customWidth="1"/>
    <col min="42" max="42" width="11.5546875" customWidth="1"/>
    <col min="43" max="43" width="14.88671875" customWidth="1"/>
  </cols>
  <sheetData>
    <row r="1" spans="1:43" ht="15" thickBot="1" x14ac:dyDescent="0.35">
      <c r="A1" s="196"/>
      <c r="B1" s="197"/>
      <c r="C1" s="255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43" ht="15.6" x14ac:dyDescent="0.3">
      <c r="A2" s="198"/>
      <c r="B2" s="199"/>
      <c r="C2" s="263" t="s">
        <v>758</v>
      </c>
      <c r="D2" s="264"/>
      <c r="E2" s="264"/>
      <c r="F2" s="264"/>
      <c r="G2" s="264"/>
      <c r="H2" s="264"/>
      <c r="I2" s="264"/>
      <c r="J2" s="265"/>
      <c r="K2" s="261" t="s">
        <v>754</v>
      </c>
      <c r="L2" s="262"/>
      <c r="M2" s="203" t="s">
        <v>756</v>
      </c>
      <c r="N2" s="204"/>
      <c r="O2" s="194"/>
    </row>
    <row r="3" spans="1:43" ht="16.2" thickBot="1" x14ac:dyDescent="0.35">
      <c r="A3" s="200"/>
      <c r="B3" s="201"/>
      <c r="C3" s="266"/>
      <c r="D3" s="267"/>
      <c r="E3" s="267"/>
      <c r="F3" s="267"/>
      <c r="G3" s="267"/>
      <c r="H3" s="267"/>
      <c r="I3" s="267"/>
      <c r="J3" s="268"/>
      <c r="K3" s="259" t="s">
        <v>755</v>
      </c>
      <c r="L3" s="260"/>
      <c r="M3" s="257" t="s">
        <v>757</v>
      </c>
      <c r="N3" s="258"/>
      <c r="O3" s="194"/>
    </row>
    <row r="4" spans="1:43" s="38" customFormat="1" ht="72" x14ac:dyDescent="0.3">
      <c r="A4" s="195" t="s">
        <v>0</v>
      </c>
      <c r="B4" s="195" t="s">
        <v>2</v>
      </c>
      <c r="C4" s="202" t="s">
        <v>760</v>
      </c>
      <c r="D4" s="202" t="s">
        <v>761</v>
      </c>
      <c r="E4" s="193" t="s">
        <v>759</v>
      </c>
      <c r="F4" s="193" t="s">
        <v>547</v>
      </c>
      <c r="G4" s="193" t="s">
        <v>540</v>
      </c>
      <c r="H4" s="193" t="s">
        <v>547</v>
      </c>
      <c r="I4" s="193" t="s">
        <v>541</v>
      </c>
      <c r="J4" s="140" t="s">
        <v>547</v>
      </c>
      <c r="K4" s="193" t="s">
        <v>542</v>
      </c>
      <c r="L4" s="193" t="s">
        <v>547</v>
      </c>
      <c r="M4" s="193" t="s">
        <v>543</v>
      </c>
      <c r="N4" s="193" t="s">
        <v>547</v>
      </c>
      <c r="O4" s="193" t="s">
        <v>544</v>
      </c>
      <c r="P4" s="104" t="s">
        <v>547</v>
      </c>
      <c r="Q4" s="104" t="s">
        <v>545</v>
      </c>
      <c r="R4" s="193" t="s">
        <v>547</v>
      </c>
      <c r="S4" s="193" t="s">
        <v>546</v>
      </c>
      <c r="T4" s="193" t="s">
        <v>547</v>
      </c>
      <c r="U4" s="193" t="s">
        <v>548</v>
      </c>
      <c r="V4" s="193" t="s">
        <v>547</v>
      </c>
      <c r="W4" s="193" t="s">
        <v>549</v>
      </c>
      <c r="X4" s="193" t="s">
        <v>547</v>
      </c>
      <c r="Y4" s="193" t="s">
        <v>550</v>
      </c>
      <c r="Z4" s="193" t="s">
        <v>547</v>
      </c>
      <c r="AA4" s="193" t="s">
        <v>551</v>
      </c>
      <c r="AB4" s="193" t="s">
        <v>547</v>
      </c>
      <c r="AC4" s="193" t="s">
        <v>552</v>
      </c>
      <c r="AD4" s="193" t="s">
        <v>547</v>
      </c>
      <c r="AE4" s="193" t="s">
        <v>553</v>
      </c>
      <c r="AF4" s="193" t="s">
        <v>547</v>
      </c>
      <c r="AG4" s="193" t="s">
        <v>554</v>
      </c>
      <c r="AH4" s="193" t="s">
        <v>547</v>
      </c>
      <c r="AI4" s="193" t="s">
        <v>555</v>
      </c>
      <c r="AJ4" s="193" t="s">
        <v>547</v>
      </c>
      <c r="AK4" s="193" t="s">
        <v>635</v>
      </c>
      <c r="AL4" s="193" t="s">
        <v>547</v>
      </c>
      <c r="AM4" s="193" t="s">
        <v>636</v>
      </c>
      <c r="AN4" s="193" t="s">
        <v>547</v>
      </c>
      <c r="AO4" s="193" t="s">
        <v>637</v>
      </c>
      <c r="AP4" s="193" t="s">
        <v>547</v>
      </c>
      <c r="AQ4" s="193" t="s">
        <v>777</v>
      </c>
    </row>
    <row r="5" spans="1:43" x14ac:dyDescent="0.3">
      <c r="A5" s="4" t="s">
        <v>5</v>
      </c>
      <c r="B5" s="151" t="s">
        <v>7</v>
      </c>
      <c r="C5" s="6" t="s">
        <v>648</v>
      </c>
      <c r="D5" s="6" t="s">
        <v>617</v>
      </c>
      <c r="E5" s="96">
        <v>0</v>
      </c>
      <c r="F5" s="140"/>
      <c r="G5" t="s">
        <v>854</v>
      </c>
      <c r="H5" s="140"/>
      <c r="I5" t="s">
        <v>854</v>
      </c>
      <c r="J5" s="140"/>
      <c r="K5" t="s">
        <v>854</v>
      </c>
      <c r="L5" s="80"/>
      <c r="M5" t="s">
        <v>854</v>
      </c>
      <c r="N5" s="138" t="s">
        <v>634</v>
      </c>
      <c r="O5" t="s">
        <v>854</v>
      </c>
      <c r="P5" s="138" t="s">
        <v>634</v>
      </c>
      <c r="Q5" t="s">
        <v>854</v>
      </c>
      <c r="R5" s="80" t="s">
        <v>634</v>
      </c>
      <c r="S5" t="s">
        <v>854</v>
      </c>
      <c r="T5" s="80" t="s">
        <v>634</v>
      </c>
      <c r="U5" t="s">
        <v>854</v>
      </c>
      <c r="V5" s="80" t="s">
        <v>634</v>
      </c>
      <c r="W5" t="s">
        <v>854</v>
      </c>
      <c r="X5" s="80" t="s">
        <v>634</v>
      </c>
      <c r="Y5" t="s">
        <v>854</v>
      </c>
      <c r="Z5" s="80" t="s">
        <v>634</v>
      </c>
      <c r="AA5" t="s">
        <v>854</v>
      </c>
      <c r="AB5" s="80" t="s">
        <v>634</v>
      </c>
      <c r="AC5" t="s">
        <v>854</v>
      </c>
      <c r="AD5" s="80" t="s">
        <v>634</v>
      </c>
      <c r="AE5" t="s">
        <v>854</v>
      </c>
      <c r="AF5" s="80" t="s">
        <v>634</v>
      </c>
      <c r="AG5" t="s">
        <v>854</v>
      </c>
      <c r="AH5" s="80" t="s">
        <v>634</v>
      </c>
      <c r="AI5" t="s">
        <v>854</v>
      </c>
      <c r="AJ5" s="80" t="s">
        <v>634</v>
      </c>
      <c r="AK5" t="s">
        <v>854</v>
      </c>
      <c r="AL5" s="80" t="s">
        <v>634</v>
      </c>
      <c r="AM5" t="s">
        <v>854</v>
      </c>
      <c r="AN5" s="80"/>
      <c r="AO5" t="s">
        <v>854</v>
      </c>
      <c r="AQ5" t="s">
        <v>854</v>
      </c>
    </row>
    <row r="6" spans="1:43" x14ac:dyDescent="0.3">
      <c r="A6" s="4" t="s">
        <v>9</v>
      </c>
      <c r="B6" s="151" t="s">
        <v>11</v>
      </c>
      <c r="C6" s="6" t="s">
        <v>649</v>
      </c>
      <c r="D6" s="6" t="s">
        <v>618</v>
      </c>
      <c r="E6" s="96">
        <v>0</v>
      </c>
      <c r="F6" s="140"/>
      <c r="G6" t="s">
        <v>854</v>
      </c>
      <c r="H6" s="140"/>
      <c r="I6" t="s">
        <v>854</v>
      </c>
      <c r="J6" s="140"/>
      <c r="K6" t="s">
        <v>854</v>
      </c>
      <c r="L6" s="80" t="s">
        <v>634</v>
      </c>
      <c r="M6" t="s">
        <v>854</v>
      </c>
      <c r="N6" s="138" t="s">
        <v>634</v>
      </c>
      <c r="O6" t="s">
        <v>854</v>
      </c>
      <c r="P6" s="138" t="s">
        <v>634</v>
      </c>
      <c r="Q6" t="s">
        <v>854</v>
      </c>
      <c r="R6" s="80" t="s">
        <v>634</v>
      </c>
      <c r="S6" t="s">
        <v>854</v>
      </c>
      <c r="T6" s="80" t="s">
        <v>634</v>
      </c>
      <c r="U6" t="s">
        <v>854</v>
      </c>
      <c r="V6" s="80" t="s">
        <v>634</v>
      </c>
      <c r="W6" t="s">
        <v>854</v>
      </c>
      <c r="X6" s="80" t="s">
        <v>634</v>
      </c>
      <c r="Y6" t="s">
        <v>854</v>
      </c>
      <c r="Z6" s="80" t="s">
        <v>634</v>
      </c>
      <c r="AA6" t="s">
        <v>854</v>
      </c>
      <c r="AB6" s="80" t="s">
        <v>634</v>
      </c>
      <c r="AC6" t="s">
        <v>854</v>
      </c>
      <c r="AD6" s="80" t="s">
        <v>634</v>
      </c>
      <c r="AE6" t="s">
        <v>854</v>
      </c>
      <c r="AF6" s="80" t="s">
        <v>634</v>
      </c>
      <c r="AG6" t="s">
        <v>854</v>
      </c>
      <c r="AH6" s="80" t="s">
        <v>634</v>
      </c>
      <c r="AI6" t="s">
        <v>854</v>
      </c>
      <c r="AJ6" s="80" t="s">
        <v>634</v>
      </c>
      <c r="AK6" t="s">
        <v>854</v>
      </c>
      <c r="AL6" s="80" t="s">
        <v>634</v>
      </c>
      <c r="AM6" t="s">
        <v>854</v>
      </c>
      <c r="AN6" s="80"/>
      <c r="AO6" t="s">
        <v>854</v>
      </c>
      <c r="AQ6" t="s">
        <v>854</v>
      </c>
    </row>
    <row r="7" spans="1:43" x14ac:dyDescent="0.3">
      <c r="A7" s="4" t="s">
        <v>13</v>
      </c>
      <c r="B7" s="152" t="s">
        <v>15</v>
      </c>
      <c r="C7" s="6" t="s">
        <v>650</v>
      </c>
      <c r="D7" s="6" t="s">
        <v>16</v>
      </c>
      <c r="E7" s="96">
        <v>0</v>
      </c>
      <c r="F7" s="140"/>
      <c r="G7" t="s">
        <v>854</v>
      </c>
      <c r="H7" s="140"/>
      <c r="I7" t="s">
        <v>854</v>
      </c>
      <c r="J7" s="140"/>
      <c r="K7" t="s">
        <v>854</v>
      </c>
      <c r="L7" s="80" t="s">
        <v>634</v>
      </c>
      <c r="M7" t="s">
        <v>854</v>
      </c>
      <c r="N7" s="138" t="s">
        <v>634</v>
      </c>
      <c r="O7" t="s">
        <v>854</v>
      </c>
      <c r="P7" s="138" t="s">
        <v>634</v>
      </c>
      <c r="Q7" t="s">
        <v>854</v>
      </c>
      <c r="R7" s="80" t="s">
        <v>634</v>
      </c>
      <c r="S7" t="s">
        <v>854</v>
      </c>
      <c r="T7" s="80" t="s">
        <v>634</v>
      </c>
      <c r="U7" t="s">
        <v>854</v>
      </c>
      <c r="V7" s="80" t="s">
        <v>634</v>
      </c>
      <c r="W7" t="s">
        <v>854</v>
      </c>
      <c r="X7" s="80" t="s">
        <v>634</v>
      </c>
      <c r="Y7" t="s">
        <v>854</v>
      </c>
      <c r="Z7" s="80" t="s">
        <v>634</v>
      </c>
      <c r="AA7" t="s">
        <v>854</v>
      </c>
      <c r="AB7" s="80" t="s">
        <v>634</v>
      </c>
      <c r="AC7" t="s">
        <v>854</v>
      </c>
      <c r="AD7" s="80" t="s">
        <v>634</v>
      </c>
      <c r="AE7" t="s">
        <v>854</v>
      </c>
      <c r="AF7" s="80" t="s">
        <v>634</v>
      </c>
      <c r="AG7" t="s">
        <v>854</v>
      </c>
      <c r="AH7" s="80" t="s">
        <v>634</v>
      </c>
      <c r="AI7" t="s">
        <v>854</v>
      </c>
      <c r="AJ7" s="80" t="s">
        <v>634</v>
      </c>
      <c r="AK7" t="s">
        <v>854</v>
      </c>
      <c r="AL7" s="80" t="s">
        <v>634</v>
      </c>
      <c r="AM7" t="s">
        <v>854</v>
      </c>
      <c r="AN7" s="80"/>
      <c r="AO7" t="s">
        <v>854</v>
      </c>
      <c r="AQ7" t="s">
        <v>854</v>
      </c>
    </row>
    <row r="8" spans="1:43" x14ac:dyDescent="0.3">
      <c r="A8" s="4" t="s">
        <v>17</v>
      </c>
      <c r="B8" s="152" t="s">
        <v>19</v>
      </c>
      <c r="C8" s="6" t="s">
        <v>650</v>
      </c>
      <c r="D8" s="6" t="s">
        <v>619</v>
      </c>
      <c r="E8" s="96">
        <v>0</v>
      </c>
      <c r="F8" s="140"/>
      <c r="G8" t="s">
        <v>854</v>
      </c>
      <c r="H8" s="140"/>
      <c r="I8" t="s">
        <v>854</v>
      </c>
      <c r="J8" s="140"/>
      <c r="K8" t="s">
        <v>854</v>
      </c>
      <c r="L8" s="80" t="s">
        <v>634</v>
      </c>
      <c r="M8" t="s">
        <v>854</v>
      </c>
      <c r="N8" s="138" t="s">
        <v>634</v>
      </c>
      <c r="O8" t="s">
        <v>854</v>
      </c>
      <c r="P8" s="138" t="s">
        <v>634</v>
      </c>
      <c r="Q8" t="s">
        <v>854</v>
      </c>
      <c r="R8" s="80" t="s">
        <v>634</v>
      </c>
      <c r="S8" t="s">
        <v>854</v>
      </c>
      <c r="T8" s="80" t="s">
        <v>634</v>
      </c>
      <c r="U8" t="s">
        <v>854</v>
      </c>
      <c r="V8" s="80" t="s">
        <v>634</v>
      </c>
      <c r="W8" t="s">
        <v>854</v>
      </c>
      <c r="X8" s="80"/>
      <c r="Y8" t="s">
        <v>854</v>
      </c>
      <c r="Z8" s="80" t="s">
        <v>634</v>
      </c>
      <c r="AA8" t="s">
        <v>854</v>
      </c>
      <c r="AB8" s="80" t="s">
        <v>634</v>
      </c>
      <c r="AC8" t="s">
        <v>854</v>
      </c>
      <c r="AD8" s="80" t="s">
        <v>634</v>
      </c>
      <c r="AE8" t="s">
        <v>854</v>
      </c>
      <c r="AF8" s="80" t="s">
        <v>634</v>
      </c>
      <c r="AG8" t="s">
        <v>854</v>
      </c>
      <c r="AH8" s="80" t="s">
        <v>634</v>
      </c>
      <c r="AI8" t="s">
        <v>854</v>
      </c>
      <c r="AJ8" s="80" t="s">
        <v>634</v>
      </c>
      <c r="AK8" t="s">
        <v>854</v>
      </c>
      <c r="AL8" s="80" t="s">
        <v>634</v>
      </c>
      <c r="AM8" t="s">
        <v>854</v>
      </c>
      <c r="AN8" s="80"/>
      <c r="AO8" t="s">
        <v>854</v>
      </c>
      <c r="AQ8" t="s">
        <v>854</v>
      </c>
    </row>
    <row r="9" spans="1:43" x14ac:dyDescent="0.3">
      <c r="A9" s="4" t="s">
        <v>21</v>
      </c>
      <c r="B9" s="152" t="s">
        <v>23</v>
      </c>
      <c r="C9" s="6" t="s">
        <v>650</v>
      </c>
      <c r="D9" s="6" t="s">
        <v>620</v>
      </c>
      <c r="E9" s="96">
        <v>0</v>
      </c>
      <c r="F9" s="140"/>
      <c r="G9" t="s">
        <v>854</v>
      </c>
      <c r="H9" s="140"/>
      <c r="I9" t="s">
        <v>854</v>
      </c>
      <c r="J9" s="140"/>
      <c r="K9" t="s">
        <v>854</v>
      </c>
      <c r="L9" s="80" t="s">
        <v>634</v>
      </c>
      <c r="M9" t="s">
        <v>854</v>
      </c>
      <c r="N9" s="138" t="s">
        <v>634</v>
      </c>
      <c r="O9" t="s">
        <v>854</v>
      </c>
      <c r="P9" s="138" t="s">
        <v>634</v>
      </c>
      <c r="Q9" t="s">
        <v>854</v>
      </c>
      <c r="R9" s="80" t="s">
        <v>634</v>
      </c>
      <c r="S9" t="s">
        <v>854</v>
      </c>
      <c r="T9" s="80" t="s">
        <v>634</v>
      </c>
      <c r="U9" t="s">
        <v>854</v>
      </c>
      <c r="V9" s="80" t="s">
        <v>634</v>
      </c>
      <c r="W9" t="s">
        <v>854</v>
      </c>
      <c r="X9" s="80" t="s">
        <v>634</v>
      </c>
      <c r="Y9" t="s">
        <v>854</v>
      </c>
      <c r="Z9" s="80" t="s">
        <v>634</v>
      </c>
      <c r="AA9" t="s">
        <v>854</v>
      </c>
      <c r="AB9" s="80" t="s">
        <v>634</v>
      </c>
      <c r="AC9" t="s">
        <v>854</v>
      </c>
      <c r="AD9" s="80" t="s">
        <v>634</v>
      </c>
      <c r="AE9" t="s">
        <v>854</v>
      </c>
      <c r="AF9" s="80" t="s">
        <v>634</v>
      </c>
      <c r="AG9" t="s">
        <v>854</v>
      </c>
      <c r="AH9" s="80" t="s">
        <v>634</v>
      </c>
      <c r="AI9" t="s">
        <v>854</v>
      </c>
      <c r="AJ9" s="80" t="s">
        <v>634</v>
      </c>
      <c r="AK9" t="s">
        <v>854</v>
      </c>
      <c r="AL9" s="80" t="s">
        <v>634</v>
      </c>
      <c r="AM9" t="s">
        <v>854</v>
      </c>
      <c r="AN9" s="80"/>
      <c r="AO9" t="s">
        <v>854</v>
      </c>
      <c r="AQ9" t="s">
        <v>854</v>
      </c>
    </row>
    <row r="10" spans="1:43" x14ac:dyDescent="0.3">
      <c r="A10" s="4" t="s">
        <v>24</v>
      </c>
      <c r="B10" s="151" t="s">
        <v>26</v>
      </c>
      <c r="C10" s="6" t="s">
        <v>650</v>
      </c>
      <c r="D10" s="6" t="s">
        <v>621</v>
      </c>
      <c r="E10" s="96">
        <v>0</v>
      </c>
      <c r="F10" s="140"/>
      <c r="G10" t="s">
        <v>854</v>
      </c>
      <c r="H10" s="140"/>
      <c r="I10" t="s">
        <v>854</v>
      </c>
      <c r="J10" s="140"/>
      <c r="K10" t="s">
        <v>854</v>
      </c>
      <c r="L10" s="80" t="s">
        <v>634</v>
      </c>
      <c r="M10" t="s">
        <v>854</v>
      </c>
      <c r="N10" s="138" t="s">
        <v>634</v>
      </c>
      <c r="O10" t="s">
        <v>854</v>
      </c>
      <c r="P10" s="138" t="s">
        <v>634</v>
      </c>
      <c r="Q10" t="s">
        <v>854</v>
      </c>
      <c r="R10" s="80" t="s">
        <v>634</v>
      </c>
      <c r="S10" t="s">
        <v>854</v>
      </c>
      <c r="T10" s="80" t="s">
        <v>634</v>
      </c>
      <c r="U10" t="s">
        <v>854</v>
      </c>
      <c r="V10" s="80" t="s">
        <v>634</v>
      </c>
      <c r="W10" t="s">
        <v>854</v>
      </c>
      <c r="X10" s="80" t="s">
        <v>634</v>
      </c>
      <c r="Y10" t="s">
        <v>854</v>
      </c>
      <c r="Z10" s="80" t="s">
        <v>634</v>
      </c>
      <c r="AA10" t="s">
        <v>854</v>
      </c>
      <c r="AB10" s="80" t="s">
        <v>634</v>
      </c>
      <c r="AC10" t="s">
        <v>854</v>
      </c>
      <c r="AD10" s="80" t="s">
        <v>634</v>
      </c>
      <c r="AE10" t="s">
        <v>854</v>
      </c>
      <c r="AF10" s="80" t="s">
        <v>634</v>
      </c>
      <c r="AG10" t="s">
        <v>854</v>
      </c>
      <c r="AH10" s="80" t="s">
        <v>634</v>
      </c>
      <c r="AI10" t="s">
        <v>854</v>
      </c>
      <c r="AJ10" s="80" t="s">
        <v>634</v>
      </c>
      <c r="AK10" t="s">
        <v>854</v>
      </c>
      <c r="AL10" s="80" t="s">
        <v>634</v>
      </c>
      <c r="AM10" t="s">
        <v>854</v>
      </c>
      <c r="AN10" s="80"/>
      <c r="AO10" t="s">
        <v>854</v>
      </c>
      <c r="AQ10" t="s">
        <v>854</v>
      </c>
    </row>
    <row r="11" spans="1:43" x14ac:dyDescent="0.3">
      <c r="A11" s="4" t="s">
        <v>28</v>
      </c>
      <c r="B11" s="151" t="s">
        <v>30</v>
      </c>
      <c r="C11" s="6" t="s">
        <v>651</v>
      </c>
      <c r="D11" s="6" t="s">
        <v>622</v>
      </c>
      <c r="E11" s="96">
        <v>0</v>
      </c>
      <c r="F11" s="140"/>
      <c r="G11" t="s">
        <v>854</v>
      </c>
      <c r="H11" s="140"/>
      <c r="I11" t="s">
        <v>854</v>
      </c>
      <c r="J11" s="140"/>
      <c r="K11" t="s">
        <v>854</v>
      </c>
      <c r="L11" s="80" t="s">
        <v>634</v>
      </c>
      <c r="M11" t="s">
        <v>854</v>
      </c>
      <c r="N11" s="138" t="s">
        <v>634</v>
      </c>
      <c r="O11" t="s">
        <v>854</v>
      </c>
      <c r="P11" s="138" t="s">
        <v>634</v>
      </c>
      <c r="Q11" t="s">
        <v>854</v>
      </c>
      <c r="R11" s="80" t="s">
        <v>634</v>
      </c>
      <c r="S11" t="s">
        <v>854</v>
      </c>
      <c r="T11" s="80" t="s">
        <v>634</v>
      </c>
      <c r="U11" t="s">
        <v>854</v>
      </c>
      <c r="V11" s="80" t="s">
        <v>634</v>
      </c>
      <c r="W11" t="s">
        <v>854</v>
      </c>
      <c r="X11" s="80" t="s">
        <v>634</v>
      </c>
      <c r="Y11" t="s">
        <v>854</v>
      </c>
      <c r="Z11" s="80" t="s">
        <v>634</v>
      </c>
      <c r="AA11" t="s">
        <v>854</v>
      </c>
      <c r="AB11" s="80" t="s">
        <v>634</v>
      </c>
      <c r="AC11" t="s">
        <v>854</v>
      </c>
      <c r="AD11" s="80" t="s">
        <v>634</v>
      </c>
      <c r="AE11" t="s">
        <v>854</v>
      </c>
      <c r="AF11" s="80" t="s">
        <v>634</v>
      </c>
      <c r="AG11" t="s">
        <v>854</v>
      </c>
      <c r="AH11" s="80" t="s">
        <v>634</v>
      </c>
      <c r="AI11" t="s">
        <v>854</v>
      </c>
      <c r="AJ11" s="80" t="s">
        <v>634</v>
      </c>
      <c r="AK11" t="s">
        <v>854</v>
      </c>
      <c r="AL11" s="80" t="s">
        <v>634</v>
      </c>
      <c r="AM11" t="s">
        <v>854</v>
      </c>
      <c r="AN11" s="80"/>
      <c r="AO11" t="s">
        <v>854</v>
      </c>
      <c r="AQ11" t="s">
        <v>854</v>
      </c>
    </row>
    <row r="12" spans="1:43" x14ac:dyDescent="0.3">
      <c r="A12" s="7" t="s">
        <v>32</v>
      </c>
      <c r="B12" s="152" t="s">
        <v>34</v>
      </c>
      <c r="C12" s="6" t="s">
        <v>650</v>
      </c>
      <c r="D12" s="6" t="s">
        <v>35</v>
      </c>
      <c r="E12" s="96">
        <v>0</v>
      </c>
      <c r="F12" s="140"/>
      <c r="G12" t="s">
        <v>854</v>
      </c>
      <c r="H12" s="140"/>
      <c r="I12" t="s">
        <v>854</v>
      </c>
      <c r="J12" s="140"/>
      <c r="K12" t="s">
        <v>854</v>
      </c>
      <c r="L12" s="80" t="s">
        <v>634</v>
      </c>
      <c r="M12" t="s">
        <v>854</v>
      </c>
      <c r="N12" s="138" t="s">
        <v>634</v>
      </c>
      <c r="O12" t="s">
        <v>854</v>
      </c>
      <c r="P12" s="138" t="s">
        <v>634</v>
      </c>
      <c r="Q12" t="s">
        <v>854</v>
      </c>
      <c r="R12" s="80" t="s">
        <v>634</v>
      </c>
      <c r="S12" t="s">
        <v>854</v>
      </c>
      <c r="T12" s="80" t="s">
        <v>634</v>
      </c>
      <c r="U12" t="s">
        <v>854</v>
      </c>
      <c r="V12" s="80" t="s">
        <v>634</v>
      </c>
      <c r="W12" t="s">
        <v>854</v>
      </c>
      <c r="X12" s="80" t="s">
        <v>634</v>
      </c>
      <c r="Y12" t="s">
        <v>854</v>
      </c>
      <c r="Z12" s="80" t="s">
        <v>634</v>
      </c>
      <c r="AA12" t="s">
        <v>854</v>
      </c>
      <c r="AB12" s="80" t="s">
        <v>634</v>
      </c>
      <c r="AC12" t="s">
        <v>854</v>
      </c>
      <c r="AD12" s="80" t="s">
        <v>634</v>
      </c>
      <c r="AE12" t="s">
        <v>854</v>
      </c>
      <c r="AF12" s="80" t="s">
        <v>634</v>
      </c>
      <c r="AG12" t="s">
        <v>854</v>
      </c>
      <c r="AH12" s="80" t="s">
        <v>634</v>
      </c>
      <c r="AI12" t="s">
        <v>854</v>
      </c>
      <c r="AJ12" s="80" t="s">
        <v>634</v>
      </c>
      <c r="AK12" t="s">
        <v>854</v>
      </c>
      <c r="AL12" s="80" t="s">
        <v>634</v>
      </c>
      <c r="AM12" t="s">
        <v>854</v>
      </c>
      <c r="AN12" s="80"/>
      <c r="AO12" t="s">
        <v>854</v>
      </c>
      <c r="AQ12" t="s">
        <v>854</v>
      </c>
    </row>
    <row r="13" spans="1:43" x14ac:dyDescent="0.3">
      <c r="A13" s="7" t="s">
        <v>36</v>
      </c>
      <c r="B13" s="152" t="s">
        <v>38</v>
      </c>
      <c r="C13" s="6" t="s">
        <v>650</v>
      </c>
      <c r="D13" s="6" t="s">
        <v>16</v>
      </c>
      <c r="E13" s="96">
        <v>0</v>
      </c>
      <c r="F13" s="140"/>
      <c r="G13" t="s">
        <v>854</v>
      </c>
      <c r="H13" s="140"/>
      <c r="I13" t="s">
        <v>854</v>
      </c>
      <c r="J13" s="140"/>
      <c r="K13" t="s">
        <v>854</v>
      </c>
      <c r="L13" s="80" t="s">
        <v>634</v>
      </c>
      <c r="M13" t="s">
        <v>854</v>
      </c>
      <c r="N13" s="138" t="s">
        <v>634</v>
      </c>
      <c r="O13" t="s">
        <v>854</v>
      </c>
      <c r="P13" s="138" t="s">
        <v>634</v>
      </c>
      <c r="Q13" t="s">
        <v>854</v>
      </c>
      <c r="R13" s="80" t="s">
        <v>634</v>
      </c>
      <c r="S13" t="s">
        <v>854</v>
      </c>
      <c r="T13" s="80" t="s">
        <v>634</v>
      </c>
      <c r="U13" t="s">
        <v>854</v>
      </c>
      <c r="V13" s="80" t="s">
        <v>634</v>
      </c>
      <c r="W13" t="s">
        <v>854</v>
      </c>
      <c r="X13" s="80" t="s">
        <v>634</v>
      </c>
      <c r="Y13" t="s">
        <v>854</v>
      </c>
      <c r="Z13" s="80" t="s">
        <v>634</v>
      </c>
      <c r="AA13" t="s">
        <v>854</v>
      </c>
      <c r="AB13" s="80" t="s">
        <v>634</v>
      </c>
      <c r="AC13" t="s">
        <v>854</v>
      </c>
      <c r="AD13" s="80" t="s">
        <v>634</v>
      </c>
      <c r="AE13" t="s">
        <v>854</v>
      </c>
      <c r="AF13" s="80" t="s">
        <v>634</v>
      </c>
      <c r="AG13" t="s">
        <v>854</v>
      </c>
      <c r="AH13" s="80" t="s">
        <v>634</v>
      </c>
      <c r="AI13" t="s">
        <v>854</v>
      </c>
      <c r="AJ13" s="80" t="s">
        <v>634</v>
      </c>
      <c r="AK13" t="s">
        <v>854</v>
      </c>
      <c r="AL13" s="80" t="s">
        <v>634</v>
      </c>
      <c r="AM13" t="s">
        <v>854</v>
      </c>
      <c r="AN13" s="80"/>
      <c r="AO13" t="s">
        <v>854</v>
      </c>
      <c r="AQ13" t="s">
        <v>854</v>
      </c>
    </row>
    <row r="14" spans="1:43" x14ac:dyDescent="0.3">
      <c r="A14" s="7" t="s">
        <v>39</v>
      </c>
      <c r="B14" s="151" t="s">
        <v>41</v>
      </c>
      <c r="C14" s="6" t="s">
        <v>652</v>
      </c>
      <c r="D14" s="6" t="s">
        <v>622</v>
      </c>
      <c r="E14" s="96">
        <v>0</v>
      </c>
      <c r="F14" s="140"/>
      <c r="G14" t="s">
        <v>854</v>
      </c>
      <c r="H14" s="140"/>
      <c r="I14" t="s">
        <v>854</v>
      </c>
      <c r="J14" s="140"/>
      <c r="K14" t="s">
        <v>854</v>
      </c>
      <c r="L14" s="80" t="s">
        <v>634</v>
      </c>
      <c r="M14" t="s">
        <v>854</v>
      </c>
      <c r="N14" s="138" t="s">
        <v>634</v>
      </c>
      <c r="O14" t="s">
        <v>854</v>
      </c>
      <c r="P14" s="138" t="s">
        <v>634</v>
      </c>
      <c r="Q14" t="s">
        <v>854</v>
      </c>
      <c r="R14" s="80" t="s">
        <v>634</v>
      </c>
      <c r="S14" t="s">
        <v>854</v>
      </c>
      <c r="T14" s="80" t="s">
        <v>634</v>
      </c>
      <c r="U14" t="s">
        <v>854</v>
      </c>
      <c r="V14" s="80" t="s">
        <v>634</v>
      </c>
      <c r="W14" t="s">
        <v>854</v>
      </c>
      <c r="X14" s="80" t="s">
        <v>634</v>
      </c>
      <c r="Y14" t="s">
        <v>854</v>
      </c>
      <c r="Z14" s="80" t="s">
        <v>634</v>
      </c>
      <c r="AA14" t="s">
        <v>854</v>
      </c>
      <c r="AB14" s="80" t="s">
        <v>634</v>
      </c>
      <c r="AC14" t="s">
        <v>854</v>
      </c>
      <c r="AD14" s="80" t="s">
        <v>634</v>
      </c>
      <c r="AE14" t="s">
        <v>854</v>
      </c>
      <c r="AF14" s="80" t="s">
        <v>634</v>
      </c>
      <c r="AG14" t="s">
        <v>854</v>
      </c>
      <c r="AH14" s="80" t="s">
        <v>634</v>
      </c>
      <c r="AI14" t="s">
        <v>854</v>
      </c>
      <c r="AJ14" s="80" t="s">
        <v>634</v>
      </c>
      <c r="AK14" t="s">
        <v>854</v>
      </c>
      <c r="AL14" s="80" t="s">
        <v>634</v>
      </c>
      <c r="AM14" t="s">
        <v>854</v>
      </c>
      <c r="AN14" s="80"/>
      <c r="AO14" t="s">
        <v>854</v>
      </c>
      <c r="AQ14" t="s">
        <v>854</v>
      </c>
    </row>
    <row r="15" spans="1:43" x14ac:dyDescent="0.3">
      <c r="A15" s="7" t="s">
        <v>42</v>
      </c>
      <c r="B15" s="151" t="s">
        <v>44</v>
      </c>
      <c r="C15" s="6" t="s">
        <v>653</v>
      </c>
      <c r="D15" s="6" t="s">
        <v>622</v>
      </c>
      <c r="E15" s="96">
        <v>0</v>
      </c>
      <c r="F15" s="140"/>
      <c r="G15" t="s">
        <v>854</v>
      </c>
      <c r="H15" s="140"/>
      <c r="I15" t="s">
        <v>854</v>
      </c>
      <c r="J15" s="140"/>
      <c r="K15" t="s">
        <v>854</v>
      </c>
      <c r="L15" s="80" t="s">
        <v>634</v>
      </c>
      <c r="M15" t="s">
        <v>854</v>
      </c>
      <c r="N15" s="138" t="s">
        <v>634</v>
      </c>
      <c r="O15" t="s">
        <v>854</v>
      </c>
      <c r="P15" s="138" t="s">
        <v>634</v>
      </c>
      <c r="Q15" t="s">
        <v>854</v>
      </c>
      <c r="R15" s="80" t="s">
        <v>634</v>
      </c>
      <c r="S15" t="s">
        <v>854</v>
      </c>
      <c r="T15" s="80" t="s">
        <v>634</v>
      </c>
      <c r="U15" t="s">
        <v>854</v>
      </c>
      <c r="V15" s="80" t="s">
        <v>634</v>
      </c>
      <c r="W15" t="s">
        <v>854</v>
      </c>
      <c r="X15" s="80" t="s">
        <v>634</v>
      </c>
      <c r="Y15" t="s">
        <v>854</v>
      </c>
      <c r="Z15" s="80" t="s">
        <v>634</v>
      </c>
      <c r="AA15" t="s">
        <v>854</v>
      </c>
      <c r="AB15" s="80" t="s">
        <v>634</v>
      </c>
      <c r="AC15" t="s">
        <v>854</v>
      </c>
      <c r="AD15" s="80" t="s">
        <v>634</v>
      </c>
      <c r="AE15" t="s">
        <v>854</v>
      </c>
      <c r="AF15" s="80" t="s">
        <v>634</v>
      </c>
      <c r="AG15" t="s">
        <v>854</v>
      </c>
      <c r="AH15" s="80" t="s">
        <v>634</v>
      </c>
      <c r="AI15" t="s">
        <v>854</v>
      </c>
      <c r="AJ15" s="80" t="s">
        <v>634</v>
      </c>
      <c r="AK15" t="s">
        <v>854</v>
      </c>
      <c r="AL15" s="80" t="s">
        <v>634</v>
      </c>
      <c r="AM15" t="s">
        <v>854</v>
      </c>
      <c r="AN15" s="80"/>
      <c r="AO15" t="s">
        <v>854</v>
      </c>
      <c r="AQ15" t="s">
        <v>854</v>
      </c>
    </row>
    <row r="16" spans="1:43" x14ac:dyDescent="0.3">
      <c r="A16" s="7" t="s">
        <v>45</v>
      </c>
      <c r="B16" s="151" t="s">
        <v>47</v>
      </c>
      <c r="C16" s="6" t="s">
        <v>654</v>
      </c>
      <c r="D16" s="6" t="s">
        <v>618</v>
      </c>
      <c r="E16" s="96">
        <v>0</v>
      </c>
      <c r="F16" s="140"/>
      <c r="G16" t="s">
        <v>854</v>
      </c>
      <c r="H16" s="140"/>
      <c r="I16" t="s">
        <v>854</v>
      </c>
      <c r="J16" s="140"/>
      <c r="K16" t="s">
        <v>854</v>
      </c>
      <c r="L16" s="80" t="s">
        <v>634</v>
      </c>
      <c r="M16" t="s">
        <v>854</v>
      </c>
      <c r="N16" s="138" t="s">
        <v>634</v>
      </c>
      <c r="O16" t="s">
        <v>854</v>
      </c>
      <c r="P16" s="138" t="s">
        <v>634</v>
      </c>
      <c r="Q16" t="s">
        <v>854</v>
      </c>
      <c r="R16" s="80" t="s">
        <v>634</v>
      </c>
      <c r="S16" t="s">
        <v>854</v>
      </c>
      <c r="T16" s="80" t="s">
        <v>634</v>
      </c>
      <c r="U16" t="s">
        <v>854</v>
      </c>
      <c r="V16" s="80" t="s">
        <v>634</v>
      </c>
      <c r="W16" t="s">
        <v>854</v>
      </c>
      <c r="X16" s="80" t="s">
        <v>634</v>
      </c>
      <c r="Y16" t="s">
        <v>854</v>
      </c>
      <c r="Z16" s="80" t="s">
        <v>634</v>
      </c>
      <c r="AA16" t="s">
        <v>854</v>
      </c>
      <c r="AB16" s="80" t="s">
        <v>634</v>
      </c>
      <c r="AC16" t="s">
        <v>854</v>
      </c>
      <c r="AD16" s="80" t="s">
        <v>634</v>
      </c>
      <c r="AE16" t="s">
        <v>854</v>
      </c>
      <c r="AF16" s="80" t="s">
        <v>634</v>
      </c>
      <c r="AG16" t="s">
        <v>854</v>
      </c>
      <c r="AH16" s="80" t="s">
        <v>634</v>
      </c>
      <c r="AI16" t="s">
        <v>854</v>
      </c>
      <c r="AJ16" s="80" t="s">
        <v>634</v>
      </c>
      <c r="AK16" t="s">
        <v>854</v>
      </c>
      <c r="AL16" s="80" t="s">
        <v>634</v>
      </c>
      <c r="AM16" t="s">
        <v>854</v>
      </c>
      <c r="AN16" s="80"/>
      <c r="AO16" t="s">
        <v>854</v>
      </c>
      <c r="AQ16" t="s">
        <v>854</v>
      </c>
    </row>
    <row r="17" spans="1:43" x14ac:dyDescent="0.3">
      <c r="A17" s="7" t="s">
        <v>48</v>
      </c>
      <c r="B17" s="153" t="s">
        <v>50</v>
      </c>
      <c r="C17" s="6" t="s">
        <v>654</v>
      </c>
      <c r="D17" s="6" t="s">
        <v>623</v>
      </c>
      <c r="E17" s="96">
        <v>0</v>
      </c>
      <c r="F17" s="140"/>
      <c r="G17" t="s">
        <v>854</v>
      </c>
      <c r="H17" s="140"/>
      <c r="I17" t="s">
        <v>854</v>
      </c>
      <c r="J17" s="140"/>
      <c r="K17" t="s">
        <v>854</v>
      </c>
      <c r="L17" s="80" t="s">
        <v>634</v>
      </c>
      <c r="M17" t="s">
        <v>854</v>
      </c>
      <c r="N17" s="138" t="s">
        <v>634</v>
      </c>
      <c r="O17" t="s">
        <v>854</v>
      </c>
      <c r="P17" s="138" t="s">
        <v>634</v>
      </c>
      <c r="Q17" t="s">
        <v>854</v>
      </c>
      <c r="R17" s="80" t="s">
        <v>634</v>
      </c>
      <c r="S17" t="s">
        <v>854</v>
      </c>
      <c r="T17" s="80" t="s">
        <v>634</v>
      </c>
      <c r="U17" t="s">
        <v>854</v>
      </c>
      <c r="V17" s="80" t="s">
        <v>634</v>
      </c>
      <c r="W17" t="s">
        <v>854</v>
      </c>
      <c r="X17" s="80" t="s">
        <v>634</v>
      </c>
      <c r="Y17" t="s">
        <v>854</v>
      </c>
      <c r="Z17" s="80" t="s">
        <v>634</v>
      </c>
      <c r="AA17" t="s">
        <v>854</v>
      </c>
      <c r="AB17" s="80" t="s">
        <v>634</v>
      </c>
      <c r="AC17" t="s">
        <v>854</v>
      </c>
      <c r="AD17" s="80" t="s">
        <v>634</v>
      </c>
      <c r="AE17" t="s">
        <v>854</v>
      </c>
      <c r="AF17" s="80" t="s">
        <v>634</v>
      </c>
      <c r="AG17" t="s">
        <v>854</v>
      </c>
      <c r="AH17" s="80" t="s">
        <v>634</v>
      </c>
      <c r="AI17" t="s">
        <v>854</v>
      </c>
      <c r="AJ17" s="80" t="s">
        <v>634</v>
      </c>
      <c r="AK17" t="s">
        <v>854</v>
      </c>
      <c r="AL17" s="80" t="s">
        <v>634</v>
      </c>
      <c r="AM17" t="s">
        <v>854</v>
      </c>
      <c r="AN17" s="80"/>
      <c r="AO17" t="s">
        <v>854</v>
      </c>
      <c r="AQ17" t="s">
        <v>854</v>
      </c>
    </row>
    <row r="18" spans="1:43" x14ac:dyDescent="0.3">
      <c r="A18" s="7" t="s">
        <v>51</v>
      </c>
      <c r="B18" s="151" t="s">
        <v>53</v>
      </c>
      <c r="C18" s="6" t="s">
        <v>655</v>
      </c>
      <c r="D18" s="6" t="s">
        <v>622</v>
      </c>
      <c r="E18" s="96">
        <v>0</v>
      </c>
      <c r="F18" s="140"/>
      <c r="G18" t="s">
        <v>854</v>
      </c>
      <c r="H18" s="140"/>
      <c r="I18" t="s">
        <v>854</v>
      </c>
      <c r="J18" s="140"/>
      <c r="K18" t="s">
        <v>854</v>
      </c>
      <c r="L18" s="80" t="s">
        <v>634</v>
      </c>
      <c r="M18" t="s">
        <v>854</v>
      </c>
      <c r="N18" s="138" t="s">
        <v>634</v>
      </c>
      <c r="O18" t="s">
        <v>854</v>
      </c>
      <c r="P18" s="138" t="s">
        <v>634</v>
      </c>
      <c r="Q18" t="s">
        <v>854</v>
      </c>
      <c r="R18" s="80" t="s">
        <v>634</v>
      </c>
      <c r="S18" t="s">
        <v>854</v>
      </c>
      <c r="T18" s="80" t="s">
        <v>634</v>
      </c>
      <c r="U18" t="s">
        <v>854</v>
      </c>
      <c r="V18" s="80" t="s">
        <v>634</v>
      </c>
      <c r="W18" t="s">
        <v>854</v>
      </c>
      <c r="X18" s="80" t="s">
        <v>634</v>
      </c>
      <c r="Y18" t="s">
        <v>854</v>
      </c>
      <c r="Z18" s="80" t="s">
        <v>634</v>
      </c>
      <c r="AA18" t="s">
        <v>854</v>
      </c>
      <c r="AB18" s="80" t="s">
        <v>634</v>
      </c>
      <c r="AC18" t="s">
        <v>854</v>
      </c>
      <c r="AD18" s="80" t="s">
        <v>634</v>
      </c>
      <c r="AE18" t="s">
        <v>854</v>
      </c>
      <c r="AF18" s="80" t="s">
        <v>634</v>
      </c>
      <c r="AG18" t="s">
        <v>854</v>
      </c>
      <c r="AH18" s="80" t="s">
        <v>634</v>
      </c>
      <c r="AI18" t="s">
        <v>854</v>
      </c>
      <c r="AJ18" s="80" t="s">
        <v>634</v>
      </c>
      <c r="AK18" t="s">
        <v>854</v>
      </c>
      <c r="AL18" s="80" t="s">
        <v>634</v>
      </c>
      <c r="AM18" t="s">
        <v>854</v>
      </c>
      <c r="AN18" s="80"/>
      <c r="AO18" t="s">
        <v>854</v>
      </c>
      <c r="AQ18" t="s">
        <v>854</v>
      </c>
    </row>
    <row r="19" spans="1:43" x14ac:dyDescent="0.3">
      <c r="A19" s="7" t="s">
        <v>54</v>
      </c>
      <c r="B19" s="152" t="s">
        <v>56</v>
      </c>
      <c r="C19" s="6" t="s">
        <v>656</v>
      </c>
      <c r="D19" s="6" t="s">
        <v>716</v>
      </c>
      <c r="E19" s="96">
        <v>16</v>
      </c>
      <c r="F19" s="140">
        <v>45538</v>
      </c>
      <c r="G19" t="s">
        <v>855</v>
      </c>
      <c r="H19" s="140">
        <v>45555</v>
      </c>
      <c r="I19" t="s">
        <v>855</v>
      </c>
      <c r="J19" s="140">
        <v>45523</v>
      </c>
      <c r="K19" t="s">
        <v>855</v>
      </c>
      <c r="L19" s="80">
        <v>45521</v>
      </c>
      <c r="M19" t="s">
        <v>855</v>
      </c>
      <c r="N19" s="138">
        <v>45544</v>
      </c>
      <c r="O19" t="s">
        <v>855</v>
      </c>
      <c r="P19" s="138">
        <v>45516</v>
      </c>
      <c r="Q19" t="s">
        <v>855</v>
      </c>
      <c r="R19" s="80">
        <v>45542</v>
      </c>
      <c r="S19" t="s">
        <v>855</v>
      </c>
      <c r="T19" s="80">
        <v>45557</v>
      </c>
      <c r="U19" t="s">
        <v>855</v>
      </c>
      <c r="V19" s="80">
        <v>45519</v>
      </c>
      <c r="W19" t="s">
        <v>855</v>
      </c>
      <c r="X19" s="80">
        <v>45535</v>
      </c>
      <c r="Y19" t="s">
        <v>855</v>
      </c>
      <c r="Z19" s="80">
        <v>45525</v>
      </c>
      <c r="AA19" t="s">
        <v>855</v>
      </c>
      <c r="AB19" s="80" t="s">
        <v>634</v>
      </c>
      <c r="AC19" t="s">
        <v>854</v>
      </c>
      <c r="AD19" s="80" t="s">
        <v>634</v>
      </c>
      <c r="AE19" t="s">
        <v>854</v>
      </c>
      <c r="AF19" s="80">
        <v>45564</v>
      </c>
      <c r="AG19" t="s">
        <v>855</v>
      </c>
      <c r="AH19" s="80">
        <v>45677</v>
      </c>
      <c r="AI19" t="s">
        <v>855</v>
      </c>
      <c r="AJ19" s="142">
        <v>45676</v>
      </c>
      <c r="AK19" t="s">
        <v>855</v>
      </c>
      <c r="AL19" s="142">
        <v>45676</v>
      </c>
      <c r="AM19" t="s">
        <v>855</v>
      </c>
      <c r="AN19" s="142">
        <v>45676</v>
      </c>
      <c r="AO19" t="s">
        <v>855</v>
      </c>
      <c r="AQ19" t="s">
        <v>854</v>
      </c>
    </row>
    <row r="20" spans="1:43" x14ac:dyDescent="0.3">
      <c r="A20" s="7" t="s">
        <v>59</v>
      </c>
      <c r="B20" s="151" t="s">
        <v>61</v>
      </c>
      <c r="C20" s="6" t="s">
        <v>656</v>
      </c>
      <c r="D20" s="6" t="s">
        <v>624</v>
      </c>
      <c r="E20" s="96">
        <v>14</v>
      </c>
      <c r="F20" s="140">
        <v>45657</v>
      </c>
      <c r="G20" t="s">
        <v>855</v>
      </c>
      <c r="H20" s="140">
        <v>45430</v>
      </c>
      <c r="I20" t="s">
        <v>855</v>
      </c>
      <c r="J20" s="140">
        <v>45634</v>
      </c>
      <c r="K20" t="s">
        <v>855</v>
      </c>
      <c r="L20" s="80">
        <v>45427</v>
      </c>
      <c r="M20" t="s">
        <v>855</v>
      </c>
      <c r="N20" s="138">
        <v>45670</v>
      </c>
      <c r="O20" t="s">
        <v>855</v>
      </c>
      <c r="P20" s="138">
        <v>45670</v>
      </c>
      <c r="Q20" t="s">
        <v>855</v>
      </c>
      <c r="R20" s="80">
        <v>45406</v>
      </c>
      <c r="S20" t="s">
        <v>855</v>
      </c>
      <c r="T20" s="80" t="s">
        <v>634</v>
      </c>
      <c r="U20" t="s">
        <v>854</v>
      </c>
      <c r="V20" s="80">
        <v>45521</v>
      </c>
      <c r="W20" t="s">
        <v>855</v>
      </c>
      <c r="X20" s="80">
        <v>45788</v>
      </c>
      <c r="Y20" t="s">
        <v>855</v>
      </c>
      <c r="Z20" s="80">
        <v>45525</v>
      </c>
      <c r="AA20" t="s">
        <v>855</v>
      </c>
      <c r="AB20" s="80">
        <v>45522</v>
      </c>
      <c r="AC20" t="s">
        <v>855</v>
      </c>
      <c r="AD20" s="80">
        <v>45522</v>
      </c>
      <c r="AE20" t="s">
        <v>855</v>
      </c>
      <c r="AF20" s="80">
        <v>45447</v>
      </c>
      <c r="AG20" t="s">
        <v>855</v>
      </c>
      <c r="AH20" s="80">
        <v>45547</v>
      </c>
      <c r="AI20" t="s">
        <v>855</v>
      </c>
      <c r="AJ20" s="80" t="s">
        <v>634</v>
      </c>
      <c r="AK20" t="s">
        <v>854</v>
      </c>
      <c r="AL20" s="80" t="s">
        <v>634</v>
      </c>
      <c r="AM20" t="s">
        <v>854</v>
      </c>
      <c r="AN20" s="80"/>
      <c r="AO20" t="s">
        <v>854</v>
      </c>
      <c r="AQ20" t="s">
        <v>854</v>
      </c>
    </row>
    <row r="21" spans="1:43" x14ac:dyDescent="0.3">
      <c r="A21" s="7" t="s">
        <v>62</v>
      </c>
      <c r="B21" s="151" t="s">
        <v>64</v>
      </c>
      <c r="C21" s="6" t="s">
        <v>656</v>
      </c>
      <c r="D21" s="6" t="s">
        <v>625</v>
      </c>
      <c r="E21" s="96">
        <v>13</v>
      </c>
      <c r="F21" s="80">
        <v>45911</v>
      </c>
      <c r="G21" t="s">
        <v>855</v>
      </c>
      <c r="H21" s="140">
        <v>45677</v>
      </c>
      <c r="I21" t="s">
        <v>855</v>
      </c>
      <c r="J21" s="140">
        <v>45713</v>
      </c>
      <c r="K21" t="s">
        <v>855</v>
      </c>
      <c r="L21" s="80">
        <v>45911</v>
      </c>
      <c r="M21" t="s">
        <v>855</v>
      </c>
      <c r="N21" s="80">
        <v>45911</v>
      </c>
      <c r="O21" t="s">
        <v>855</v>
      </c>
      <c r="P21" s="80">
        <v>45910</v>
      </c>
      <c r="Q21" t="s">
        <v>855</v>
      </c>
      <c r="R21" s="80">
        <v>45910</v>
      </c>
      <c r="S21" t="s">
        <v>855</v>
      </c>
      <c r="T21" s="81">
        <v>45719</v>
      </c>
      <c r="U21" t="s">
        <v>855</v>
      </c>
      <c r="V21" s="80">
        <v>45521</v>
      </c>
      <c r="W21" t="s">
        <v>855</v>
      </c>
      <c r="X21" s="82">
        <v>45678</v>
      </c>
      <c r="Y21" t="s">
        <v>855</v>
      </c>
      <c r="Z21" s="80">
        <v>45683</v>
      </c>
      <c r="AA21" t="s">
        <v>855</v>
      </c>
      <c r="AB21" s="80" t="s">
        <v>634</v>
      </c>
      <c r="AC21" t="s">
        <v>854</v>
      </c>
      <c r="AD21" s="80" t="s">
        <v>634</v>
      </c>
      <c r="AE21" t="s">
        <v>854</v>
      </c>
      <c r="AF21" s="80">
        <v>45910</v>
      </c>
      <c r="AG21" t="s">
        <v>855</v>
      </c>
      <c r="AH21" s="80">
        <v>45601</v>
      </c>
      <c r="AI21" t="s">
        <v>855</v>
      </c>
      <c r="AJ21" s="80" t="s">
        <v>634</v>
      </c>
      <c r="AK21" t="s">
        <v>854</v>
      </c>
      <c r="AL21" s="80" t="s">
        <v>634</v>
      </c>
      <c r="AM21" t="s">
        <v>854</v>
      </c>
      <c r="AN21" s="80"/>
      <c r="AO21" t="s">
        <v>854</v>
      </c>
      <c r="AQ21" t="s">
        <v>854</v>
      </c>
    </row>
    <row r="22" spans="1:43" x14ac:dyDescent="0.3">
      <c r="A22" s="7" t="s">
        <v>65</v>
      </c>
      <c r="B22" s="152" t="s">
        <v>67</v>
      </c>
      <c r="C22" s="6" t="s">
        <v>656</v>
      </c>
      <c r="D22" s="6" t="s">
        <v>619</v>
      </c>
      <c r="E22" s="96">
        <v>18</v>
      </c>
      <c r="F22" s="140">
        <v>45862</v>
      </c>
      <c r="G22" t="s">
        <v>855</v>
      </c>
      <c r="H22" s="140">
        <v>45569</v>
      </c>
      <c r="I22" t="s">
        <v>855</v>
      </c>
      <c r="J22" s="140">
        <v>45547</v>
      </c>
      <c r="K22" t="s">
        <v>855</v>
      </c>
      <c r="L22" s="80">
        <v>45699</v>
      </c>
      <c r="M22" t="s">
        <v>855</v>
      </c>
      <c r="N22" s="138">
        <v>45592</v>
      </c>
      <c r="O22" t="s">
        <v>855</v>
      </c>
      <c r="P22" s="138">
        <v>45511</v>
      </c>
      <c r="Q22" t="s">
        <v>855</v>
      </c>
      <c r="R22" s="80">
        <v>45593</v>
      </c>
      <c r="S22" t="s">
        <v>855</v>
      </c>
      <c r="T22" s="80">
        <v>45529</v>
      </c>
      <c r="U22" t="s">
        <v>855</v>
      </c>
      <c r="V22" s="80">
        <v>45531</v>
      </c>
      <c r="W22" t="s">
        <v>855</v>
      </c>
      <c r="X22" s="186">
        <v>45900</v>
      </c>
      <c r="Y22" t="s">
        <v>855</v>
      </c>
      <c r="Z22" s="80">
        <v>45596</v>
      </c>
      <c r="AA22" t="s">
        <v>855</v>
      </c>
      <c r="AB22" s="80">
        <v>45596</v>
      </c>
      <c r="AC22" t="s">
        <v>855</v>
      </c>
      <c r="AD22" s="80">
        <v>45595</v>
      </c>
      <c r="AE22" t="s">
        <v>855</v>
      </c>
      <c r="AF22" s="148">
        <v>45699</v>
      </c>
      <c r="AG22" t="s">
        <v>855</v>
      </c>
      <c r="AH22" s="80">
        <v>45573</v>
      </c>
      <c r="AI22" t="s">
        <v>855</v>
      </c>
      <c r="AJ22" s="81">
        <v>45613</v>
      </c>
      <c r="AK22" t="s">
        <v>855</v>
      </c>
      <c r="AL22" s="81">
        <v>45614</v>
      </c>
      <c r="AM22" t="s">
        <v>855</v>
      </c>
      <c r="AN22" s="139">
        <v>45689</v>
      </c>
      <c r="AO22" t="s">
        <v>855</v>
      </c>
      <c r="AQ22" t="s">
        <v>854</v>
      </c>
    </row>
    <row r="23" spans="1:43" x14ac:dyDescent="0.3">
      <c r="A23" s="7" t="s">
        <v>68</v>
      </c>
      <c r="B23" s="154" t="s">
        <v>70</v>
      </c>
      <c r="C23" s="6" t="s">
        <v>657</v>
      </c>
      <c r="D23" s="6" t="s">
        <v>624</v>
      </c>
      <c r="E23" s="96">
        <v>13</v>
      </c>
      <c r="F23" s="140">
        <v>45593</v>
      </c>
      <c r="G23" t="s">
        <v>855</v>
      </c>
      <c r="H23" s="140">
        <v>45677</v>
      </c>
      <c r="I23" t="s">
        <v>855</v>
      </c>
      <c r="J23" s="140">
        <v>45634</v>
      </c>
      <c r="K23" t="s">
        <v>855</v>
      </c>
      <c r="L23" s="80" t="s">
        <v>634</v>
      </c>
      <c r="M23" t="s">
        <v>854</v>
      </c>
      <c r="N23" s="138">
        <v>45791</v>
      </c>
      <c r="O23" t="s">
        <v>855</v>
      </c>
      <c r="P23" s="138" t="s">
        <v>634</v>
      </c>
      <c r="Q23" t="s">
        <v>854</v>
      </c>
      <c r="R23" s="140">
        <v>45792</v>
      </c>
      <c r="S23" t="s">
        <v>855</v>
      </c>
      <c r="T23" s="80">
        <v>45434</v>
      </c>
      <c r="U23" t="s">
        <v>855</v>
      </c>
      <c r="V23" s="141">
        <v>45676</v>
      </c>
      <c r="W23" t="s">
        <v>855</v>
      </c>
      <c r="X23" s="186">
        <v>45678</v>
      </c>
      <c r="Y23" t="s">
        <v>855</v>
      </c>
      <c r="Z23" s="80">
        <v>45633</v>
      </c>
      <c r="AA23" t="s">
        <v>855</v>
      </c>
      <c r="AB23" s="80">
        <v>45522</v>
      </c>
      <c r="AC23" t="s">
        <v>855</v>
      </c>
      <c r="AD23" s="80">
        <v>45522</v>
      </c>
      <c r="AE23" t="s">
        <v>855</v>
      </c>
      <c r="AF23" s="80">
        <v>45893</v>
      </c>
      <c r="AG23" t="s">
        <v>855</v>
      </c>
      <c r="AH23" s="80">
        <v>45676</v>
      </c>
      <c r="AI23" t="s">
        <v>855</v>
      </c>
      <c r="AJ23" s="80" t="s">
        <v>634</v>
      </c>
      <c r="AK23" t="s">
        <v>854</v>
      </c>
      <c r="AL23" s="80" t="s">
        <v>634</v>
      </c>
      <c r="AM23" t="s">
        <v>854</v>
      </c>
      <c r="AN23" s="80"/>
      <c r="AO23" t="s">
        <v>854</v>
      </c>
      <c r="AQ23" t="s">
        <v>854</v>
      </c>
    </row>
    <row r="24" spans="1:43" x14ac:dyDescent="0.3">
      <c r="A24" s="7" t="s">
        <v>71</v>
      </c>
      <c r="B24" s="153" t="s">
        <v>73</v>
      </c>
      <c r="C24" s="6" t="s">
        <v>654</v>
      </c>
      <c r="D24" s="6" t="s">
        <v>619</v>
      </c>
      <c r="E24" s="96">
        <v>18</v>
      </c>
      <c r="F24" s="140">
        <v>45862</v>
      </c>
      <c r="G24" t="s">
        <v>855</v>
      </c>
      <c r="H24" s="140">
        <v>45562</v>
      </c>
      <c r="I24" t="s">
        <v>855</v>
      </c>
      <c r="J24" s="140">
        <v>45547</v>
      </c>
      <c r="K24" t="s">
        <v>855</v>
      </c>
      <c r="L24" s="80">
        <v>45545</v>
      </c>
      <c r="M24" t="s">
        <v>855</v>
      </c>
      <c r="N24" s="138">
        <v>45593</v>
      </c>
      <c r="O24" t="s">
        <v>855</v>
      </c>
      <c r="P24" s="138">
        <v>45511</v>
      </c>
      <c r="Q24" t="s">
        <v>855</v>
      </c>
      <c r="R24" s="80">
        <v>45594</v>
      </c>
      <c r="S24" t="s">
        <v>855</v>
      </c>
      <c r="T24" s="80">
        <v>45526</v>
      </c>
      <c r="U24" t="s">
        <v>855</v>
      </c>
      <c r="V24" s="80">
        <v>45531</v>
      </c>
      <c r="W24" t="s">
        <v>855</v>
      </c>
      <c r="X24" s="186">
        <v>45900</v>
      </c>
      <c r="Y24" t="s">
        <v>855</v>
      </c>
      <c r="Z24" s="80">
        <v>45633</v>
      </c>
      <c r="AA24" t="s">
        <v>855</v>
      </c>
      <c r="AB24" s="80">
        <v>45595</v>
      </c>
      <c r="AC24" t="s">
        <v>855</v>
      </c>
      <c r="AD24" s="80">
        <v>45595</v>
      </c>
      <c r="AE24" t="s">
        <v>855</v>
      </c>
      <c r="AF24" s="139">
        <v>45514</v>
      </c>
      <c r="AG24" t="s">
        <v>855</v>
      </c>
      <c r="AH24" s="80">
        <v>45575</v>
      </c>
      <c r="AI24" t="s">
        <v>855</v>
      </c>
      <c r="AJ24" s="81">
        <v>45613</v>
      </c>
      <c r="AK24" t="s">
        <v>855</v>
      </c>
      <c r="AL24" s="81">
        <v>45614</v>
      </c>
      <c r="AM24" t="s">
        <v>855</v>
      </c>
      <c r="AN24" s="139">
        <v>45689</v>
      </c>
      <c r="AO24" t="s">
        <v>855</v>
      </c>
      <c r="AQ24" t="s">
        <v>854</v>
      </c>
    </row>
    <row r="25" spans="1:43" x14ac:dyDescent="0.3">
      <c r="A25" s="7" t="s">
        <v>74</v>
      </c>
      <c r="B25" s="153" t="s">
        <v>77</v>
      </c>
      <c r="C25" s="6" t="s">
        <v>658</v>
      </c>
      <c r="D25" s="6" t="s">
        <v>78</v>
      </c>
      <c r="E25" s="96">
        <v>0</v>
      </c>
      <c r="F25" s="140"/>
      <c r="G25" t="s">
        <v>854</v>
      </c>
      <c r="H25" s="140"/>
      <c r="I25" t="s">
        <v>854</v>
      </c>
      <c r="J25" s="140"/>
      <c r="K25" t="s">
        <v>854</v>
      </c>
      <c r="L25" s="80" t="s">
        <v>634</v>
      </c>
      <c r="M25" t="s">
        <v>854</v>
      </c>
      <c r="N25" s="138" t="s">
        <v>634</v>
      </c>
      <c r="O25" t="s">
        <v>854</v>
      </c>
      <c r="P25" s="138" t="s">
        <v>634</v>
      </c>
      <c r="Q25" t="s">
        <v>854</v>
      </c>
      <c r="R25" s="80" t="s">
        <v>634</v>
      </c>
      <c r="S25" t="s">
        <v>854</v>
      </c>
      <c r="T25" s="80" t="s">
        <v>634</v>
      </c>
      <c r="U25" t="s">
        <v>854</v>
      </c>
      <c r="V25" s="80" t="s">
        <v>634</v>
      </c>
      <c r="W25" t="s">
        <v>854</v>
      </c>
      <c r="X25" s="186" t="s">
        <v>634</v>
      </c>
      <c r="Y25" t="s">
        <v>854</v>
      </c>
      <c r="Z25" s="80" t="s">
        <v>634</v>
      </c>
      <c r="AA25" t="s">
        <v>854</v>
      </c>
      <c r="AB25" s="80" t="s">
        <v>634</v>
      </c>
      <c r="AC25" t="s">
        <v>854</v>
      </c>
      <c r="AD25" s="80" t="s">
        <v>634</v>
      </c>
      <c r="AE25" t="s">
        <v>854</v>
      </c>
      <c r="AF25" s="80" t="s">
        <v>634</v>
      </c>
      <c r="AG25" t="s">
        <v>854</v>
      </c>
      <c r="AH25" s="80" t="s">
        <v>634</v>
      </c>
      <c r="AI25" t="s">
        <v>854</v>
      </c>
      <c r="AJ25" s="80" t="s">
        <v>634</v>
      </c>
      <c r="AK25" t="s">
        <v>854</v>
      </c>
      <c r="AL25" s="80" t="s">
        <v>634</v>
      </c>
      <c r="AM25" t="s">
        <v>854</v>
      </c>
      <c r="AN25" s="80"/>
      <c r="AO25" t="s">
        <v>854</v>
      </c>
      <c r="AQ25" t="s">
        <v>854</v>
      </c>
    </row>
    <row r="26" spans="1:43" x14ac:dyDescent="0.3">
      <c r="A26" s="14" t="s">
        <v>80</v>
      </c>
      <c r="B26" s="155" t="s">
        <v>82</v>
      </c>
      <c r="C26" s="6" t="s">
        <v>659</v>
      </c>
      <c r="D26" s="6" t="s">
        <v>27</v>
      </c>
      <c r="E26" s="96">
        <v>0</v>
      </c>
      <c r="F26" s="140"/>
      <c r="G26" t="s">
        <v>854</v>
      </c>
      <c r="H26" s="140"/>
      <c r="I26" t="s">
        <v>854</v>
      </c>
      <c r="J26" s="140"/>
      <c r="K26" t="s">
        <v>854</v>
      </c>
      <c r="L26" s="80" t="s">
        <v>634</v>
      </c>
      <c r="M26" t="s">
        <v>854</v>
      </c>
      <c r="N26" s="138" t="s">
        <v>634</v>
      </c>
      <c r="O26" t="s">
        <v>854</v>
      </c>
      <c r="P26" s="138" t="s">
        <v>634</v>
      </c>
      <c r="Q26" t="s">
        <v>854</v>
      </c>
      <c r="R26" s="80" t="s">
        <v>634</v>
      </c>
      <c r="S26" t="s">
        <v>854</v>
      </c>
      <c r="T26" s="80" t="s">
        <v>634</v>
      </c>
      <c r="U26" t="s">
        <v>854</v>
      </c>
      <c r="V26" s="80" t="s">
        <v>634</v>
      </c>
      <c r="W26" t="s">
        <v>854</v>
      </c>
      <c r="X26" s="186" t="s">
        <v>634</v>
      </c>
      <c r="Y26" t="s">
        <v>854</v>
      </c>
      <c r="Z26" s="80" t="s">
        <v>634</v>
      </c>
      <c r="AA26" t="s">
        <v>854</v>
      </c>
      <c r="AB26" s="80" t="s">
        <v>634</v>
      </c>
      <c r="AC26" t="s">
        <v>854</v>
      </c>
      <c r="AD26" s="80" t="s">
        <v>634</v>
      </c>
      <c r="AE26" t="s">
        <v>854</v>
      </c>
      <c r="AF26" s="80" t="s">
        <v>634</v>
      </c>
      <c r="AG26" t="s">
        <v>854</v>
      </c>
      <c r="AH26" s="80" t="s">
        <v>634</v>
      </c>
      <c r="AI26" t="s">
        <v>854</v>
      </c>
      <c r="AJ26" s="80" t="s">
        <v>634</v>
      </c>
      <c r="AK26" t="s">
        <v>854</v>
      </c>
      <c r="AL26" s="80" t="s">
        <v>634</v>
      </c>
      <c r="AM26" t="s">
        <v>854</v>
      </c>
      <c r="AN26" s="80"/>
      <c r="AO26" t="s">
        <v>854</v>
      </c>
      <c r="AQ26" t="s">
        <v>854</v>
      </c>
    </row>
    <row r="27" spans="1:43" x14ac:dyDescent="0.3">
      <c r="A27" s="14" t="s">
        <v>83</v>
      </c>
      <c r="B27" s="156" t="s">
        <v>85</v>
      </c>
      <c r="C27" s="6" t="s">
        <v>655</v>
      </c>
      <c r="D27" s="6" t="s">
        <v>35</v>
      </c>
      <c r="E27" s="96">
        <v>2</v>
      </c>
      <c r="F27" s="140">
        <v>45864</v>
      </c>
      <c r="G27" t="s">
        <v>855</v>
      </c>
      <c r="H27" s="140"/>
      <c r="I27" t="s">
        <v>854</v>
      </c>
      <c r="J27" s="140"/>
      <c r="K27" t="s">
        <v>854</v>
      </c>
      <c r="L27" s="80" t="s">
        <v>634</v>
      </c>
      <c r="M27" t="s">
        <v>854</v>
      </c>
      <c r="N27" s="138" t="s">
        <v>634</v>
      </c>
      <c r="O27" t="s">
        <v>854</v>
      </c>
      <c r="P27" s="138" t="s">
        <v>634</v>
      </c>
      <c r="Q27" t="s">
        <v>854</v>
      </c>
      <c r="R27" s="80" t="s">
        <v>634</v>
      </c>
      <c r="S27" t="s">
        <v>854</v>
      </c>
      <c r="T27" s="80" t="s">
        <v>634</v>
      </c>
      <c r="U27" t="s">
        <v>854</v>
      </c>
      <c r="V27" s="80" t="s">
        <v>634</v>
      </c>
      <c r="W27" t="s">
        <v>854</v>
      </c>
      <c r="X27" s="186">
        <v>45884</v>
      </c>
      <c r="Y27" t="s">
        <v>855</v>
      </c>
      <c r="Z27" s="80" t="s">
        <v>634</v>
      </c>
      <c r="AA27" t="s">
        <v>854</v>
      </c>
      <c r="AB27" s="80" t="s">
        <v>634</v>
      </c>
      <c r="AC27" t="s">
        <v>854</v>
      </c>
      <c r="AD27" s="80" t="s">
        <v>634</v>
      </c>
      <c r="AE27" t="s">
        <v>854</v>
      </c>
      <c r="AF27" s="80" t="s">
        <v>634</v>
      </c>
      <c r="AG27" t="s">
        <v>854</v>
      </c>
      <c r="AH27" s="80" t="s">
        <v>634</v>
      </c>
      <c r="AI27" t="s">
        <v>854</v>
      </c>
      <c r="AJ27" s="80" t="s">
        <v>634</v>
      </c>
      <c r="AK27" t="s">
        <v>854</v>
      </c>
      <c r="AL27" s="80" t="s">
        <v>634</v>
      </c>
      <c r="AM27" t="s">
        <v>854</v>
      </c>
      <c r="AN27" s="80"/>
      <c r="AO27" t="s">
        <v>854</v>
      </c>
      <c r="AQ27" t="s">
        <v>854</v>
      </c>
    </row>
    <row r="28" spans="1:43" x14ac:dyDescent="0.3">
      <c r="A28" s="4" t="s">
        <v>201</v>
      </c>
      <c r="B28" s="157" t="s">
        <v>203</v>
      </c>
      <c r="C28" s="6" t="s">
        <v>672</v>
      </c>
      <c r="D28" s="6" t="s">
        <v>16</v>
      </c>
      <c r="E28" s="96">
        <v>1</v>
      </c>
      <c r="F28" s="140"/>
      <c r="G28" t="s">
        <v>854</v>
      </c>
      <c r="H28" s="140"/>
      <c r="I28" t="s">
        <v>854</v>
      </c>
      <c r="J28" s="140"/>
      <c r="K28" t="s">
        <v>854</v>
      </c>
      <c r="L28" s="80" t="s">
        <v>634</v>
      </c>
      <c r="M28" t="s">
        <v>854</v>
      </c>
      <c r="N28" s="138" t="s">
        <v>634</v>
      </c>
      <c r="O28" t="s">
        <v>854</v>
      </c>
      <c r="P28" s="138"/>
      <c r="Q28" t="s">
        <v>855</v>
      </c>
      <c r="R28" s="80" t="s">
        <v>634</v>
      </c>
      <c r="S28" t="s">
        <v>854</v>
      </c>
      <c r="T28" s="80" t="s">
        <v>634</v>
      </c>
      <c r="U28" t="s">
        <v>854</v>
      </c>
      <c r="V28" s="80" t="s">
        <v>634</v>
      </c>
      <c r="W28" t="s">
        <v>854</v>
      </c>
      <c r="X28" s="186" t="s">
        <v>634</v>
      </c>
      <c r="Y28" t="s">
        <v>854</v>
      </c>
      <c r="Z28" s="80" t="s">
        <v>634</v>
      </c>
      <c r="AA28" t="s">
        <v>854</v>
      </c>
      <c r="AB28" s="80" t="s">
        <v>634</v>
      </c>
      <c r="AC28" t="s">
        <v>854</v>
      </c>
      <c r="AD28" s="80" t="s">
        <v>634</v>
      </c>
      <c r="AE28" t="s">
        <v>854</v>
      </c>
      <c r="AF28" s="80" t="s">
        <v>634</v>
      </c>
      <c r="AG28" t="s">
        <v>854</v>
      </c>
      <c r="AH28" s="80" t="s">
        <v>634</v>
      </c>
      <c r="AI28" t="s">
        <v>854</v>
      </c>
      <c r="AJ28" s="80" t="s">
        <v>634</v>
      </c>
      <c r="AK28" t="s">
        <v>854</v>
      </c>
      <c r="AL28" s="80" t="s">
        <v>634</v>
      </c>
      <c r="AM28" t="s">
        <v>854</v>
      </c>
      <c r="AN28" s="80"/>
      <c r="AO28" t="s">
        <v>854</v>
      </c>
      <c r="AQ28" t="s">
        <v>854</v>
      </c>
    </row>
    <row r="29" spans="1:43" x14ac:dyDescent="0.3">
      <c r="A29" s="14" t="s">
        <v>86</v>
      </c>
      <c r="B29" s="156" t="s">
        <v>88</v>
      </c>
      <c r="C29" s="6" t="s">
        <v>660</v>
      </c>
      <c r="D29" s="6" t="s">
        <v>620</v>
      </c>
      <c r="E29" s="96">
        <v>17</v>
      </c>
      <c r="F29" s="140">
        <v>45862</v>
      </c>
      <c r="G29" t="s">
        <v>855</v>
      </c>
      <c r="H29" s="140">
        <v>45555</v>
      </c>
      <c r="I29" t="s">
        <v>855</v>
      </c>
      <c r="J29" s="140">
        <v>45523</v>
      </c>
      <c r="K29" t="s">
        <v>855</v>
      </c>
      <c r="L29" s="80">
        <v>45521</v>
      </c>
      <c r="M29" t="s">
        <v>855</v>
      </c>
      <c r="N29" s="138">
        <v>45544</v>
      </c>
      <c r="O29" t="s">
        <v>855</v>
      </c>
      <c r="P29" s="138">
        <v>45516</v>
      </c>
      <c r="Q29" t="s">
        <v>855</v>
      </c>
      <c r="R29" s="80">
        <v>45542</v>
      </c>
      <c r="S29" t="s">
        <v>855</v>
      </c>
      <c r="T29" s="80">
        <v>45557</v>
      </c>
      <c r="U29" t="s">
        <v>855</v>
      </c>
      <c r="V29" s="80">
        <v>45884</v>
      </c>
      <c r="W29" t="s">
        <v>855</v>
      </c>
      <c r="X29" s="186">
        <v>45535</v>
      </c>
      <c r="Y29" t="s">
        <v>855</v>
      </c>
      <c r="Z29" s="80">
        <v>45525</v>
      </c>
      <c r="AA29" t="s">
        <v>855</v>
      </c>
      <c r="AB29" s="80" t="s">
        <v>634</v>
      </c>
      <c r="AC29" t="s">
        <v>854</v>
      </c>
      <c r="AD29" s="99">
        <v>45852</v>
      </c>
      <c r="AE29" t="s">
        <v>855</v>
      </c>
      <c r="AF29" s="80">
        <v>45564</v>
      </c>
      <c r="AG29" t="s">
        <v>855</v>
      </c>
      <c r="AH29" s="99">
        <v>45852</v>
      </c>
      <c r="AI29" t="s">
        <v>855</v>
      </c>
      <c r="AJ29" s="99">
        <v>45856</v>
      </c>
      <c r="AK29" t="s">
        <v>855</v>
      </c>
      <c r="AL29" s="99">
        <v>45852</v>
      </c>
      <c r="AM29" t="s">
        <v>855</v>
      </c>
      <c r="AN29" s="80">
        <v>45878</v>
      </c>
      <c r="AO29" t="s">
        <v>855</v>
      </c>
      <c r="AQ29" t="s">
        <v>854</v>
      </c>
    </row>
    <row r="30" spans="1:43" x14ac:dyDescent="0.3">
      <c r="A30" s="14" t="s">
        <v>89</v>
      </c>
      <c r="B30" s="155" t="s">
        <v>91</v>
      </c>
      <c r="C30" s="6" t="s">
        <v>661</v>
      </c>
      <c r="D30" s="6" t="s">
        <v>618</v>
      </c>
      <c r="E30" s="96">
        <v>0</v>
      </c>
      <c r="F30" s="140"/>
      <c r="G30" t="s">
        <v>854</v>
      </c>
      <c r="H30" s="140"/>
      <c r="I30" t="s">
        <v>854</v>
      </c>
      <c r="J30" s="140"/>
      <c r="K30" t="s">
        <v>854</v>
      </c>
      <c r="L30" s="80" t="s">
        <v>634</v>
      </c>
      <c r="M30" t="s">
        <v>854</v>
      </c>
      <c r="N30" s="138" t="s">
        <v>634</v>
      </c>
      <c r="O30" t="s">
        <v>854</v>
      </c>
      <c r="P30" s="138" t="s">
        <v>634</v>
      </c>
      <c r="Q30" t="s">
        <v>854</v>
      </c>
      <c r="R30" s="80" t="s">
        <v>634</v>
      </c>
      <c r="S30" t="s">
        <v>854</v>
      </c>
      <c r="T30" s="80" t="s">
        <v>634</v>
      </c>
      <c r="U30" t="s">
        <v>854</v>
      </c>
      <c r="V30" s="80" t="s">
        <v>634</v>
      </c>
      <c r="W30" t="s">
        <v>854</v>
      </c>
      <c r="X30" s="186" t="s">
        <v>634</v>
      </c>
      <c r="Y30" t="s">
        <v>854</v>
      </c>
      <c r="Z30" s="80" t="s">
        <v>634</v>
      </c>
      <c r="AA30" t="s">
        <v>854</v>
      </c>
      <c r="AB30" s="80" t="s">
        <v>634</v>
      </c>
      <c r="AC30" t="s">
        <v>854</v>
      </c>
      <c r="AD30" s="80" t="s">
        <v>634</v>
      </c>
      <c r="AE30" t="s">
        <v>854</v>
      </c>
      <c r="AF30" s="80" t="s">
        <v>634</v>
      </c>
      <c r="AG30" t="s">
        <v>854</v>
      </c>
      <c r="AH30" s="80" t="s">
        <v>634</v>
      </c>
      <c r="AI30" t="s">
        <v>854</v>
      </c>
      <c r="AJ30" s="80" t="s">
        <v>634</v>
      </c>
      <c r="AK30" t="s">
        <v>854</v>
      </c>
      <c r="AL30" s="80" t="s">
        <v>634</v>
      </c>
      <c r="AM30" t="s">
        <v>854</v>
      </c>
      <c r="AN30" s="80"/>
      <c r="AO30" t="s">
        <v>854</v>
      </c>
      <c r="AQ30" t="s">
        <v>854</v>
      </c>
    </row>
    <row r="31" spans="1:43" x14ac:dyDescent="0.3">
      <c r="A31" s="4" t="s">
        <v>92</v>
      </c>
      <c r="B31" s="158" t="s">
        <v>94</v>
      </c>
      <c r="C31" s="6" t="s">
        <v>662</v>
      </c>
      <c r="D31" s="6" t="s">
        <v>716</v>
      </c>
      <c r="E31" s="96">
        <v>0</v>
      </c>
      <c r="F31" s="140"/>
      <c r="G31" t="s">
        <v>854</v>
      </c>
      <c r="H31" s="140"/>
      <c r="I31" t="s">
        <v>854</v>
      </c>
      <c r="J31" s="140"/>
      <c r="K31" t="s">
        <v>854</v>
      </c>
      <c r="L31" s="80" t="s">
        <v>634</v>
      </c>
      <c r="M31" t="s">
        <v>854</v>
      </c>
      <c r="N31" s="138" t="s">
        <v>634</v>
      </c>
      <c r="O31" t="s">
        <v>854</v>
      </c>
      <c r="P31" s="138" t="s">
        <v>634</v>
      </c>
      <c r="Q31" t="s">
        <v>854</v>
      </c>
      <c r="R31" s="80" t="s">
        <v>634</v>
      </c>
      <c r="S31" t="s">
        <v>854</v>
      </c>
      <c r="T31" s="80" t="s">
        <v>634</v>
      </c>
      <c r="U31" t="s">
        <v>854</v>
      </c>
      <c r="V31" s="80" t="s">
        <v>634</v>
      </c>
      <c r="W31" t="s">
        <v>854</v>
      </c>
      <c r="X31" s="186" t="s">
        <v>634</v>
      </c>
      <c r="Y31" t="s">
        <v>854</v>
      </c>
      <c r="Z31" s="80" t="s">
        <v>634</v>
      </c>
      <c r="AA31" t="s">
        <v>854</v>
      </c>
      <c r="AB31" s="80" t="s">
        <v>634</v>
      </c>
      <c r="AC31" t="s">
        <v>854</v>
      </c>
      <c r="AD31" s="80" t="s">
        <v>634</v>
      </c>
      <c r="AE31" t="s">
        <v>854</v>
      </c>
      <c r="AF31" s="80" t="s">
        <v>634</v>
      </c>
      <c r="AG31" t="s">
        <v>854</v>
      </c>
      <c r="AH31" s="80" t="s">
        <v>634</v>
      </c>
      <c r="AI31" t="s">
        <v>854</v>
      </c>
      <c r="AJ31" s="80" t="s">
        <v>634</v>
      </c>
      <c r="AK31" t="s">
        <v>854</v>
      </c>
      <c r="AL31" s="80" t="s">
        <v>634</v>
      </c>
      <c r="AM31" t="s">
        <v>854</v>
      </c>
      <c r="AN31" s="80"/>
      <c r="AO31" t="s">
        <v>854</v>
      </c>
      <c r="AQ31" t="s">
        <v>854</v>
      </c>
    </row>
    <row r="32" spans="1:43" x14ac:dyDescent="0.3">
      <c r="A32" s="19" t="s">
        <v>95</v>
      </c>
      <c r="B32" s="157" t="s">
        <v>97</v>
      </c>
      <c r="C32" s="6" t="s">
        <v>663</v>
      </c>
      <c r="D32" s="6" t="s">
        <v>619</v>
      </c>
      <c r="E32" s="96">
        <v>18</v>
      </c>
      <c r="F32" s="140">
        <v>45862</v>
      </c>
      <c r="G32" t="s">
        <v>855</v>
      </c>
      <c r="H32" s="140">
        <v>45569</v>
      </c>
      <c r="I32" t="s">
        <v>855</v>
      </c>
      <c r="J32" s="140">
        <v>45547</v>
      </c>
      <c r="K32" t="s">
        <v>855</v>
      </c>
      <c r="L32" s="80">
        <v>45545</v>
      </c>
      <c r="M32" t="s">
        <v>855</v>
      </c>
      <c r="N32" s="138">
        <v>45592</v>
      </c>
      <c r="O32" t="s">
        <v>855</v>
      </c>
      <c r="P32" s="148">
        <v>45699</v>
      </c>
      <c r="Q32" t="s">
        <v>855</v>
      </c>
      <c r="R32" s="80">
        <v>45593</v>
      </c>
      <c r="S32" t="s">
        <v>855</v>
      </c>
      <c r="T32" s="80">
        <v>45529</v>
      </c>
      <c r="U32" t="s">
        <v>855</v>
      </c>
      <c r="V32" s="80">
        <v>45531</v>
      </c>
      <c r="W32" t="s">
        <v>855</v>
      </c>
      <c r="X32" s="186">
        <v>45900</v>
      </c>
      <c r="Y32" t="s">
        <v>855</v>
      </c>
      <c r="Z32" s="80">
        <v>45633</v>
      </c>
      <c r="AA32" t="s">
        <v>855</v>
      </c>
      <c r="AB32" s="80">
        <v>45596</v>
      </c>
      <c r="AC32" t="s">
        <v>855</v>
      </c>
      <c r="AD32" s="80">
        <v>45595</v>
      </c>
      <c r="AE32" t="s">
        <v>855</v>
      </c>
      <c r="AF32" s="148">
        <v>45699</v>
      </c>
      <c r="AG32" t="s">
        <v>855</v>
      </c>
      <c r="AH32" s="80">
        <v>45573</v>
      </c>
      <c r="AI32" t="s">
        <v>855</v>
      </c>
      <c r="AJ32" s="81">
        <v>45613</v>
      </c>
      <c r="AK32" t="s">
        <v>855</v>
      </c>
      <c r="AL32" s="81">
        <v>45614</v>
      </c>
      <c r="AM32" t="s">
        <v>855</v>
      </c>
      <c r="AN32" s="139">
        <v>45689</v>
      </c>
      <c r="AO32" t="s">
        <v>855</v>
      </c>
      <c r="AQ32" t="s">
        <v>854</v>
      </c>
    </row>
    <row r="33" spans="1:43" x14ac:dyDescent="0.3">
      <c r="A33" s="19" t="s">
        <v>98</v>
      </c>
      <c r="B33" s="158" t="s">
        <v>100</v>
      </c>
      <c r="C33" s="6" t="s">
        <v>664</v>
      </c>
      <c r="D33" s="6" t="s">
        <v>618</v>
      </c>
      <c r="E33" s="96">
        <v>0</v>
      </c>
      <c r="F33" s="140"/>
      <c r="G33" t="s">
        <v>854</v>
      </c>
      <c r="H33" s="140"/>
      <c r="I33" t="s">
        <v>854</v>
      </c>
      <c r="J33" s="140"/>
      <c r="K33" t="s">
        <v>854</v>
      </c>
      <c r="L33" s="80" t="s">
        <v>634</v>
      </c>
      <c r="M33" t="s">
        <v>854</v>
      </c>
      <c r="N33" s="138" t="s">
        <v>634</v>
      </c>
      <c r="O33" t="s">
        <v>854</v>
      </c>
      <c r="P33" s="138" t="s">
        <v>634</v>
      </c>
      <c r="Q33" t="s">
        <v>854</v>
      </c>
      <c r="R33" s="80" t="s">
        <v>634</v>
      </c>
      <c r="S33" t="s">
        <v>854</v>
      </c>
      <c r="T33" s="80" t="s">
        <v>634</v>
      </c>
      <c r="U33" t="s">
        <v>854</v>
      </c>
      <c r="V33" s="80" t="s">
        <v>634</v>
      </c>
      <c r="W33" t="s">
        <v>854</v>
      </c>
      <c r="X33" s="186" t="s">
        <v>634</v>
      </c>
      <c r="Y33" t="s">
        <v>854</v>
      </c>
      <c r="Z33" s="80" t="s">
        <v>634</v>
      </c>
      <c r="AA33" t="s">
        <v>854</v>
      </c>
      <c r="AB33" s="80" t="s">
        <v>634</v>
      </c>
      <c r="AC33" t="s">
        <v>854</v>
      </c>
      <c r="AD33" s="80" t="s">
        <v>634</v>
      </c>
      <c r="AE33" t="s">
        <v>854</v>
      </c>
      <c r="AF33" s="80" t="s">
        <v>634</v>
      </c>
      <c r="AG33" t="s">
        <v>854</v>
      </c>
      <c r="AH33" s="80" t="s">
        <v>634</v>
      </c>
      <c r="AI33" t="s">
        <v>854</v>
      </c>
      <c r="AJ33" s="80" t="s">
        <v>634</v>
      </c>
      <c r="AK33" t="s">
        <v>854</v>
      </c>
      <c r="AL33" s="80" t="s">
        <v>634</v>
      </c>
      <c r="AM33" t="s">
        <v>854</v>
      </c>
      <c r="AN33" s="80"/>
      <c r="AO33" t="s">
        <v>854</v>
      </c>
      <c r="AQ33" t="s">
        <v>854</v>
      </c>
    </row>
    <row r="34" spans="1:43" x14ac:dyDescent="0.3">
      <c r="A34" s="19" t="s">
        <v>101</v>
      </c>
      <c r="B34" s="159" t="s">
        <v>103</v>
      </c>
      <c r="C34" s="6" t="s">
        <v>655</v>
      </c>
      <c r="D34" s="6" t="s">
        <v>620</v>
      </c>
      <c r="E34" s="96">
        <v>0</v>
      </c>
      <c r="F34" s="140"/>
      <c r="G34" s="96" t="s">
        <v>854</v>
      </c>
      <c r="H34" s="140"/>
      <c r="I34" s="96" t="s">
        <v>854</v>
      </c>
      <c r="J34" s="140"/>
      <c r="K34" s="96" t="s">
        <v>854</v>
      </c>
      <c r="L34" s="80" t="s">
        <v>634</v>
      </c>
      <c r="M34" s="96" t="s">
        <v>854</v>
      </c>
      <c r="N34" s="138" t="s">
        <v>634</v>
      </c>
      <c r="O34" s="96" t="s">
        <v>854</v>
      </c>
      <c r="P34" s="138" t="s">
        <v>634</v>
      </c>
      <c r="Q34" s="96" t="s">
        <v>854</v>
      </c>
      <c r="R34" s="80" t="s">
        <v>634</v>
      </c>
      <c r="S34" s="96" t="s">
        <v>854</v>
      </c>
      <c r="T34" s="80" t="s">
        <v>634</v>
      </c>
      <c r="U34" s="96" t="s">
        <v>854</v>
      </c>
      <c r="V34" s="80" t="s">
        <v>634</v>
      </c>
      <c r="W34" s="96" t="s">
        <v>854</v>
      </c>
      <c r="X34" s="186" t="s">
        <v>634</v>
      </c>
      <c r="Y34" s="96" t="s">
        <v>854</v>
      </c>
      <c r="Z34" s="80" t="s">
        <v>634</v>
      </c>
      <c r="AA34" s="96" t="s">
        <v>854</v>
      </c>
      <c r="AB34" s="80" t="s">
        <v>634</v>
      </c>
      <c r="AC34" s="96" t="s">
        <v>854</v>
      </c>
      <c r="AD34" s="80" t="s">
        <v>634</v>
      </c>
      <c r="AE34" s="96" t="s">
        <v>854</v>
      </c>
      <c r="AF34" s="80" t="s">
        <v>634</v>
      </c>
      <c r="AG34" s="96" t="s">
        <v>854</v>
      </c>
      <c r="AH34" s="80" t="s">
        <v>634</v>
      </c>
      <c r="AI34" s="96" t="s">
        <v>854</v>
      </c>
      <c r="AJ34" s="80" t="s">
        <v>634</v>
      </c>
      <c r="AK34" s="96" t="s">
        <v>854</v>
      </c>
      <c r="AL34" s="80" t="s">
        <v>634</v>
      </c>
      <c r="AM34" s="96" t="s">
        <v>854</v>
      </c>
      <c r="AN34" s="80"/>
      <c r="AO34" s="96" t="s">
        <v>854</v>
      </c>
      <c r="AQ34" t="s">
        <v>854</v>
      </c>
    </row>
    <row r="35" spans="1:43" x14ac:dyDescent="0.3">
      <c r="A35" s="109" t="s">
        <v>104</v>
      </c>
      <c r="B35" s="160" t="s">
        <v>106</v>
      </c>
      <c r="C35" s="6" t="s">
        <v>665</v>
      </c>
      <c r="D35" s="6" t="s">
        <v>618</v>
      </c>
      <c r="E35" s="96">
        <v>0</v>
      </c>
      <c r="F35" s="140"/>
      <c r="G35" t="s">
        <v>854</v>
      </c>
      <c r="H35" s="140"/>
      <c r="I35" t="s">
        <v>854</v>
      </c>
      <c r="J35" s="140"/>
      <c r="K35" t="s">
        <v>854</v>
      </c>
      <c r="L35" s="80" t="s">
        <v>634</v>
      </c>
      <c r="M35" t="s">
        <v>854</v>
      </c>
      <c r="N35" s="138" t="s">
        <v>634</v>
      </c>
      <c r="O35" t="s">
        <v>854</v>
      </c>
      <c r="P35" s="138" t="s">
        <v>634</v>
      </c>
      <c r="Q35" t="s">
        <v>854</v>
      </c>
      <c r="R35" s="108" t="s">
        <v>634</v>
      </c>
      <c r="S35" t="s">
        <v>854</v>
      </c>
      <c r="T35" s="108" t="s">
        <v>634</v>
      </c>
      <c r="U35" t="s">
        <v>854</v>
      </c>
      <c r="V35" s="108" t="s">
        <v>634</v>
      </c>
      <c r="W35" t="s">
        <v>854</v>
      </c>
      <c r="X35" s="186" t="s">
        <v>634</v>
      </c>
      <c r="Y35" t="s">
        <v>854</v>
      </c>
      <c r="Z35" s="108" t="s">
        <v>634</v>
      </c>
      <c r="AA35" t="s">
        <v>854</v>
      </c>
      <c r="AB35" s="108" t="s">
        <v>634</v>
      </c>
      <c r="AC35" t="s">
        <v>854</v>
      </c>
      <c r="AD35" s="108" t="s">
        <v>634</v>
      </c>
      <c r="AE35" t="s">
        <v>854</v>
      </c>
      <c r="AF35" s="108" t="s">
        <v>634</v>
      </c>
      <c r="AG35" t="s">
        <v>854</v>
      </c>
      <c r="AH35" s="108" t="s">
        <v>634</v>
      </c>
      <c r="AI35" t="s">
        <v>854</v>
      </c>
      <c r="AJ35" s="108" t="s">
        <v>634</v>
      </c>
      <c r="AK35" t="s">
        <v>854</v>
      </c>
      <c r="AL35" s="108" t="s">
        <v>634</v>
      </c>
      <c r="AM35" t="s">
        <v>854</v>
      </c>
      <c r="AN35" s="108"/>
      <c r="AO35" t="s">
        <v>854</v>
      </c>
      <c r="AQ35" t="s">
        <v>854</v>
      </c>
    </row>
    <row r="36" spans="1:43" x14ac:dyDescent="0.3">
      <c r="A36" s="19" t="s">
        <v>107</v>
      </c>
      <c r="B36" s="158" t="s">
        <v>109</v>
      </c>
      <c r="C36" s="6" t="s">
        <v>666</v>
      </c>
      <c r="D36" s="6" t="s">
        <v>626</v>
      </c>
      <c r="E36" s="96">
        <v>0</v>
      </c>
      <c r="F36" s="140"/>
      <c r="G36" t="s">
        <v>854</v>
      </c>
      <c r="H36" s="140"/>
      <c r="I36" t="s">
        <v>854</v>
      </c>
      <c r="J36" s="140"/>
      <c r="K36" t="s">
        <v>854</v>
      </c>
      <c r="L36" s="80" t="s">
        <v>634</v>
      </c>
      <c r="M36" t="s">
        <v>854</v>
      </c>
      <c r="N36" s="138" t="s">
        <v>634</v>
      </c>
      <c r="O36" t="s">
        <v>854</v>
      </c>
      <c r="P36" s="138" t="s">
        <v>634</v>
      </c>
      <c r="Q36" t="s">
        <v>854</v>
      </c>
      <c r="R36" s="80" t="s">
        <v>634</v>
      </c>
      <c r="S36" t="s">
        <v>854</v>
      </c>
      <c r="T36" s="80" t="s">
        <v>634</v>
      </c>
      <c r="U36" t="s">
        <v>854</v>
      </c>
      <c r="V36" s="80" t="s">
        <v>634</v>
      </c>
      <c r="W36" t="s">
        <v>854</v>
      </c>
      <c r="X36" s="186" t="s">
        <v>634</v>
      </c>
      <c r="Y36" t="s">
        <v>854</v>
      </c>
      <c r="Z36" s="80" t="s">
        <v>634</v>
      </c>
      <c r="AA36" t="s">
        <v>854</v>
      </c>
      <c r="AB36" s="80" t="s">
        <v>634</v>
      </c>
      <c r="AC36" t="s">
        <v>854</v>
      </c>
      <c r="AD36" s="80" t="s">
        <v>634</v>
      </c>
      <c r="AE36" t="s">
        <v>854</v>
      </c>
      <c r="AF36" s="80" t="s">
        <v>634</v>
      </c>
      <c r="AG36" t="s">
        <v>854</v>
      </c>
      <c r="AH36" s="80" t="s">
        <v>634</v>
      </c>
      <c r="AI36" t="s">
        <v>854</v>
      </c>
      <c r="AJ36" s="80" t="s">
        <v>634</v>
      </c>
      <c r="AK36" t="s">
        <v>854</v>
      </c>
      <c r="AL36" s="80" t="s">
        <v>634</v>
      </c>
      <c r="AM36" t="s">
        <v>854</v>
      </c>
      <c r="AN36" s="80"/>
      <c r="AO36" t="s">
        <v>854</v>
      </c>
      <c r="AQ36" t="s">
        <v>854</v>
      </c>
    </row>
    <row r="37" spans="1:43" x14ac:dyDescent="0.3">
      <c r="A37" s="19" t="s">
        <v>110</v>
      </c>
      <c r="B37" s="161" t="s">
        <v>112</v>
      </c>
      <c r="C37" s="6" t="s">
        <v>667</v>
      </c>
      <c r="D37" s="6" t="s">
        <v>626</v>
      </c>
      <c r="E37" s="96">
        <v>0</v>
      </c>
      <c r="F37" s="140"/>
      <c r="G37" t="s">
        <v>854</v>
      </c>
      <c r="H37" s="140"/>
      <c r="I37" t="s">
        <v>854</v>
      </c>
      <c r="J37" s="140"/>
      <c r="K37" t="s">
        <v>854</v>
      </c>
      <c r="L37" s="80" t="s">
        <v>634</v>
      </c>
      <c r="M37" t="s">
        <v>854</v>
      </c>
      <c r="N37" s="138" t="s">
        <v>634</v>
      </c>
      <c r="O37" t="s">
        <v>854</v>
      </c>
      <c r="P37" s="138" t="s">
        <v>634</v>
      </c>
      <c r="Q37" t="s">
        <v>854</v>
      </c>
      <c r="R37" s="80" t="s">
        <v>634</v>
      </c>
      <c r="S37" t="s">
        <v>854</v>
      </c>
      <c r="T37" s="80" t="s">
        <v>634</v>
      </c>
      <c r="U37" t="s">
        <v>854</v>
      </c>
      <c r="V37" s="80" t="s">
        <v>634</v>
      </c>
      <c r="W37" t="s">
        <v>854</v>
      </c>
      <c r="X37" s="186" t="s">
        <v>634</v>
      </c>
      <c r="Y37" t="s">
        <v>854</v>
      </c>
      <c r="Z37" s="80" t="s">
        <v>634</v>
      </c>
      <c r="AA37" t="s">
        <v>854</v>
      </c>
      <c r="AB37" s="80" t="s">
        <v>634</v>
      </c>
      <c r="AC37" t="s">
        <v>854</v>
      </c>
      <c r="AD37" s="80" t="s">
        <v>634</v>
      </c>
      <c r="AE37" t="s">
        <v>854</v>
      </c>
      <c r="AF37" s="80" t="s">
        <v>634</v>
      </c>
      <c r="AG37" t="s">
        <v>854</v>
      </c>
      <c r="AH37" s="80" t="s">
        <v>634</v>
      </c>
      <c r="AI37" t="s">
        <v>854</v>
      </c>
      <c r="AJ37" s="80" t="s">
        <v>634</v>
      </c>
      <c r="AK37" t="s">
        <v>854</v>
      </c>
      <c r="AL37" s="80" t="s">
        <v>634</v>
      </c>
      <c r="AM37" t="s">
        <v>854</v>
      </c>
      <c r="AN37" s="80"/>
      <c r="AO37" t="s">
        <v>854</v>
      </c>
      <c r="AQ37" t="s">
        <v>854</v>
      </c>
    </row>
    <row r="38" spans="1:43" x14ac:dyDescent="0.3">
      <c r="A38" s="19" t="s">
        <v>113</v>
      </c>
      <c r="B38" s="161" t="s">
        <v>115</v>
      </c>
      <c r="C38" s="6" t="s">
        <v>656</v>
      </c>
      <c r="D38" s="6" t="s">
        <v>624</v>
      </c>
      <c r="E38" s="96">
        <v>13</v>
      </c>
      <c r="F38" s="140">
        <v>45593</v>
      </c>
      <c r="G38" t="s">
        <v>855</v>
      </c>
      <c r="H38" s="140">
        <v>45784</v>
      </c>
      <c r="I38" t="s">
        <v>855</v>
      </c>
      <c r="J38" s="140">
        <v>45634</v>
      </c>
      <c r="K38" t="s">
        <v>855</v>
      </c>
      <c r="L38" s="80">
        <v>45718</v>
      </c>
      <c r="M38" t="s">
        <v>855</v>
      </c>
      <c r="N38" s="138" t="s">
        <v>634</v>
      </c>
      <c r="O38" t="s">
        <v>854</v>
      </c>
      <c r="P38" s="138" t="s">
        <v>634</v>
      </c>
      <c r="Q38" t="s">
        <v>854</v>
      </c>
      <c r="R38" s="80">
        <v>45406</v>
      </c>
      <c r="S38" t="s">
        <v>855</v>
      </c>
      <c r="T38" s="216">
        <v>45784</v>
      </c>
      <c r="U38" t="s">
        <v>855</v>
      </c>
      <c r="V38" s="80">
        <v>45728</v>
      </c>
      <c r="W38" t="s">
        <v>855</v>
      </c>
      <c r="X38" s="186">
        <v>45788</v>
      </c>
      <c r="Y38" t="s">
        <v>855</v>
      </c>
      <c r="Z38" s="186">
        <v>45726</v>
      </c>
      <c r="AA38" t="s">
        <v>855</v>
      </c>
      <c r="AB38" s="80">
        <v>45522</v>
      </c>
      <c r="AC38" t="s">
        <v>855</v>
      </c>
      <c r="AD38" s="80">
        <v>45522</v>
      </c>
      <c r="AE38" t="s">
        <v>855</v>
      </c>
      <c r="AF38" s="148">
        <v>45796</v>
      </c>
      <c r="AG38" t="s">
        <v>855</v>
      </c>
      <c r="AH38" s="80">
        <v>45547</v>
      </c>
      <c r="AI38" t="s">
        <v>855</v>
      </c>
      <c r="AJ38" s="80" t="s">
        <v>634</v>
      </c>
      <c r="AK38" t="s">
        <v>854</v>
      </c>
      <c r="AL38" s="80" t="s">
        <v>634</v>
      </c>
      <c r="AM38" t="s">
        <v>854</v>
      </c>
      <c r="AN38" s="80"/>
      <c r="AO38" t="s">
        <v>854</v>
      </c>
      <c r="AQ38" t="s">
        <v>854</v>
      </c>
    </row>
    <row r="39" spans="1:43" x14ac:dyDescent="0.3">
      <c r="A39" s="19" t="s">
        <v>116</v>
      </c>
      <c r="B39" s="161" t="s">
        <v>118</v>
      </c>
      <c r="C39" s="6" t="s">
        <v>668</v>
      </c>
      <c r="D39" s="6" t="s">
        <v>627</v>
      </c>
      <c r="E39" s="96">
        <v>16</v>
      </c>
      <c r="F39" s="140">
        <v>45613</v>
      </c>
      <c r="G39" t="s">
        <v>855</v>
      </c>
      <c r="H39" s="140">
        <v>45705</v>
      </c>
      <c r="I39" t="s">
        <v>855</v>
      </c>
      <c r="J39" s="140">
        <v>45634</v>
      </c>
      <c r="K39" t="s">
        <v>855</v>
      </c>
      <c r="L39" s="80">
        <v>45718</v>
      </c>
      <c r="M39" t="s">
        <v>855</v>
      </c>
      <c r="N39" s="138">
        <v>45670</v>
      </c>
      <c r="O39" t="s">
        <v>855</v>
      </c>
      <c r="P39" s="140">
        <v>45712</v>
      </c>
      <c r="Q39" t="s">
        <v>855</v>
      </c>
      <c r="R39" s="80">
        <v>45406</v>
      </c>
      <c r="S39" t="s">
        <v>855</v>
      </c>
      <c r="T39" s="144">
        <v>45690</v>
      </c>
      <c r="U39" t="s">
        <v>855</v>
      </c>
      <c r="V39" s="80">
        <v>45728</v>
      </c>
      <c r="W39" t="s">
        <v>855</v>
      </c>
      <c r="X39" s="186">
        <v>45587</v>
      </c>
      <c r="Y39" t="s">
        <v>855</v>
      </c>
      <c r="Z39" s="80">
        <v>45399</v>
      </c>
      <c r="AA39" t="s">
        <v>855</v>
      </c>
      <c r="AB39" s="80">
        <v>45536</v>
      </c>
      <c r="AC39" t="s">
        <v>855</v>
      </c>
      <c r="AD39" s="80">
        <v>45586</v>
      </c>
      <c r="AE39" t="s">
        <v>855</v>
      </c>
      <c r="AF39" s="80">
        <v>45893</v>
      </c>
      <c r="AG39" t="s">
        <v>855</v>
      </c>
      <c r="AH39" s="80">
        <v>45546</v>
      </c>
      <c r="AI39" t="s">
        <v>855</v>
      </c>
      <c r="AJ39" s="80" t="s">
        <v>634</v>
      </c>
      <c r="AK39" t="s">
        <v>854</v>
      </c>
      <c r="AL39" s="80">
        <v>45582</v>
      </c>
      <c r="AM39" t="s">
        <v>855</v>
      </c>
      <c r="AN39" s="80"/>
      <c r="AO39" t="s">
        <v>854</v>
      </c>
      <c r="AQ39" t="s">
        <v>854</v>
      </c>
    </row>
    <row r="40" spans="1:43" x14ac:dyDescent="0.3">
      <c r="A40" s="19" t="s">
        <v>119</v>
      </c>
      <c r="B40" s="161" t="s">
        <v>121</v>
      </c>
      <c r="C40" s="6" t="s">
        <v>669</v>
      </c>
      <c r="D40" s="6" t="s">
        <v>628</v>
      </c>
      <c r="E40" s="96">
        <v>0</v>
      </c>
      <c r="F40" s="140"/>
      <c r="G40" t="s">
        <v>854</v>
      </c>
      <c r="H40" s="140"/>
      <c r="I40" t="s">
        <v>854</v>
      </c>
      <c r="J40" s="140"/>
      <c r="K40" t="s">
        <v>854</v>
      </c>
      <c r="L40" s="80" t="s">
        <v>634</v>
      </c>
      <c r="M40" t="s">
        <v>854</v>
      </c>
      <c r="N40" s="138" t="s">
        <v>634</v>
      </c>
      <c r="O40" t="s">
        <v>854</v>
      </c>
      <c r="P40" s="138" t="s">
        <v>634</v>
      </c>
      <c r="Q40" t="s">
        <v>854</v>
      </c>
      <c r="R40" s="80" t="s">
        <v>634</v>
      </c>
      <c r="S40" t="s">
        <v>854</v>
      </c>
      <c r="T40" s="80" t="s">
        <v>634</v>
      </c>
      <c r="U40" t="s">
        <v>854</v>
      </c>
      <c r="V40" s="80" t="s">
        <v>634</v>
      </c>
      <c r="W40" t="s">
        <v>854</v>
      </c>
      <c r="X40" s="186" t="s">
        <v>634</v>
      </c>
      <c r="Y40" t="s">
        <v>854</v>
      </c>
      <c r="Z40" s="80" t="s">
        <v>634</v>
      </c>
      <c r="AA40" t="s">
        <v>854</v>
      </c>
      <c r="AB40" s="80" t="s">
        <v>634</v>
      </c>
      <c r="AC40" t="s">
        <v>854</v>
      </c>
      <c r="AD40" s="80" t="s">
        <v>634</v>
      </c>
      <c r="AE40" t="s">
        <v>854</v>
      </c>
      <c r="AF40" s="80" t="s">
        <v>634</v>
      </c>
      <c r="AG40" t="s">
        <v>854</v>
      </c>
      <c r="AH40" s="80" t="s">
        <v>634</v>
      </c>
      <c r="AI40" t="s">
        <v>854</v>
      </c>
      <c r="AJ40" s="80" t="s">
        <v>634</v>
      </c>
      <c r="AK40" t="s">
        <v>854</v>
      </c>
      <c r="AL40" s="80" t="s">
        <v>634</v>
      </c>
      <c r="AM40" t="s">
        <v>854</v>
      </c>
      <c r="AN40" s="80"/>
      <c r="AO40" t="s">
        <v>854</v>
      </c>
      <c r="AQ40" t="s">
        <v>854</v>
      </c>
    </row>
    <row r="41" spans="1:43" x14ac:dyDescent="0.3">
      <c r="A41" s="19" t="s">
        <v>122</v>
      </c>
      <c r="B41" s="159" t="s">
        <v>124</v>
      </c>
      <c r="C41" s="6" t="s">
        <v>670</v>
      </c>
      <c r="D41" s="6" t="s">
        <v>35</v>
      </c>
      <c r="E41" s="96">
        <v>18</v>
      </c>
      <c r="F41" s="81">
        <v>45939</v>
      </c>
      <c r="G41" t="s">
        <v>855</v>
      </c>
      <c r="H41" s="81">
        <v>45940</v>
      </c>
      <c r="I41" t="s">
        <v>855</v>
      </c>
      <c r="J41" s="140">
        <v>45547</v>
      </c>
      <c r="K41" t="s">
        <v>855</v>
      </c>
      <c r="L41" s="80">
        <v>45938</v>
      </c>
      <c r="M41" t="s">
        <v>855</v>
      </c>
      <c r="N41" s="138">
        <v>45592</v>
      </c>
      <c r="O41" t="s">
        <v>855</v>
      </c>
      <c r="P41" s="138">
        <v>45511</v>
      </c>
      <c r="Q41" t="s">
        <v>855</v>
      </c>
      <c r="R41" s="81">
        <v>45940</v>
      </c>
      <c r="S41" t="s">
        <v>855</v>
      </c>
      <c r="T41" s="80">
        <v>45529</v>
      </c>
      <c r="U41" t="s">
        <v>855</v>
      </c>
      <c r="V41" s="81">
        <v>45939</v>
      </c>
      <c r="W41" t="s">
        <v>855</v>
      </c>
      <c r="X41" s="186">
        <v>45535</v>
      </c>
      <c r="Y41" t="s">
        <v>855</v>
      </c>
      <c r="Z41" s="80">
        <v>45633</v>
      </c>
      <c r="AA41" t="s">
        <v>855</v>
      </c>
      <c r="AB41" s="80">
        <v>45596</v>
      </c>
      <c r="AC41" t="s">
        <v>855</v>
      </c>
      <c r="AD41" s="80">
        <v>45595</v>
      </c>
      <c r="AE41" t="s">
        <v>855</v>
      </c>
      <c r="AF41" s="81">
        <v>45941</v>
      </c>
      <c r="AG41" t="s">
        <v>855</v>
      </c>
      <c r="AH41" s="80">
        <v>45573</v>
      </c>
      <c r="AI41" t="s">
        <v>855</v>
      </c>
      <c r="AJ41" s="81">
        <v>45613</v>
      </c>
      <c r="AK41" t="s">
        <v>855</v>
      </c>
      <c r="AL41" s="81">
        <v>45614</v>
      </c>
      <c r="AM41" t="s">
        <v>855</v>
      </c>
      <c r="AN41" s="139">
        <v>45689</v>
      </c>
      <c r="AO41" t="s">
        <v>855</v>
      </c>
      <c r="AQ41" t="s">
        <v>854</v>
      </c>
    </row>
    <row r="42" spans="1:43" x14ac:dyDescent="0.3">
      <c r="A42" s="19" t="s">
        <v>125</v>
      </c>
      <c r="B42" s="161" t="s">
        <v>127</v>
      </c>
      <c r="C42" s="6" t="s">
        <v>671</v>
      </c>
      <c r="D42" s="6" t="s">
        <v>716</v>
      </c>
      <c r="E42" s="96">
        <v>12</v>
      </c>
      <c r="F42" s="140">
        <v>45657</v>
      </c>
      <c r="G42" t="s">
        <v>855</v>
      </c>
      <c r="H42" s="140">
        <v>45430</v>
      </c>
      <c r="I42" t="s">
        <v>855</v>
      </c>
      <c r="J42" s="140">
        <v>45713</v>
      </c>
      <c r="K42" t="s">
        <v>855</v>
      </c>
      <c r="L42" s="80">
        <v>45550</v>
      </c>
      <c r="M42" t="s">
        <v>855</v>
      </c>
      <c r="N42" s="138" t="s">
        <v>634</v>
      </c>
      <c r="O42" t="s">
        <v>854</v>
      </c>
      <c r="P42" s="140">
        <v>45712</v>
      </c>
      <c r="Q42" t="s">
        <v>855</v>
      </c>
      <c r="R42" s="80">
        <v>45579</v>
      </c>
      <c r="S42" t="s">
        <v>855</v>
      </c>
      <c r="T42" s="80" t="s">
        <v>634</v>
      </c>
      <c r="U42" t="s">
        <v>854</v>
      </c>
      <c r="V42" s="80" t="s">
        <v>634</v>
      </c>
      <c r="W42" t="s">
        <v>854</v>
      </c>
      <c r="X42" s="186">
        <v>45678</v>
      </c>
      <c r="Y42" t="s">
        <v>855</v>
      </c>
      <c r="Z42" s="133">
        <v>45714</v>
      </c>
      <c r="AA42" t="s">
        <v>855</v>
      </c>
      <c r="AB42" s="80">
        <v>45536</v>
      </c>
      <c r="AC42" t="s">
        <v>855</v>
      </c>
      <c r="AD42" s="80">
        <v>45586</v>
      </c>
      <c r="AE42" t="s">
        <v>855</v>
      </c>
      <c r="AF42" s="80">
        <v>45441</v>
      </c>
      <c r="AG42" t="s">
        <v>855</v>
      </c>
      <c r="AH42" s="80">
        <v>45544</v>
      </c>
      <c r="AI42" t="s">
        <v>855</v>
      </c>
      <c r="AJ42" s="80" t="s">
        <v>634</v>
      </c>
      <c r="AK42" t="s">
        <v>854</v>
      </c>
      <c r="AL42" s="80" t="s">
        <v>634</v>
      </c>
      <c r="AM42" t="s">
        <v>854</v>
      </c>
      <c r="AN42" s="80"/>
      <c r="AO42" t="s">
        <v>854</v>
      </c>
      <c r="AQ42" t="s">
        <v>854</v>
      </c>
    </row>
    <row r="43" spans="1:43" x14ac:dyDescent="0.3">
      <c r="A43" s="19" t="s">
        <v>128</v>
      </c>
      <c r="B43" s="159" t="s">
        <v>130</v>
      </c>
      <c r="C43" s="6" t="s">
        <v>672</v>
      </c>
      <c r="D43" s="6" t="s">
        <v>623</v>
      </c>
      <c r="E43" s="96">
        <v>17</v>
      </c>
      <c r="F43" s="140">
        <v>45586</v>
      </c>
      <c r="G43" t="s">
        <v>855</v>
      </c>
      <c r="H43" s="140">
        <v>45588</v>
      </c>
      <c r="I43" t="s">
        <v>855</v>
      </c>
      <c r="J43" s="140">
        <v>45682</v>
      </c>
      <c r="K43" t="s">
        <v>855</v>
      </c>
      <c r="L43" s="80">
        <v>45590</v>
      </c>
      <c r="M43" t="s">
        <v>855</v>
      </c>
      <c r="N43" s="138">
        <v>45706</v>
      </c>
      <c r="O43" t="s">
        <v>855</v>
      </c>
      <c r="P43" s="179">
        <v>45709</v>
      </c>
      <c r="Q43" t="s">
        <v>855</v>
      </c>
      <c r="R43" s="80">
        <v>45707</v>
      </c>
      <c r="S43" t="s">
        <v>855</v>
      </c>
      <c r="T43" s="143">
        <v>45683</v>
      </c>
      <c r="U43" t="s">
        <v>855</v>
      </c>
      <c r="V43" s="180">
        <v>45707</v>
      </c>
      <c r="W43" t="s">
        <v>855</v>
      </c>
      <c r="X43" s="186">
        <v>45886</v>
      </c>
      <c r="Y43" t="s">
        <v>855</v>
      </c>
      <c r="Z43" s="148">
        <v>45708</v>
      </c>
      <c r="AA43" t="s">
        <v>855</v>
      </c>
      <c r="AB43" s="80" t="s">
        <v>634</v>
      </c>
      <c r="AC43" t="s">
        <v>854</v>
      </c>
      <c r="AD43" s="80">
        <v>45586</v>
      </c>
      <c r="AE43" t="s">
        <v>855</v>
      </c>
      <c r="AF43" s="179">
        <v>45711</v>
      </c>
      <c r="AG43" t="s">
        <v>855</v>
      </c>
      <c r="AH43" s="80">
        <v>45600</v>
      </c>
      <c r="AI43" t="s">
        <v>855</v>
      </c>
      <c r="AJ43" s="148">
        <v>45710</v>
      </c>
      <c r="AK43" t="s">
        <v>855</v>
      </c>
      <c r="AL43" s="80">
        <v>45582</v>
      </c>
      <c r="AM43" t="s">
        <v>855</v>
      </c>
      <c r="AN43" s="148">
        <v>45709</v>
      </c>
      <c r="AO43" t="s">
        <v>855</v>
      </c>
      <c r="AP43" s="148">
        <v>45780</v>
      </c>
      <c r="AQ43" t="s">
        <v>855</v>
      </c>
    </row>
    <row r="44" spans="1:43" x14ac:dyDescent="0.3">
      <c r="A44" s="19" t="s">
        <v>131</v>
      </c>
      <c r="B44" s="159" t="s">
        <v>133</v>
      </c>
      <c r="C44" s="6" t="s">
        <v>657</v>
      </c>
      <c r="D44" s="6" t="s">
        <v>623</v>
      </c>
      <c r="E44" s="96">
        <v>17</v>
      </c>
      <c r="F44" s="140">
        <v>45586</v>
      </c>
      <c r="G44" t="s">
        <v>855</v>
      </c>
      <c r="H44" s="140">
        <v>45588</v>
      </c>
      <c r="I44" t="s">
        <v>855</v>
      </c>
      <c r="J44" s="140">
        <v>45682</v>
      </c>
      <c r="K44" t="s">
        <v>855</v>
      </c>
      <c r="L44" s="80">
        <v>45590</v>
      </c>
      <c r="M44" t="s">
        <v>855</v>
      </c>
      <c r="N44" s="138">
        <v>45706</v>
      </c>
      <c r="O44" t="s">
        <v>855</v>
      </c>
      <c r="P44" s="179">
        <v>45709</v>
      </c>
      <c r="Q44" t="s">
        <v>855</v>
      </c>
      <c r="R44" s="80">
        <v>45707</v>
      </c>
      <c r="S44" t="s">
        <v>855</v>
      </c>
      <c r="T44" s="143">
        <v>45683</v>
      </c>
      <c r="U44" t="s">
        <v>855</v>
      </c>
      <c r="V44" s="180">
        <v>45707</v>
      </c>
      <c r="W44" t="s">
        <v>855</v>
      </c>
      <c r="X44" s="186">
        <v>45886</v>
      </c>
      <c r="Y44" t="s">
        <v>855</v>
      </c>
      <c r="Z44" s="148">
        <v>45708</v>
      </c>
      <c r="AA44" t="s">
        <v>855</v>
      </c>
      <c r="AB44" s="80" t="s">
        <v>634</v>
      </c>
      <c r="AC44" t="s">
        <v>854</v>
      </c>
      <c r="AD44" s="80">
        <v>45586</v>
      </c>
      <c r="AE44" t="s">
        <v>855</v>
      </c>
      <c r="AF44" s="179">
        <v>45711</v>
      </c>
      <c r="AG44" t="s">
        <v>855</v>
      </c>
      <c r="AH44" s="81">
        <v>45601</v>
      </c>
      <c r="AI44" t="s">
        <v>855</v>
      </c>
      <c r="AJ44" s="80">
        <v>45581</v>
      </c>
      <c r="AK44" t="s">
        <v>855</v>
      </c>
      <c r="AL44" s="179">
        <v>45711</v>
      </c>
      <c r="AM44" t="s">
        <v>855</v>
      </c>
      <c r="AN44" s="148">
        <v>45709</v>
      </c>
      <c r="AO44" t="s">
        <v>855</v>
      </c>
      <c r="AP44" s="148">
        <v>45780</v>
      </c>
      <c r="AQ44" t="s">
        <v>855</v>
      </c>
    </row>
    <row r="45" spans="1:43" x14ac:dyDescent="0.3">
      <c r="A45" s="19" t="s">
        <v>134</v>
      </c>
      <c r="B45" s="161" t="s">
        <v>136</v>
      </c>
      <c r="C45" s="6" t="s">
        <v>673</v>
      </c>
      <c r="D45" s="6" t="s">
        <v>618</v>
      </c>
      <c r="E45" s="96">
        <v>0</v>
      </c>
      <c r="F45" s="140"/>
      <c r="G45" t="s">
        <v>854</v>
      </c>
      <c r="H45" s="140"/>
      <c r="I45" t="s">
        <v>854</v>
      </c>
      <c r="J45" s="140"/>
      <c r="K45" t="s">
        <v>854</v>
      </c>
      <c r="L45" s="80" t="s">
        <v>634</v>
      </c>
      <c r="M45" t="s">
        <v>854</v>
      </c>
      <c r="N45" s="138" t="s">
        <v>634</v>
      </c>
      <c r="O45" t="s">
        <v>854</v>
      </c>
      <c r="P45" s="138" t="s">
        <v>634</v>
      </c>
      <c r="Q45" t="s">
        <v>854</v>
      </c>
      <c r="R45" s="80" t="s">
        <v>634</v>
      </c>
      <c r="S45" t="s">
        <v>854</v>
      </c>
      <c r="T45" s="80" t="s">
        <v>634</v>
      </c>
      <c r="U45" t="s">
        <v>854</v>
      </c>
      <c r="V45" s="80" t="s">
        <v>634</v>
      </c>
      <c r="W45" t="s">
        <v>854</v>
      </c>
      <c r="X45" s="186" t="s">
        <v>634</v>
      </c>
      <c r="Y45" t="s">
        <v>854</v>
      </c>
      <c r="Z45" s="80" t="s">
        <v>634</v>
      </c>
      <c r="AA45" t="s">
        <v>854</v>
      </c>
      <c r="AB45" s="80" t="s">
        <v>634</v>
      </c>
      <c r="AC45" t="s">
        <v>854</v>
      </c>
      <c r="AD45" s="80" t="s">
        <v>634</v>
      </c>
      <c r="AE45" t="s">
        <v>854</v>
      </c>
      <c r="AF45" s="80" t="s">
        <v>634</v>
      </c>
      <c r="AG45" t="s">
        <v>854</v>
      </c>
      <c r="AH45" s="80" t="s">
        <v>634</v>
      </c>
      <c r="AI45" t="s">
        <v>854</v>
      </c>
      <c r="AJ45" s="80" t="s">
        <v>634</v>
      </c>
      <c r="AK45" t="s">
        <v>854</v>
      </c>
      <c r="AL45" s="80" t="s">
        <v>634</v>
      </c>
      <c r="AM45" t="s">
        <v>854</v>
      </c>
      <c r="AN45" s="80"/>
      <c r="AO45" t="s">
        <v>854</v>
      </c>
      <c r="AP45" s="148"/>
      <c r="AQ45" t="s">
        <v>854</v>
      </c>
    </row>
    <row r="46" spans="1:43" x14ac:dyDescent="0.3">
      <c r="A46" s="19" t="s">
        <v>137</v>
      </c>
      <c r="B46" s="162" t="s">
        <v>139</v>
      </c>
      <c r="C46" s="6" t="s">
        <v>659</v>
      </c>
      <c r="D46" s="6" t="s">
        <v>716</v>
      </c>
      <c r="E46" s="96">
        <v>7</v>
      </c>
      <c r="F46" s="140"/>
      <c r="G46" t="s">
        <v>854</v>
      </c>
      <c r="H46" s="140"/>
      <c r="I46" t="s">
        <v>854</v>
      </c>
      <c r="J46" s="140"/>
      <c r="K46" t="s">
        <v>854</v>
      </c>
      <c r="L46" s="80">
        <v>45550</v>
      </c>
      <c r="M46" t="s">
        <v>855</v>
      </c>
      <c r="N46" s="138">
        <v>45592</v>
      </c>
      <c r="O46" t="s">
        <v>855</v>
      </c>
      <c r="P46" s="138">
        <v>45523</v>
      </c>
      <c r="Q46" t="s">
        <v>855</v>
      </c>
      <c r="R46" s="80" t="s">
        <v>634</v>
      </c>
      <c r="S46" t="s">
        <v>854</v>
      </c>
      <c r="T46" s="80" t="s">
        <v>634</v>
      </c>
      <c r="U46" t="s">
        <v>854</v>
      </c>
      <c r="V46" s="80" t="s">
        <v>634</v>
      </c>
      <c r="W46" t="s">
        <v>854</v>
      </c>
      <c r="X46" s="186">
        <v>45678</v>
      </c>
      <c r="Y46" t="s">
        <v>855</v>
      </c>
      <c r="Z46" s="80" t="s">
        <v>634</v>
      </c>
      <c r="AA46" t="s">
        <v>854</v>
      </c>
      <c r="AB46" s="80">
        <v>45536</v>
      </c>
      <c r="AC46" t="s">
        <v>855</v>
      </c>
      <c r="AD46" s="80" t="s">
        <v>634</v>
      </c>
      <c r="AE46" t="s">
        <v>854</v>
      </c>
      <c r="AF46" s="80">
        <v>45447</v>
      </c>
      <c r="AG46" t="s">
        <v>855</v>
      </c>
      <c r="AH46" s="80">
        <v>45547</v>
      </c>
      <c r="AI46" t="s">
        <v>855</v>
      </c>
      <c r="AJ46" s="80" t="s">
        <v>634</v>
      </c>
      <c r="AK46" t="s">
        <v>854</v>
      </c>
      <c r="AL46" s="80" t="s">
        <v>634</v>
      </c>
      <c r="AM46" t="s">
        <v>854</v>
      </c>
      <c r="AN46" s="80"/>
      <c r="AO46" t="s">
        <v>854</v>
      </c>
      <c r="AP46" s="148"/>
      <c r="AQ46" t="s">
        <v>854</v>
      </c>
    </row>
    <row r="47" spans="1:43" x14ac:dyDescent="0.3">
      <c r="A47" s="19" t="s">
        <v>140</v>
      </c>
      <c r="B47" s="162" t="s">
        <v>142</v>
      </c>
      <c r="C47" s="6" t="s">
        <v>674</v>
      </c>
      <c r="D47" s="6" t="s">
        <v>143</v>
      </c>
      <c r="E47" s="96">
        <v>3</v>
      </c>
      <c r="F47" s="140"/>
      <c r="G47" t="s">
        <v>854</v>
      </c>
      <c r="H47" s="140"/>
      <c r="I47" t="s">
        <v>854</v>
      </c>
      <c r="J47" s="140"/>
      <c r="K47" t="s">
        <v>854</v>
      </c>
      <c r="L47" s="80" t="s">
        <v>634</v>
      </c>
      <c r="M47" t="s">
        <v>854</v>
      </c>
      <c r="N47" s="138" t="s">
        <v>634</v>
      </c>
      <c r="O47" t="s">
        <v>854</v>
      </c>
      <c r="P47" s="138" t="s">
        <v>634</v>
      </c>
      <c r="Q47" t="s">
        <v>854</v>
      </c>
      <c r="R47" s="80" t="s">
        <v>634</v>
      </c>
      <c r="S47" t="s">
        <v>854</v>
      </c>
      <c r="T47" s="80" t="s">
        <v>634</v>
      </c>
      <c r="U47" t="s">
        <v>854</v>
      </c>
      <c r="V47" s="80" t="s">
        <v>634</v>
      </c>
      <c r="W47" t="s">
        <v>854</v>
      </c>
      <c r="X47" s="186" t="s">
        <v>634</v>
      </c>
      <c r="Y47" t="s">
        <v>854</v>
      </c>
      <c r="Z47" s="80" t="s">
        <v>634</v>
      </c>
      <c r="AA47" t="s">
        <v>854</v>
      </c>
      <c r="AB47" s="80" t="s">
        <v>634</v>
      </c>
      <c r="AC47" t="s">
        <v>854</v>
      </c>
      <c r="AD47" s="80" t="s">
        <v>634</v>
      </c>
      <c r="AE47" t="s">
        <v>854</v>
      </c>
      <c r="AF47" s="80" t="s">
        <v>634</v>
      </c>
      <c r="AG47" t="s">
        <v>854</v>
      </c>
      <c r="AH47" s="80" t="s">
        <v>634</v>
      </c>
      <c r="AI47" t="s">
        <v>854</v>
      </c>
      <c r="AJ47" s="80">
        <v>45581</v>
      </c>
      <c r="AK47" t="s">
        <v>855</v>
      </c>
      <c r="AL47" s="81">
        <v>45600</v>
      </c>
      <c r="AM47" t="s">
        <v>855</v>
      </c>
      <c r="AN47" s="81">
        <v>45600</v>
      </c>
      <c r="AO47" t="s">
        <v>855</v>
      </c>
      <c r="AP47" s="148"/>
      <c r="AQ47" t="s">
        <v>854</v>
      </c>
    </row>
    <row r="48" spans="1:43" x14ac:dyDescent="0.3">
      <c r="A48" s="19" t="s">
        <v>144</v>
      </c>
      <c r="B48" s="158" t="s">
        <v>146</v>
      </c>
      <c r="C48" s="6" t="s">
        <v>666</v>
      </c>
      <c r="D48" s="6" t="s">
        <v>626</v>
      </c>
      <c r="E48" s="96">
        <v>0</v>
      </c>
      <c r="F48" s="140"/>
      <c r="G48" t="s">
        <v>854</v>
      </c>
      <c r="H48" s="140"/>
      <c r="I48" t="s">
        <v>854</v>
      </c>
      <c r="J48" s="140"/>
      <c r="K48" t="s">
        <v>854</v>
      </c>
      <c r="L48" s="80" t="s">
        <v>634</v>
      </c>
      <c r="M48" t="s">
        <v>854</v>
      </c>
      <c r="N48" s="138" t="s">
        <v>634</v>
      </c>
      <c r="O48" t="s">
        <v>854</v>
      </c>
      <c r="P48" s="138" t="s">
        <v>634</v>
      </c>
      <c r="Q48" t="s">
        <v>854</v>
      </c>
      <c r="R48" s="80" t="s">
        <v>634</v>
      </c>
      <c r="S48" t="s">
        <v>854</v>
      </c>
      <c r="T48" s="80" t="s">
        <v>634</v>
      </c>
      <c r="U48" t="s">
        <v>854</v>
      </c>
      <c r="V48" s="80" t="s">
        <v>634</v>
      </c>
      <c r="W48" t="s">
        <v>854</v>
      </c>
      <c r="X48" s="186" t="s">
        <v>634</v>
      </c>
      <c r="Y48" t="s">
        <v>854</v>
      </c>
      <c r="Z48" s="80" t="s">
        <v>634</v>
      </c>
      <c r="AA48" t="s">
        <v>854</v>
      </c>
      <c r="AB48" s="80" t="s">
        <v>634</v>
      </c>
      <c r="AC48" t="s">
        <v>854</v>
      </c>
      <c r="AD48" s="80" t="s">
        <v>634</v>
      </c>
      <c r="AE48" t="s">
        <v>854</v>
      </c>
      <c r="AF48" s="80" t="s">
        <v>634</v>
      </c>
      <c r="AG48" t="s">
        <v>854</v>
      </c>
      <c r="AH48" s="80" t="s">
        <v>634</v>
      </c>
      <c r="AI48" t="s">
        <v>854</v>
      </c>
      <c r="AJ48" s="80" t="s">
        <v>634</v>
      </c>
      <c r="AK48" t="s">
        <v>854</v>
      </c>
      <c r="AL48" s="80" t="s">
        <v>634</v>
      </c>
      <c r="AM48" t="s">
        <v>854</v>
      </c>
      <c r="AN48" s="80"/>
      <c r="AO48" t="s">
        <v>854</v>
      </c>
      <c r="AP48" s="148"/>
      <c r="AQ48" t="s">
        <v>854</v>
      </c>
    </row>
    <row r="49" spans="1:43" x14ac:dyDescent="0.3">
      <c r="A49" s="4" t="s">
        <v>147</v>
      </c>
      <c r="B49" s="162" t="s">
        <v>149</v>
      </c>
      <c r="C49" s="6" t="s">
        <v>675</v>
      </c>
      <c r="D49" s="6" t="s">
        <v>27</v>
      </c>
      <c r="E49" s="96">
        <v>0</v>
      </c>
      <c r="F49" s="140"/>
      <c r="G49" t="s">
        <v>854</v>
      </c>
      <c r="H49" s="140"/>
      <c r="I49" t="s">
        <v>854</v>
      </c>
      <c r="J49" s="140"/>
      <c r="K49" t="s">
        <v>854</v>
      </c>
      <c r="L49" s="80" t="s">
        <v>634</v>
      </c>
      <c r="M49" t="s">
        <v>854</v>
      </c>
      <c r="N49" s="138" t="s">
        <v>634</v>
      </c>
      <c r="O49" t="s">
        <v>854</v>
      </c>
      <c r="P49" s="138" t="s">
        <v>634</v>
      </c>
      <c r="Q49" t="s">
        <v>854</v>
      </c>
      <c r="R49" s="80" t="s">
        <v>634</v>
      </c>
      <c r="S49" t="s">
        <v>854</v>
      </c>
      <c r="T49" s="80" t="s">
        <v>634</v>
      </c>
      <c r="U49" t="s">
        <v>854</v>
      </c>
      <c r="V49" s="80" t="s">
        <v>634</v>
      </c>
      <c r="W49" t="s">
        <v>854</v>
      </c>
      <c r="X49" s="186" t="s">
        <v>634</v>
      </c>
      <c r="Y49" t="s">
        <v>854</v>
      </c>
      <c r="Z49" s="80" t="s">
        <v>634</v>
      </c>
      <c r="AA49" t="s">
        <v>854</v>
      </c>
      <c r="AB49" s="80" t="s">
        <v>634</v>
      </c>
      <c r="AC49" t="s">
        <v>854</v>
      </c>
      <c r="AD49" s="80" t="s">
        <v>634</v>
      </c>
      <c r="AE49" t="s">
        <v>854</v>
      </c>
      <c r="AF49" s="80" t="s">
        <v>634</v>
      </c>
      <c r="AG49" t="s">
        <v>854</v>
      </c>
      <c r="AH49" s="80" t="s">
        <v>634</v>
      </c>
      <c r="AI49" t="s">
        <v>854</v>
      </c>
      <c r="AJ49" s="80" t="s">
        <v>634</v>
      </c>
      <c r="AK49" t="s">
        <v>854</v>
      </c>
      <c r="AL49" s="80" t="s">
        <v>634</v>
      </c>
      <c r="AM49" t="s">
        <v>854</v>
      </c>
      <c r="AN49" s="80"/>
      <c r="AO49" t="s">
        <v>854</v>
      </c>
      <c r="AP49" s="148"/>
      <c r="AQ49" t="s">
        <v>854</v>
      </c>
    </row>
    <row r="50" spans="1:43" x14ac:dyDescent="0.3">
      <c r="A50" s="4" t="s">
        <v>150</v>
      </c>
      <c r="B50" s="162" t="s">
        <v>152</v>
      </c>
      <c r="C50" s="6" t="s">
        <v>675</v>
      </c>
      <c r="D50" s="6" t="s">
        <v>27</v>
      </c>
      <c r="E50" s="96">
        <v>0</v>
      </c>
      <c r="F50" s="140"/>
      <c r="G50" t="s">
        <v>854</v>
      </c>
      <c r="H50" s="140"/>
      <c r="I50" t="s">
        <v>854</v>
      </c>
      <c r="J50" s="140"/>
      <c r="K50" t="s">
        <v>854</v>
      </c>
      <c r="L50" s="80" t="s">
        <v>634</v>
      </c>
      <c r="M50" t="s">
        <v>854</v>
      </c>
      <c r="N50" s="138" t="s">
        <v>634</v>
      </c>
      <c r="O50" t="s">
        <v>854</v>
      </c>
      <c r="P50" s="138" t="s">
        <v>634</v>
      </c>
      <c r="Q50" t="s">
        <v>854</v>
      </c>
      <c r="R50" s="80" t="s">
        <v>634</v>
      </c>
      <c r="S50" t="s">
        <v>854</v>
      </c>
      <c r="T50" s="80" t="s">
        <v>634</v>
      </c>
      <c r="U50" t="s">
        <v>854</v>
      </c>
      <c r="V50" s="80" t="s">
        <v>634</v>
      </c>
      <c r="W50" t="s">
        <v>854</v>
      </c>
      <c r="X50" s="186" t="s">
        <v>634</v>
      </c>
      <c r="Y50" t="s">
        <v>854</v>
      </c>
      <c r="Z50" s="80" t="s">
        <v>634</v>
      </c>
      <c r="AA50" t="s">
        <v>854</v>
      </c>
      <c r="AB50" s="80" t="s">
        <v>634</v>
      </c>
      <c r="AC50" t="s">
        <v>854</v>
      </c>
      <c r="AD50" s="80" t="s">
        <v>634</v>
      </c>
      <c r="AE50" t="s">
        <v>854</v>
      </c>
      <c r="AF50" s="80" t="s">
        <v>634</v>
      </c>
      <c r="AG50" t="s">
        <v>854</v>
      </c>
      <c r="AH50" s="80"/>
      <c r="AI50" t="s">
        <v>854</v>
      </c>
      <c r="AJ50" s="80" t="s">
        <v>634</v>
      </c>
      <c r="AK50" t="s">
        <v>854</v>
      </c>
      <c r="AL50" s="80" t="s">
        <v>634</v>
      </c>
      <c r="AM50" t="s">
        <v>854</v>
      </c>
      <c r="AN50" s="80"/>
      <c r="AO50" t="s">
        <v>854</v>
      </c>
      <c r="AP50" s="148"/>
      <c r="AQ50" t="s">
        <v>854</v>
      </c>
    </row>
    <row r="51" spans="1:43" x14ac:dyDescent="0.3">
      <c r="A51" s="4" t="s">
        <v>153</v>
      </c>
      <c r="B51" s="162" t="s">
        <v>155</v>
      </c>
      <c r="C51" s="6" t="s">
        <v>670</v>
      </c>
      <c r="D51" s="6" t="s">
        <v>16</v>
      </c>
      <c r="E51" s="96">
        <v>0</v>
      </c>
      <c r="F51" s="140"/>
      <c r="G51" t="s">
        <v>854</v>
      </c>
      <c r="H51" s="140"/>
      <c r="I51" t="s">
        <v>854</v>
      </c>
      <c r="J51" s="140"/>
      <c r="K51" t="s">
        <v>854</v>
      </c>
      <c r="L51" s="80" t="s">
        <v>634</v>
      </c>
      <c r="M51" t="s">
        <v>854</v>
      </c>
      <c r="N51" s="138" t="s">
        <v>634</v>
      </c>
      <c r="O51" t="s">
        <v>854</v>
      </c>
      <c r="P51" s="138" t="s">
        <v>634</v>
      </c>
      <c r="Q51" t="s">
        <v>854</v>
      </c>
      <c r="R51" s="80" t="s">
        <v>634</v>
      </c>
      <c r="S51" t="s">
        <v>854</v>
      </c>
      <c r="T51" s="80" t="s">
        <v>634</v>
      </c>
      <c r="U51" t="s">
        <v>854</v>
      </c>
      <c r="V51" s="80" t="s">
        <v>634</v>
      </c>
      <c r="W51" t="s">
        <v>854</v>
      </c>
      <c r="X51" s="186" t="s">
        <v>634</v>
      </c>
      <c r="Y51" t="s">
        <v>854</v>
      </c>
      <c r="Z51" s="80" t="s">
        <v>634</v>
      </c>
      <c r="AA51" t="s">
        <v>854</v>
      </c>
      <c r="AB51" s="80" t="s">
        <v>634</v>
      </c>
      <c r="AC51" t="s">
        <v>854</v>
      </c>
      <c r="AD51" s="80" t="s">
        <v>634</v>
      </c>
      <c r="AE51" t="s">
        <v>854</v>
      </c>
      <c r="AF51" s="80" t="s">
        <v>634</v>
      </c>
      <c r="AG51" t="s">
        <v>854</v>
      </c>
      <c r="AH51" s="80" t="s">
        <v>634</v>
      </c>
      <c r="AI51" t="s">
        <v>854</v>
      </c>
      <c r="AJ51" s="80" t="s">
        <v>634</v>
      </c>
      <c r="AK51" t="s">
        <v>854</v>
      </c>
      <c r="AL51" s="80" t="s">
        <v>634</v>
      </c>
      <c r="AM51" t="s">
        <v>854</v>
      </c>
      <c r="AN51" s="80"/>
      <c r="AO51" t="s">
        <v>854</v>
      </c>
      <c r="AP51" s="148"/>
      <c r="AQ51" t="s">
        <v>854</v>
      </c>
    </row>
    <row r="52" spans="1:43" x14ac:dyDescent="0.3">
      <c r="A52" s="4" t="s">
        <v>156</v>
      </c>
      <c r="B52" s="162" t="s">
        <v>158</v>
      </c>
      <c r="C52" s="6" t="s">
        <v>671</v>
      </c>
      <c r="D52" s="6" t="s">
        <v>27</v>
      </c>
      <c r="E52" s="96">
        <v>0</v>
      </c>
      <c r="F52" s="140"/>
      <c r="G52" t="s">
        <v>854</v>
      </c>
      <c r="H52" s="140"/>
      <c r="I52" t="s">
        <v>854</v>
      </c>
      <c r="J52" s="140"/>
      <c r="K52" t="s">
        <v>854</v>
      </c>
      <c r="L52" s="80" t="s">
        <v>634</v>
      </c>
      <c r="M52" t="s">
        <v>854</v>
      </c>
      <c r="N52" s="138" t="s">
        <v>634</v>
      </c>
      <c r="O52" t="s">
        <v>854</v>
      </c>
      <c r="P52" s="138" t="s">
        <v>634</v>
      </c>
      <c r="Q52" t="s">
        <v>854</v>
      </c>
      <c r="R52" s="80" t="s">
        <v>634</v>
      </c>
      <c r="S52" t="s">
        <v>854</v>
      </c>
      <c r="T52" s="80" t="s">
        <v>634</v>
      </c>
      <c r="U52" t="s">
        <v>854</v>
      </c>
      <c r="V52" s="80" t="s">
        <v>634</v>
      </c>
      <c r="W52" t="s">
        <v>854</v>
      </c>
      <c r="X52" s="186" t="s">
        <v>634</v>
      </c>
      <c r="Y52" t="s">
        <v>854</v>
      </c>
      <c r="Z52" s="80" t="s">
        <v>634</v>
      </c>
      <c r="AA52" t="s">
        <v>854</v>
      </c>
      <c r="AB52" s="80" t="s">
        <v>634</v>
      </c>
      <c r="AC52" t="s">
        <v>854</v>
      </c>
      <c r="AD52" s="80" t="s">
        <v>634</v>
      </c>
      <c r="AE52" t="s">
        <v>854</v>
      </c>
      <c r="AF52" s="80" t="s">
        <v>634</v>
      </c>
      <c r="AG52" t="s">
        <v>854</v>
      </c>
      <c r="AH52" s="80" t="s">
        <v>634</v>
      </c>
      <c r="AI52" t="s">
        <v>854</v>
      </c>
      <c r="AJ52" s="80" t="s">
        <v>634</v>
      </c>
      <c r="AK52" t="s">
        <v>854</v>
      </c>
      <c r="AL52" s="80" t="s">
        <v>634</v>
      </c>
      <c r="AM52" t="s">
        <v>854</v>
      </c>
      <c r="AN52" s="80"/>
      <c r="AO52" t="s">
        <v>854</v>
      </c>
      <c r="AP52" s="148"/>
      <c r="AQ52" t="s">
        <v>854</v>
      </c>
    </row>
    <row r="53" spans="1:43" x14ac:dyDescent="0.3">
      <c r="A53" s="4" t="s">
        <v>159</v>
      </c>
      <c r="B53" s="162" t="s">
        <v>161</v>
      </c>
      <c r="C53" s="6" t="s">
        <v>670</v>
      </c>
      <c r="D53" s="6" t="s">
        <v>16</v>
      </c>
      <c r="E53" s="96">
        <v>0</v>
      </c>
      <c r="F53" s="140"/>
      <c r="G53" t="s">
        <v>854</v>
      </c>
      <c r="H53" s="140"/>
      <c r="I53" t="s">
        <v>854</v>
      </c>
      <c r="J53" s="140"/>
      <c r="K53" t="s">
        <v>854</v>
      </c>
      <c r="L53" s="80" t="s">
        <v>634</v>
      </c>
      <c r="M53" t="s">
        <v>854</v>
      </c>
      <c r="N53" s="138" t="s">
        <v>634</v>
      </c>
      <c r="O53" t="s">
        <v>854</v>
      </c>
      <c r="P53" s="138" t="s">
        <v>634</v>
      </c>
      <c r="Q53" t="s">
        <v>854</v>
      </c>
      <c r="R53" s="80" t="s">
        <v>634</v>
      </c>
      <c r="S53" t="s">
        <v>854</v>
      </c>
      <c r="T53" s="80" t="s">
        <v>634</v>
      </c>
      <c r="U53" t="s">
        <v>854</v>
      </c>
      <c r="V53" s="80" t="s">
        <v>634</v>
      </c>
      <c r="W53" t="s">
        <v>854</v>
      </c>
      <c r="X53" s="186" t="s">
        <v>634</v>
      </c>
      <c r="Y53" t="s">
        <v>854</v>
      </c>
      <c r="Z53" s="80" t="s">
        <v>634</v>
      </c>
      <c r="AA53" t="s">
        <v>854</v>
      </c>
      <c r="AB53" s="80" t="s">
        <v>634</v>
      </c>
      <c r="AC53" t="s">
        <v>854</v>
      </c>
      <c r="AD53" s="80" t="s">
        <v>634</v>
      </c>
      <c r="AE53" t="s">
        <v>854</v>
      </c>
      <c r="AF53" s="80" t="s">
        <v>634</v>
      </c>
      <c r="AG53" t="s">
        <v>854</v>
      </c>
      <c r="AH53" s="80" t="s">
        <v>634</v>
      </c>
      <c r="AI53" t="s">
        <v>854</v>
      </c>
      <c r="AJ53" s="80" t="s">
        <v>634</v>
      </c>
      <c r="AK53" t="s">
        <v>854</v>
      </c>
      <c r="AL53" s="80" t="s">
        <v>634</v>
      </c>
      <c r="AM53" t="s">
        <v>854</v>
      </c>
      <c r="AN53" s="80"/>
      <c r="AO53" t="s">
        <v>854</v>
      </c>
      <c r="AP53" s="148"/>
      <c r="AQ53" t="s">
        <v>854</v>
      </c>
    </row>
    <row r="54" spans="1:43" x14ac:dyDescent="0.3">
      <c r="A54" s="24" t="s">
        <v>162</v>
      </c>
      <c r="B54" s="157" t="s">
        <v>164</v>
      </c>
      <c r="C54" s="6" t="s">
        <v>670</v>
      </c>
      <c r="D54" s="6" t="s">
        <v>143</v>
      </c>
      <c r="E54" s="96">
        <v>3</v>
      </c>
      <c r="F54" s="140"/>
      <c r="G54" t="s">
        <v>854</v>
      </c>
      <c r="H54" s="140"/>
      <c r="I54" t="s">
        <v>854</v>
      </c>
      <c r="J54" s="140"/>
      <c r="K54" t="s">
        <v>854</v>
      </c>
      <c r="L54" s="80" t="s">
        <v>634</v>
      </c>
      <c r="M54" t="s">
        <v>854</v>
      </c>
      <c r="N54" s="138" t="s">
        <v>634</v>
      </c>
      <c r="O54" t="s">
        <v>854</v>
      </c>
      <c r="P54" s="138" t="s">
        <v>634</v>
      </c>
      <c r="Q54" t="s">
        <v>854</v>
      </c>
      <c r="R54" s="80" t="s">
        <v>634</v>
      </c>
      <c r="S54" t="s">
        <v>854</v>
      </c>
      <c r="T54" s="80" t="s">
        <v>634</v>
      </c>
      <c r="U54" t="s">
        <v>854</v>
      </c>
      <c r="V54" s="80" t="s">
        <v>634</v>
      </c>
      <c r="W54" t="s">
        <v>854</v>
      </c>
      <c r="X54" s="186" t="s">
        <v>634</v>
      </c>
      <c r="Y54" t="s">
        <v>854</v>
      </c>
      <c r="Z54" s="80" t="s">
        <v>634</v>
      </c>
      <c r="AA54" t="s">
        <v>854</v>
      </c>
      <c r="AB54" s="80" t="s">
        <v>634</v>
      </c>
      <c r="AC54" t="s">
        <v>854</v>
      </c>
      <c r="AD54" s="80" t="s">
        <v>634</v>
      </c>
      <c r="AE54" t="s">
        <v>854</v>
      </c>
      <c r="AF54" s="80" t="s">
        <v>634</v>
      </c>
      <c r="AG54" t="s">
        <v>854</v>
      </c>
      <c r="AH54" s="80" t="s">
        <v>634</v>
      </c>
      <c r="AI54" t="s">
        <v>854</v>
      </c>
      <c r="AJ54" s="80">
        <v>45581</v>
      </c>
      <c r="AK54" t="s">
        <v>855</v>
      </c>
      <c r="AL54" s="81">
        <v>45600</v>
      </c>
      <c r="AM54" t="s">
        <v>855</v>
      </c>
      <c r="AN54" s="81">
        <v>45600</v>
      </c>
      <c r="AO54" t="s">
        <v>855</v>
      </c>
      <c r="AP54" s="148"/>
      <c r="AQ54" t="s">
        <v>854</v>
      </c>
    </row>
    <row r="55" spans="1:43" x14ac:dyDescent="0.3">
      <c r="A55" s="4" t="s">
        <v>165</v>
      </c>
      <c r="B55" s="158" t="s">
        <v>167</v>
      </c>
      <c r="C55" s="6" t="s">
        <v>676</v>
      </c>
      <c r="D55" s="6" t="s">
        <v>27</v>
      </c>
      <c r="E55" s="96">
        <v>12</v>
      </c>
      <c r="F55" s="140">
        <v>45295</v>
      </c>
      <c r="G55" t="s">
        <v>855</v>
      </c>
      <c r="H55" s="140">
        <v>45388</v>
      </c>
      <c r="I55" t="s">
        <v>855</v>
      </c>
      <c r="J55" s="140">
        <v>45401</v>
      </c>
      <c r="K55" t="s">
        <v>855</v>
      </c>
      <c r="L55" s="80">
        <v>45389</v>
      </c>
      <c r="M55" t="s">
        <v>855</v>
      </c>
      <c r="N55" s="138">
        <v>45405</v>
      </c>
      <c r="O55" t="s">
        <v>855</v>
      </c>
      <c r="P55" s="138">
        <v>45407</v>
      </c>
      <c r="Q55" t="s">
        <v>855</v>
      </c>
      <c r="R55" s="80">
        <v>45401</v>
      </c>
      <c r="S55" t="s">
        <v>855</v>
      </c>
      <c r="T55" s="80">
        <v>45406</v>
      </c>
      <c r="U55" t="s">
        <v>855</v>
      </c>
      <c r="V55" s="80">
        <v>45419</v>
      </c>
      <c r="W55" t="s">
        <v>855</v>
      </c>
      <c r="X55" s="186">
        <v>45400</v>
      </c>
      <c r="Y55" t="s">
        <v>855</v>
      </c>
      <c r="Z55" s="80">
        <v>45395</v>
      </c>
      <c r="AA55" t="s">
        <v>855</v>
      </c>
      <c r="AB55" s="80" t="s">
        <v>634</v>
      </c>
      <c r="AC55" t="s">
        <v>854</v>
      </c>
      <c r="AD55" s="80" t="s">
        <v>634</v>
      </c>
      <c r="AE55" t="s">
        <v>854</v>
      </c>
      <c r="AF55" s="80">
        <v>45417</v>
      </c>
      <c r="AG55" t="s">
        <v>855</v>
      </c>
      <c r="AH55" s="80" t="s">
        <v>634</v>
      </c>
      <c r="AI55" t="s">
        <v>854</v>
      </c>
      <c r="AJ55" s="80" t="s">
        <v>634</v>
      </c>
      <c r="AK55" t="s">
        <v>854</v>
      </c>
      <c r="AL55" s="80" t="s">
        <v>634</v>
      </c>
      <c r="AM55" t="s">
        <v>854</v>
      </c>
      <c r="AN55" s="80"/>
      <c r="AO55" t="s">
        <v>854</v>
      </c>
      <c r="AP55" s="148"/>
      <c r="AQ55" t="s">
        <v>854</v>
      </c>
    </row>
    <row r="56" spans="1:43" x14ac:dyDescent="0.3">
      <c r="A56" s="4" t="s">
        <v>168</v>
      </c>
      <c r="B56" s="158" t="s">
        <v>170</v>
      </c>
      <c r="C56" s="6" t="s">
        <v>672</v>
      </c>
      <c r="D56" s="6" t="s">
        <v>79</v>
      </c>
      <c r="E56" s="96">
        <v>12</v>
      </c>
      <c r="F56" s="140">
        <v>45538</v>
      </c>
      <c r="G56" t="s">
        <v>855</v>
      </c>
      <c r="H56" s="140">
        <v>45555</v>
      </c>
      <c r="I56" t="s">
        <v>855</v>
      </c>
      <c r="J56" s="140">
        <v>45523</v>
      </c>
      <c r="K56" t="s">
        <v>855</v>
      </c>
      <c r="L56" s="80">
        <v>45521</v>
      </c>
      <c r="M56" t="s">
        <v>855</v>
      </c>
      <c r="N56" s="138">
        <v>45544</v>
      </c>
      <c r="O56" t="s">
        <v>855</v>
      </c>
      <c r="P56" s="138">
        <v>45516</v>
      </c>
      <c r="Q56" t="s">
        <v>855</v>
      </c>
      <c r="R56" s="80">
        <v>45542</v>
      </c>
      <c r="S56" t="s">
        <v>855</v>
      </c>
      <c r="T56" s="80">
        <v>45557</v>
      </c>
      <c r="U56" t="s">
        <v>855</v>
      </c>
      <c r="V56" s="80">
        <v>45519</v>
      </c>
      <c r="W56" t="s">
        <v>855</v>
      </c>
      <c r="X56" s="186">
        <v>45535</v>
      </c>
      <c r="Y56" t="s">
        <v>855</v>
      </c>
      <c r="Z56" s="80">
        <v>45525</v>
      </c>
      <c r="AA56" t="s">
        <v>855</v>
      </c>
      <c r="AB56" s="80" t="s">
        <v>634</v>
      </c>
      <c r="AC56" t="s">
        <v>854</v>
      </c>
      <c r="AD56" s="80" t="s">
        <v>634</v>
      </c>
      <c r="AE56" t="s">
        <v>854</v>
      </c>
      <c r="AF56" s="80">
        <v>45564</v>
      </c>
      <c r="AG56" t="s">
        <v>855</v>
      </c>
      <c r="AH56" s="80" t="s">
        <v>634</v>
      </c>
      <c r="AI56" t="s">
        <v>854</v>
      </c>
      <c r="AJ56" s="80" t="s">
        <v>634</v>
      </c>
      <c r="AK56" t="s">
        <v>854</v>
      </c>
      <c r="AL56" s="80" t="s">
        <v>634</v>
      </c>
      <c r="AM56" t="s">
        <v>854</v>
      </c>
      <c r="AN56" s="80"/>
      <c r="AO56" t="s">
        <v>854</v>
      </c>
      <c r="AP56" s="148"/>
      <c r="AQ56" t="s">
        <v>854</v>
      </c>
    </row>
    <row r="57" spans="1:43" x14ac:dyDescent="0.3">
      <c r="A57" s="19" t="s">
        <v>171</v>
      </c>
      <c r="B57" s="159" t="s">
        <v>173</v>
      </c>
      <c r="C57" s="6" t="s">
        <v>654</v>
      </c>
      <c r="D57" s="6" t="s">
        <v>622</v>
      </c>
      <c r="E57" s="96">
        <v>0</v>
      </c>
      <c r="F57" s="140"/>
      <c r="G57" t="s">
        <v>854</v>
      </c>
      <c r="H57" s="140"/>
      <c r="I57" t="s">
        <v>854</v>
      </c>
      <c r="J57" s="140"/>
      <c r="K57" t="s">
        <v>854</v>
      </c>
      <c r="L57" s="80" t="s">
        <v>634</v>
      </c>
      <c r="M57" t="s">
        <v>854</v>
      </c>
      <c r="N57" s="138" t="s">
        <v>634</v>
      </c>
      <c r="O57" t="s">
        <v>854</v>
      </c>
      <c r="P57" s="138" t="s">
        <v>634</v>
      </c>
      <c r="Q57" t="s">
        <v>854</v>
      </c>
      <c r="R57" s="80" t="s">
        <v>634</v>
      </c>
      <c r="S57" t="s">
        <v>854</v>
      </c>
      <c r="T57" s="80" t="s">
        <v>634</v>
      </c>
      <c r="U57" t="s">
        <v>854</v>
      </c>
      <c r="V57" s="80" t="s">
        <v>634</v>
      </c>
      <c r="W57" t="s">
        <v>854</v>
      </c>
      <c r="X57" s="186" t="s">
        <v>634</v>
      </c>
      <c r="Y57" t="s">
        <v>854</v>
      </c>
      <c r="Z57" s="80" t="s">
        <v>634</v>
      </c>
      <c r="AA57" t="s">
        <v>854</v>
      </c>
      <c r="AB57" s="80" t="s">
        <v>634</v>
      </c>
      <c r="AC57" t="s">
        <v>854</v>
      </c>
      <c r="AD57" s="80" t="s">
        <v>634</v>
      </c>
      <c r="AE57" t="s">
        <v>854</v>
      </c>
      <c r="AF57" s="80" t="s">
        <v>634</v>
      </c>
      <c r="AG57" t="s">
        <v>854</v>
      </c>
      <c r="AH57" s="80" t="s">
        <v>634</v>
      </c>
      <c r="AI57" t="s">
        <v>854</v>
      </c>
      <c r="AJ57" s="80" t="s">
        <v>634</v>
      </c>
      <c r="AK57" t="s">
        <v>854</v>
      </c>
      <c r="AL57" s="80" t="s">
        <v>634</v>
      </c>
      <c r="AM57" t="s">
        <v>854</v>
      </c>
      <c r="AN57" s="80"/>
      <c r="AO57" t="s">
        <v>854</v>
      </c>
      <c r="AP57" s="148"/>
      <c r="AQ57" t="s">
        <v>854</v>
      </c>
    </row>
    <row r="58" spans="1:43" x14ac:dyDescent="0.3">
      <c r="A58" s="19" t="s">
        <v>174</v>
      </c>
      <c r="B58" s="158" t="s">
        <v>176</v>
      </c>
      <c r="C58" s="6" t="s">
        <v>677</v>
      </c>
      <c r="D58" s="6" t="s">
        <v>617</v>
      </c>
      <c r="E58" s="96">
        <v>0</v>
      </c>
      <c r="F58" s="140"/>
      <c r="G58" t="s">
        <v>854</v>
      </c>
      <c r="H58" s="140"/>
      <c r="I58" t="s">
        <v>854</v>
      </c>
      <c r="J58" s="140"/>
      <c r="K58" t="s">
        <v>854</v>
      </c>
      <c r="L58" s="80" t="s">
        <v>634</v>
      </c>
      <c r="M58" t="s">
        <v>854</v>
      </c>
      <c r="N58" s="138" t="s">
        <v>634</v>
      </c>
      <c r="O58" t="s">
        <v>854</v>
      </c>
      <c r="P58" s="138" t="s">
        <v>634</v>
      </c>
      <c r="Q58" t="s">
        <v>854</v>
      </c>
      <c r="R58" s="80" t="s">
        <v>634</v>
      </c>
      <c r="S58" t="s">
        <v>854</v>
      </c>
      <c r="T58" s="80" t="s">
        <v>634</v>
      </c>
      <c r="U58" t="s">
        <v>854</v>
      </c>
      <c r="V58" s="80" t="s">
        <v>634</v>
      </c>
      <c r="W58" t="s">
        <v>854</v>
      </c>
      <c r="X58" s="186" t="s">
        <v>634</v>
      </c>
      <c r="Y58" t="s">
        <v>854</v>
      </c>
      <c r="Z58" s="80" t="s">
        <v>634</v>
      </c>
      <c r="AA58" t="s">
        <v>854</v>
      </c>
      <c r="AB58" s="80" t="s">
        <v>634</v>
      </c>
      <c r="AC58" t="s">
        <v>854</v>
      </c>
      <c r="AD58" s="80" t="s">
        <v>634</v>
      </c>
      <c r="AE58" t="s">
        <v>854</v>
      </c>
      <c r="AF58" s="80" t="s">
        <v>634</v>
      </c>
      <c r="AG58" t="s">
        <v>854</v>
      </c>
      <c r="AH58" s="80" t="s">
        <v>634</v>
      </c>
      <c r="AI58" t="s">
        <v>854</v>
      </c>
      <c r="AJ58" s="80" t="s">
        <v>634</v>
      </c>
      <c r="AK58" t="s">
        <v>854</v>
      </c>
      <c r="AL58" s="80" t="s">
        <v>634</v>
      </c>
      <c r="AM58" t="s">
        <v>854</v>
      </c>
      <c r="AN58" s="80"/>
      <c r="AO58" t="s">
        <v>854</v>
      </c>
      <c r="AP58" s="148"/>
      <c r="AQ58" t="s">
        <v>854</v>
      </c>
    </row>
    <row r="59" spans="1:43" ht="13.8" customHeight="1" x14ac:dyDescent="0.3">
      <c r="A59" s="4" t="s">
        <v>177</v>
      </c>
      <c r="B59" s="158" t="s">
        <v>179</v>
      </c>
      <c r="C59" s="6" t="s">
        <v>655</v>
      </c>
      <c r="D59" s="6" t="s">
        <v>621</v>
      </c>
      <c r="E59" s="96">
        <v>0</v>
      </c>
      <c r="F59" s="140"/>
      <c r="G59" t="s">
        <v>854</v>
      </c>
      <c r="H59" s="140"/>
      <c r="I59" t="s">
        <v>854</v>
      </c>
      <c r="J59" s="140"/>
      <c r="K59" t="s">
        <v>854</v>
      </c>
      <c r="L59" s="80" t="s">
        <v>634</v>
      </c>
      <c r="M59" t="s">
        <v>854</v>
      </c>
      <c r="N59" s="138" t="s">
        <v>634</v>
      </c>
      <c r="O59" t="s">
        <v>854</v>
      </c>
      <c r="P59" s="138" t="s">
        <v>634</v>
      </c>
      <c r="Q59" t="s">
        <v>854</v>
      </c>
      <c r="R59" s="80" t="s">
        <v>634</v>
      </c>
      <c r="S59" t="s">
        <v>854</v>
      </c>
      <c r="T59" s="80" t="s">
        <v>634</v>
      </c>
      <c r="U59" t="s">
        <v>854</v>
      </c>
      <c r="V59" s="80" t="s">
        <v>634</v>
      </c>
      <c r="W59" t="s">
        <v>854</v>
      </c>
      <c r="X59" s="186" t="s">
        <v>634</v>
      </c>
      <c r="Y59" t="s">
        <v>854</v>
      </c>
      <c r="Z59" s="80" t="s">
        <v>634</v>
      </c>
      <c r="AA59" t="s">
        <v>854</v>
      </c>
      <c r="AB59" s="80" t="s">
        <v>634</v>
      </c>
      <c r="AC59" t="s">
        <v>854</v>
      </c>
      <c r="AD59" s="80" t="s">
        <v>634</v>
      </c>
      <c r="AE59" t="s">
        <v>854</v>
      </c>
      <c r="AF59" s="80" t="s">
        <v>634</v>
      </c>
      <c r="AG59" t="s">
        <v>854</v>
      </c>
      <c r="AH59" s="80" t="s">
        <v>634</v>
      </c>
      <c r="AI59" t="s">
        <v>854</v>
      </c>
      <c r="AJ59" s="80" t="s">
        <v>634</v>
      </c>
      <c r="AK59" t="s">
        <v>854</v>
      </c>
      <c r="AL59" s="80" t="s">
        <v>634</v>
      </c>
      <c r="AM59" t="s">
        <v>854</v>
      </c>
      <c r="AN59" s="80"/>
      <c r="AO59" t="s">
        <v>854</v>
      </c>
      <c r="AP59" s="148"/>
      <c r="AQ59" t="s">
        <v>854</v>
      </c>
    </row>
    <row r="60" spans="1:43" x14ac:dyDescent="0.3">
      <c r="A60" s="19" t="s">
        <v>180</v>
      </c>
      <c r="B60" s="157" t="s">
        <v>182</v>
      </c>
      <c r="C60" s="6" t="s">
        <v>656</v>
      </c>
      <c r="D60" s="6" t="s">
        <v>625</v>
      </c>
      <c r="E60" s="96">
        <v>15</v>
      </c>
      <c r="F60" s="140">
        <v>45657</v>
      </c>
      <c r="G60" t="s">
        <v>855</v>
      </c>
      <c r="H60" s="140">
        <v>45430</v>
      </c>
      <c r="I60" t="s">
        <v>855</v>
      </c>
      <c r="J60" s="140">
        <v>45713</v>
      </c>
      <c r="K60" t="s">
        <v>855</v>
      </c>
      <c r="L60" s="80">
        <v>45550</v>
      </c>
      <c r="M60" t="s">
        <v>855</v>
      </c>
      <c r="N60" s="138">
        <v>45670</v>
      </c>
      <c r="O60" t="s">
        <v>855</v>
      </c>
      <c r="P60" s="140">
        <v>45712</v>
      </c>
      <c r="Q60" t="s">
        <v>855</v>
      </c>
      <c r="R60" s="80">
        <v>45579</v>
      </c>
      <c r="S60" t="s">
        <v>855</v>
      </c>
      <c r="T60" s="144">
        <v>45690</v>
      </c>
      <c r="U60" t="s">
        <v>855</v>
      </c>
      <c r="V60" s="141">
        <v>45676</v>
      </c>
      <c r="W60" t="s">
        <v>855</v>
      </c>
      <c r="X60" s="186">
        <v>45897</v>
      </c>
      <c r="Y60" t="s">
        <v>855</v>
      </c>
      <c r="Z60" s="133">
        <v>45714</v>
      </c>
      <c r="AA60" t="s">
        <v>855</v>
      </c>
      <c r="AB60" s="80">
        <v>45536</v>
      </c>
      <c r="AC60" t="s">
        <v>855</v>
      </c>
      <c r="AD60" s="80">
        <v>45586</v>
      </c>
      <c r="AE60" t="s">
        <v>855</v>
      </c>
      <c r="AF60" s="80">
        <v>45893</v>
      </c>
      <c r="AG60" t="s">
        <v>855</v>
      </c>
      <c r="AH60" s="80">
        <v>45676</v>
      </c>
      <c r="AI60" t="s">
        <v>855</v>
      </c>
      <c r="AJ60" s="80" t="s">
        <v>634</v>
      </c>
      <c r="AK60" t="s">
        <v>854</v>
      </c>
      <c r="AL60" s="80" t="s">
        <v>634</v>
      </c>
      <c r="AM60" t="s">
        <v>854</v>
      </c>
      <c r="AN60" s="80"/>
      <c r="AO60" t="s">
        <v>854</v>
      </c>
      <c r="AP60" s="148"/>
      <c r="AQ60" t="s">
        <v>854</v>
      </c>
    </row>
    <row r="61" spans="1:43" x14ac:dyDescent="0.3">
      <c r="A61" s="19" t="s">
        <v>183</v>
      </c>
      <c r="B61" s="157" t="s">
        <v>185</v>
      </c>
      <c r="C61" s="6" t="s">
        <v>656</v>
      </c>
      <c r="D61" s="6" t="s">
        <v>623</v>
      </c>
      <c r="E61" s="96">
        <v>17</v>
      </c>
      <c r="F61" s="140">
        <v>45586</v>
      </c>
      <c r="G61" t="s">
        <v>855</v>
      </c>
      <c r="H61" s="140">
        <v>45588</v>
      </c>
      <c r="I61" t="s">
        <v>855</v>
      </c>
      <c r="J61" s="140">
        <v>45682</v>
      </c>
      <c r="K61" t="s">
        <v>855</v>
      </c>
      <c r="L61" s="80">
        <v>45590</v>
      </c>
      <c r="M61" t="s">
        <v>855</v>
      </c>
      <c r="N61" s="138">
        <v>45706</v>
      </c>
      <c r="O61" t="s">
        <v>855</v>
      </c>
      <c r="P61" s="179">
        <v>45709</v>
      </c>
      <c r="Q61" t="s">
        <v>855</v>
      </c>
      <c r="R61" s="80">
        <v>45707</v>
      </c>
      <c r="S61" t="s">
        <v>855</v>
      </c>
      <c r="T61" s="143">
        <v>45683</v>
      </c>
      <c r="U61" t="s">
        <v>855</v>
      </c>
      <c r="V61" s="180">
        <v>45707</v>
      </c>
      <c r="W61" t="s">
        <v>855</v>
      </c>
      <c r="X61" s="186">
        <v>45886</v>
      </c>
      <c r="Y61" t="s">
        <v>855</v>
      </c>
      <c r="Z61" s="148">
        <v>45708</v>
      </c>
      <c r="AA61" t="s">
        <v>855</v>
      </c>
      <c r="AB61" s="80" t="s">
        <v>634</v>
      </c>
      <c r="AC61" t="s">
        <v>854</v>
      </c>
      <c r="AD61" s="80">
        <v>45586</v>
      </c>
      <c r="AE61" t="s">
        <v>855</v>
      </c>
      <c r="AF61" s="179">
        <v>45711</v>
      </c>
      <c r="AG61" t="s">
        <v>855</v>
      </c>
      <c r="AH61" s="80">
        <v>45601</v>
      </c>
      <c r="AI61" t="s">
        <v>855</v>
      </c>
      <c r="AJ61" s="80">
        <v>45581</v>
      </c>
      <c r="AK61" t="s">
        <v>855</v>
      </c>
      <c r="AL61" s="179">
        <v>45711</v>
      </c>
      <c r="AM61" t="s">
        <v>855</v>
      </c>
      <c r="AN61" s="148">
        <v>45709</v>
      </c>
      <c r="AO61" t="s">
        <v>855</v>
      </c>
      <c r="AP61" s="148">
        <v>45780</v>
      </c>
      <c r="AQ61" t="s">
        <v>855</v>
      </c>
    </row>
    <row r="62" spans="1:43" x14ac:dyDescent="0.3">
      <c r="A62" s="4" t="s">
        <v>186</v>
      </c>
      <c r="B62" s="157" t="s">
        <v>188</v>
      </c>
      <c r="C62" s="6" t="s">
        <v>657</v>
      </c>
      <c r="D62" s="6" t="s">
        <v>623</v>
      </c>
      <c r="E62" s="96">
        <v>18</v>
      </c>
      <c r="F62" s="140">
        <v>45558</v>
      </c>
      <c r="G62" t="s">
        <v>855</v>
      </c>
      <c r="H62" s="140">
        <v>45596</v>
      </c>
      <c r="I62" t="s">
        <v>855</v>
      </c>
      <c r="J62" s="140">
        <v>45600</v>
      </c>
      <c r="K62" t="s">
        <v>855</v>
      </c>
      <c r="L62" s="80">
        <v>45557</v>
      </c>
      <c r="M62" t="s">
        <v>855</v>
      </c>
      <c r="N62" s="138">
        <v>45604</v>
      </c>
      <c r="O62" t="s">
        <v>855</v>
      </c>
      <c r="P62" s="138">
        <v>45604</v>
      </c>
      <c r="Q62" t="s">
        <v>855</v>
      </c>
      <c r="R62" s="80">
        <v>45594</v>
      </c>
      <c r="S62" t="s">
        <v>855</v>
      </c>
      <c r="T62" s="80">
        <v>45601</v>
      </c>
      <c r="U62" t="s">
        <v>855</v>
      </c>
      <c r="V62" s="80">
        <v>45560</v>
      </c>
      <c r="W62" t="s">
        <v>855</v>
      </c>
      <c r="X62" s="186">
        <v>45597</v>
      </c>
      <c r="Y62" t="s">
        <v>855</v>
      </c>
      <c r="Z62" s="80">
        <v>45593</v>
      </c>
      <c r="AA62" t="s">
        <v>855</v>
      </c>
      <c r="AB62" s="80">
        <v>45597</v>
      </c>
      <c r="AC62" t="s">
        <v>855</v>
      </c>
      <c r="AD62" s="80">
        <v>45598</v>
      </c>
      <c r="AE62" t="s">
        <v>855</v>
      </c>
      <c r="AF62" s="80">
        <v>45593</v>
      </c>
      <c r="AG62" t="s">
        <v>855</v>
      </c>
      <c r="AH62" s="81">
        <v>45661</v>
      </c>
      <c r="AI62" t="s">
        <v>855</v>
      </c>
      <c r="AJ62" s="80">
        <v>45660</v>
      </c>
      <c r="AK62" t="s">
        <v>855</v>
      </c>
      <c r="AL62" s="80">
        <v>45659</v>
      </c>
      <c r="AM62" t="s">
        <v>855</v>
      </c>
      <c r="AN62" s="80">
        <v>45660</v>
      </c>
      <c r="AO62" t="s">
        <v>855</v>
      </c>
      <c r="AP62" s="148"/>
      <c r="AQ62" t="s">
        <v>854</v>
      </c>
    </row>
    <row r="63" spans="1:43" x14ac:dyDescent="0.3">
      <c r="A63" s="4" t="s">
        <v>189</v>
      </c>
      <c r="B63" s="157" t="s">
        <v>191</v>
      </c>
      <c r="C63" s="6" t="s">
        <v>678</v>
      </c>
      <c r="D63" s="6" t="s">
        <v>35</v>
      </c>
      <c r="E63" s="96">
        <v>18</v>
      </c>
      <c r="F63" s="81">
        <v>45939</v>
      </c>
      <c r="G63" t="s">
        <v>855</v>
      </c>
      <c r="H63" s="81">
        <v>45940</v>
      </c>
      <c r="I63" t="s">
        <v>855</v>
      </c>
      <c r="J63" s="140">
        <v>45600</v>
      </c>
      <c r="K63" t="s">
        <v>855</v>
      </c>
      <c r="L63" s="80">
        <v>45938</v>
      </c>
      <c r="M63" t="s">
        <v>855</v>
      </c>
      <c r="N63" s="138">
        <v>45604</v>
      </c>
      <c r="O63" t="s">
        <v>855</v>
      </c>
      <c r="P63" s="138">
        <v>45604</v>
      </c>
      <c r="Q63" t="s">
        <v>855</v>
      </c>
      <c r="R63" s="81">
        <v>45940</v>
      </c>
      <c r="S63" t="s">
        <v>855</v>
      </c>
      <c r="T63" s="80">
        <v>45601</v>
      </c>
      <c r="U63" t="s">
        <v>855</v>
      </c>
      <c r="V63" s="81">
        <v>45939</v>
      </c>
      <c r="W63" t="s">
        <v>855</v>
      </c>
      <c r="X63" s="186">
        <v>45884</v>
      </c>
      <c r="Y63" t="s">
        <v>855</v>
      </c>
      <c r="Z63" s="80">
        <v>45593</v>
      </c>
      <c r="AA63" t="s">
        <v>855</v>
      </c>
      <c r="AB63" s="80">
        <v>45597</v>
      </c>
      <c r="AC63" t="s">
        <v>855</v>
      </c>
      <c r="AD63" s="80">
        <v>45598</v>
      </c>
      <c r="AE63" t="s">
        <v>855</v>
      </c>
      <c r="AF63" s="81">
        <v>45941</v>
      </c>
      <c r="AG63" t="s">
        <v>855</v>
      </c>
      <c r="AH63" s="81">
        <v>45661</v>
      </c>
      <c r="AI63" t="s">
        <v>855</v>
      </c>
      <c r="AJ63" s="80">
        <v>45660</v>
      </c>
      <c r="AK63" t="s">
        <v>855</v>
      </c>
      <c r="AL63" s="80">
        <v>45659</v>
      </c>
      <c r="AM63" t="s">
        <v>855</v>
      </c>
      <c r="AN63" s="80">
        <v>45660</v>
      </c>
      <c r="AO63" t="s">
        <v>855</v>
      </c>
      <c r="AP63" s="148"/>
      <c r="AQ63" t="s">
        <v>854</v>
      </c>
    </row>
    <row r="64" spans="1:43" x14ac:dyDescent="0.3">
      <c r="A64" s="4" t="s">
        <v>192</v>
      </c>
      <c r="B64" s="157" t="s">
        <v>194</v>
      </c>
      <c r="C64" s="6" t="s">
        <v>656</v>
      </c>
      <c r="D64" s="6" t="s">
        <v>78</v>
      </c>
      <c r="E64" s="96">
        <v>0</v>
      </c>
      <c r="F64" s="140"/>
      <c r="G64" t="s">
        <v>854</v>
      </c>
      <c r="H64" s="140"/>
      <c r="I64" t="s">
        <v>854</v>
      </c>
      <c r="J64" s="140"/>
      <c r="K64" t="s">
        <v>854</v>
      </c>
      <c r="L64" s="80" t="s">
        <v>634</v>
      </c>
      <c r="M64" t="s">
        <v>854</v>
      </c>
      <c r="N64" s="138" t="s">
        <v>634</v>
      </c>
      <c r="O64" t="s">
        <v>854</v>
      </c>
      <c r="P64" s="138" t="s">
        <v>634</v>
      </c>
      <c r="Q64" t="s">
        <v>854</v>
      </c>
      <c r="R64" s="80" t="s">
        <v>634</v>
      </c>
      <c r="S64" t="s">
        <v>854</v>
      </c>
      <c r="T64" s="80" t="s">
        <v>634</v>
      </c>
      <c r="U64" t="s">
        <v>854</v>
      </c>
      <c r="V64" s="80" t="s">
        <v>634</v>
      </c>
      <c r="W64" t="s">
        <v>854</v>
      </c>
      <c r="X64" s="186" t="s">
        <v>634</v>
      </c>
      <c r="Y64" t="s">
        <v>854</v>
      </c>
      <c r="Z64" s="80" t="s">
        <v>634</v>
      </c>
      <c r="AA64" t="s">
        <v>854</v>
      </c>
      <c r="AB64" s="80" t="s">
        <v>634</v>
      </c>
      <c r="AC64" t="s">
        <v>854</v>
      </c>
      <c r="AD64" s="80" t="s">
        <v>634</v>
      </c>
      <c r="AE64" t="s">
        <v>854</v>
      </c>
      <c r="AF64" s="80" t="s">
        <v>634</v>
      </c>
      <c r="AG64" t="s">
        <v>854</v>
      </c>
      <c r="AH64" s="80" t="s">
        <v>634</v>
      </c>
      <c r="AI64" t="s">
        <v>854</v>
      </c>
      <c r="AJ64" s="80" t="s">
        <v>634</v>
      </c>
      <c r="AK64" t="s">
        <v>854</v>
      </c>
      <c r="AL64" s="80" t="s">
        <v>634</v>
      </c>
      <c r="AM64" t="s">
        <v>854</v>
      </c>
      <c r="AN64" s="80"/>
      <c r="AO64" t="s">
        <v>854</v>
      </c>
      <c r="AP64" s="148"/>
      <c r="AQ64" t="s">
        <v>854</v>
      </c>
    </row>
    <row r="65" spans="1:43" x14ac:dyDescent="0.3">
      <c r="A65" s="4" t="s">
        <v>195</v>
      </c>
      <c r="B65" s="157" t="s">
        <v>197</v>
      </c>
      <c r="C65" s="6" t="s">
        <v>678</v>
      </c>
      <c r="D65" s="6" t="s">
        <v>716</v>
      </c>
      <c r="E65" s="96">
        <v>15</v>
      </c>
      <c r="F65" s="140">
        <v>45573</v>
      </c>
      <c r="G65" t="s">
        <v>855</v>
      </c>
      <c r="H65" s="140">
        <v>45569</v>
      </c>
      <c r="I65" t="s">
        <v>855</v>
      </c>
      <c r="J65" s="140">
        <v>45547</v>
      </c>
      <c r="K65" t="s">
        <v>855</v>
      </c>
      <c r="L65" s="80">
        <v>45545</v>
      </c>
      <c r="M65" t="s">
        <v>855</v>
      </c>
      <c r="N65" s="138">
        <v>45592</v>
      </c>
      <c r="O65" t="s">
        <v>855</v>
      </c>
      <c r="P65" s="138" t="s">
        <v>634</v>
      </c>
      <c r="Q65" t="s">
        <v>854</v>
      </c>
      <c r="R65" s="80">
        <v>45593</v>
      </c>
      <c r="S65" t="s">
        <v>855</v>
      </c>
      <c r="T65" s="80">
        <v>45529</v>
      </c>
      <c r="U65" t="s">
        <v>855</v>
      </c>
      <c r="V65" s="80">
        <v>45531</v>
      </c>
      <c r="W65" t="s">
        <v>855</v>
      </c>
      <c r="X65" s="186">
        <v>45535</v>
      </c>
      <c r="Y65" t="s">
        <v>855</v>
      </c>
      <c r="Z65" s="80">
        <v>45633</v>
      </c>
      <c r="AA65" t="s">
        <v>855</v>
      </c>
      <c r="AB65" s="80">
        <v>45596</v>
      </c>
      <c r="AC65" t="s">
        <v>855</v>
      </c>
      <c r="AD65" s="80">
        <v>45595</v>
      </c>
      <c r="AE65" t="s">
        <v>855</v>
      </c>
      <c r="AF65" s="80" t="s">
        <v>634</v>
      </c>
      <c r="AG65" t="s">
        <v>854</v>
      </c>
      <c r="AH65" s="80">
        <v>45573</v>
      </c>
      <c r="AI65" t="s">
        <v>855</v>
      </c>
      <c r="AJ65" s="81">
        <v>45613</v>
      </c>
      <c r="AK65" t="s">
        <v>855</v>
      </c>
      <c r="AL65" s="81">
        <v>45614</v>
      </c>
      <c r="AM65" t="s">
        <v>855</v>
      </c>
      <c r="AN65" s="80"/>
      <c r="AO65" t="s">
        <v>854</v>
      </c>
      <c r="AP65" s="148"/>
      <c r="AQ65" t="s">
        <v>854</v>
      </c>
    </row>
    <row r="66" spans="1:43" x14ac:dyDescent="0.3">
      <c r="A66" s="4" t="s">
        <v>198</v>
      </c>
      <c r="B66" s="157" t="s">
        <v>200</v>
      </c>
      <c r="C66" s="6" t="s">
        <v>668</v>
      </c>
      <c r="D66" s="6" t="s">
        <v>625</v>
      </c>
      <c r="E66" s="96">
        <v>15</v>
      </c>
      <c r="F66" s="140">
        <v>45657</v>
      </c>
      <c r="G66" t="s">
        <v>855</v>
      </c>
      <c r="H66" s="140">
        <v>45677</v>
      </c>
      <c r="I66" t="s">
        <v>855</v>
      </c>
      <c r="J66" s="140">
        <v>45634</v>
      </c>
      <c r="K66" t="s">
        <v>855</v>
      </c>
      <c r="L66" s="80">
        <v>45718</v>
      </c>
      <c r="M66" t="s">
        <v>855</v>
      </c>
      <c r="N66" s="138">
        <v>45670</v>
      </c>
      <c r="O66" t="s">
        <v>855</v>
      </c>
      <c r="P66" s="138">
        <v>45670</v>
      </c>
      <c r="Q66" t="s">
        <v>855</v>
      </c>
      <c r="R66" s="80">
        <v>45406</v>
      </c>
      <c r="S66" t="s">
        <v>855</v>
      </c>
      <c r="T66" s="144">
        <v>45690</v>
      </c>
      <c r="U66" t="s">
        <v>855</v>
      </c>
      <c r="V66" s="80">
        <v>45728</v>
      </c>
      <c r="W66" t="s">
        <v>855</v>
      </c>
      <c r="X66" s="186">
        <v>45678</v>
      </c>
      <c r="Y66" t="s">
        <v>855</v>
      </c>
      <c r="Z66" s="80">
        <v>45397</v>
      </c>
      <c r="AA66" t="s">
        <v>855</v>
      </c>
      <c r="AB66" s="80">
        <v>45522</v>
      </c>
      <c r="AC66" t="s">
        <v>855</v>
      </c>
      <c r="AD66" s="80">
        <v>45522</v>
      </c>
      <c r="AE66" t="s">
        <v>855</v>
      </c>
      <c r="AF66" s="80">
        <v>45893</v>
      </c>
      <c r="AG66" t="s">
        <v>855</v>
      </c>
      <c r="AH66" s="80">
        <v>45547</v>
      </c>
      <c r="AI66" t="s">
        <v>855</v>
      </c>
      <c r="AJ66" s="80" t="s">
        <v>634</v>
      </c>
      <c r="AK66" t="s">
        <v>854</v>
      </c>
      <c r="AL66" s="80" t="s">
        <v>634</v>
      </c>
      <c r="AM66" t="s">
        <v>854</v>
      </c>
      <c r="AN66" s="80"/>
      <c r="AO66" t="s">
        <v>854</v>
      </c>
      <c r="AP66" s="148"/>
      <c r="AQ66" t="s">
        <v>854</v>
      </c>
    </row>
    <row r="67" spans="1:43" x14ac:dyDescent="0.3">
      <c r="A67" s="4" t="s">
        <v>204</v>
      </c>
      <c r="B67" s="157" t="s">
        <v>206</v>
      </c>
      <c r="C67" s="6" t="s">
        <v>679</v>
      </c>
      <c r="D67" s="6" t="s">
        <v>620</v>
      </c>
      <c r="E67" s="96">
        <v>16</v>
      </c>
      <c r="F67" s="140">
        <v>45862</v>
      </c>
      <c r="G67" t="s">
        <v>855</v>
      </c>
      <c r="H67" s="140">
        <v>45555</v>
      </c>
      <c r="I67" t="s">
        <v>855</v>
      </c>
      <c r="J67" s="140">
        <v>45671</v>
      </c>
      <c r="K67" t="s">
        <v>855</v>
      </c>
      <c r="L67" s="80">
        <v>45677</v>
      </c>
      <c r="M67" t="s">
        <v>855</v>
      </c>
      <c r="N67" s="138">
        <v>45544</v>
      </c>
      <c r="O67" t="s">
        <v>855</v>
      </c>
      <c r="P67" s="138">
        <v>45670</v>
      </c>
      <c r="Q67" t="s">
        <v>855</v>
      </c>
      <c r="R67" s="80">
        <v>45542</v>
      </c>
      <c r="S67" t="s">
        <v>855</v>
      </c>
      <c r="T67" s="80">
        <v>45557</v>
      </c>
      <c r="U67" t="s">
        <v>855</v>
      </c>
      <c r="V67" s="141">
        <v>45676</v>
      </c>
      <c r="W67" t="s">
        <v>855</v>
      </c>
      <c r="X67" s="186">
        <v>45884</v>
      </c>
      <c r="Y67" t="s">
        <v>855</v>
      </c>
      <c r="Z67" s="80">
        <v>45677</v>
      </c>
      <c r="AA67" t="s">
        <v>855</v>
      </c>
      <c r="AB67" s="80" t="s">
        <v>634</v>
      </c>
      <c r="AC67" t="s">
        <v>854</v>
      </c>
      <c r="AD67" s="80" t="s">
        <v>634</v>
      </c>
      <c r="AE67" t="s">
        <v>854</v>
      </c>
      <c r="AF67" s="80">
        <v>45564</v>
      </c>
      <c r="AG67" t="s">
        <v>855</v>
      </c>
      <c r="AH67" s="80">
        <v>45677</v>
      </c>
      <c r="AI67" t="s">
        <v>855</v>
      </c>
      <c r="AJ67" s="142">
        <v>45676</v>
      </c>
      <c r="AK67" t="s">
        <v>855</v>
      </c>
      <c r="AL67" s="142">
        <v>45676</v>
      </c>
      <c r="AM67" t="s">
        <v>855</v>
      </c>
      <c r="AN67" s="142">
        <v>45676</v>
      </c>
      <c r="AO67" t="s">
        <v>855</v>
      </c>
      <c r="AP67" s="148"/>
      <c r="AQ67" t="s">
        <v>854</v>
      </c>
    </row>
    <row r="68" spans="1:43" x14ac:dyDescent="0.3">
      <c r="A68" s="4" t="s">
        <v>207</v>
      </c>
      <c r="B68" s="157" t="s">
        <v>209</v>
      </c>
      <c r="C68" s="6" t="s">
        <v>678</v>
      </c>
      <c r="D68" s="6" t="s">
        <v>78</v>
      </c>
      <c r="E68" s="96">
        <v>0</v>
      </c>
      <c r="F68" s="140"/>
      <c r="G68" t="s">
        <v>854</v>
      </c>
      <c r="H68" s="140"/>
      <c r="I68" t="s">
        <v>854</v>
      </c>
      <c r="J68" s="140"/>
      <c r="K68" t="s">
        <v>854</v>
      </c>
      <c r="L68" s="80" t="s">
        <v>634</v>
      </c>
      <c r="M68" t="s">
        <v>854</v>
      </c>
      <c r="N68" s="138" t="s">
        <v>634</v>
      </c>
      <c r="O68" t="s">
        <v>854</v>
      </c>
      <c r="P68" s="138" t="s">
        <v>634</v>
      </c>
      <c r="Q68" t="s">
        <v>854</v>
      </c>
      <c r="R68" s="80" t="s">
        <v>634</v>
      </c>
      <c r="S68" t="s">
        <v>854</v>
      </c>
      <c r="T68" s="80" t="s">
        <v>634</v>
      </c>
      <c r="U68" t="s">
        <v>854</v>
      </c>
      <c r="V68" s="80" t="s">
        <v>634</v>
      </c>
      <c r="W68" t="s">
        <v>854</v>
      </c>
      <c r="X68" s="186" t="s">
        <v>634</v>
      </c>
      <c r="Y68" t="s">
        <v>854</v>
      </c>
      <c r="Z68" s="80" t="s">
        <v>634</v>
      </c>
      <c r="AA68" t="s">
        <v>854</v>
      </c>
      <c r="AB68" s="80" t="s">
        <v>634</v>
      </c>
      <c r="AC68" t="s">
        <v>854</v>
      </c>
      <c r="AD68" s="80" t="s">
        <v>634</v>
      </c>
      <c r="AE68" t="s">
        <v>854</v>
      </c>
      <c r="AF68" s="80" t="s">
        <v>634</v>
      </c>
      <c r="AG68" t="s">
        <v>854</v>
      </c>
      <c r="AH68" s="80" t="s">
        <v>634</v>
      </c>
      <c r="AI68" t="s">
        <v>854</v>
      </c>
      <c r="AJ68" s="80" t="s">
        <v>634</v>
      </c>
      <c r="AK68" t="s">
        <v>854</v>
      </c>
      <c r="AL68" s="80" t="s">
        <v>634</v>
      </c>
      <c r="AM68" t="s">
        <v>854</v>
      </c>
      <c r="AN68" s="80"/>
      <c r="AO68" t="s">
        <v>854</v>
      </c>
      <c r="AP68" s="148"/>
      <c r="AQ68" t="s">
        <v>854</v>
      </c>
    </row>
    <row r="69" spans="1:43" x14ac:dyDescent="0.3">
      <c r="A69" s="4" t="s">
        <v>210</v>
      </c>
      <c r="B69" s="157" t="s">
        <v>212</v>
      </c>
      <c r="C69" s="6" t="s">
        <v>680</v>
      </c>
      <c r="D69" s="6" t="s">
        <v>618</v>
      </c>
      <c r="E69" s="96">
        <v>1</v>
      </c>
      <c r="F69" s="140"/>
      <c r="G69" t="s">
        <v>854</v>
      </c>
      <c r="H69" s="140">
        <v>45705</v>
      </c>
      <c r="I69" t="s">
        <v>855</v>
      </c>
      <c r="J69" s="140"/>
      <c r="K69" t="s">
        <v>854</v>
      </c>
      <c r="L69" s="80" t="s">
        <v>634</v>
      </c>
      <c r="M69" t="s">
        <v>854</v>
      </c>
      <c r="N69" s="138" t="s">
        <v>634</v>
      </c>
      <c r="O69" t="s">
        <v>854</v>
      </c>
      <c r="P69" s="138" t="s">
        <v>634</v>
      </c>
      <c r="Q69" t="s">
        <v>854</v>
      </c>
      <c r="R69" s="80" t="s">
        <v>634</v>
      </c>
      <c r="S69" t="s">
        <v>854</v>
      </c>
      <c r="T69" s="80" t="s">
        <v>634</v>
      </c>
      <c r="U69" t="s">
        <v>854</v>
      </c>
      <c r="V69" s="80" t="s">
        <v>634</v>
      </c>
      <c r="W69" t="s">
        <v>854</v>
      </c>
      <c r="X69" s="186" t="s">
        <v>634</v>
      </c>
      <c r="Y69" t="s">
        <v>854</v>
      </c>
      <c r="Z69" s="80" t="s">
        <v>634</v>
      </c>
      <c r="AA69" t="s">
        <v>854</v>
      </c>
      <c r="AB69" s="80" t="s">
        <v>634</v>
      </c>
      <c r="AC69" t="s">
        <v>854</v>
      </c>
      <c r="AD69" s="80" t="s">
        <v>634</v>
      </c>
      <c r="AE69" t="s">
        <v>854</v>
      </c>
      <c r="AF69" s="80" t="s">
        <v>634</v>
      </c>
      <c r="AG69" t="s">
        <v>854</v>
      </c>
      <c r="AH69" s="80" t="s">
        <v>634</v>
      </c>
      <c r="AI69" t="s">
        <v>854</v>
      </c>
      <c r="AJ69" s="80" t="s">
        <v>634</v>
      </c>
      <c r="AK69" t="s">
        <v>854</v>
      </c>
      <c r="AL69" s="80" t="s">
        <v>634</v>
      </c>
      <c r="AM69" t="s">
        <v>854</v>
      </c>
      <c r="AN69" s="80"/>
      <c r="AO69" t="s">
        <v>854</v>
      </c>
      <c r="AP69" s="148"/>
      <c r="AQ69" t="s">
        <v>854</v>
      </c>
    </row>
    <row r="70" spans="1:43" x14ac:dyDescent="0.3">
      <c r="A70" s="4" t="s">
        <v>213</v>
      </c>
      <c r="B70" s="157" t="s">
        <v>215</v>
      </c>
      <c r="C70" s="6" t="s">
        <v>672</v>
      </c>
      <c r="D70" s="6" t="s">
        <v>16</v>
      </c>
      <c r="E70" s="96">
        <v>0</v>
      </c>
      <c r="F70" s="140"/>
      <c r="G70" s="96" t="s">
        <v>854</v>
      </c>
      <c r="H70" s="140"/>
      <c r="I70" s="96" t="s">
        <v>854</v>
      </c>
      <c r="J70" s="140"/>
      <c r="K70" s="96" t="s">
        <v>854</v>
      </c>
      <c r="L70" s="80" t="s">
        <v>634</v>
      </c>
      <c r="M70" s="96" t="s">
        <v>854</v>
      </c>
      <c r="N70" s="138" t="s">
        <v>634</v>
      </c>
      <c r="O70" s="96" t="s">
        <v>854</v>
      </c>
      <c r="P70" s="138" t="s">
        <v>634</v>
      </c>
      <c r="Q70" s="96" t="s">
        <v>854</v>
      </c>
      <c r="R70" s="80" t="s">
        <v>634</v>
      </c>
      <c r="S70" s="96" t="s">
        <v>854</v>
      </c>
      <c r="T70" s="80" t="s">
        <v>634</v>
      </c>
      <c r="U70" s="96" t="s">
        <v>854</v>
      </c>
      <c r="V70" s="80" t="s">
        <v>634</v>
      </c>
      <c r="W70" s="96" t="s">
        <v>854</v>
      </c>
      <c r="X70" s="186" t="s">
        <v>634</v>
      </c>
      <c r="Y70" s="96" t="s">
        <v>854</v>
      </c>
      <c r="Z70" s="80" t="s">
        <v>634</v>
      </c>
      <c r="AA70" s="96" t="s">
        <v>854</v>
      </c>
      <c r="AB70" s="80" t="s">
        <v>634</v>
      </c>
      <c r="AC70" s="96" t="s">
        <v>854</v>
      </c>
      <c r="AD70" s="80" t="s">
        <v>634</v>
      </c>
      <c r="AE70" s="96" t="s">
        <v>854</v>
      </c>
      <c r="AF70" s="80" t="s">
        <v>634</v>
      </c>
      <c r="AG70" s="96" t="s">
        <v>854</v>
      </c>
      <c r="AH70" s="80" t="s">
        <v>634</v>
      </c>
      <c r="AI70" s="96" t="s">
        <v>854</v>
      </c>
      <c r="AJ70" s="80" t="s">
        <v>634</v>
      </c>
      <c r="AK70" s="96" t="s">
        <v>854</v>
      </c>
      <c r="AL70" s="80" t="s">
        <v>634</v>
      </c>
      <c r="AM70" s="96" t="s">
        <v>854</v>
      </c>
      <c r="AN70" s="80"/>
      <c r="AO70" s="96" t="s">
        <v>854</v>
      </c>
      <c r="AP70" s="148"/>
      <c r="AQ70" t="s">
        <v>854</v>
      </c>
    </row>
    <row r="71" spans="1:43" x14ac:dyDescent="0.3">
      <c r="A71" s="107" t="s">
        <v>216</v>
      </c>
      <c r="B71" s="163" t="s">
        <v>218</v>
      </c>
      <c r="C71" s="6" t="s">
        <v>657</v>
      </c>
      <c r="D71" s="6" t="s">
        <v>79</v>
      </c>
      <c r="E71" s="96">
        <v>0</v>
      </c>
      <c r="F71" s="140"/>
      <c r="G71" t="s">
        <v>854</v>
      </c>
      <c r="H71" s="140"/>
      <c r="I71" t="s">
        <v>854</v>
      </c>
      <c r="J71" s="140"/>
      <c r="K71" t="s">
        <v>854</v>
      </c>
      <c r="L71" s="80" t="s">
        <v>634</v>
      </c>
      <c r="M71" t="s">
        <v>854</v>
      </c>
      <c r="N71" s="138" t="s">
        <v>634</v>
      </c>
      <c r="O71" t="s">
        <v>854</v>
      </c>
      <c r="P71" s="138" t="s">
        <v>634</v>
      </c>
      <c r="Q71" t="s">
        <v>854</v>
      </c>
      <c r="R71" s="108" t="s">
        <v>634</v>
      </c>
      <c r="S71" t="s">
        <v>854</v>
      </c>
      <c r="T71" s="108" t="s">
        <v>634</v>
      </c>
      <c r="U71" t="s">
        <v>854</v>
      </c>
      <c r="V71" s="108" t="s">
        <v>634</v>
      </c>
      <c r="W71" t="s">
        <v>854</v>
      </c>
      <c r="X71" s="186" t="s">
        <v>634</v>
      </c>
      <c r="Y71" t="s">
        <v>854</v>
      </c>
      <c r="Z71" s="108" t="s">
        <v>634</v>
      </c>
      <c r="AA71" t="s">
        <v>854</v>
      </c>
      <c r="AB71" s="108" t="s">
        <v>634</v>
      </c>
      <c r="AC71" t="s">
        <v>854</v>
      </c>
      <c r="AD71" s="108" t="s">
        <v>634</v>
      </c>
      <c r="AE71" t="s">
        <v>854</v>
      </c>
      <c r="AF71" s="108" t="s">
        <v>634</v>
      </c>
      <c r="AG71" t="s">
        <v>854</v>
      </c>
      <c r="AH71" s="108" t="s">
        <v>634</v>
      </c>
      <c r="AI71" t="s">
        <v>854</v>
      </c>
      <c r="AJ71" s="108" t="s">
        <v>634</v>
      </c>
      <c r="AK71" t="s">
        <v>854</v>
      </c>
      <c r="AL71" s="108" t="s">
        <v>634</v>
      </c>
      <c r="AM71" t="s">
        <v>854</v>
      </c>
      <c r="AN71" s="108"/>
      <c r="AO71" t="s">
        <v>854</v>
      </c>
      <c r="AP71" s="148"/>
      <c r="AQ71" t="s">
        <v>854</v>
      </c>
    </row>
    <row r="72" spans="1:43" x14ac:dyDescent="0.3">
      <c r="A72" s="4" t="s">
        <v>219</v>
      </c>
      <c r="B72" s="164" t="s">
        <v>221</v>
      </c>
      <c r="C72" s="6" t="s">
        <v>654</v>
      </c>
      <c r="D72" s="6" t="s">
        <v>78</v>
      </c>
      <c r="E72" s="96">
        <v>0</v>
      </c>
      <c r="F72" s="140"/>
      <c r="G72" t="s">
        <v>854</v>
      </c>
      <c r="H72" s="140"/>
      <c r="I72" t="s">
        <v>854</v>
      </c>
      <c r="J72" s="140"/>
      <c r="K72" t="s">
        <v>854</v>
      </c>
      <c r="L72" s="80" t="s">
        <v>634</v>
      </c>
      <c r="M72" t="s">
        <v>854</v>
      </c>
      <c r="N72" s="138" t="s">
        <v>634</v>
      </c>
      <c r="O72" t="s">
        <v>854</v>
      </c>
      <c r="P72" s="138" t="s">
        <v>634</v>
      </c>
      <c r="Q72" t="s">
        <v>854</v>
      </c>
      <c r="R72" s="80" t="s">
        <v>634</v>
      </c>
      <c r="S72" t="s">
        <v>854</v>
      </c>
      <c r="T72" s="80" t="s">
        <v>634</v>
      </c>
      <c r="U72" t="s">
        <v>854</v>
      </c>
      <c r="V72" s="80" t="s">
        <v>634</v>
      </c>
      <c r="W72" t="s">
        <v>854</v>
      </c>
      <c r="X72" s="186" t="s">
        <v>634</v>
      </c>
      <c r="Y72" t="s">
        <v>854</v>
      </c>
      <c r="Z72" s="80" t="s">
        <v>634</v>
      </c>
      <c r="AA72" t="s">
        <v>854</v>
      </c>
      <c r="AB72" s="80" t="s">
        <v>634</v>
      </c>
      <c r="AC72" t="s">
        <v>854</v>
      </c>
      <c r="AD72" s="80" t="s">
        <v>634</v>
      </c>
      <c r="AE72" t="s">
        <v>854</v>
      </c>
      <c r="AF72" s="80" t="s">
        <v>634</v>
      </c>
      <c r="AG72" t="s">
        <v>854</v>
      </c>
      <c r="AH72" s="80" t="s">
        <v>634</v>
      </c>
      <c r="AI72" t="s">
        <v>854</v>
      </c>
      <c r="AJ72" s="80" t="s">
        <v>634</v>
      </c>
      <c r="AK72" t="s">
        <v>854</v>
      </c>
      <c r="AL72" s="80" t="s">
        <v>634</v>
      </c>
      <c r="AM72" t="s">
        <v>854</v>
      </c>
      <c r="AN72" s="80"/>
      <c r="AO72" t="s">
        <v>854</v>
      </c>
      <c r="AP72" s="148"/>
      <c r="AQ72" t="s">
        <v>854</v>
      </c>
    </row>
    <row r="73" spans="1:43" x14ac:dyDescent="0.3">
      <c r="A73" s="4" t="s">
        <v>222</v>
      </c>
      <c r="B73" s="151" t="s">
        <v>224</v>
      </c>
      <c r="C73" s="6" t="s">
        <v>656</v>
      </c>
      <c r="D73" s="6" t="s">
        <v>79</v>
      </c>
      <c r="E73" s="96">
        <v>0</v>
      </c>
      <c r="F73" s="140"/>
      <c r="G73" t="s">
        <v>854</v>
      </c>
      <c r="H73" s="140"/>
      <c r="I73" t="s">
        <v>854</v>
      </c>
      <c r="J73" s="140"/>
      <c r="K73" t="s">
        <v>854</v>
      </c>
      <c r="L73" s="80" t="s">
        <v>634</v>
      </c>
      <c r="M73" t="s">
        <v>854</v>
      </c>
      <c r="N73" s="138" t="s">
        <v>634</v>
      </c>
      <c r="O73" t="s">
        <v>854</v>
      </c>
      <c r="P73" s="138" t="s">
        <v>634</v>
      </c>
      <c r="Q73" t="s">
        <v>854</v>
      </c>
      <c r="R73" s="80" t="s">
        <v>634</v>
      </c>
      <c r="S73" t="s">
        <v>854</v>
      </c>
      <c r="T73" s="80" t="s">
        <v>634</v>
      </c>
      <c r="U73" t="s">
        <v>854</v>
      </c>
      <c r="V73" s="80" t="s">
        <v>634</v>
      </c>
      <c r="W73" t="s">
        <v>854</v>
      </c>
      <c r="X73" s="186" t="s">
        <v>634</v>
      </c>
      <c r="Y73" t="s">
        <v>854</v>
      </c>
      <c r="Z73" s="80" t="s">
        <v>634</v>
      </c>
      <c r="AA73" t="s">
        <v>854</v>
      </c>
      <c r="AB73" s="80" t="s">
        <v>634</v>
      </c>
      <c r="AC73" t="s">
        <v>854</v>
      </c>
      <c r="AD73" s="80" t="s">
        <v>634</v>
      </c>
      <c r="AE73" t="s">
        <v>854</v>
      </c>
      <c r="AF73" s="80" t="s">
        <v>634</v>
      </c>
      <c r="AG73" t="s">
        <v>854</v>
      </c>
      <c r="AH73" s="80" t="s">
        <v>634</v>
      </c>
      <c r="AI73" t="s">
        <v>854</v>
      </c>
      <c r="AJ73" s="80" t="s">
        <v>634</v>
      </c>
      <c r="AK73" t="s">
        <v>854</v>
      </c>
      <c r="AL73" s="80" t="s">
        <v>634</v>
      </c>
      <c r="AM73" t="s">
        <v>854</v>
      </c>
      <c r="AN73" s="80"/>
      <c r="AO73" t="s">
        <v>854</v>
      </c>
      <c r="AP73" s="148"/>
      <c r="AQ73" t="s">
        <v>854</v>
      </c>
    </row>
    <row r="74" spans="1:43" x14ac:dyDescent="0.3">
      <c r="A74" s="24" t="s">
        <v>225</v>
      </c>
      <c r="B74" s="157" t="s">
        <v>227</v>
      </c>
      <c r="C74" s="6" t="s">
        <v>656</v>
      </c>
      <c r="D74" s="6" t="s">
        <v>627</v>
      </c>
      <c r="E74" s="96">
        <v>14</v>
      </c>
      <c r="F74" s="140">
        <v>45613</v>
      </c>
      <c r="G74" t="s">
        <v>855</v>
      </c>
      <c r="H74" s="140">
        <v>45588</v>
      </c>
      <c r="I74" t="s">
        <v>855</v>
      </c>
      <c r="J74" s="140">
        <v>45587</v>
      </c>
      <c r="K74" t="s">
        <v>855</v>
      </c>
      <c r="L74" s="80">
        <v>45588</v>
      </c>
      <c r="M74" t="s">
        <v>855</v>
      </c>
      <c r="N74" s="138">
        <v>45670</v>
      </c>
      <c r="O74" t="s">
        <v>855</v>
      </c>
      <c r="P74" s="140">
        <v>45712</v>
      </c>
      <c r="Q74" t="s">
        <v>855</v>
      </c>
      <c r="R74" s="80">
        <v>45588</v>
      </c>
      <c r="S74" t="s">
        <v>855</v>
      </c>
      <c r="T74" s="80">
        <v>45588</v>
      </c>
      <c r="U74" t="s">
        <v>855</v>
      </c>
      <c r="V74" s="141">
        <v>45676</v>
      </c>
      <c r="W74" t="s">
        <v>855</v>
      </c>
      <c r="X74" s="186">
        <v>45587</v>
      </c>
      <c r="Y74" t="s">
        <v>855</v>
      </c>
      <c r="Z74" s="186">
        <v>45726</v>
      </c>
      <c r="AA74" t="s">
        <v>855</v>
      </c>
      <c r="AB74" s="80" t="s">
        <v>634</v>
      </c>
      <c r="AC74" t="s">
        <v>854</v>
      </c>
      <c r="AD74" s="80">
        <v>45586</v>
      </c>
      <c r="AE74" t="s">
        <v>855</v>
      </c>
      <c r="AF74" s="80">
        <v>45893</v>
      </c>
      <c r="AG74" t="s">
        <v>855</v>
      </c>
      <c r="AH74" s="80">
        <v>45676</v>
      </c>
      <c r="AI74" t="s">
        <v>855</v>
      </c>
      <c r="AJ74" s="80" t="s">
        <v>634</v>
      </c>
      <c r="AK74" t="s">
        <v>854</v>
      </c>
      <c r="AL74" s="80" t="s">
        <v>634</v>
      </c>
      <c r="AM74" t="s">
        <v>854</v>
      </c>
      <c r="AN74" s="80"/>
      <c r="AO74" t="s">
        <v>854</v>
      </c>
      <c r="AP74" s="148"/>
      <c r="AQ74" t="s">
        <v>854</v>
      </c>
    </row>
    <row r="75" spans="1:43" x14ac:dyDescent="0.3">
      <c r="A75" s="4" t="s">
        <v>228</v>
      </c>
      <c r="B75" s="157" t="s">
        <v>230</v>
      </c>
      <c r="C75" s="6" t="s">
        <v>657</v>
      </c>
      <c r="D75" s="6" t="s">
        <v>27</v>
      </c>
      <c r="E75" s="96">
        <v>0</v>
      </c>
      <c r="F75" s="140"/>
      <c r="G75" t="s">
        <v>854</v>
      </c>
      <c r="H75" s="140"/>
      <c r="I75" t="s">
        <v>854</v>
      </c>
      <c r="J75" s="140"/>
      <c r="K75" t="s">
        <v>854</v>
      </c>
      <c r="L75" s="80" t="s">
        <v>634</v>
      </c>
      <c r="M75" t="s">
        <v>854</v>
      </c>
      <c r="N75" s="138" t="s">
        <v>634</v>
      </c>
      <c r="O75" t="s">
        <v>854</v>
      </c>
      <c r="P75" s="138" t="s">
        <v>634</v>
      </c>
      <c r="Q75" t="s">
        <v>854</v>
      </c>
      <c r="R75" s="80" t="s">
        <v>634</v>
      </c>
      <c r="S75" t="s">
        <v>854</v>
      </c>
      <c r="T75" s="80" t="s">
        <v>634</v>
      </c>
      <c r="U75" t="s">
        <v>854</v>
      </c>
      <c r="V75" s="80" t="s">
        <v>634</v>
      </c>
      <c r="W75" t="s">
        <v>854</v>
      </c>
      <c r="X75" s="186" t="s">
        <v>634</v>
      </c>
      <c r="Y75" t="s">
        <v>854</v>
      </c>
      <c r="Z75" s="80" t="s">
        <v>634</v>
      </c>
      <c r="AA75" t="s">
        <v>854</v>
      </c>
      <c r="AB75" s="80" t="s">
        <v>634</v>
      </c>
      <c r="AC75" t="s">
        <v>854</v>
      </c>
      <c r="AD75" s="80" t="s">
        <v>634</v>
      </c>
      <c r="AE75" t="s">
        <v>854</v>
      </c>
      <c r="AF75" s="80" t="s">
        <v>634</v>
      </c>
      <c r="AG75" t="s">
        <v>854</v>
      </c>
      <c r="AH75" s="80" t="s">
        <v>634</v>
      </c>
      <c r="AI75" t="s">
        <v>854</v>
      </c>
      <c r="AJ75" s="80" t="s">
        <v>634</v>
      </c>
      <c r="AK75" t="s">
        <v>854</v>
      </c>
      <c r="AL75" s="80" t="s">
        <v>634</v>
      </c>
      <c r="AM75" t="s">
        <v>854</v>
      </c>
      <c r="AN75" s="80"/>
      <c r="AO75" t="s">
        <v>854</v>
      </c>
      <c r="AP75" s="148"/>
      <c r="AQ75" t="s">
        <v>854</v>
      </c>
    </row>
    <row r="76" spans="1:43" x14ac:dyDescent="0.3">
      <c r="A76" s="4" t="s">
        <v>231</v>
      </c>
      <c r="B76" s="157" t="s">
        <v>233</v>
      </c>
      <c r="C76" s="6" t="s">
        <v>678</v>
      </c>
      <c r="D76" s="6" t="s">
        <v>234</v>
      </c>
      <c r="E76" s="96">
        <v>0</v>
      </c>
      <c r="F76" s="140"/>
      <c r="G76" t="s">
        <v>854</v>
      </c>
      <c r="H76" s="140"/>
      <c r="I76" t="s">
        <v>854</v>
      </c>
      <c r="J76" s="140"/>
      <c r="K76" t="s">
        <v>854</v>
      </c>
      <c r="L76" s="80" t="s">
        <v>634</v>
      </c>
      <c r="M76" t="s">
        <v>854</v>
      </c>
      <c r="N76" s="138" t="s">
        <v>634</v>
      </c>
      <c r="O76" t="s">
        <v>854</v>
      </c>
      <c r="P76" s="138" t="s">
        <v>634</v>
      </c>
      <c r="Q76" t="s">
        <v>854</v>
      </c>
      <c r="R76" s="80" t="s">
        <v>634</v>
      </c>
      <c r="S76" t="s">
        <v>854</v>
      </c>
      <c r="T76" s="80" t="s">
        <v>634</v>
      </c>
      <c r="U76" t="s">
        <v>854</v>
      </c>
      <c r="V76" s="80" t="s">
        <v>634</v>
      </c>
      <c r="W76" t="s">
        <v>854</v>
      </c>
      <c r="X76" s="186" t="s">
        <v>634</v>
      </c>
      <c r="Y76" t="s">
        <v>854</v>
      </c>
      <c r="Z76" s="80" t="s">
        <v>634</v>
      </c>
      <c r="AA76" t="s">
        <v>854</v>
      </c>
      <c r="AB76" s="80" t="s">
        <v>634</v>
      </c>
      <c r="AC76" t="s">
        <v>854</v>
      </c>
      <c r="AD76" s="80" t="s">
        <v>634</v>
      </c>
      <c r="AE76" t="s">
        <v>854</v>
      </c>
      <c r="AF76" s="80" t="s">
        <v>634</v>
      </c>
      <c r="AG76" t="s">
        <v>854</v>
      </c>
      <c r="AH76" s="80" t="s">
        <v>634</v>
      </c>
      <c r="AI76" t="s">
        <v>854</v>
      </c>
      <c r="AJ76" s="80" t="s">
        <v>634</v>
      </c>
      <c r="AK76" t="s">
        <v>854</v>
      </c>
      <c r="AL76" s="80" t="s">
        <v>634</v>
      </c>
      <c r="AM76" t="s">
        <v>854</v>
      </c>
      <c r="AN76" s="80"/>
      <c r="AO76" t="s">
        <v>854</v>
      </c>
      <c r="AP76" s="148"/>
      <c r="AQ76" t="s">
        <v>854</v>
      </c>
    </row>
    <row r="77" spans="1:43" x14ac:dyDescent="0.3">
      <c r="A77" s="5" t="s">
        <v>528</v>
      </c>
      <c r="B77" s="157" t="s">
        <v>529</v>
      </c>
      <c r="C77" s="6" t="s">
        <v>678</v>
      </c>
      <c r="D77" s="6" t="s">
        <v>35</v>
      </c>
      <c r="E77" s="96">
        <v>18</v>
      </c>
      <c r="F77" s="81">
        <v>45939</v>
      </c>
      <c r="G77" t="s">
        <v>855</v>
      </c>
      <c r="H77" s="81">
        <v>45940</v>
      </c>
      <c r="I77" t="s">
        <v>855</v>
      </c>
      <c r="J77" s="140">
        <v>45600</v>
      </c>
      <c r="K77" t="s">
        <v>855</v>
      </c>
      <c r="L77" s="80">
        <v>45938</v>
      </c>
      <c r="M77" t="s">
        <v>855</v>
      </c>
      <c r="N77" s="138">
        <v>45604</v>
      </c>
      <c r="O77" t="s">
        <v>855</v>
      </c>
      <c r="P77" s="138">
        <v>45604</v>
      </c>
      <c r="Q77" t="s">
        <v>855</v>
      </c>
      <c r="R77" s="81">
        <v>45940</v>
      </c>
      <c r="S77" t="s">
        <v>855</v>
      </c>
      <c r="T77" s="80">
        <v>45601</v>
      </c>
      <c r="U77" t="s">
        <v>855</v>
      </c>
      <c r="V77" s="81">
        <v>45939</v>
      </c>
      <c r="W77" t="s">
        <v>855</v>
      </c>
      <c r="X77" s="186">
        <v>45884</v>
      </c>
      <c r="Y77" t="s">
        <v>855</v>
      </c>
      <c r="Z77" s="80">
        <v>45593</v>
      </c>
      <c r="AA77" t="s">
        <v>855</v>
      </c>
      <c r="AB77" s="80">
        <v>45597</v>
      </c>
      <c r="AC77" t="s">
        <v>855</v>
      </c>
      <c r="AD77" s="80">
        <v>45598</v>
      </c>
      <c r="AE77" t="s">
        <v>855</v>
      </c>
      <c r="AF77" s="81">
        <v>45941</v>
      </c>
      <c r="AG77" t="s">
        <v>855</v>
      </c>
      <c r="AH77" s="81">
        <v>45661</v>
      </c>
      <c r="AI77" t="s">
        <v>855</v>
      </c>
      <c r="AJ77" s="80">
        <v>45660</v>
      </c>
      <c r="AK77" t="s">
        <v>855</v>
      </c>
      <c r="AL77" s="80">
        <v>45659</v>
      </c>
      <c r="AM77" t="s">
        <v>855</v>
      </c>
      <c r="AN77" s="80">
        <v>45660</v>
      </c>
      <c r="AO77" t="s">
        <v>855</v>
      </c>
      <c r="AP77" s="148"/>
      <c r="AQ77" t="s">
        <v>854</v>
      </c>
    </row>
    <row r="78" spans="1:43" x14ac:dyDescent="0.3">
      <c r="A78" s="4" t="s">
        <v>235</v>
      </c>
      <c r="B78" s="157" t="s">
        <v>237</v>
      </c>
      <c r="C78" s="6" t="s">
        <v>657</v>
      </c>
      <c r="D78" s="6" t="s">
        <v>619</v>
      </c>
      <c r="E78" s="96">
        <v>18</v>
      </c>
      <c r="F78" s="140">
        <v>45862</v>
      </c>
      <c r="G78" t="s">
        <v>855</v>
      </c>
      <c r="H78" s="140">
        <v>45569</v>
      </c>
      <c r="I78" t="s">
        <v>855</v>
      </c>
      <c r="J78" s="140">
        <v>45547</v>
      </c>
      <c r="K78" t="s">
        <v>855</v>
      </c>
      <c r="L78" s="80">
        <v>45545</v>
      </c>
      <c r="M78" t="s">
        <v>855</v>
      </c>
      <c r="N78" s="138">
        <v>45592</v>
      </c>
      <c r="O78" t="s">
        <v>855</v>
      </c>
      <c r="P78" s="138">
        <v>45511</v>
      </c>
      <c r="Q78" t="s">
        <v>855</v>
      </c>
      <c r="R78" s="80">
        <v>45593</v>
      </c>
      <c r="S78" t="s">
        <v>855</v>
      </c>
      <c r="T78" s="80">
        <v>45529</v>
      </c>
      <c r="U78" t="s">
        <v>855</v>
      </c>
      <c r="V78" s="80">
        <v>45531</v>
      </c>
      <c r="W78" t="s">
        <v>855</v>
      </c>
      <c r="X78" s="186">
        <v>45906</v>
      </c>
      <c r="Y78" t="s">
        <v>855</v>
      </c>
      <c r="Z78" s="80">
        <v>45633</v>
      </c>
      <c r="AA78" t="s">
        <v>855</v>
      </c>
      <c r="AB78" s="80">
        <v>45596</v>
      </c>
      <c r="AC78" t="s">
        <v>855</v>
      </c>
      <c r="AD78" s="80">
        <v>45595</v>
      </c>
      <c r="AE78" t="s">
        <v>855</v>
      </c>
      <c r="AF78" s="139">
        <v>45514</v>
      </c>
      <c r="AG78" t="s">
        <v>855</v>
      </c>
      <c r="AH78" s="80">
        <v>45573</v>
      </c>
      <c r="AI78" t="s">
        <v>855</v>
      </c>
      <c r="AJ78" s="81">
        <v>45613</v>
      </c>
      <c r="AK78" t="s">
        <v>855</v>
      </c>
      <c r="AL78" s="81">
        <v>45614</v>
      </c>
      <c r="AM78" t="s">
        <v>855</v>
      </c>
      <c r="AN78" s="139">
        <v>45689</v>
      </c>
      <c r="AO78" t="s">
        <v>855</v>
      </c>
      <c r="AP78" s="148"/>
      <c r="AQ78" t="s">
        <v>854</v>
      </c>
    </row>
    <row r="79" spans="1:43" x14ac:dyDescent="0.3">
      <c r="A79" s="4" t="s">
        <v>238</v>
      </c>
      <c r="B79" s="157" t="s">
        <v>240</v>
      </c>
      <c r="C79" s="6" t="s">
        <v>672</v>
      </c>
      <c r="D79" s="6" t="s">
        <v>78</v>
      </c>
      <c r="E79" s="96">
        <v>0</v>
      </c>
      <c r="F79" s="140"/>
      <c r="G79" t="s">
        <v>854</v>
      </c>
      <c r="H79" s="140"/>
      <c r="I79" t="s">
        <v>854</v>
      </c>
      <c r="J79" s="140"/>
      <c r="K79" t="s">
        <v>854</v>
      </c>
      <c r="L79" s="80" t="s">
        <v>634</v>
      </c>
      <c r="M79" t="s">
        <v>854</v>
      </c>
      <c r="N79" s="138" t="s">
        <v>634</v>
      </c>
      <c r="O79" t="s">
        <v>854</v>
      </c>
      <c r="P79" s="138" t="s">
        <v>634</v>
      </c>
      <c r="Q79" t="s">
        <v>854</v>
      </c>
      <c r="R79" s="80" t="s">
        <v>634</v>
      </c>
      <c r="S79" t="s">
        <v>854</v>
      </c>
      <c r="T79" s="80" t="s">
        <v>634</v>
      </c>
      <c r="U79" t="s">
        <v>854</v>
      </c>
      <c r="V79" s="80" t="s">
        <v>634</v>
      </c>
      <c r="W79" t="s">
        <v>854</v>
      </c>
      <c r="X79" s="186" t="s">
        <v>634</v>
      </c>
      <c r="Y79" t="s">
        <v>854</v>
      </c>
      <c r="Z79" s="80" t="s">
        <v>634</v>
      </c>
      <c r="AA79" t="s">
        <v>854</v>
      </c>
      <c r="AB79" s="80" t="s">
        <v>634</v>
      </c>
      <c r="AC79" t="s">
        <v>854</v>
      </c>
      <c r="AD79" s="80" t="s">
        <v>634</v>
      </c>
      <c r="AE79" t="s">
        <v>854</v>
      </c>
      <c r="AF79" s="80" t="s">
        <v>634</v>
      </c>
      <c r="AG79" t="s">
        <v>854</v>
      </c>
      <c r="AH79" s="80" t="s">
        <v>634</v>
      </c>
      <c r="AI79" t="s">
        <v>854</v>
      </c>
      <c r="AJ79" s="80" t="s">
        <v>634</v>
      </c>
      <c r="AK79" t="s">
        <v>854</v>
      </c>
      <c r="AL79" s="80" t="s">
        <v>634</v>
      </c>
      <c r="AM79" t="s">
        <v>854</v>
      </c>
      <c r="AN79" s="80"/>
      <c r="AO79" t="s">
        <v>854</v>
      </c>
      <c r="AP79" s="148"/>
      <c r="AQ79" t="s">
        <v>854</v>
      </c>
    </row>
    <row r="80" spans="1:43" x14ac:dyDescent="0.3">
      <c r="A80" s="4" t="s">
        <v>241</v>
      </c>
      <c r="B80" s="157" t="s">
        <v>243</v>
      </c>
      <c r="C80" s="6" t="s">
        <v>656</v>
      </c>
      <c r="D80" s="6" t="s">
        <v>623</v>
      </c>
      <c r="E80" s="96">
        <v>17</v>
      </c>
      <c r="F80" s="140">
        <v>45586</v>
      </c>
      <c r="G80" t="s">
        <v>855</v>
      </c>
      <c r="H80" s="140">
        <v>45588</v>
      </c>
      <c r="I80" t="s">
        <v>855</v>
      </c>
      <c r="J80" s="140">
        <v>45682</v>
      </c>
      <c r="K80" t="s">
        <v>855</v>
      </c>
      <c r="L80" s="80">
        <v>45590</v>
      </c>
      <c r="M80" t="s">
        <v>855</v>
      </c>
      <c r="N80" s="138">
        <v>45706</v>
      </c>
      <c r="O80" t="s">
        <v>855</v>
      </c>
      <c r="P80" s="179">
        <v>45709</v>
      </c>
      <c r="Q80" t="s">
        <v>855</v>
      </c>
      <c r="R80" s="80">
        <v>45707</v>
      </c>
      <c r="S80" t="s">
        <v>855</v>
      </c>
      <c r="T80" s="143">
        <v>45683</v>
      </c>
      <c r="U80" t="s">
        <v>855</v>
      </c>
      <c r="V80" s="180">
        <v>45707</v>
      </c>
      <c r="W80" t="s">
        <v>855</v>
      </c>
      <c r="X80" s="186">
        <v>45886</v>
      </c>
      <c r="Y80" t="s">
        <v>855</v>
      </c>
      <c r="Z80" s="148">
        <v>45708</v>
      </c>
      <c r="AA80" t="s">
        <v>855</v>
      </c>
      <c r="AB80" s="80" t="s">
        <v>634</v>
      </c>
      <c r="AC80" t="s">
        <v>854</v>
      </c>
      <c r="AD80" s="80">
        <v>45586</v>
      </c>
      <c r="AE80" t="s">
        <v>855</v>
      </c>
      <c r="AF80" s="179">
        <v>45711</v>
      </c>
      <c r="AG80" t="s">
        <v>855</v>
      </c>
      <c r="AH80" s="80">
        <v>45600</v>
      </c>
      <c r="AI80" t="s">
        <v>855</v>
      </c>
      <c r="AJ80" s="148">
        <v>45710</v>
      </c>
      <c r="AK80" t="s">
        <v>855</v>
      </c>
      <c r="AL80" s="80">
        <v>45582</v>
      </c>
      <c r="AM80" t="s">
        <v>855</v>
      </c>
      <c r="AN80" s="148">
        <v>45709</v>
      </c>
      <c r="AO80" t="s">
        <v>855</v>
      </c>
      <c r="AP80" s="148">
        <v>45820</v>
      </c>
      <c r="AQ80" t="s">
        <v>855</v>
      </c>
    </row>
    <row r="81" spans="1:43" x14ac:dyDescent="0.3">
      <c r="A81" s="4" t="s">
        <v>244</v>
      </c>
      <c r="B81" s="165" t="s">
        <v>246</v>
      </c>
      <c r="C81" s="6" t="s">
        <v>668</v>
      </c>
      <c r="D81" s="6" t="s">
        <v>629</v>
      </c>
      <c r="E81" s="96">
        <v>11</v>
      </c>
      <c r="F81" s="140"/>
      <c r="G81" t="s">
        <v>854</v>
      </c>
      <c r="H81" s="140">
        <v>45705</v>
      </c>
      <c r="I81" t="s">
        <v>855</v>
      </c>
      <c r="J81" s="140"/>
      <c r="K81" t="s">
        <v>854</v>
      </c>
      <c r="L81" s="80">
        <v>45775</v>
      </c>
      <c r="M81" t="s">
        <v>855</v>
      </c>
      <c r="N81" s="138">
        <v>45592</v>
      </c>
      <c r="O81" t="s">
        <v>855</v>
      </c>
      <c r="P81" s="138">
        <v>45523</v>
      </c>
      <c r="Q81" t="s">
        <v>855</v>
      </c>
      <c r="R81" s="80" t="s">
        <v>634</v>
      </c>
      <c r="S81" t="s">
        <v>854</v>
      </c>
      <c r="T81" s="144">
        <v>45690</v>
      </c>
      <c r="U81" t="s">
        <v>855</v>
      </c>
      <c r="V81" s="141">
        <v>45676</v>
      </c>
      <c r="W81" t="s">
        <v>855</v>
      </c>
      <c r="X81" s="186">
        <v>45678</v>
      </c>
      <c r="Y81" t="s">
        <v>855</v>
      </c>
      <c r="Z81" s="186">
        <v>45726</v>
      </c>
      <c r="AA81" t="s">
        <v>855</v>
      </c>
      <c r="AB81" s="80">
        <v>45536</v>
      </c>
      <c r="AC81" t="s">
        <v>855</v>
      </c>
      <c r="AD81" s="80" t="s">
        <v>634</v>
      </c>
      <c r="AE81" t="s">
        <v>854</v>
      </c>
      <c r="AF81" s="80">
        <v>45447</v>
      </c>
      <c r="AG81" t="s">
        <v>855</v>
      </c>
      <c r="AH81" s="80">
        <v>45676</v>
      </c>
      <c r="AI81" t="s">
        <v>855</v>
      </c>
      <c r="AJ81" s="80" t="s">
        <v>634</v>
      </c>
      <c r="AK81" t="s">
        <v>854</v>
      </c>
      <c r="AL81" s="80" t="s">
        <v>634</v>
      </c>
      <c r="AM81" t="s">
        <v>854</v>
      </c>
      <c r="AN81" s="80"/>
      <c r="AO81" t="s">
        <v>854</v>
      </c>
      <c r="AP81" s="148"/>
      <c r="AQ81" t="s">
        <v>854</v>
      </c>
    </row>
    <row r="82" spans="1:43" x14ac:dyDescent="0.3">
      <c r="A82" s="4" t="s">
        <v>247</v>
      </c>
      <c r="B82" s="157" t="s">
        <v>249</v>
      </c>
      <c r="C82" s="6" t="s">
        <v>681</v>
      </c>
      <c r="D82" s="6" t="s">
        <v>628</v>
      </c>
      <c r="E82" s="96">
        <v>0</v>
      </c>
      <c r="F82" s="140"/>
      <c r="G82" t="s">
        <v>854</v>
      </c>
      <c r="H82" s="140"/>
      <c r="I82" t="s">
        <v>854</v>
      </c>
      <c r="J82" s="140"/>
      <c r="K82" t="s">
        <v>854</v>
      </c>
      <c r="L82" s="80" t="s">
        <v>634</v>
      </c>
      <c r="M82" t="s">
        <v>854</v>
      </c>
      <c r="N82" s="138" t="s">
        <v>634</v>
      </c>
      <c r="O82" t="s">
        <v>854</v>
      </c>
      <c r="P82" s="138" t="s">
        <v>634</v>
      </c>
      <c r="Q82" t="s">
        <v>854</v>
      </c>
      <c r="R82" s="80" t="s">
        <v>634</v>
      </c>
      <c r="S82" t="s">
        <v>854</v>
      </c>
      <c r="T82" s="80" t="s">
        <v>634</v>
      </c>
      <c r="U82" t="s">
        <v>854</v>
      </c>
      <c r="V82" s="80" t="s">
        <v>634</v>
      </c>
      <c r="W82" t="s">
        <v>854</v>
      </c>
      <c r="X82" s="186" t="s">
        <v>634</v>
      </c>
      <c r="Y82" t="s">
        <v>854</v>
      </c>
      <c r="Z82" s="80" t="s">
        <v>634</v>
      </c>
      <c r="AA82" t="s">
        <v>854</v>
      </c>
      <c r="AB82" s="80" t="s">
        <v>634</v>
      </c>
      <c r="AC82" t="s">
        <v>854</v>
      </c>
      <c r="AD82" s="80" t="s">
        <v>634</v>
      </c>
      <c r="AE82" t="s">
        <v>854</v>
      </c>
      <c r="AF82" s="80" t="s">
        <v>634</v>
      </c>
      <c r="AG82" t="s">
        <v>854</v>
      </c>
      <c r="AH82" s="80" t="s">
        <v>634</v>
      </c>
      <c r="AI82" t="s">
        <v>854</v>
      </c>
      <c r="AJ82" s="80" t="s">
        <v>634</v>
      </c>
      <c r="AK82" t="s">
        <v>854</v>
      </c>
      <c r="AL82" s="80" t="s">
        <v>634</v>
      </c>
      <c r="AM82" t="s">
        <v>854</v>
      </c>
      <c r="AN82" s="80"/>
      <c r="AO82" t="s">
        <v>854</v>
      </c>
      <c r="AP82" s="148"/>
      <c r="AQ82" t="s">
        <v>854</v>
      </c>
    </row>
    <row r="83" spans="1:43" x14ac:dyDescent="0.3">
      <c r="A83" s="24" t="s">
        <v>250</v>
      </c>
      <c r="B83" s="157" t="s">
        <v>252</v>
      </c>
      <c r="C83" s="6" t="s">
        <v>728</v>
      </c>
      <c r="D83" s="6" t="s">
        <v>618</v>
      </c>
      <c r="E83" s="96">
        <v>0</v>
      </c>
      <c r="F83" s="140"/>
      <c r="G83" t="s">
        <v>854</v>
      </c>
      <c r="H83" s="140"/>
      <c r="I83" t="s">
        <v>854</v>
      </c>
      <c r="J83" s="140"/>
      <c r="K83" t="s">
        <v>854</v>
      </c>
      <c r="L83" s="80" t="s">
        <v>634</v>
      </c>
      <c r="M83" t="s">
        <v>854</v>
      </c>
      <c r="N83" s="138" t="s">
        <v>634</v>
      </c>
      <c r="O83" t="s">
        <v>854</v>
      </c>
      <c r="P83" s="138" t="s">
        <v>634</v>
      </c>
      <c r="Q83" t="s">
        <v>854</v>
      </c>
      <c r="R83" s="80" t="s">
        <v>634</v>
      </c>
      <c r="S83" t="s">
        <v>854</v>
      </c>
      <c r="T83" s="80" t="s">
        <v>634</v>
      </c>
      <c r="U83" t="s">
        <v>854</v>
      </c>
      <c r="V83" s="80" t="s">
        <v>634</v>
      </c>
      <c r="W83" t="s">
        <v>854</v>
      </c>
      <c r="X83" s="186" t="s">
        <v>634</v>
      </c>
      <c r="Y83" t="s">
        <v>854</v>
      </c>
      <c r="Z83" s="80" t="s">
        <v>634</v>
      </c>
      <c r="AA83" t="s">
        <v>854</v>
      </c>
      <c r="AB83" s="80" t="s">
        <v>634</v>
      </c>
      <c r="AC83" t="s">
        <v>854</v>
      </c>
      <c r="AD83" s="80" t="s">
        <v>634</v>
      </c>
      <c r="AE83" t="s">
        <v>854</v>
      </c>
      <c r="AF83" s="80" t="s">
        <v>634</v>
      </c>
      <c r="AG83" t="s">
        <v>854</v>
      </c>
      <c r="AH83" s="80" t="s">
        <v>634</v>
      </c>
      <c r="AI83" t="s">
        <v>854</v>
      </c>
      <c r="AJ83" s="80" t="s">
        <v>634</v>
      </c>
      <c r="AK83" t="s">
        <v>854</v>
      </c>
      <c r="AL83" s="80" t="s">
        <v>634</v>
      </c>
      <c r="AM83" t="s">
        <v>854</v>
      </c>
      <c r="AN83" s="80"/>
      <c r="AO83" t="s">
        <v>854</v>
      </c>
      <c r="AP83" s="148"/>
      <c r="AQ83" t="s">
        <v>854</v>
      </c>
    </row>
    <row r="84" spans="1:43" x14ac:dyDescent="0.3">
      <c r="A84" s="4" t="s">
        <v>253</v>
      </c>
      <c r="B84" s="157" t="s">
        <v>255</v>
      </c>
      <c r="C84" s="6" t="s">
        <v>678</v>
      </c>
      <c r="D84" s="6" t="s">
        <v>35</v>
      </c>
      <c r="E84" s="96">
        <v>18</v>
      </c>
      <c r="F84" s="81">
        <v>45939</v>
      </c>
      <c r="G84" t="s">
        <v>855</v>
      </c>
      <c r="H84" s="81">
        <v>45940</v>
      </c>
      <c r="I84" t="s">
        <v>855</v>
      </c>
      <c r="J84" s="140">
        <v>45600</v>
      </c>
      <c r="K84" t="s">
        <v>855</v>
      </c>
      <c r="L84" s="80">
        <v>45938</v>
      </c>
      <c r="M84" t="s">
        <v>855</v>
      </c>
      <c r="N84" s="138">
        <v>45604</v>
      </c>
      <c r="O84" t="s">
        <v>855</v>
      </c>
      <c r="P84" s="138">
        <v>45604</v>
      </c>
      <c r="Q84" t="s">
        <v>855</v>
      </c>
      <c r="R84" s="81">
        <v>45940</v>
      </c>
      <c r="S84" t="s">
        <v>855</v>
      </c>
      <c r="T84" s="80">
        <v>45601</v>
      </c>
      <c r="U84" t="s">
        <v>855</v>
      </c>
      <c r="V84" s="81">
        <v>45939</v>
      </c>
      <c r="W84" t="s">
        <v>855</v>
      </c>
      <c r="X84" s="186">
        <v>45884</v>
      </c>
      <c r="Y84" t="s">
        <v>855</v>
      </c>
      <c r="Z84" s="80">
        <v>45593</v>
      </c>
      <c r="AA84" t="s">
        <v>855</v>
      </c>
      <c r="AB84" s="80">
        <v>45597</v>
      </c>
      <c r="AC84" t="s">
        <v>855</v>
      </c>
      <c r="AD84" s="80">
        <v>45598</v>
      </c>
      <c r="AE84" t="s">
        <v>855</v>
      </c>
      <c r="AF84" s="81">
        <v>45941</v>
      </c>
      <c r="AG84" t="s">
        <v>855</v>
      </c>
      <c r="AH84" s="81">
        <v>45661</v>
      </c>
      <c r="AI84" t="s">
        <v>855</v>
      </c>
      <c r="AJ84" s="80">
        <v>45660</v>
      </c>
      <c r="AK84" t="s">
        <v>855</v>
      </c>
      <c r="AL84" s="80">
        <v>45659</v>
      </c>
      <c r="AM84" t="s">
        <v>855</v>
      </c>
      <c r="AN84" s="80">
        <v>45660</v>
      </c>
      <c r="AO84" t="s">
        <v>855</v>
      </c>
      <c r="AP84" s="148"/>
      <c r="AQ84" t="s">
        <v>854</v>
      </c>
    </row>
    <row r="85" spans="1:43" x14ac:dyDescent="0.3">
      <c r="A85" s="4" t="s">
        <v>256</v>
      </c>
      <c r="B85" s="157" t="s">
        <v>258</v>
      </c>
      <c r="C85" s="6" t="s">
        <v>656</v>
      </c>
      <c r="D85" s="6" t="s">
        <v>35</v>
      </c>
      <c r="E85" s="96">
        <v>18</v>
      </c>
      <c r="F85" s="81">
        <v>45939</v>
      </c>
      <c r="G85" t="s">
        <v>855</v>
      </c>
      <c r="H85" s="81">
        <v>45940</v>
      </c>
      <c r="I85" t="s">
        <v>855</v>
      </c>
      <c r="J85" s="140">
        <v>45600</v>
      </c>
      <c r="K85" t="s">
        <v>855</v>
      </c>
      <c r="L85" s="80">
        <v>45938</v>
      </c>
      <c r="M85" t="s">
        <v>855</v>
      </c>
      <c r="N85" s="138">
        <v>45604</v>
      </c>
      <c r="O85" t="s">
        <v>855</v>
      </c>
      <c r="P85" s="138">
        <v>45604</v>
      </c>
      <c r="Q85" t="s">
        <v>855</v>
      </c>
      <c r="R85" s="81">
        <v>45940</v>
      </c>
      <c r="S85" t="s">
        <v>855</v>
      </c>
      <c r="T85" s="80">
        <v>45601</v>
      </c>
      <c r="U85" t="s">
        <v>855</v>
      </c>
      <c r="V85" s="81">
        <v>45939</v>
      </c>
      <c r="W85" t="s">
        <v>855</v>
      </c>
      <c r="X85" s="186">
        <v>45884</v>
      </c>
      <c r="Y85" t="s">
        <v>855</v>
      </c>
      <c r="Z85" s="80">
        <v>45593</v>
      </c>
      <c r="AA85" t="s">
        <v>855</v>
      </c>
      <c r="AB85" s="80">
        <v>45597</v>
      </c>
      <c r="AC85" t="s">
        <v>855</v>
      </c>
      <c r="AD85" s="80">
        <v>45598</v>
      </c>
      <c r="AE85" t="s">
        <v>855</v>
      </c>
      <c r="AF85" s="81">
        <v>45941</v>
      </c>
      <c r="AG85" t="s">
        <v>855</v>
      </c>
      <c r="AH85" s="81">
        <v>45661</v>
      </c>
      <c r="AI85" t="s">
        <v>855</v>
      </c>
      <c r="AJ85" s="80">
        <v>45660</v>
      </c>
      <c r="AK85" t="s">
        <v>855</v>
      </c>
      <c r="AL85" s="80">
        <v>45659</v>
      </c>
      <c r="AM85" t="s">
        <v>855</v>
      </c>
      <c r="AN85" s="80">
        <v>45660</v>
      </c>
      <c r="AO85" t="s">
        <v>855</v>
      </c>
      <c r="AP85" s="148"/>
      <c r="AQ85" t="s">
        <v>854</v>
      </c>
    </row>
    <row r="86" spans="1:43" x14ac:dyDescent="0.3">
      <c r="A86" s="4" t="s">
        <v>259</v>
      </c>
      <c r="B86" s="157" t="s">
        <v>261</v>
      </c>
      <c r="C86" s="6" t="s">
        <v>656</v>
      </c>
      <c r="D86" s="6" t="s">
        <v>234</v>
      </c>
      <c r="E86" s="96">
        <v>0</v>
      </c>
      <c r="F86" s="140"/>
      <c r="G86" t="s">
        <v>854</v>
      </c>
      <c r="H86" s="140"/>
      <c r="I86" t="s">
        <v>854</v>
      </c>
      <c r="J86" s="140"/>
      <c r="K86" t="s">
        <v>854</v>
      </c>
      <c r="L86" s="80" t="s">
        <v>634</v>
      </c>
      <c r="M86" t="s">
        <v>854</v>
      </c>
      <c r="N86" s="138" t="s">
        <v>634</v>
      </c>
      <c r="O86" t="s">
        <v>854</v>
      </c>
      <c r="P86" s="138" t="s">
        <v>634</v>
      </c>
      <c r="Q86" t="s">
        <v>854</v>
      </c>
      <c r="R86" s="80" t="s">
        <v>634</v>
      </c>
      <c r="S86" t="s">
        <v>854</v>
      </c>
      <c r="T86" s="80" t="s">
        <v>634</v>
      </c>
      <c r="U86" t="s">
        <v>854</v>
      </c>
      <c r="V86" s="80" t="s">
        <v>634</v>
      </c>
      <c r="W86" t="s">
        <v>854</v>
      </c>
      <c r="X86" s="186" t="s">
        <v>634</v>
      </c>
      <c r="Y86" t="s">
        <v>854</v>
      </c>
      <c r="Z86" s="80" t="s">
        <v>634</v>
      </c>
      <c r="AA86" t="s">
        <v>854</v>
      </c>
      <c r="AB86" s="80" t="s">
        <v>634</v>
      </c>
      <c r="AC86" t="s">
        <v>854</v>
      </c>
      <c r="AD86" s="80" t="s">
        <v>634</v>
      </c>
      <c r="AE86" t="s">
        <v>854</v>
      </c>
      <c r="AF86" s="80" t="s">
        <v>634</v>
      </c>
      <c r="AG86" t="s">
        <v>854</v>
      </c>
      <c r="AH86" s="80" t="s">
        <v>634</v>
      </c>
      <c r="AI86" t="s">
        <v>854</v>
      </c>
      <c r="AJ86" s="80" t="s">
        <v>634</v>
      </c>
      <c r="AK86" t="s">
        <v>854</v>
      </c>
      <c r="AL86" s="80" t="s">
        <v>634</v>
      </c>
      <c r="AM86" t="s">
        <v>854</v>
      </c>
      <c r="AN86" s="80"/>
      <c r="AO86" t="s">
        <v>854</v>
      </c>
      <c r="AP86" s="148"/>
      <c r="AQ86" t="s">
        <v>854</v>
      </c>
    </row>
    <row r="87" spans="1:43" x14ac:dyDescent="0.3">
      <c r="A87" s="4" t="s">
        <v>262</v>
      </c>
      <c r="B87" s="157" t="s">
        <v>264</v>
      </c>
      <c r="C87" s="6" t="s">
        <v>682</v>
      </c>
      <c r="D87" s="6" t="s">
        <v>622</v>
      </c>
      <c r="E87" s="96">
        <v>0</v>
      </c>
      <c r="F87" s="140"/>
      <c r="G87" s="96" t="s">
        <v>854</v>
      </c>
      <c r="H87" s="140"/>
      <c r="I87" s="96" t="s">
        <v>854</v>
      </c>
      <c r="J87" s="140"/>
      <c r="K87" s="96" t="s">
        <v>854</v>
      </c>
      <c r="L87" s="80" t="s">
        <v>634</v>
      </c>
      <c r="M87" s="96" t="s">
        <v>854</v>
      </c>
      <c r="N87" s="138" t="s">
        <v>634</v>
      </c>
      <c r="O87" s="96" t="s">
        <v>854</v>
      </c>
      <c r="P87" s="138" t="s">
        <v>634</v>
      </c>
      <c r="Q87" s="96" t="s">
        <v>854</v>
      </c>
      <c r="R87" s="80" t="s">
        <v>634</v>
      </c>
      <c r="S87" s="96" t="s">
        <v>854</v>
      </c>
      <c r="T87" s="80" t="s">
        <v>634</v>
      </c>
      <c r="U87" s="96" t="s">
        <v>854</v>
      </c>
      <c r="V87" s="80" t="s">
        <v>634</v>
      </c>
      <c r="W87" s="96" t="s">
        <v>854</v>
      </c>
      <c r="X87" s="186" t="s">
        <v>634</v>
      </c>
      <c r="Y87" s="96" t="s">
        <v>854</v>
      </c>
      <c r="Z87" s="80" t="s">
        <v>634</v>
      </c>
      <c r="AA87" s="96" t="s">
        <v>854</v>
      </c>
      <c r="AB87" s="80" t="s">
        <v>634</v>
      </c>
      <c r="AC87" s="96" t="s">
        <v>854</v>
      </c>
      <c r="AD87" s="80" t="s">
        <v>634</v>
      </c>
      <c r="AE87" s="96" t="s">
        <v>854</v>
      </c>
      <c r="AF87" s="80" t="s">
        <v>634</v>
      </c>
      <c r="AG87" s="96" t="s">
        <v>854</v>
      </c>
      <c r="AH87" s="80" t="s">
        <v>634</v>
      </c>
      <c r="AI87" s="96" t="s">
        <v>854</v>
      </c>
      <c r="AJ87" s="80" t="s">
        <v>634</v>
      </c>
      <c r="AK87" s="96" t="s">
        <v>854</v>
      </c>
      <c r="AL87" s="80" t="s">
        <v>634</v>
      </c>
      <c r="AM87" s="96" t="s">
        <v>854</v>
      </c>
      <c r="AN87" s="80"/>
      <c r="AO87" s="96" t="s">
        <v>854</v>
      </c>
      <c r="AP87" s="148"/>
      <c r="AQ87" t="s">
        <v>854</v>
      </c>
    </row>
    <row r="88" spans="1:43" x14ac:dyDescent="0.3">
      <c r="A88" s="107" t="s">
        <v>266</v>
      </c>
      <c r="B88" s="166" t="s">
        <v>268</v>
      </c>
      <c r="C88" s="6" t="s">
        <v>656</v>
      </c>
      <c r="D88" s="6" t="s">
        <v>16</v>
      </c>
      <c r="E88" s="96">
        <v>0</v>
      </c>
      <c r="F88" s="140"/>
      <c r="G88" t="s">
        <v>854</v>
      </c>
      <c r="H88" s="140"/>
      <c r="I88" t="s">
        <v>854</v>
      </c>
      <c r="J88" s="140"/>
      <c r="K88" t="s">
        <v>854</v>
      </c>
      <c r="L88" s="80" t="s">
        <v>634</v>
      </c>
      <c r="M88" t="s">
        <v>854</v>
      </c>
      <c r="N88" s="138" t="s">
        <v>634</v>
      </c>
      <c r="O88" t="s">
        <v>854</v>
      </c>
      <c r="P88" s="138" t="s">
        <v>634</v>
      </c>
      <c r="Q88" t="s">
        <v>854</v>
      </c>
      <c r="R88" s="108" t="s">
        <v>634</v>
      </c>
      <c r="S88" t="s">
        <v>854</v>
      </c>
      <c r="T88" s="108" t="s">
        <v>634</v>
      </c>
      <c r="U88" t="s">
        <v>854</v>
      </c>
      <c r="V88" s="108" t="s">
        <v>634</v>
      </c>
      <c r="W88" t="s">
        <v>854</v>
      </c>
      <c r="X88" s="186" t="s">
        <v>634</v>
      </c>
      <c r="Y88" t="s">
        <v>854</v>
      </c>
      <c r="Z88" s="108" t="s">
        <v>634</v>
      </c>
      <c r="AA88" t="s">
        <v>854</v>
      </c>
      <c r="AB88" s="108" t="s">
        <v>634</v>
      </c>
      <c r="AC88" t="s">
        <v>854</v>
      </c>
      <c r="AD88" s="108" t="s">
        <v>634</v>
      </c>
      <c r="AE88" t="s">
        <v>854</v>
      </c>
      <c r="AF88" s="108" t="s">
        <v>634</v>
      </c>
      <c r="AG88" t="s">
        <v>854</v>
      </c>
      <c r="AH88" s="108" t="s">
        <v>634</v>
      </c>
      <c r="AI88" t="s">
        <v>854</v>
      </c>
      <c r="AJ88" s="108" t="s">
        <v>634</v>
      </c>
      <c r="AK88" t="s">
        <v>854</v>
      </c>
      <c r="AL88" s="108" t="s">
        <v>634</v>
      </c>
      <c r="AM88" t="s">
        <v>854</v>
      </c>
      <c r="AN88" s="108"/>
      <c r="AO88" t="s">
        <v>854</v>
      </c>
      <c r="AP88" s="148"/>
      <c r="AQ88" t="s">
        <v>854</v>
      </c>
    </row>
    <row r="89" spans="1:43" x14ac:dyDescent="0.3">
      <c r="A89" s="4" t="s">
        <v>269</v>
      </c>
      <c r="B89" s="157" t="s">
        <v>271</v>
      </c>
      <c r="C89" s="6" t="s">
        <v>683</v>
      </c>
      <c r="D89" s="6" t="s">
        <v>618</v>
      </c>
      <c r="E89" s="96">
        <v>0</v>
      </c>
      <c r="F89" s="140"/>
      <c r="G89" t="s">
        <v>854</v>
      </c>
      <c r="H89" s="140"/>
      <c r="I89" t="s">
        <v>854</v>
      </c>
      <c r="J89" s="140"/>
      <c r="K89" t="s">
        <v>854</v>
      </c>
      <c r="L89" s="80" t="s">
        <v>634</v>
      </c>
      <c r="M89" t="s">
        <v>854</v>
      </c>
      <c r="N89" s="138" t="s">
        <v>634</v>
      </c>
      <c r="O89" t="s">
        <v>854</v>
      </c>
      <c r="P89" s="138" t="s">
        <v>634</v>
      </c>
      <c r="Q89" t="s">
        <v>854</v>
      </c>
      <c r="R89" s="80" t="s">
        <v>634</v>
      </c>
      <c r="S89" t="s">
        <v>854</v>
      </c>
      <c r="T89" s="80" t="s">
        <v>634</v>
      </c>
      <c r="U89" t="s">
        <v>854</v>
      </c>
      <c r="V89" s="80" t="s">
        <v>634</v>
      </c>
      <c r="W89" t="s">
        <v>854</v>
      </c>
      <c r="X89" s="186" t="s">
        <v>634</v>
      </c>
      <c r="Y89" t="s">
        <v>854</v>
      </c>
      <c r="Z89" s="80" t="s">
        <v>634</v>
      </c>
      <c r="AA89" t="s">
        <v>854</v>
      </c>
      <c r="AB89" s="80" t="s">
        <v>634</v>
      </c>
      <c r="AC89" t="s">
        <v>854</v>
      </c>
      <c r="AD89" s="80" t="s">
        <v>634</v>
      </c>
      <c r="AE89" t="s">
        <v>854</v>
      </c>
      <c r="AF89" s="80" t="s">
        <v>634</v>
      </c>
      <c r="AG89" t="s">
        <v>854</v>
      </c>
      <c r="AH89" s="80" t="s">
        <v>634</v>
      </c>
      <c r="AI89" t="s">
        <v>854</v>
      </c>
      <c r="AJ89" s="80" t="s">
        <v>634</v>
      </c>
      <c r="AK89" t="s">
        <v>854</v>
      </c>
      <c r="AL89" s="80" t="s">
        <v>634</v>
      </c>
      <c r="AM89" t="s">
        <v>854</v>
      </c>
      <c r="AN89" s="80"/>
      <c r="AO89" t="s">
        <v>854</v>
      </c>
      <c r="AP89" s="148"/>
      <c r="AQ89" t="s">
        <v>854</v>
      </c>
    </row>
    <row r="90" spans="1:43" x14ac:dyDescent="0.3">
      <c r="A90" s="4" t="s">
        <v>272</v>
      </c>
      <c r="B90" s="157" t="s">
        <v>274</v>
      </c>
      <c r="C90" s="6" t="s">
        <v>684</v>
      </c>
      <c r="D90" s="6" t="s">
        <v>618</v>
      </c>
      <c r="E90" s="96">
        <v>0</v>
      </c>
      <c r="F90" s="140"/>
      <c r="G90" t="s">
        <v>854</v>
      </c>
      <c r="H90" s="140"/>
      <c r="I90" t="s">
        <v>854</v>
      </c>
      <c r="J90" s="140"/>
      <c r="K90" t="s">
        <v>854</v>
      </c>
      <c r="L90" s="80" t="s">
        <v>634</v>
      </c>
      <c r="M90" t="s">
        <v>854</v>
      </c>
      <c r="N90" s="138" t="s">
        <v>634</v>
      </c>
      <c r="O90" t="s">
        <v>854</v>
      </c>
      <c r="P90" s="138" t="s">
        <v>634</v>
      </c>
      <c r="Q90" t="s">
        <v>854</v>
      </c>
      <c r="R90" s="80" t="s">
        <v>634</v>
      </c>
      <c r="S90" t="s">
        <v>854</v>
      </c>
      <c r="T90" s="80" t="s">
        <v>634</v>
      </c>
      <c r="U90" t="s">
        <v>854</v>
      </c>
      <c r="V90" s="80" t="s">
        <v>634</v>
      </c>
      <c r="W90" t="s">
        <v>854</v>
      </c>
      <c r="X90" s="186" t="s">
        <v>634</v>
      </c>
      <c r="Y90" t="s">
        <v>854</v>
      </c>
      <c r="Z90" s="80" t="s">
        <v>634</v>
      </c>
      <c r="AA90" t="s">
        <v>854</v>
      </c>
      <c r="AB90" s="80" t="s">
        <v>634</v>
      </c>
      <c r="AC90" t="s">
        <v>854</v>
      </c>
      <c r="AD90" s="80" t="s">
        <v>634</v>
      </c>
      <c r="AE90" t="s">
        <v>854</v>
      </c>
      <c r="AF90" s="80" t="s">
        <v>634</v>
      </c>
      <c r="AG90" t="s">
        <v>854</v>
      </c>
      <c r="AH90" s="80" t="s">
        <v>634</v>
      </c>
      <c r="AI90" t="s">
        <v>854</v>
      </c>
      <c r="AJ90" s="80" t="s">
        <v>634</v>
      </c>
      <c r="AK90" t="s">
        <v>854</v>
      </c>
      <c r="AL90" s="80" t="s">
        <v>634</v>
      </c>
      <c r="AM90" t="s">
        <v>854</v>
      </c>
      <c r="AN90" s="80"/>
      <c r="AO90" t="s">
        <v>854</v>
      </c>
      <c r="AP90" s="148"/>
      <c r="AQ90" t="s">
        <v>854</v>
      </c>
    </row>
    <row r="91" spans="1:43" x14ac:dyDescent="0.3">
      <c r="A91" s="24" t="s">
        <v>275</v>
      </c>
      <c r="B91" s="157" t="s">
        <v>277</v>
      </c>
      <c r="C91" s="6" t="s">
        <v>656</v>
      </c>
      <c r="D91" s="6" t="s">
        <v>79</v>
      </c>
      <c r="E91" s="96">
        <v>0</v>
      </c>
      <c r="F91" s="140"/>
      <c r="G91" t="s">
        <v>854</v>
      </c>
      <c r="H91" s="140"/>
      <c r="I91" t="s">
        <v>854</v>
      </c>
      <c r="J91" s="140"/>
      <c r="K91" t="s">
        <v>854</v>
      </c>
      <c r="L91" s="80" t="s">
        <v>634</v>
      </c>
      <c r="M91" t="s">
        <v>854</v>
      </c>
      <c r="N91" s="138" t="s">
        <v>634</v>
      </c>
      <c r="O91" t="s">
        <v>854</v>
      </c>
      <c r="P91" s="138" t="s">
        <v>634</v>
      </c>
      <c r="Q91" t="s">
        <v>854</v>
      </c>
      <c r="R91" s="80" t="s">
        <v>634</v>
      </c>
      <c r="S91" t="s">
        <v>854</v>
      </c>
      <c r="T91" s="80" t="s">
        <v>634</v>
      </c>
      <c r="U91" t="s">
        <v>854</v>
      </c>
      <c r="V91" s="80" t="s">
        <v>634</v>
      </c>
      <c r="W91" t="s">
        <v>854</v>
      </c>
      <c r="X91" s="186" t="s">
        <v>634</v>
      </c>
      <c r="Y91" t="s">
        <v>854</v>
      </c>
      <c r="Z91" s="80" t="s">
        <v>634</v>
      </c>
      <c r="AA91" t="s">
        <v>854</v>
      </c>
      <c r="AB91" s="80" t="s">
        <v>634</v>
      </c>
      <c r="AC91" t="s">
        <v>854</v>
      </c>
      <c r="AD91" s="80" t="s">
        <v>634</v>
      </c>
      <c r="AE91" t="s">
        <v>854</v>
      </c>
      <c r="AF91" s="80" t="s">
        <v>634</v>
      </c>
      <c r="AG91" t="s">
        <v>854</v>
      </c>
      <c r="AH91" s="80" t="s">
        <v>634</v>
      </c>
      <c r="AI91" t="s">
        <v>854</v>
      </c>
      <c r="AJ91" s="80" t="s">
        <v>634</v>
      </c>
      <c r="AK91" t="s">
        <v>854</v>
      </c>
      <c r="AL91" s="80" t="s">
        <v>634</v>
      </c>
      <c r="AM91" t="s">
        <v>854</v>
      </c>
      <c r="AN91" s="80"/>
      <c r="AO91" t="s">
        <v>854</v>
      </c>
      <c r="AP91" s="148"/>
      <c r="AQ91" t="s">
        <v>854</v>
      </c>
    </row>
    <row r="92" spans="1:43" x14ac:dyDescent="0.3">
      <c r="A92" s="232" t="s">
        <v>278</v>
      </c>
      <c r="B92" s="237" t="s">
        <v>280</v>
      </c>
      <c r="C92" s="6" t="s">
        <v>672</v>
      </c>
      <c r="D92" s="6" t="s">
        <v>716</v>
      </c>
      <c r="E92" s="96">
        <v>8</v>
      </c>
      <c r="F92" s="140">
        <v>45613</v>
      </c>
      <c r="G92" t="s">
        <v>855</v>
      </c>
      <c r="H92" s="140"/>
      <c r="I92" t="s">
        <v>854</v>
      </c>
      <c r="J92" s="140"/>
      <c r="K92" t="s">
        <v>854</v>
      </c>
      <c r="L92" s="80" t="s">
        <v>634</v>
      </c>
      <c r="M92" t="s">
        <v>854</v>
      </c>
      <c r="N92" s="138">
        <v>45595</v>
      </c>
      <c r="O92" t="s">
        <v>855</v>
      </c>
      <c r="P92" s="138" t="s">
        <v>634</v>
      </c>
      <c r="Q92" t="s">
        <v>854</v>
      </c>
      <c r="R92" s="80">
        <v>45406</v>
      </c>
      <c r="S92" t="s">
        <v>855</v>
      </c>
      <c r="T92" s="80" t="s">
        <v>634</v>
      </c>
      <c r="U92" t="s">
        <v>854</v>
      </c>
      <c r="V92" s="80" t="s">
        <v>634</v>
      </c>
      <c r="W92" t="s">
        <v>854</v>
      </c>
      <c r="X92" s="186">
        <v>45587</v>
      </c>
      <c r="Y92" t="s">
        <v>855</v>
      </c>
      <c r="Z92" s="80">
        <v>45397</v>
      </c>
      <c r="AA92" t="s">
        <v>855</v>
      </c>
      <c r="AB92" s="80">
        <v>45536</v>
      </c>
      <c r="AC92" t="s">
        <v>855</v>
      </c>
      <c r="AD92" s="80" t="s">
        <v>634</v>
      </c>
      <c r="AE92" t="s">
        <v>854</v>
      </c>
      <c r="AF92" s="80" t="s">
        <v>634</v>
      </c>
      <c r="AG92" t="s">
        <v>854</v>
      </c>
      <c r="AH92" s="80">
        <v>45546</v>
      </c>
      <c r="AI92" t="s">
        <v>855</v>
      </c>
      <c r="AJ92" s="80" t="s">
        <v>634</v>
      </c>
      <c r="AK92" t="s">
        <v>854</v>
      </c>
      <c r="AL92" s="80">
        <v>45582</v>
      </c>
      <c r="AM92" t="s">
        <v>855</v>
      </c>
      <c r="AN92" s="80"/>
      <c r="AO92" t="s">
        <v>854</v>
      </c>
      <c r="AP92" s="148"/>
      <c r="AQ92" t="s">
        <v>854</v>
      </c>
    </row>
    <row r="93" spans="1:43" x14ac:dyDescent="0.3">
      <c r="A93" s="4" t="s">
        <v>281</v>
      </c>
      <c r="B93" s="157" t="s">
        <v>283</v>
      </c>
      <c r="C93" s="6" t="s">
        <v>672</v>
      </c>
      <c r="D93" s="6" t="s">
        <v>620</v>
      </c>
      <c r="E93" s="96">
        <v>16</v>
      </c>
      <c r="F93" s="140">
        <v>45863</v>
      </c>
      <c r="G93" t="s">
        <v>855</v>
      </c>
      <c r="H93" s="140">
        <v>45555</v>
      </c>
      <c r="I93" t="s">
        <v>855</v>
      </c>
      <c r="J93" s="140">
        <v>45525</v>
      </c>
      <c r="K93" t="s">
        <v>855</v>
      </c>
      <c r="L93" s="80">
        <v>45521</v>
      </c>
      <c r="M93" t="s">
        <v>855</v>
      </c>
      <c r="N93" s="138">
        <v>45544</v>
      </c>
      <c r="O93" t="s">
        <v>855</v>
      </c>
      <c r="P93" s="138">
        <v>45516</v>
      </c>
      <c r="Q93" t="s">
        <v>855</v>
      </c>
      <c r="R93" s="80">
        <v>45542</v>
      </c>
      <c r="S93" t="s">
        <v>855</v>
      </c>
      <c r="T93" s="80">
        <v>45557</v>
      </c>
      <c r="U93" t="s">
        <v>855</v>
      </c>
      <c r="V93" s="80">
        <v>45884</v>
      </c>
      <c r="W93" t="s">
        <v>855</v>
      </c>
      <c r="X93" s="186">
        <v>45884</v>
      </c>
      <c r="Y93" t="s">
        <v>855</v>
      </c>
      <c r="Z93" s="80">
        <v>45525</v>
      </c>
      <c r="AA93" t="s">
        <v>855</v>
      </c>
      <c r="AB93" s="80" t="s">
        <v>634</v>
      </c>
      <c r="AC93" t="s">
        <v>854</v>
      </c>
      <c r="AD93" s="80" t="s">
        <v>634</v>
      </c>
      <c r="AE93" t="s">
        <v>854</v>
      </c>
      <c r="AF93" s="80">
        <v>45564</v>
      </c>
      <c r="AG93" t="s">
        <v>855</v>
      </c>
      <c r="AH93" s="80">
        <v>45677</v>
      </c>
      <c r="AI93" t="s">
        <v>855</v>
      </c>
      <c r="AJ93" s="142">
        <v>45676</v>
      </c>
      <c r="AK93" t="s">
        <v>855</v>
      </c>
      <c r="AL93" s="142">
        <v>45676</v>
      </c>
      <c r="AM93" t="s">
        <v>855</v>
      </c>
      <c r="AN93" s="142">
        <v>45676</v>
      </c>
      <c r="AO93" t="s">
        <v>855</v>
      </c>
      <c r="AP93" s="148"/>
      <c r="AQ93" t="s">
        <v>854</v>
      </c>
    </row>
    <row r="94" spans="1:43" x14ac:dyDescent="0.3">
      <c r="A94" s="4" t="s">
        <v>284</v>
      </c>
      <c r="B94" s="157" t="s">
        <v>286</v>
      </c>
      <c r="C94" s="6" t="s">
        <v>656</v>
      </c>
      <c r="D94" s="6" t="s">
        <v>619</v>
      </c>
      <c r="E94" s="96">
        <v>18</v>
      </c>
      <c r="F94" s="140">
        <v>45862</v>
      </c>
      <c r="G94" t="s">
        <v>855</v>
      </c>
      <c r="H94" s="140">
        <v>45719</v>
      </c>
      <c r="I94" t="s">
        <v>855</v>
      </c>
      <c r="J94" s="140">
        <v>45719</v>
      </c>
      <c r="K94" t="s">
        <v>855</v>
      </c>
      <c r="L94" s="80">
        <v>45521</v>
      </c>
      <c r="M94" t="s">
        <v>855</v>
      </c>
      <c r="N94" s="138">
        <v>45592</v>
      </c>
      <c r="O94" t="s">
        <v>855</v>
      </c>
      <c r="P94" s="138">
        <v>45703</v>
      </c>
      <c r="Q94" t="s">
        <v>855</v>
      </c>
      <c r="R94" s="187">
        <v>45725</v>
      </c>
      <c r="S94" t="s">
        <v>855</v>
      </c>
      <c r="T94" s="140">
        <v>45706</v>
      </c>
      <c r="U94" t="s">
        <v>855</v>
      </c>
      <c r="V94" s="179">
        <v>45708</v>
      </c>
      <c r="W94" t="s">
        <v>855</v>
      </c>
      <c r="X94" s="186">
        <v>45900</v>
      </c>
      <c r="Y94" t="s">
        <v>855</v>
      </c>
      <c r="Z94" s="80">
        <v>45633</v>
      </c>
      <c r="AA94" t="s">
        <v>855</v>
      </c>
      <c r="AB94" s="80">
        <v>45536</v>
      </c>
      <c r="AC94" t="s">
        <v>855</v>
      </c>
      <c r="AD94" s="106">
        <v>45765</v>
      </c>
      <c r="AE94" t="s">
        <v>855</v>
      </c>
      <c r="AF94" s="139">
        <v>45514</v>
      </c>
      <c r="AG94" t="s">
        <v>855</v>
      </c>
      <c r="AH94" s="80">
        <v>45547</v>
      </c>
      <c r="AI94" t="s">
        <v>855</v>
      </c>
      <c r="AJ94" s="80">
        <v>45613</v>
      </c>
      <c r="AK94" t="s">
        <v>855</v>
      </c>
      <c r="AL94" s="80">
        <v>45614</v>
      </c>
      <c r="AM94" t="s">
        <v>855</v>
      </c>
      <c r="AN94" s="139">
        <v>45689</v>
      </c>
      <c r="AO94" t="s">
        <v>855</v>
      </c>
      <c r="AP94" s="148"/>
      <c r="AQ94" t="s">
        <v>854</v>
      </c>
    </row>
    <row r="95" spans="1:43" x14ac:dyDescent="0.3">
      <c r="A95" s="4" t="s">
        <v>287</v>
      </c>
      <c r="B95" s="157" t="s">
        <v>289</v>
      </c>
      <c r="C95" s="6" t="s">
        <v>678</v>
      </c>
      <c r="D95" s="6" t="s">
        <v>16</v>
      </c>
      <c r="E95" s="96">
        <v>1</v>
      </c>
      <c r="F95" s="140"/>
      <c r="G95" t="s">
        <v>854</v>
      </c>
      <c r="H95" s="140"/>
      <c r="I95" t="s">
        <v>854</v>
      </c>
      <c r="J95" s="140"/>
      <c r="K95" t="s">
        <v>854</v>
      </c>
      <c r="L95" s="80">
        <v>45521</v>
      </c>
      <c r="M95" t="s">
        <v>855</v>
      </c>
      <c r="N95" s="138" t="s">
        <v>634</v>
      </c>
      <c r="O95" t="s">
        <v>854</v>
      </c>
      <c r="P95" s="138" t="s">
        <v>634</v>
      </c>
      <c r="Q95" t="s">
        <v>854</v>
      </c>
      <c r="R95" s="80" t="s">
        <v>634</v>
      </c>
      <c r="S95" t="s">
        <v>854</v>
      </c>
      <c r="T95" s="80" t="s">
        <v>634</v>
      </c>
      <c r="U95" t="s">
        <v>854</v>
      </c>
      <c r="V95" s="80" t="s">
        <v>634</v>
      </c>
      <c r="W95" t="s">
        <v>854</v>
      </c>
      <c r="X95" s="186" t="s">
        <v>634</v>
      </c>
      <c r="Y95" t="s">
        <v>854</v>
      </c>
      <c r="Z95" s="80" t="s">
        <v>634</v>
      </c>
      <c r="AA95" t="s">
        <v>854</v>
      </c>
      <c r="AB95" s="80" t="s">
        <v>634</v>
      </c>
      <c r="AC95" t="s">
        <v>854</v>
      </c>
      <c r="AD95" s="80" t="s">
        <v>634</v>
      </c>
      <c r="AE95" t="s">
        <v>854</v>
      </c>
      <c r="AF95" s="80" t="s">
        <v>634</v>
      </c>
      <c r="AG95" t="s">
        <v>854</v>
      </c>
      <c r="AH95" s="80" t="s">
        <v>634</v>
      </c>
      <c r="AI95" t="s">
        <v>854</v>
      </c>
      <c r="AJ95" s="80" t="s">
        <v>634</v>
      </c>
      <c r="AK95" t="s">
        <v>854</v>
      </c>
      <c r="AL95" s="80" t="s">
        <v>634</v>
      </c>
      <c r="AM95" t="s">
        <v>854</v>
      </c>
      <c r="AN95" s="80"/>
      <c r="AO95" t="s">
        <v>854</v>
      </c>
      <c r="AP95" s="148"/>
      <c r="AQ95" t="s">
        <v>854</v>
      </c>
    </row>
    <row r="96" spans="1:43" x14ac:dyDescent="0.3">
      <c r="A96" s="4" t="s">
        <v>290</v>
      </c>
      <c r="B96" s="157" t="s">
        <v>292</v>
      </c>
      <c r="C96" s="6" t="s">
        <v>656</v>
      </c>
      <c r="D96" s="6" t="s">
        <v>620</v>
      </c>
      <c r="E96" s="96">
        <v>16</v>
      </c>
      <c r="F96" s="140">
        <v>45901</v>
      </c>
      <c r="G96" t="s">
        <v>855</v>
      </c>
      <c r="H96" s="140">
        <v>45555</v>
      </c>
      <c r="I96" t="s">
        <v>855</v>
      </c>
      <c r="J96" s="140">
        <v>45671</v>
      </c>
      <c r="K96" t="s">
        <v>855</v>
      </c>
      <c r="L96" s="80">
        <v>45521</v>
      </c>
      <c r="M96" t="s">
        <v>855</v>
      </c>
      <c r="N96" s="138">
        <v>45544</v>
      </c>
      <c r="O96" t="s">
        <v>855</v>
      </c>
      <c r="P96" s="138">
        <v>45516</v>
      </c>
      <c r="Q96" t="s">
        <v>855</v>
      </c>
      <c r="R96" s="80">
        <v>45542</v>
      </c>
      <c r="S96" t="s">
        <v>855</v>
      </c>
      <c r="T96" s="80">
        <v>45557</v>
      </c>
      <c r="U96" t="s">
        <v>855</v>
      </c>
      <c r="V96" s="80">
        <v>45884</v>
      </c>
      <c r="W96" t="s">
        <v>855</v>
      </c>
      <c r="X96" s="80">
        <v>45911</v>
      </c>
      <c r="Y96" t="s">
        <v>855</v>
      </c>
      <c r="Z96" s="80">
        <v>45525</v>
      </c>
      <c r="AA96" t="s">
        <v>855</v>
      </c>
      <c r="AB96" s="80" t="s">
        <v>634</v>
      </c>
      <c r="AC96" t="s">
        <v>854</v>
      </c>
      <c r="AD96" s="80" t="s">
        <v>634</v>
      </c>
      <c r="AE96" t="s">
        <v>854</v>
      </c>
      <c r="AF96" s="80">
        <v>45564</v>
      </c>
      <c r="AG96" t="s">
        <v>855</v>
      </c>
      <c r="AH96" s="80">
        <v>45677</v>
      </c>
      <c r="AI96" t="s">
        <v>855</v>
      </c>
      <c r="AJ96" s="142">
        <v>45676</v>
      </c>
      <c r="AK96" t="s">
        <v>855</v>
      </c>
      <c r="AL96" s="142">
        <v>45676</v>
      </c>
      <c r="AM96" t="s">
        <v>855</v>
      </c>
      <c r="AN96" s="142">
        <v>45676</v>
      </c>
      <c r="AO96" t="s">
        <v>855</v>
      </c>
      <c r="AP96" s="148"/>
      <c r="AQ96" t="s">
        <v>854</v>
      </c>
    </row>
    <row r="97" spans="1:43" x14ac:dyDescent="0.3">
      <c r="A97" s="4" t="s">
        <v>293</v>
      </c>
      <c r="B97" s="157" t="s">
        <v>295</v>
      </c>
      <c r="C97" s="6" t="s">
        <v>656</v>
      </c>
      <c r="D97" s="6" t="s">
        <v>16</v>
      </c>
      <c r="E97" s="96">
        <v>2</v>
      </c>
      <c r="F97" s="140"/>
      <c r="G97" t="s">
        <v>854</v>
      </c>
      <c r="H97" s="140"/>
      <c r="I97" t="s">
        <v>854</v>
      </c>
      <c r="J97" s="140"/>
      <c r="K97" t="s">
        <v>854</v>
      </c>
      <c r="L97" s="80">
        <v>45521</v>
      </c>
      <c r="M97" t="s">
        <v>855</v>
      </c>
      <c r="N97" s="138" t="s">
        <v>634</v>
      </c>
      <c r="O97" t="s">
        <v>854</v>
      </c>
      <c r="P97" s="138" t="s">
        <v>634</v>
      </c>
      <c r="Q97" t="s">
        <v>854</v>
      </c>
      <c r="R97" s="80">
        <v>45438</v>
      </c>
      <c r="S97" t="s">
        <v>855</v>
      </c>
      <c r="T97" s="80" t="s">
        <v>634</v>
      </c>
      <c r="U97" t="s">
        <v>854</v>
      </c>
      <c r="V97" s="80" t="s">
        <v>634</v>
      </c>
      <c r="W97" t="s">
        <v>854</v>
      </c>
      <c r="X97" s="186" t="s">
        <v>634</v>
      </c>
      <c r="Y97" t="s">
        <v>854</v>
      </c>
      <c r="Z97" s="80" t="s">
        <v>634</v>
      </c>
      <c r="AA97" t="s">
        <v>854</v>
      </c>
      <c r="AB97" s="80" t="s">
        <v>634</v>
      </c>
      <c r="AC97" t="s">
        <v>854</v>
      </c>
      <c r="AD97" s="80" t="s">
        <v>634</v>
      </c>
      <c r="AE97" t="s">
        <v>854</v>
      </c>
      <c r="AF97" s="80" t="s">
        <v>634</v>
      </c>
      <c r="AG97" t="s">
        <v>854</v>
      </c>
      <c r="AH97" s="80" t="s">
        <v>634</v>
      </c>
      <c r="AI97" t="s">
        <v>854</v>
      </c>
      <c r="AJ97" s="80" t="s">
        <v>634</v>
      </c>
      <c r="AK97" t="s">
        <v>854</v>
      </c>
      <c r="AL97" s="80" t="s">
        <v>634</v>
      </c>
      <c r="AM97" t="s">
        <v>854</v>
      </c>
      <c r="AN97" s="80"/>
      <c r="AO97" t="s">
        <v>854</v>
      </c>
      <c r="AP97" s="148"/>
      <c r="AQ97" t="s">
        <v>854</v>
      </c>
    </row>
    <row r="98" spans="1:43" x14ac:dyDescent="0.3">
      <c r="A98" s="4" t="s">
        <v>296</v>
      </c>
      <c r="B98" s="157" t="s">
        <v>298</v>
      </c>
      <c r="C98" s="6" t="s">
        <v>649</v>
      </c>
      <c r="D98" s="6" t="s">
        <v>618</v>
      </c>
      <c r="E98" s="96">
        <v>0</v>
      </c>
      <c r="F98" s="140"/>
      <c r="G98" t="s">
        <v>854</v>
      </c>
      <c r="H98" s="140"/>
      <c r="I98" t="s">
        <v>854</v>
      </c>
      <c r="J98" s="140"/>
      <c r="K98" t="s">
        <v>854</v>
      </c>
      <c r="L98" s="80" t="s">
        <v>634</v>
      </c>
      <c r="M98" t="s">
        <v>854</v>
      </c>
      <c r="N98" s="138" t="s">
        <v>634</v>
      </c>
      <c r="O98" t="s">
        <v>854</v>
      </c>
      <c r="P98" s="138" t="s">
        <v>634</v>
      </c>
      <c r="Q98" t="s">
        <v>854</v>
      </c>
      <c r="R98" s="80" t="s">
        <v>634</v>
      </c>
      <c r="S98" t="s">
        <v>854</v>
      </c>
      <c r="T98" s="80" t="s">
        <v>634</v>
      </c>
      <c r="U98" t="s">
        <v>854</v>
      </c>
      <c r="V98" s="80" t="s">
        <v>634</v>
      </c>
      <c r="W98" t="s">
        <v>854</v>
      </c>
      <c r="X98" s="186" t="s">
        <v>634</v>
      </c>
      <c r="Y98" t="s">
        <v>854</v>
      </c>
      <c r="Z98" s="80" t="s">
        <v>634</v>
      </c>
      <c r="AA98" t="s">
        <v>854</v>
      </c>
      <c r="AB98" s="80" t="s">
        <v>634</v>
      </c>
      <c r="AC98" t="s">
        <v>854</v>
      </c>
      <c r="AD98" s="80" t="s">
        <v>634</v>
      </c>
      <c r="AE98" t="s">
        <v>854</v>
      </c>
      <c r="AF98" s="80" t="s">
        <v>634</v>
      </c>
      <c r="AG98" t="s">
        <v>854</v>
      </c>
      <c r="AH98" s="80" t="s">
        <v>634</v>
      </c>
      <c r="AI98" t="s">
        <v>854</v>
      </c>
      <c r="AJ98" s="80" t="s">
        <v>634</v>
      </c>
      <c r="AK98" t="s">
        <v>854</v>
      </c>
      <c r="AL98" s="80" t="s">
        <v>634</v>
      </c>
      <c r="AM98" t="s">
        <v>854</v>
      </c>
      <c r="AN98" s="80"/>
      <c r="AO98" t="s">
        <v>854</v>
      </c>
      <c r="AP98" s="148"/>
      <c r="AQ98" t="s">
        <v>854</v>
      </c>
    </row>
    <row r="99" spans="1:43" x14ac:dyDescent="0.3">
      <c r="A99" s="4" t="s">
        <v>299</v>
      </c>
      <c r="B99" s="157" t="s">
        <v>301</v>
      </c>
      <c r="C99" s="6" t="s">
        <v>668</v>
      </c>
      <c r="D99" s="6" t="s">
        <v>632</v>
      </c>
      <c r="E99" s="96">
        <v>5</v>
      </c>
      <c r="F99" s="140"/>
      <c r="G99" t="s">
        <v>854</v>
      </c>
      <c r="H99" s="140"/>
      <c r="I99" t="s">
        <v>854</v>
      </c>
      <c r="J99" s="140"/>
      <c r="K99" t="s">
        <v>854</v>
      </c>
      <c r="L99" s="80">
        <v>45521</v>
      </c>
      <c r="M99" t="s">
        <v>855</v>
      </c>
      <c r="N99" s="138" t="s">
        <v>634</v>
      </c>
      <c r="O99" t="s">
        <v>854</v>
      </c>
      <c r="P99" s="138" t="s">
        <v>634</v>
      </c>
      <c r="Q99" t="s">
        <v>854</v>
      </c>
      <c r="R99" s="80">
        <v>45438</v>
      </c>
      <c r="S99" t="s">
        <v>855</v>
      </c>
      <c r="T99" s="80" t="s">
        <v>634</v>
      </c>
      <c r="U99" t="s">
        <v>854</v>
      </c>
      <c r="V99" s="80" t="s">
        <v>634</v>
      </c>
      <c r="W99" t="s">
        <v>854</v>
      </c>
      <c r="X99" s="186" t="s">
        <v>634</v>
      </c>
      <c r="Y99" t="s">
        <v>854</v>
      </c>
      <c r="Z99" s="80">
        <v>45397</v>
      </c>
      <c r="AA99" t="s">
        <v>855</v>
      </c>
      <c r="AB99" s="80">
        <v>45442</v>
      </c>
      <c r="AC99" t="s">
        <v>855</v>
      </c>
      <c r="AD99" s="80" t="s">
        <v>634</v>
      </c>
      <c r="AE99" t="s">
        <v>854</v>
      </c>
      <c r="AF99" s="80">
        <v>45441</v>
      </c>
      <c r="AG99" t="s">
        <v>855</v>
      </c>
      <c r="AH99" s="80" t="s">
        <v>634</v>
      </c>
      <c r="AI99" t="s">
        <v>854</v>
      </c>
      <c r="AJ99" s="80" t="s">
        <v>634</v>
      </c>
      <c r="AK99" t="s">
        <v>854</v>
      </c>
      <c r="AL99" s="80" t="s">
        <v>634</v>
      </c>
      <c r="AM99" t="s">
        <v>854</v>
      </c>
      <c r="AN99" s="80"/>
      <c r="AO99" t="s">
        <v>854</v>
      </c>
      <c r="AP99" s="148"/>
      <c r="AQ99" t="s">
        <v>854</v>
      </c>
    </row>
    <row r="100" spans="1:43" x14ac:dyDescent="0.3">
      <c r="A100" s="4" t="s">
        <v>302</v>
      </c>
      <c r="B100" s="158" t="s">
        <v>304</v>
      </c>
      <c r="C100" s="6" t="s">
        <v>656</v>
      </c>
      <c r="D100" s="6" t="s">
        <v>143</v>
      </c>
      <c r="E100" s="96">
        <v>4</v>
      </c>
      <c r="F100" s="140"/>
      <c r="G100" s="96" t="s">
        <v>854</v>
      </c>
      <c r="H100" s="140"/>
      <c r="I100" s="96" t="s">
        <v>854</v>
      </c>
      <c r="J100" s="140"/>
      <c r="K100" s="96" t="s">
        <v>854</v>
      </c>
      <c r="L100" s="80" t="s">
        <v>634</v>
      </c>
      <c r="M100" s="96" t="s">
        <v>854</v>
      </c>
      <c r="N100" s="138" t="s">
        <v>634</v>
      </c>
      <c r="O100" s="96" t="s">
        <v>854</v>
      </c>
      <c r="P100" s="138" t="s">
        <v>634</v>
      </c>
      <c r="Q100" s="96" t="s">
        <v>854</v>
      </c>
      <c r="R100" s="80" t="s">
        <v>634</v>
      </c>
      <c r="S100" s="96" t="s">
        <v>854</v>
      </c>
      <c r="T100" s="80">
        <v>45452</v>
      </c>
      <c r="U100" s="96" t="s">
        <v>855</v>
      </c>
      <c r="V100" s="80" t="s">
        <v>634</v>
      </c>
      <c r="W100" s="96" t="s">
        <v>854</v>
      </c>
      <c r="X100" s="186" t="s">
        <v>634</v>
      </c>
      <c r="Y100" s="96" t="s">
        <v>854</v>
      </c>
      <c r="Z100" s="80" t="s">
        <v>634</v>
      </c>
      <c r="AA100" s="96" t="s">
        <v>854</v>
      </c>
      <c r="AB100" s="80" t="s">
        <v>634</v>
      </c>
      <c r="AC100" s="96" t="s">
        <v>854</v>
      </c>
      <c r="AD100" s="80" t="s">
        <v>634</v>
      </c>
      <c r="AE100" s="96" t="s">
        <v>854</v>
      </c>
      <c r="AF100" s="80" t="s">
        <v>634</v>
      </c>
      <c r="AG100" s="96" t="s">
        <v>854</v>
      </c>
      <c r="AH100" s="80" t="s">
        <v>634</v>
      </c>
      <c r="AI100" s="96" t="s">
        <v>854</v>
      </c>
      <c r="AJ100" s="80">
        <v>45581</v>
      </c>
      <c r="AK100" s="96" t="s">
        <v>855</v>
      </c>
      <c r="AL100" s="81">
        <v>45600</v>
      </c>
      <c r="AM100" s="96" t="s">
        <v>855</v>
      </c>
      <c r="AN100" s="81">
        <v>45600</v>
      </c>
      <c r="AO100" s="96" t="s">
        <v>855</v>
      </c>
      <c r="AP100" s="148"/>
      <c r="AQ100" t="s">
        <v>854</v>
      </c>
    </row>
    <row r="101" spans="1:43" x14ac:dyDescent="0.3">
      <c r="A101" s="107" t="s">
        <v>305</v>
      </c>
      <c r="B101" s="167" t="s">
        <v>307</v>
      </c>
      <c r="C101" s="6" t="s">
        <v>678</v>
      </c>
      <c r="D101" s="6" t="s">
        <v>78</v>
      </c>
      <c r="E101" s="96">
        <v>0</v>
      </c>
      <c r="F101" s="140"/>
      <c r="G101" t="s">
        <v>854</v>
      </c>
      <c r="H101" s="140"/>
      <c r="I101" t="s">
        <v>854</v>
      </c>
      <c r="J101" s="140"/>
      <c r="K101" t="s">
        <v>854</v>
      </c>
      <c r="L101" s="80" t="s">
        <v>634</v>
      </c>
      <c r="M101" t="s">
        <v>854</v>
      </c>
      <c r="N101" s="138" t="s">
        <v>634</v>
      </c>
      <c r="O101" t="s">
        <v>854</v>
      </c>
      <c r="P101" s="138" t="s">
        <v>634</v>
      </c>
      <c r="Q101" t="s">
        <v>854</v>
      </c>
      <c r="R101" s="108" t="s">
        <v>634</v>
      </c>
      <c r="S101" t="s">
        <v>854</v>
      </c>
      <c r="T101" s="108" t="s">
        <v>634</v>
      </c>
      <c r="U101" t="s">
        <v>854</v>
      </c>
      <c r="V101" s="108" t="s">
        <v>634</v>
      </c>
      <c r="W101" t="s">
        <v>854</v>
      </c>
      <c r="X101" s="186" t="s">
        <v>634</v>
      </c>
      <c r="Y101" t="s">
        <v>854</v>
      </c>
      <c r="Z101" s="108" t="s">
        <v>634</v>
      </c>
      <c r="AA101" t="s">
        <v>854</v>
      </c>
      <c r="AB101" s="108" t="s">
        <v>634</v>
      </c>
      <c r="AC101" t="s">
        <v>854</v>
      </c>
      <c r="AD101" s="108" t="s">
        <v>634</v>
      </c>
      <c r="AE101" t="s">
        <v>854</v>
      </c>
      <c r="AF101" s="108" t="s">
        <v>634</v>
      </c>
      <c r="AG101" t="s">
        <v>854</v>
      </c>
      <c r="AH101" s="108" t="s">
        <v>634</v>
      </c>
      <c r="AI101" t="s">
        <v>854</v>
      </c>
      <c r="AJ101" s="108" t="s">
        <v>634</v>
      </c>
      <c r="AK101" t="s">
        <v>854</v>
      </c>
      <c r="AL101" s="108" t="s">
        <v>634</v>
      </c>
      <c r="AM101" t="s">
        <v>854</v>
      </c>
      <c r="AN101" s="108"/>
      <c r="AO101" t="s">
        <v>854</v>
      </c>
      <c r="AP101" s="148"/>
      <c r="AQ101" t="s">
        <v>854</v>
      </c>
    </row>
    <row r="102" spans="1:43" x14ac:dyDescent="0.3">
      <c r="A102" s="4" t="s">
        <v>308</v>
      </c>
      <c r="B102" s="157" t="s">
        <v>310</v>
      </c>
      <c r="C102" s="6" t="s">
        <v>678</v>
      </c>
      <c r="D102" s="6" t="s">
        <v>623</v>
      </c>
      <c r="E102" s="96">
        <v>16</v>
      </c>
      <c r="F102" s="140">
        <v>45761</v>
      </c>
      <c r="G102" s="96" t="s">
        <v>855</v>
      </c>
      <c r="H102" s="140">
        <v>45762</v>
      </c>
      <c r="I102" s="96" t="s">
        <v>855</v>
      </c>
      <c r="J102" s="140">
        <v>45762</v>
      </c>
      <c r="K102" s="96" t="s">
        <v>855</v>
      </c>
      <c r="L102" s="80">
        <v>45766</v>
      </c>
      <c r="M102" s="96" t="s">
        <v>855</v>
      </c>
      <c r="N102" s="138">
        <v>45762</v>
      </c>
      <c r="O102" s="96" t="s">
        <v>855</v>
      </c>
      <c r="P102" s="139">
        <v>45769</v>
      </c>
      <c r="Q102" s="96" t="s">
        <v>855</v>
      </c>
      <c r="R102" s="139">
        <v>45767</v>
      </c>
      <c r="S102" s="96" t="s">
        <v>855</v>
      </c>
      <c r="T102" s="139">
        <v>45770</v>
      </c>
      <c r="U102" s="96" t="s">
        <v>855</v>
      </c>
      <c r="V102" s="139">
        <v>45769</v>
      </c>
      <c r="W102" s="96" t="s">
        <v>855</v>
      </c>
      <c r="X102" s="186">
        <v>45886</v>
      </c>
      <c r="Y102" s="96" t="s">
        <v>855</v>
      </c>
      <c r="Z102" s="82">
        <v>45755</v>
      </c>
      <c r="AA102" s="96" t="s">
        <v>855</v>
      </c>
      <c r="AB102" s="80" t="s">
        <v>634</v>
      </c>
      <c r="AC102" s="96" t="s">
        <v>854</v>
      </c>
      <c r="AD102" s="80" t="s">
        <v>634</v>
      </c>
      <c r="AE102" s="96" t="s">
        <v>854</v>
      </c>
      <c r="AF102" s="139">
        <v>45770</v>
      </c>
      <c r="AG102" s="96" t="s">
        <v>855</v>
      </c>
      <c r="AH102" s="81">
        <v>45827</v>
      </c>
      <c r="AI102" s="96" t="s">
        <v>855</v>
      </c>
      <c r="AJ102" s="81">
        <v>45827</v>
      </c>
      <c r="AK102" s="96" t="s">
        <v>855</v>
      </c>
      <c r="AL102" s="81">
        <v>45827</v>
      </c>
      <c r="AM102" s="96" t="s">
        <v>855</v>
      </c>
      <c r="AN102" s="139">
        <v>45768</v>
      </c>
      <c r="AO102" s="96" t="s">
        <v>855</v>
      </c>
      <c r="AP102" s="148">
        <v>45780</v>
      </c>
      <c r="AQ102" t="s">
        <v>855</v>
      </c>
    </row>
    <row r="103" spans="1:43" x14ac:dyDescent="0.3">
      <c r="A103" s="107" t="s">
        <v>311</v>
      </c>
      <c r="B103" s="166" t="s">
        <v>313</v>
      </c>
      <c r="C103" s="6" t="s">
        <v>685</v>
      </c>
      <c r="D103" s="6" t="s">
        <v>618</v>
      </c>
      <c r="E103" s="96">
        <v>0</v>
      </c>
      <c r="F103" s="140"/>
      <c r="G103" t="s">
        <v>854</v>
      </c>
      <c r="H103" s="140"/>
      <c r="I103" t="s">
        <v>854</v>
      </c>
      <c r="J103" s="140"/>
      <c r="K103" t="s">
        <v>854</v>
      </c>
      <c r="L103" s="80" t="s">
        <v>634</v>
      </c>
      <c r="M103" t="s">
        <v>854</v>
      </c>
      <c r="N103" s="138" t="s">
        <v>634</v>
      </c>
      <c r="O103" t="s">
        <v>854</v>
      </c>
      <c r="P103" s="138" t="s">
        <v>634</v>
      </c>
      <c r="Q103" t="s">
        <v>854</v>
      </c>
      <c r="R103" s="108" t="s">
        <v>634</v>
      </c>
      <c r="S103" t="s">
        <v>854</v>
      </c>
      <c r="T103" s="108" t="s">
        <v>634</v>
      </c>
      <c r="U103" t="s">
        <v>854</v>
      </c>
      <c r="V103" s="108" t="s">
        <v>634</v>
      </c>
      <c r="W103" t="s">
        <v>854</v>
      </c>
      <c r="X103" s="186" t="s">
        <v>634</v>
      </c>
      <c r="Y103" t="s">
        <v>854</v>
      </c>
      <c r="Z103" s="108" t="s">
        <v>634</v>
      </c>
      <c r="AA103" t="s">
        <v>854</v>
      </c>
      <c r="AB103" s="108" t="s">
        <v>634</v>
      </c>
      <c r="AC103" t="s">
        <v>854</v>
      </c>
      <c r="AD103" s="108" t="s">
        <v>634</v>
      </c>
      <c r="AE103" t="s">
        <v>854</v>
      </c>
      <c r="AF103" s="108" t="s">
        <v>634</v>
      </c>
      <c r="AG103" t="s">
        <v>854</v>
      </c>
      <c r="AH103" s="108" t="s">
        <v>634</v>
      </c>
      <c r="AI103" t="s">
        <v>854</v>
      </c>
      <c r="AJ103" s="108" t="s">
        <v>634</v>
      </c>
      <c r="AK103" t="s">
        <v>854</v>
      </c>
      <c r="AL103" s="108" t="s">
        <v>634</v>
      </c>
      <c r="AM103" t="s">
        <v>854</v>
      </c>
      <c r="AN103" s="108"/>
      <c r="AO103" t="s">
        <v>854</v>
      </c>
      <c r="AP103" s="148"/>
      <c r="AQ103" t="s">
        <v>854</v>
      </c>
    </row>
    <row r="104" spans="1:43" x14ac:dyDescent="0.3">
      <c r="A104" s="4" t="s">
        <v>314</v>
      </c>
      <c r="B104" s="157" t="s">
        <v>316</v>
      </c>
      <c r="C104" s="6" t="s">
        <v>656</v>
      </c>
      <c r="D104" s="6" t="s">
        <v>35</v>
      </c>
      <c r="E104" s="96">
        <v>11</v>
      </c>
      <c r="F104" s="81">
        <v>45939</v>
      </c>
      <c r="G104" t="s">
        <v>855</v>
      </c>
      <c r="H104" s="81">
        <v>45940</v>
      </c>
      <c r="I104" t="s">
        <v>855</v>
      </c>
      <c r="J104" s="140">
        <v>45753</v>
      </c>
      <c r="K104" t="s">
        <v>855</v>
      </c>
      <c r="L104" s="80">
        <v>45938</v>
      </c>
      <c r="M104" t="s">
        <v>855</v>
      </c>
      <c r="N104" s="138">
        <v>45753</v>
      </c>
      <c r="O104" t="s">
        <v>855</v>
      </c>
      <c r="P104" s="138" t="s">
        <v>634</v>
      </c>
      <c r="Q104" t="s">
        <v>854</v>
      </c>
      <c r="R104" s="81">
        <v>45940</v>
      </c>
      <c r="S104" t="s">
        <v>855</v>
      </c>
      <c r="T104" s="212">
        <v>45752</v>
      </c>
      <c r="U104" t="s">
        <v>855</v>
      </c>
      <c r="V104" s="81">
        <v>45939</v>
      </c>
      <c r="W104" t="s">
        <v>855</v>
      </c>
      <c r="X104" s="186">
        <v>45884</v>
      </c>
      <c r="Y104" t="s">
        <v>855</v>
      </c>
      <c r="Z104" s="139">
        <v>45753</v>
      </c>
      <c r="AA104" t="s">
        <v>855</v>
      </c>
      <c r="AB104" s="80" t="s">
        <v>634</v>
      </c>
      <c r="AC104" t="s">
        <v>854</v>
      </c>
      <c r="AD104" s="80" t="s">
        <v>634</v>
      </c>
      <c r="AE104" t="s">
        <v>854</v>
      </c>
      <c r="AF104" s="81">
        <v>45941</v>
      </c>
      <c r="AG104" t="s">
        <v>855</v>
      </c>
      <c r="AH104" s="80" t="s">
        <v>634</v>
      </c>
      <c r="AI104" t="s">
        <v>854</v>
      </c>
      <c r="AJ104" s="80" t="s">
        <v>634</v>
      </c>
      <c r="AK104" t="s">
        <v>854</v>
      </c>
      <c r="AL104" s="80" t="s">
        <v>634</v>
      </c>
      <c r="AM104" t="s">
        <v>854</v>
      </c>
      <c r="AN104" s="80"/>
      <c r="AO104" t="s">
        <v>854</v>
      </c>
      <c r="AP104" s="148"/>
      <c r="AQ104" t="s">
        <v>854</v>
      </c>
    </row>
    <row r="105" spans="1:43" x14ac:dyDescent="0.3">
      <c r="A105" s="4" t="s">
        <v>317</v>
      </c>
      <c r="B105" s="157" t="s">
        <v>319</v>
      </c>
      <c r="C105" s="6" t="s">
        <v>668</v>
      </c>
      <c r="D105" s="6" t="s">
        <v>633</v>
      </c>
      <c r="E105" s="96">
        <v>15</v>
      </c>
      <c r="F105" s="140">
        <v>45613</v>
      </c>
      <c r="G105" t="s">
        <v>855</v>
      </c>
      <c r="H105" s="140">
        <v>45705</v>
      </c>
      <c r="I105" t="s">
        <v>855</v>
      </c>
      <c r="J105" s="140">
        <v>45454</v>
      </c>
      <c r="K105" t="s">
        <v>855</v>
      </c>
      <c r="L105" s="80">
        <v>45550</v>
      </c>
      <c r="M105" t="s">
        <v>855</v>
      </c>
      <c r="N105" s="138">
        <v>45545</v>
      </c>
      <c r="O105" t="s">
        <v>855</v>
      </c>
      <c r="P105" s="138">
        <v>45735</v>
      </c>
      <c r="Q105" t="s">
        <v>855</v>
      </c>
      <c r="R105" s="140">
        <v>45712</v>
      </c>
      <c r="S105" t="s">
        <v>855</v>
      </c>
      <c r="T105" s="144">
        <v>45690</v>
      </c>
      <c r="U105" t="s">
        <v>855</v>
      </c>
      <c r="V105" s="141">
        <v>45676</v>
      </c>
      <c r="W105" t="s">
        <v>855</v>
      </c>
      <c r="X105" s="186">
        <v>45587</v>
      </c>
      <c r="Y105" t="s">
        <v>855</v>
      </c>
      <c r="Z105" s="80">
        <v>45683</v>
      </c>
      <c r="AA105" t="s">
        <v>855</v>
      </c>
      <c r="AB105" s="80">
        <v>45537</v>
      </c>
      <c r="AC105" t="s">
        <v>855</v>
      </c>
      <c r="AD105" s="80">
        <v>45522</v>
      </c>
      <c r="AE105" t="s">
        <v>855</v>
      </c>
      <c r="AF105" s="140">
        <v>45691</v>
      </c>
      <c r="AG105" t="s">
        <v>855</v>
      </c>
      <c r="AH105" s="82">
        <v>45676</v>
      </c>
      <c r="AI105" t="s">
        <v>855</v>
      </c>
      <c r="AJ105" s="80" t="s">
        <v>634</v>
      </c>
      <c r="AK105" t="s">
        <v>854</v>
      </c>
      <c r="AL105" s="80" t="s">
        <v>634</v>
      </c>
      <c r="AM105" t="s">
        <v>854</v>
      </c>
      <c r="AN105" s="80"/>
      <c r="AO105" t="s">
        <v>854</v>
      </c>
      <c r="AP105" s="148"/>
      <c r="AQ105" t="s">
        <v>854</v>
      </c>
    </row>
    <row r="106" spans="1:43" x14ac:dyDescent="0.3">
      <c r="A106" s="24" t="s">
        <v>320</v>
      </c>
      <c r="B106" s="168" t="s">
        <v>322</v>
      </c>
      <c r="C106" s="6" t="s">
        <v>672</v>
      </c>
      <c r="D106" s="6" t="s">
        <v>623</v>
      </c>
      <c r="E106" s="96">
        <v>6</v>
      </c>
      <c r="F106" s="140"/>
      <c r="G106" t="s">
        <v>854</v>
      </c>
      <c r="H106" s="140">
        <v>45588</v>
      </c>
      <c r="I106" t="s">
        <v>855</v>
      </c>
      <c r="J106" s="140"/>
      <c r="K106" t="s">
        <v>854</v>
      </c>
      <c r="L106" s="80">
        <v>45590</v>
      </c>
      <c r="M106" t="s">
        <v>855</v>
      </c>
      <c r="N106" s="138" t="s">
        <v>634</v>
      </c>
      <c r="O106" t="s">
        <v>854</v>
      </c>
      <c r="P106" s="138"/>
      <c r="Q106" t="s">
        <v>854</v>
      </c>
      <c r="R106" s="80" t="s">
        <v>634</v>
      </c>
      <c r="S106" t="s">
        <v>854</v>
      </c>
      <c r="T106" s="80" t="s">
        <v>634</v>
      </c>
      <c r="U106" t="s">
        <v>854</v>
      </c>
      <c r="V106" s="80" t="s">
        <v>634</v>
      </c>
      <c r="W106" t="s">
        <v>854</v>
      </c>
      <c r="X106" s="186">
        <v>45886</v>
      </c>
      <c r="Y106" t="s">
        <v>855</v>
      </c>
      <c r="Z106" s="80">
        <v>45633</v>
      </c>
      <c r="AA106" t="s">
        <v>855</v>
      </c>
      <c r="AB106" s="80" t="s">
        <v>634</v>
      </c>
      <c r="AC106" t="s">
        <v>854</v>
      </c>
      <c r="AD106" s="80">
        <v>45586</v>
      </c>
      <c r="AE106" t="s">
        <v>855</v>
      </c>
      <c r="AF106" s="80" t="s">
        <v>634</v>
      </c>
      <c r="AG106" t="s">
        <v>854</v>
      </c>
      <c r="AH106" s="80" t="s">
        <v>634</v>
      </c>
      <c r="AI106" t="s">
        <v>854</v>
      </c>
      <c r="AJ106" s="80">
        <v>45581</v>
      </c>
      <c r="AK106" t="s">
        <v>855</v>
      </c>
      <c r="AL106" s="80" t="s">
        <v>634</v>
      </c>
      <c r="AM106" t="s">
        <v>854</v>
      </c>
      <c r="AN106" s="80"/>
      <c r="AO106" t="s">
        <v>854</v>
      </c>
      <c r="AP106" s="148">
        <v>45820</v>
      </c>
      <c r="AQ106" t="s">
        <v>855</v>
      </c>
    </row>
    <row r="107" spans="1:43" x14ac:dyDescent="0.3">
      <c r="A107" s="4" t="s">
        <v>323</v>
      </c>
      <c r="B107" s="157" t="s">
        <v>325</v>
      </c>
      <c r="C107" s="6" t="s">
        <v>678</v>
      </c>
      <c r="D107" s="6" t="s">
        <v>619</v>
      </c>
      <c r="E107" s="96">
        <v>17</v>
      </c>
      <c r="F107" s="140">
        <v>45862</v>
      </c>
      <c r="G107" t="s">
        <v>855</v>
      </c>
      <c r="H107" s="140">
        <v>45749</v>
      </c>
      <c r="I107" t="s">
        <v>855</v>
      </c>
      <c r="J107" s="140">
        <v>45634</v>
      </c>
      <c r="K107" t="s">
        <v>855</v>
      </c>
      <c r="L107" s="80">
        <v>45759</v>
      </c>
      <c r="M107" t="s">
        <v>855</v>
      </c>
      <c r="N107" s="138">
        <v>45670</v>
      </c>
      <c r="O107" t="s">
        <v>855</v>
      </c>
      <c r="P107" s="138">
        <v>45670</v>
      </c>
      <c r="Q107" t="s">
        <v>855</v>
      </c>
      <c r="R107" s="80">
        <v>45308</v>
      </c>
      <c r="S107" t="s">
        <v>855</v>
      </c>
      <c r="T107" s="80">
        <v>45314</v>
      </c>
      <c r="U107" t="s">
        <v>855</v>
      </c>
      <c r="V107" s="141">
        <v>45676</v>
      </c>
      <c r="W107" t="s">
        <v>855</v>
      </c>
      <c r="X107" s="186">
        <v>45900</v>
      </c>
      <c r="Y107" t="s">
        <v>855</v>
      </c>
      <c r="Z107" s="80">
        <v>45683</v>
      </c>
      <c r="AA107" t="s">
        <v>855</v>
      </c>
      <c r="AB107" s="80">
        <v>45522</v>
      </c>
      <c r="AC107" t="s">
        <v>855</v>
      </c>
      <c r="AD107" s="80">
        <v>45537</v>
      </c>
      <c r="AE107" t="s">
        <v>855</v>
      </c>
      <c r="AF107" s="140">
        <v>45691</v>
      </c>
      <c r="AG107" t="s">
        <v>855</v>
      </c>
      <c r="AH107" s="80">
        <v>45676</v>
      </c>
      <c r="AI107" t="s">
        <v>855</v>
      </c>
      <c r="AJ107" s="80">
        <v>45775</v>
      </c>
      <c r="AK107" t="s">
        <v>855</v>
      </c>
      <c r="AL107" s="80">
        <v>45774</v>
      </c>
      <c r="AM107" t="s">
        <v>855</v>
      </c>
      <c r="AN107" s="80"/>
      <c r="AO107" t="s">
        <v>854</v>
      </c>
      <c r="AP107" s="148"/>
      <c r="AQ107" t="s">
        <v>854</v>
      </c>
    </row>
    <row r="108" spans="1:43" x14ac:dyDescent="0.3">
      <c r="A108" s="4" t="s">
        <v>326</v>
      </c>
      <c r="B108" s="151" t="s">
        <v>328</v>
      </c>
      <c r="C108" s="6" t="s">
        <v>678</v>
      </c>
      <c r="D108" s="6" t="s">
        <v>27</v>
      </c>
      <c r="E108" s="96">
        <v>0</v>
      </c>
      <c r="F108" s="140"/>
      <c r="G108" t="s">
        <v>854</v>
      </c>
      <c r="H108" s="140"/>
      <c r="I108" t="s">
        <v>854</v>
      </c>
      <c r="J108" s="140"/>
      <c r="K108" t="s">
        <v>854</v>
      </c>
      <c r="L108" s="80" t="s">
        <v>634</v>
      </c>
      <c r="M108" t="s">
        <v>854</v>
      </c>
      <c r="N108" s="138" t="s">
        <v>634</v>
      </c>
      <c r="O108" t="s">
        <v>854</v>
      </c>
      <c r="P108" s="138" t="s">
        <v>634</v>
      </c>
      <c r="Q108" t="s">
        <v>854</v>
      </c>
      <c r="R108" s="80" t="s">
        <v>634</v>
      </c>
      <c r="S108" t="s">
        <v>854</v>
      </c>
      <c r="T108" s="80" t="s">
        <v>634</v>
      </c>
      <c r="U108" t="s">
        <v>854</v>
      </c>
      <c r="V108" s="80" t="s">
        <v>634</v>
      </c>
      <c r="W108" t="s">
        <v>854</v>
      </c>
      <c r="X108" s="186" t="s">
        <v>634</v>
      </c>
      <c r="Y108" t="s">
        <v>854</v>
      </c>
      <c r="Z108" s="80" t="s">
        <v>634</v>
      </c>
      <c r="AA108" t="s">
        <v>854</v>
      </c>
      <c r="AB108" s="80" t="s">
        <v>634</v>
      </c>
      <c r="AC108" t="s">
        <v>854</v>
      </c>
      <c r="AD108" s="80" t="s">
        <v>634</v>
      </c>
      <c r="AE108" t="s">
        <v>854</v>
      </c>
      <c r="AF108" s="80" t="s">
        <v>634</v>
      </c>
      <c r="AG108" t="s">
        <v>854</v>
      </c>
      <c r="AH108" s="80" t="s">
        <v>634</v>
      </c>
      <c r="AI108" t="s">
        <v>854</v>
      </c>
      <c r="AJ108" s="80" t="s">
        <v>634</v>
      </c>
      <c r="AK108" t="s">
        <v>854</v>
      </c>
      <c r="AL108" s="80" t="s">
        <v>634</v>
      </c>
      <c r="AM108" t="s">
        <v>854</v>
      </c>
      <c r="AN108" s="80"/>
      <c r="AO108" t="s">
        <v>854</v>
      </c>
      <c r="AP108" s="148"/>
      <c r="AQ108" t="s">
        <v>854</v>
      </c>
    </row>
    <row r="109" spans="1:43" x14ac:dyDescent="0.3">
      <c r="A109" s="4" t="s">
        <v>329</v>
      </c>
      <c r="B109" s="157" t="s">
        <v>331</v>
      </c>
      <c r="C109" s="6" t="s">
        <v>685</v>
      </c>
      <c r="D109" s="6" t="s">
        <v>618</v>
      </c>
      <c r="E109" s="96">
        <v>4</v>
      </c>
      <c r="F109" s="140"/>
      <c r="G109" t="s">
        <v>854</v>
      </c>
      <c r="H109" s="140"/>
      <c r="I109" t="s">
        <v>854</v>
      </c>
      <c r="J109" s="140"/>
      <c r="K109" t="s">
        <v>854</v>
      </c>
      <c r="L109" s="80" t="s">
        <v>634</v>
      </c>
      <c r="M109" t="s">
        <v>854</v>
      </c>
      <c r="N109" s="138">
        <v>45431</v>
      </c>
      <c r="O109" t="s">
        <v>855</v>
      </c>
      <c r="P109" s="138" t="s">
        <v>634</v>
      </c>
      <c r="Q109" t="s">
        <v>854</v>
      </c>
      <c r="R109" s="80">
        <v>45406</v>
      </c>
      <c r="S109" t="s">
        <v>855</v>
      </c>
      <c r="T109" s="80" t="s">
        <v>634</v>
      </c>
      <c r="U109" t="s">
        <v>854</v>
      </c>
      <c r="V109" s="80" t="s">
        <v>634</v>
      </c>
      <c r="W109" t="s">
        <v>854</v>
      </c>
      <c r="X109" s="186" t="s">
        <v>634</v>
      </c>
      <c r="Y109" t="s">
        <v>854</v>
      </c>
      <c r="Z109" s="80" t="s">
        <v>634</v>
      </c>
      <c r="AA109" t="s">
        <v>854</v>
      </c>
      <c r="AB109" s="80">
        <v>45442</v>
      </c>
      <c r="AC109" t="s">
        <v>855</v>
      </c>
      <c r="AD109" s="80" t="s">
        <v>634</v>
      </c>
      <c r="AE109" t="s">
        <v>854</v>
      </c>
      <c r="AF109" s="80">
        <v>45441</v>
      </c>
      <c r="AG109" t="s">
        <v>855</v>
      </c>
      <c r="AH109" s="80" t="s">
        <v>634</v>
      </c>
      <c r="AI109" t="s">
        <v>854</v>
      </c>
      <c r="AJ109" s="80" t="s">
        <v>634</v>
      </c>
      <c r="AK109" t="s">
        <v>854</v>
      </c>
      <c r="AL109" s="80" t="s">
        <v>634</v>
      </c>
      <c r="AM109" t="s">
        <v>854</v>
      </c>
      <c r="AN109" s="80"/>
      <c r="AO109" t="s">
        <v>854</v>
      </c>
      <c r="AP109" s="148"/>
      <c r="AQ109" t="s">
        <v>854</v>
      </c>
    </row>
    <row r="110" spans="1:43" x14ac:dyDescent="0.3">
      <c r="A110" s="4" t="s">
        <v>332</v>
      </c>
      <c r="B110" s="157" t="s">
        <v>334</v>
      </c>
      <c r="C110" s="6" t="s">
        <v>678</v>
      </c>
      <c r="D110" s="6" t="s">
        <v>619</v>
      </c>
      <c r="E110" s="96">
        <v>18</v>
      </c>
      <c r="F110" s="140">
        <v>45573</v>
      </c>
      <c r="G110" t="s">
        <v>855</v>
      </c>
      <c r="H110" s="140">
        <v>45569</v>
      </c>
      <c r="I110" t="s">
        <v>855</v>
      </c>
      <c r="J110" s="140">
        <v>45547</v>
      </c>
      <c r="K110" t="s">
        <v>855</v>
      </c>
      <c r="L110" s="80">
        <v>45545</v>
      </c>
      <c r="M110" t="s">
        <v>855</v>
      </c>
      <c r="N110" s="138">
        <v>45592</v>
      </c>
      <c r="O110" t="s">
        <v>855</v>
      </c>
      <c r="P110" s="138">
        <v>45511</v>
      </c>
      <c r="Q110" t="s">
        <v>855</v>
      </c>
      <c r="R110" s="80">
        <v>45593</v>
      </c>
      <c r="S110" t="s">
        <v>855</v>
      </c>
      <c r="T110" s="80">
        <v>45529</v>
      </c>
      <c r="U110" t="s">
        <v>855</v>
      </c>
      <c r="V110" s="80">
        <v>45531</v>
      </c>
      <c r="W110" t="s">
        <v>855</v>
      </c>
      <c r="X110" s="186">
        <v>45906</v>
      </c>
      <c r="Y110" t="s">
        <v>855</v>
      </c>
      <c r="Z110" s="80">
        <v>45633</v>
      </c>
      <c r="AA110" t="s">
        <v>855</v>
      </c>
      <c r="AB110" s="80">
        <v>45596</v>
      </c>
      <c r="AC110" t="s">
        <v>855</v>
      </c>
      <c r="AD110" s="80">
        <v>45595</v>
      </c>
      <c r="AE110" t="s">
        <v>855</v>
      </c>
      <c r="AF110" s="139">
        <v>45514</v>
      </c>
      <c r="AG110" t="s">
        <v>855</v>
      </c>
      <c r="AH110" s="80">
        <v>45573</v>
      </c>
      <c r="AI110" t="s">
        <v>855</v>
      </c>
      <c r="AJ110" s="81">
        <v>45613</v>
      </c>
      <c r="AK110" t="s">
        <v>855</v>
      </c>
      <c r="AL110" s="81">
        <v>45614</v>
      </c>
      <c r="AM110" t="s">
        <v>855</v>
      </c>
      <c r="AN110" s="139">
        <v>45689</v>
      </c>
      <c r="AO110" t="s">
        <v>855</v>
      </c>
      <c r="AP110" s="148"/>
      <c r="AQ110" t="s">
        <v>854</v>
      </c>
    </row>
    <row r="111" spans="1:43" x14ac:dyDescent="0.3">
      <c r="A111" s="4" t="s">
        <v>335</v>
      </c>
      <c r="B111" s="165" t="s">
        <v>337</v>
      </c>
      <c r="C111" s="6" t="s">
        <v>678</v>
      </c>
      <c r="D111" s="6" t="s">
        <v>27</v>
      </c>
      <c r="E111" s="96">
        <v>16</v>
      </c>
      <c r="F111" s="140">
        <v>45586</v>
      </c>
      <c r="G111" t="s">
        <v>855</v>
      </c>
      <c r="H111" s="140">
        <v>45707</v>
      </c>
      <c r="I111" t="s">
        <v>855</v>
      </c>
      <c r="J111" s="140">
        <v>45682</v>
      </c>
      <c r="K111" t="s">
        <v>855</v>
      </c>
      <c r="L111" s="80">
        <v>45708</v>
      </c>
      <c r="M111" t="s">
        <v>855</v>
      </c>
      <c r="N111" s="138">
        <v>45706</v>
      </c>
      <c r="O111" t="s">
        <v>855</v>
      </c>
      <c r="P111" s="179">
        <v>45709</v>
      </c>
      <c r="Q111" t="s">
        <v>855</v>
      </c>
      <c r="R111" s="80">
        <v>45707</v>
      </c>
      <c r="S111" t="s">
        <v>855</v>
      </c>
      <c r="T111" s="143">
        <v>45682</v>
      </c>
      <c r="U111" t="s">
        <v>855</v>
      </c>
      <c r="V111" s="180">
        <v>45707</v>
      </c>
      <c r="W111" t="s">
        <v>855</v>
      </c>
      <c r="X111" s="180">
        <v>45708</v>
      </c>
      <c r="Y111" t="s">
        <v>855</v>
      </c>
      <c r="Z111" s="148">
        <v>45708</v>
      </c>
      <c r="AA111" t="s">
        <v>855</v>
      </c>
      <c r="AB111" s="80" t="s">
        <v>634</v>
      </c>
      <c r="AC111" t="s">
        <v>854</v>
      </c>
      <c r="AD111" s="80" t="s">
        <v>634</v>
      </c>
      <c r="AE111" t="s">
        <v>854</v>
      </c>
      <c r="AF111" s="179">
        <v>45711</v>
      </c>
      <c r="AG111" t="s">
        <v>855</v>
      </c>
      <c r="AH111" s="81">
        <v>45676</v>
      </c>
      <c r="AI111" t="s">
        <v>855</v>
      </c>
      <c r="AJ111" s="148">
        <v>45710</v>
      </c>
      <c r="AK111" t="s">
        <v>855</v>
      </c>
      <c r="AL111" s="179">
        <v>45711</v>
      </c>
      <c r="AM111" t="s">
        <v>855</v>
      </c>
      <c r="AN111" s="148">
        <v>45709</v>
      </c>
      <c r="AO111" t="s">
        <v>855</v>
      </c>
      <c r="AP111" s="148"/>
      <c r="AQ111" t="s">
        <v>854</v>
      </c>
    </row>
    <row r="112" spans="1:43" x14ac:dyDescent="0.3">
      <c r="A112" s="4" t="s">
        <v>338</v>
      </c>
      <c r="B112" s="157" t="s">
        <v>340</v>
      </c>
      <c r="C112" s="6" t="s">
        <v>656</v>
      </c>
      <c r="D112" s="6" t="s">
        <v>16</v>
      </c>
      <c r="E112" s="96">
        <v>18</v>
      </c>
      <c r="F112" s="140">
        <v>45558</v>
      </c>
      <c r="G112" t="s">
        <v>855</v>
      </c>
      <c r="H112" s="140">
        <v>45596</v>
      </c>
      <c r="I112" t="s">
        <v>855</v>
      </c>
      <c r="J112" s="140">
        <v>45600</v>
      </c>
      <c r="K112" t="s">
        <v>855</v>
      </c>
      <c r="L112" s="80">
        <v>45557</v>
      </c>
      <c r="M112" t="s">
        <v>855</v>
      </c>
      <c r="N112" s="138">
        <v>45604</v>
      </c>
      <c r="O112" t="s">
        <v>855</v>
      </c>
      <c r="P112" s="138">
        <v>45604</v>
      </c>
      <c r="Q112" t="s">
        <v>855</v>
      </c>
      <c r="R112" s="80">
        <v>45594</v>
      </c>
      <c r="S112" t="s">
        <v>855</v>
      </c>
      <c r="T112" s="80">
        <v>45601</v>
      </c>
      <c r="U112" t="s">
        <v>855</v>
      </c>
      <c r="V112" s="80">
        <v>45560</v>
      </c>
      <c r="W112" t="s">
        <v>855</v>
      </c>
      <c r="X112" s="80">
        <v>45597</v>
      </c>
      <c r="Y112" t="s">
        <v>855</v>
      </c>
      <c r="Z112" s="80">
        <v>45593</v>
      </c>
      <c r="AA112" t="s">
        <v>855</v>
      </c>
      <c r="AB112" s="80">
        <v>45597</v>
      </c>
      <c r="AC112" t="s">
        <v>855</v>
      </c>
      <c r="AD112" s="80">
        <v>45598</v>
      </c>
      <c r="AE112" t="s">
        <v>855</v>
      </c>
      <c r="AF112" s="80">
        <v>45593</v>
      </c>
      <c r="AG112" t="s">
        <v>855</v>
      </c>
      <c r="AH112" s="81">
        <v>45661</v>
      </c>
      <c r="AI112" t="s">
        <v>855</v>
      </c>
      <c r="AJ112" s="80">
        <v>45660</v>
      </c>
      <c r="AK112" t="s">
        <v>855</v>
      </c>
      <c r="AL112" s="80">
        <v>45659</v>
      </c>
      <c r="AM112" t="s">
        <v>855</v>
      </c>
      <c r="AN112" s="80">
        <v>45660</v>
      </c>
      <c r="AO112" t="s">
        <v>855</v>
      </c>
      <c r="AP112" s="148"/>
      <c r="AQ112" t="s">
        <v>854</v>
      </c>
    </row>
    <row r="113" spans="1:43" x14ac:dyDescent="0.3">
      <c r="A113" s="4" t="s">
        <v>341</v>
      </c>
      <c r="B113" s="157" t="s">
        <v>343</v>
      </c>
      <c r="C113" s="6" t="s">
        <v>678</v>
      </c>
      <c r="D113" s="6" t="s">
        <v>620</v>
      </c>
      <c r="E113" s="96">
        <v>17</v>
      </c>
      <c r="F113" s="140">
        <v>45862</v>
      </c>
      <c r="G113" t="s">
        <v>855</v>
      </c>
      <c r="H113" s="140">
        <v>45555</v>
      </c>
      <c r="I113" t="s">
        <v>855</v>
      </c>
      <c r="J113" s="140">
        <v>45525</v>
      </c>
      <c r="K113" t="s">
        <v>855</v>
      </c>
      <c r="L113" s="80">
        <v>45521</v>
      </c>
      <c r="M113" t="s">
        <v>855</v>
      </c>
      <c r="N113" s="138">
        <v>45544</v>
      </c>
      <c r="O113" t="s">
        <v>855</v>
      </c>
      <c r="P113" s="138">
        <v>45516</v>
      </c>
      <c r="Q113" t="s">
        <v>855</v>
      </c>
      <c r="R113" s="80">
        <v>45542</v>
      </c>
      <c r="S113" t="s">
        <v>855</v>
      </c>
      <c r="T113" s="80">
        <v>45557</v>
      </c>
      <c r="U113" t="s">
        <v>855</v>
      </c>
      <c r="V113" s="80">
        <v>45884</v>
      </c>
      <c r="W113" t="s">
        <v>855</v>
      </c>
      <c r="X113" s="80">
        <v>45884</v>
      </c>
      <c r="Y113" t="s">
        <v>855</v>
      </c>
      <c r="Z113" s="80">
        <v>45525</v>
      </c>
      <c r="AA113" t="s">
        <v>855</v>
      </c>
      <c r="AB113" s="80" t="s">
        <v>634</v>
      </c>
      <c r="AC113" t="s">
        <v>854</v>
      </c>
      <c r="AD113" s="99">
        <v>45852</v>
      </c>
      <c r="AE113" t="s">
        <v>855</v>
      </c>
      <c r="AF113" s="80">
        <v>45564</v>
      </c>
      <c r="AG113" t="s">
        <v>855</v>
      </c>
      <c r="AH113" s="80">
        <v>45677</v>
      </c>
      <c r="AI113" t="s">
        <v>855</v>
      </c>
      <c r="AJ113" s="142">
        <v>45676</v>
      </c>
      <c r="AK113" t="s">
        <v>855</v>
      </c>
      <c r="AL113" s="142">
        <v>45676</v>
      </c>
      <c r="AM113" t="s">
        <v>855</v>
      </c>
      <c r="AN113" s="142">
        <v>45676</v>
      </c>
      <c r="AO113" t="s">
        <v>855</v>
      </c>
      <c r="AP113" s="148"/>
      <c r="AQ113" t="s">
        <v>854</v>
      </c>
    </row>
    <row r="114" spans="1:43" x14ac:dyDescent="0.3">
      <c r="A114" s="4" t="s">
        <v>344</v>
      </c>
      <c r="B114" s="169" t="s">
        <v>346</v>
      </c>
      <c r="C114" s="6" t="s">
        <v>656</v>
      </c>
      <c r="D114" s="6" t="s">
        <v>16</v>
      </c>
      <c r="E114" s="96">
        <v>1</v>
      </c>
      <c r="F114" s="140"/>
      <c r="G114" s="96" t="s">
        <v>854</v>
      </c>
      <c r="H114" s="140"/>
      <c r="I114" s="96" t="s">
        <v>854</v>
      </c>
      <c r="J114" s="140"/>
      <c r="K114" s="96" t="s">
        <v>854</v>
      </c>
      <c r="L114" s="80">
        <v>45521</v>
      </c>
      <c r="M114" s="96" t="s">
        <v>855</v>
      </c>
      <c r="N114" s="138" t="s">
        <v>634</v>
      </c>
      <c r="O114" s="96" t="s">
        <v>854</v>
      </c>
      <c r="P114" s="138" t="s">
        <v>634</v>
      </c>
      <c r="Q114" s="96" t="s">
        <v>854</v>
      </c>
      <c r="R114" s="80" t="s">
        <v>634</v>
      </c>
      <c r="S114" s="96" t="s">
        <v>854</v>
      </c>
      <c r="T114" s="80" t="s">
        <v>634</v>
      </c>
      <c r="U114" s="96" t="s">
        <v>854</v>
      </c>
      <c r="V114" s="80" t="s">
        <v>634</v>
      </c>
      <c r="W114" s="96" t="s">
        <v>854</v>
      </c>
      <c r="X114" s="80" t="s">
        <v>634</v>
      </c>
      <c r="Y114" s="96" t="s">
        <v>854</v>
      </c>
      <c r="Z114" s="80" t="s">
        <v>634</v>
      </c>
      <c r="AA114" s="96" t="s">
        <v>854</v>
      </c>
      <c r="AB114" s="80" t="s">
        <v>634</v>
      </c>
      <c r="AC114" s="96" t="s">
        <v>854</v>
      </c>
      <c r="AD114" s="80" t="s">
        <v>634</v>
      </c>
      <c r="AE114" s="96" t="s">
        <v>854</v>
      </c>
      <c r="AF114" s="80" t="s">
        <v>634</v>
      </c>
      <c r="AG114" s="96" t="s">
        <v>854</v>
      </c>
      <c r="AH114" s="80" t="s">
        <v>634</v>
      </c>
      <c r="AI114" s="96" t="s">
        <v>854</v>
      </c>
      <c r="AJ114" s="80" t="s">
        <v>634</v>
      </c>
      <c r="AK114" s="96" t="s">
        <v>854</v>
      </c>
      <c r="AL114" s="80" t="s">
        <v>634</v>
      </c>
      <c r="AM114" s="96" t="s">
        <v>854</v>
      </c>
      <c r="AN114" s="80"/>
      <c r="AO114" s="96" t="s">
        <v>854</v>
      </c>
      <c r="AP114" s="148"/>
      <c r="AQ114" t="s">
        <v>854</v>
      </c>
    </row>
    <row r="115" spans="1:43" x14ac:dyDescent="0.3">
      <c r="A115" s="107" t="s">
        <v>347</v>
      </c>
      <c r="B115" s="166" t="s">
        <v>349</v>
      </c>
      <c r="C115" s="6" t="s">
        <v>686</v>
      </c>
      <c r="D115" s="6" t="s">
        <v>618</v>
      </c>
      <c r="E115" s="96">
        <v>1</v>
      </c>
      <c r="F115" s="140"/>
      <c r="G115" t="s">
        <v>854</v>
      </c>
      <c r="H115" s="140"/>
      <c r="I115" t="s">
        <v>854</v>
      </c>
      <c r="J115" s="140"/>
      <c r="K115" t="s">
        <v>854</v>
      </c>
      <c r="L115" s="80" t="s">
        <v>634</v>
      </c>
      <c r="M115" t="s">
        <v>854</v>
      </c>
      <c r="N115" s="138" t="s">
        <v>634</v>
      </c>
      <c r="O115" t="s">
        <v>854</v>
      </c>
      <c r="P115" s="138" t="s">
        <v>634</v>
      </c>
      <c r="Q115" t="s">
        <v>854</v>
      </c>
      <c r="R115" s="140">
        <v>45712</v>
      </c>
      <c r="S115" t="s">
        <v>855</v>
      </c>
      <c r="T115" s="108" t="s">
        <v>634</v>
      </c>
      <c r="U115" t="s">
        <v>854</v>
      </c>
      <c r="V115" s="108" t="s">
        <v>634</v>
      </c>
      <c r="W115" t="s">
        <v>854</v>
      </c>
      <c r="X115" s="108" t="s">
        <v>634</v>
      </c>
      <c r="Y115" t="s">
        <v>854</v>
      </c>
      <c r="Z115" s="108" t="s">
        <v>634</v>
      </c>
      <c r="AA115" t="s">
        <v>854</v>
      </c>
      <c r="AB115" s="108" t="s">
        <v>634</v>
      </c>
      <c r="AC115" t="s">
        <v>854</v>
      </c>
      <c r="AD115" s="108" t="s">
        <v>634</v>
      </c>
      <c r="AE115" t="s">
        <v>854</v>
      </c>
      <c r="AF115" s="108" t="s">
        <v>634</v>
      </c>
      <c r="AG115" t="s">
        <v>854</v>
      </c>
      <c r="AH115" s="108" t="s">
        <v>634</v>
      </c>
      <c r="AI115" t="s">
        <v>854</v>
      </c>
      <c r="AJ115" s="108" t="s">
        <v>634</v>
      </c>
      <c r="AK115" t="s">
        <v>854</v>
      </c>
      <c r="AL115" s="108" t="s">
        <v>634</v>
      </c>
      <c r="AM115" t="s">
        <v>854</v>
      </c>
      <c r="AN115" s="108"/>
      <c r="AO115" t="s">
        <v>854</v>
      </c>
      <c r="AP115" s="148"/>
      <c r="AQ115" t="s">
        <v>854</v>
      </c>
    </row>
    <row r="116" spans="1:43" x14ac:dyDescent="0.3">
      <c r="A116" s="4" t="s">
        <v>350</v>
      </c>
      <c r="B116" s="158" t="s">
        <v>352</v>
      </c>
      <c r="C116" s="6" t="s">
        <v>682</v>
      </c>
      <c r="D116" s="6" t="s">
        <v>622</v>
      </c>
      <c r="E116" s="96">
        <v>0</v>
      </c>
      <c r="F116" s="140"/>
      <c r="G116" t="s">
        <v>854</v>
      </c>
      <c r="H116" s="140"/>
      <c r="I116" t="s">
        <v>854</v>
      </c>
      <c r="J116" s="140"/>
      <c r="K116" t="s">
        <v>854</v>
      </c>
      <c r="L116" s="80" t="s">
        <v>634</v>
      </c>
      <c r="M116" t="s">
        <v>854</v>
      </c>
      <c r="N116" s="138" t="s">
        <v>634</v>
      </c>
      <c r="O116" t="s">
        <v>854</v>
      </c>
      <c r="P116" s="138" t="s">
        <v>634</v>
      </c>
      <c r="Q116" t="s">
        <v>854</v>
      </c>
      <c r="R116" s="80" t="s">
        <v>634</v>
      </c>
      <c r="S116" t="s">
        <v>854</v>
      </c>
      <c r="T116" s="80" t="s">
        <v>634</v>
      </c>
      <c r="U116" t="s">
        <v>854</v>
      </c>
      <c r="V116" s="80" t="s">
        <v>634</v>
      </c>
      <c r="W116" t="s">
        <v>854</v>
      </c>
      <c r="X116" s="80" t="s">
        <v>634</v>
      </c>
      <c r="Y116" t="s">
        <v>854</v>
      </c>
      <c r="Z116" s="80" t="s">
        <v>634</v>
      </c>
      <c r="AA116" t="s">
        <v>854</v>
      </c>
      <c r="AB116" s="80" t="s">
        <v>634</v>
      </c>
      <c r="AC116" t="s">
        <v>854</v>
      </c>
      <c r="AD116" s="80" t="s">
        <v>634</v>
      </c>
      <c r="AE116" t="s">
        <v>854</v>
      </c>
      <c r="AF116" s="80" t="s">
        <v>634</v>
      </c>
      <c r="AG116" t="s">
        <v>854</v>
      </c>
      <c r="AH116" s="80" t="s">
        <v>634</v>
      </c>
      <c r="AI116" t="s">
        <v>854</v>
      </c>
      <c r="AJ116" s="80" t="s">
        <v>634</v>
      </c>
      <c r="AK116" t="s">
        <v>854</v>
      </c>
      <c r="AL116" s="80" t="s">
        <v>634</v>
      </c>
      <c r="AM116" t="s">
        <v>854</v>
      </c>
      <c r="AN116" s="80"/>
      <c r="AO116" t="s">
        <v>854</v>
      </c>
      <c r="AP116" s="148"/>
      <c r="AQ116" t="s">
        <v>854</v>
      </c>
    </row>
    <row r="117" spans="1:43" x14ac:dyDescent="0.3">
      <c r="A117" s="4" t="s">
        <v>353</v>
      </c>
      <c r="B117" s="152" t="s">
        <v>355</v>
      </c>
      <c r="C117" s="6" t="s">
        <v>687</v>
      </c>
      <c r="D117" s="6" t="s">
        <v>622</v>
      </c>
      <c r="E117" s="96">
        <v>0</v>
      </c>
      <c r="F117" s="140"/>
      <c r="G117" t="s">
        <v>854</v>
      </c>
      <c r="H117" s="140"/>
      <c r="I117" t="s">
        <v>854</v>
      </c>
      <c r="J117" s="140"/>
      <c r="K117" t="s">
        <v>854</v>
      </c>
      <c r="L117" s="80" t="s">
        <v>634</v>
      </c>
      <c r="M117" t="s">
        <v>854</v>
      </c>
      <c r="N117" s="138" t="s">
        <v>634</v>
      </c>
      <c r="O117" t="s">
        <v>854</v>
      </c>
      <c r="P117" s="138" t="s">
        <v>634</v>
      </c>
      <c r="Q117" t="s">
        <v>854</v>
      </c>
      <c r="R117" s="80"/>
      <c r="S117" t="s">
        <v>854</v>
      </c>
      <c r="T117" s="80" t="s">
        <v>634</v>
      </c>
      <c r="U117" t="s">
        <v>854</v>
      </c>
      <c r="V117" s="80" t="s">
        <v>634</v>
      </c>
      <c r="W117" t="s">
        <v>854</v>
      </c>
      <c r="X117" s="80" t="s">
        <v>634</v>
      </c>
      <c r="Y117" t="s">
        <v>854</v>
      </c>
      <c r="Z117" s="80" t="s">
        <v>634</v>
      </c>
      <c r="AA117" t="s">
        <v>854</v>
      </c>
      <c r="AB117" s="80" t="s">
        <v>634</v>
      </c>
      <c r="AC117" t="s">
        <v>854</v>
      </c>
      <c r="AD117" s="80" t="s">
        <v>634</v>
      </c>
      <c r="AE117" t="s">
        <v>854</v>
      </c>
      <c r="AF117" s="80" t="s">
        <v>634</v>
      </c>
      <c r="AG117" t="s">
        <v>854</v>
      </c>
      <c r="AH117" s="80" t="s">
        <v>634</v>
      </c>
      <c r="AI117" t="s">
        <v>854</v>
      </c>
      <c r="AJ117" s="80" t="s">
        <v>634</v>
      </c>
      <c r="AK117" t="s">
        <v>854</v>
      </c>
      <c r="AL117" s="80" t="s">
        <v>634</v>
      </c>
      <c r="AM117" t="s">
        <v>854</v>
      </c>
      <c r="AN117" s="80"/>
      <c r="AO117" t="s">
        <v>854</v>
      </c>
      <c r="AP117" s="148"/>
      <c r="AQ117" t="s">
        <v>854</v>
      </c>
    </row>
    <row r="118" spans="1:43" x14ac:dyDescent="0.3">
      <c r="A118" s="4" t="s">
        <v>356</v>
      </c>
      <c r="B118" s="157" t="s">
        <v>358</v>
      </c>
      <c r="C118" s="6" t="s">
        <v>668</v>
      </c>
      <c r="D118" s="6" t="s">
        <v>716</v>
      </c>
      <c r="E118" s="96">
        <v>4</v>
      </c>
      <c r="F118" s="140"/>
      <c r="G118" t="s">
        <v>854</v>
      </c>
      <c r="H118" s="140"/>
      <c r="I118" t="s">
        <v>854</v>
      </c>
      <c r="J118" s="140"/>
      <c r="K118" t="s">
        <v>854</v>
      </c>
      <c r="L118" s="80">
        <v>45521</v>
      </c>
      <c r="M118" t="s">
        <v>855</v>
      </c>
      <c r="N118" s="138" t="s">
        <v>634</v>
      </c>
      <c r="O118" t="s">
        <v>854</v>
      </c>
      <c r="P118" s="138" t="s">
        <v>634</v>
      </c>
      <c r="Q118" t="s">
        <v>854</v>
      </c>
      <c r="R118" s="80" t="s">
        <v>634</v>
      </c>
      <c r="S118" t="s">
        <v>854</v>
      </c>
      <c r="T118" s="80" t="s">
        <v>634</v>
      </c>
      <c r="U118" t="s">
        <v>854</v>
      </c>
      <c r="V118" s="80" t="s">
        <v>634</v>
      </c>
      <c r="W118" t="s">
        <v>854</v>
      </c>
      <c r="X118" s="80" t="s">
        <v>634</v>
      </c>
      <c r="Y118" t="s">
        <v>854</v>
      </c>
      <c r="Z118" s="80" t="s">
        <v>634</v>
      </c>
      <c r="AA118" t="s">
        <v>854</v>
      </c>
      <c r="AB118" s="80" t="s">
        <v>634</v>
      </c>
      <c r="AC118" t="s">
        <v>854</v>
      </c>
      <c r="AD118" s="80" t="s">
        <v>634</v>
      </c>
      <c r="AE118" t="s">
        <v>854</v>
      </c>
      <c r="AF118" s="80" t="s">
        <v>634</v>
      </c>
      <c r="AG118" t="s">
        <v>854</v>
      </c>
      <c r="AH118" s="80" t="s">
        <v>634</v>
      </c>
      <c r="AI118" t="s">
        <v>854</v>
      </c>
      <c r="AJ118" s="80">
        <v>45581</v>
      </c>
      <c r="AK118" t="s">
        <v>855</v>
      </c>
      <c r="AL118" s="81">
        <v>45600</v>
      </c>
      <c r="AM118" t="s">
        <v>855</v>
      </c>
      <c r="AN118" s="81">
        <v>45600</v>
      </c>
      <c r="AO118" t="s">
        <v>855</v>
      </c>
      <c r="AP118" s="148"/>
      <c r="AQ118" t="s">
        <v>854</v>
      </c>
    </row>
    <row r="119" spans="1:43" x14ac:dyDescent="0.3">
      <c r="A119" s="4" t="s">
        <v>359</v>
      </c>
      <c r="B119" s="157" t="s">
        <v>361</v>
      </c>
      <c r="C119" s="6" t="s">
        <v>688</v>
      </c>
      <c r="D119" s="6" t="s">
        <v>627</v>
      </c>
      <c r="E119" s="96">
        <v>15</v>
      </c>
      <c r="F119" s="140">
        <v>45613</v>
      </c>
      <c r="G119" t="s">
        <v>855</v>
      </c>
      <c r="H119" s="140">
        <v>45705</v>
      </c>
      <c r="I119" t="s">
        <v>855</v>
      </c>
      <c r="J119" s="140">
        <v>45454</v>
      </c>
      <c r="K119" t="s">
        <v>855</v>
      </c>
      <c r="L119" s="80">
        <v>45694</v>
      </c>
      <c r="M119" t="s">
        <v>855</v>
      </c>
      <c r="N119" s="138">
        <v>45545</v>
      </c>
      <c r="O119" t="s">
        <v>855</v>
      </c>
      <c r="P119" s="138">
        <v>45735</v>
      </c>
      <c r="Q119" t="s">
        <v>855</v>
      </c>
      <c r="R119" s="140">
        <v>45712</v>
      </c>
      <c r="S119" t="s">
        <v>855</v>
      </c>
      <c r="T119" s="144">
        <v>45690</v>
      </c>
      <c r="U119" t="s">
        <v>855</v>
      </c>
      <c r="V119" s="141">
        <v>45676</v>
      </c>
      <c r="W119" t="s">
        <v>855</v>
      </c>
      <c r="X119" s="80">
        <v>45587</v>
      </c>
      <c r="Y119" t="s">
        <v>855</v>
      </c>
      <c r="Z119" s="80">
        <v>45683</v>
      </c>
      <c r="AA119" t="s">
        <v>855</v>
      </c>
      <c r="AB119" s="80">
        <v>45446</v>
      </c>
      <c r="AC119" t="s">
        <v>855</v>
      </c>
      <c r="AD119" s="80">
        <v>45586</v>
      </c>
      <c r="AE119" t="s">
        <v>855</v>
      </c>
      <c r="AF119" s="140">
        <v>45691</v>
      </c>
      <c r="AG119" t="s">
        <v>855</v>
      </c>
      <c r="AH119" s="80">
        <v>45676</v>
      </c>
      <c r="AI119" t="s">
        <v>855</v>
      </c>
      <c r="AJ119" s="80" t="s">
        <v>634</v>
      </c>
      <c r="AK119" t="s">
        <v>854</v>
      </c>
      <c r="AL119" s="80" t="s">
        <v>634</v>
      </c>
      <c r="AM119" t="s">
        <v>854</v>
      </c>
      <c r="AN119" s="80"/>
      <c r="AO119" t="s">
        <v>854</v>
      </c>
      <c r="AP119" s="148"/>
      <c r="AQ119" t="s">
        <v>854</v>
      </c>
    </row>
    <row r="120" spans="1:43" x14ac:dyDescent="0.3">
      <c r="A120" s="4" t="s">
        <v>362</v>
      </c>
      <c r="B120" s="170" t="s">
        <v>364</v>
      </c>
      <c r="C120" s="6" t="s">
        <v>689</v>
      </c>
      <c r="D120" s="6" t="s">
        <v>365</v>
      </c>
      <c r="E120" s="96">
        <v>0</v>
      </c>
      <c r="F120" s="140"/>
      <c r="G120" t="s">
        <v>854</v>
      </c>
      <c r="H120" s="140"/>
      <c r="I120" t="s">
        <v>854</v>
      </c>
      <c r="J120" s="140"/>
      <c r="K120" t="s">
        <v>854</v>
      </c>
      <c r="L120" s="80" t="s">
        <v>634</v>
      </c>
      <c r="M120" t="s">
        <v>854</v>
      </c>
      <c r="N120" s="138" t="s">
        <v>634</v>
      </c>
      <c r="O120" t="s">
        <v>854</v>
      </c>
      <c r="P120" s="138" t="s">
        <v>634</v>
      </c>
      <c r="Q120" t="s">
        <v>854</v>
      </c>
      <c r="R120" s="80" t="s">
        <v>634</v>
      </c>
      <c r="S120" t="s">
        <v>854</v>
      </c>
      <c r="T120" s="80" t="s">
        <v>634</v>
      </c>
      <c r="U120" t="s">
        <v>854</v>
      </c>
      <c r="V120" s="80" t="s">
        <v>634</v>
      </c>
      <c r="W120" t="s">
        <v>854</v>
      </c>
      <c r="X120" s="80" t="s">
        <v>634</v>
      </c>
      <c r="Y120" t="s">
        <v>854</v>
      </c>
      <c r="Z120" s="80" t="s">
        <v>634</v>
      </c>
      <c r="AA120" t="s">
        <v>854</v>
      </c>
      <c r="AB120" s="80" t="s">
        <v>634</v>
      </c>
      <c r="AC120" t="s">
        <v>854</v>
      </c>
      <c r="AD120" s="80" t="s">
        <v>634</v>
      </c>
      <c r="AE120" t="s">
        <v>854</v>
      </c>
      <c r="AF120" s="80" t="s">
        <v>634</v>
      </c>
      <c r="AG120" t="s">
        <v>854</v>
      </c>
      <c r="AH120" s="80" t="s">
        <v>634</v>
      </c>
      <c r="AI120" t="s">
        <v>854</v>
      </c>
      <c r="AJ120" s="80" t="s">
        <v>634</v>
      </c>
      <c r="AK120" t="s">
        <v>854</v>
      </c>
      <c r="AL120" s="80" t="s">
        <v>634</v>
      </c>
      <c r="AM120" t="s">
        <v>854</v>
      </c>
      <c r="AN120" s="80"/>
      <c r="AO120" t="s">
        <v>854</v>
      </c>
      <c r="AP120" s="148"/>
      <c r="AQ120" t="s">
        <v>854</v>
      </c>
    </row>
    <row r="121" spans="1:43" x14ac:dyDescent="0.3">
      <c r="A121" s="4" t="s">
        <v>366</v>
      </c>
      <c r="B121" s="157" t="s">
        <v>368</v>
      </c>
      <c r="C121" s="6" t="s">
        <v>688</v>
      </c>
      <c r="D121" s="6" t="s">
        <v>143</v>
      </c>
      <c r="E121" s="96">
        <v>3</v>
      </c>
      <c r="F121" s="140"/>
      <c r="G121" t="s">
        <v>854</v>
      </c>
      <c r="H121" s="140"/>
      <c r="I121" t="s">
        <v>854</v>
      </c>
      <c r="J121" s="140"/>
      <c r="K121" t="s">
        <v>854</v>
      </c>
      <c r="L121" s="80" t="s">
        <v>634</v>
      </c>
      <c r="M121" t="s">
        <v>854</v>
      </c>
      <c r="N121" s="138" t="s">
        <v>634</v>
      </c>
      <c r="O121" t="s">
        <v>854</v>
      </c>
      <c r="P121" s="138" t="s">
        <v>634</v>
      </c>
      <c r="Q121" t="s">
        <v>854</v>
      </c>
      <c r="R121" s="80" t="s">
        <v>634</v>
      </c>
      <c r="S121" t="s">
        <v>854</v>
      </c>
      <c r="T121" s="80" t="s">
        <v>634</v>
      </c>
      <c r="U121" t="s">
        <v>854</v>
      </c>
      <c r="V121" s="80" t="s">
        <v>634</v>
      </c>
      <c r="W121" t="s">
        <v>854</v>
      </c>
      <c r="X121" s="80" t="s">
        <v>634</v>
      </c>
      <c r="Y121" t="s">
        <v>854</v>
      </c>
      <c r="Z121" s="80" t="s">
        <v>634</v>
      </c>
      <c r="AA121" t="s">
        <v>854</v>
      </c>
      <c r="AB121" s="80" t="s">
        <v>634</v>
      </c>
      <c r="AC121" t="s">
        <v>854</v>
      </c>
      <c r="AD121" s="80" t="s">
        <v>634</v>
      </c>
      <c r="AE121" t="s">
        <v>854</v>
      </c>
      <c r="AF121" s="80" t="s">
        <v>634</v>
      </c>
      <c r="AG121" t="s">
        <v>854</v>
      </c>
      <c r="AH121" s="80" t="s">
        <v>634</v>
      </c>
      <c r="AI121" t="s">
        <v>854</v>
      </c>
      <c r="AJ121" s="80">
        <v>45581</v>
      </c>
      <c r="AK121" t="s">
        <v>855</v>
      </c>
      <c r="AL121" s="81">
        <v>45600</v>
      </c>
      <c r="AM121" t="s">
        <v>855</v>
      </c>
      <c r="AN121" s="81">
        <v>45600</v>
      </c>
      <c r="AO121" t="s">
        <v>855</v>
      </c>
      <c r="AP121" s="148"/>
      <c r="AQ121" t="s">
        <v>854</v>
      </c>
    </row>
    <row r="122" spans="1:43" x14ac:dyDescent="0.3">
      <c r="A122" s="4" t="s">
        <v>369</v>
      </c>
      <c r="B122" s="157" t="s">
        <v>371</v>
      </c>
      <c r="C122" s="6" t="s">
        <v>666</v>
      </c>
      <c r="D122" s="6" t="s">
        <v>626</v>
      </c>
      <c r="E122" s="96">
        <v>0</v>
      </c>
      <c r="F122" s="140"/>
      <c r="G122" t="s">
        <v>854</v>
      </c>
      <c r="H122" s="140"/>
      <c r="I122" t="s">
        <v>854</v>
      </c>
      <c r="J122" s="140"/>
      <c r="K122" t="s">
        <v>854</v>
      </c>
      <c r="L122" s="80" t="s">
        <v>634</v>
      </c>
      <c r="M122" t="s">
        <v>854</v>
      </c>
      <c r="N122" s="138" t="s">
        <v>634</v>
      </c>
      <c r="O122" t="s">
        <v>854</v>
      </c>
      <c r="P122" s="138" t="s">
        <v>634</v>
      </c>
      <c r="Q122" t="s">
        <v>854</v>
      </c>
      <c r="R122" s="80" t="s">
        <v>634</v>
      </c>
      <c r="S122" t="s">
        <v>854</v>
      </c>
      <c r="T122" s="80" t="s">
        <v>634</v>
      </c>
      <c r="U122" t="s">
        <v>854</v>
      </c>
      <c r="V122" s="80" t="s">
        <v>634</v>
      </c>
      <c r="W122" t="s">
        <v>854</v>
      </c>
      <c r="X122" s="80" t="s">
        <v>634</v>
      </c>
      <c r="Y122" t="s">
        <v>854</v>
      </c>
      <c r="Z122" s="80" t="s">
        <v>634</v>
      </c>
      <c r="AA122" t="s">
        <v>854</v>
      </c>
      <c r="AB122" s="80" t="s">
        <v>634</v>
      </c>
      <c r="AC122" t="s">
        <v>854</v>
      </c>
      <c r="AD122" s="80" t="s">
        <v>634</v>
      </c>
      <c r="AE122" t="s">
        <v>854</v>
      </c>
      <c r="AF122" s="80" t="s">
        <v>634</v>
      </c>
      <c r="AG122" t="s">
        <v>854</v>
      </c>
      <c r="AH122" s="80" t="s">
        <v>634</v>
      </c>
      <c r="AI122" t="s">
        <v>854</v>
      </c>
      <c r="AJ122" s="80" t="s">
        <v>634</v>
      </c>
      <c r="AK122" t="s">
        <v>854</v>
      </c>
      <c r="AL122" s="80" t="s">
        <v>634</v>
      </c>
      <c r="AM122" t="s">
        <v>854</v>
      </c>
      <c r="AN122" s="80"/>
      <c r="AO122" t="s">
        <v>854</v>
      </c>
      <c r="AP122" s="148"/>
      <c r="AQ122" t="s">
        <v>854</v>
      </c>
    </row>
    <row r="123" spans="1:43" x14ac:dyDescent="0.3">
      <c r="A123" s="4" t="s">
        <v>372</v>
      </c>
      <c r="B123" s="157" t="s">
        <v>374</v>
      </c>
      <c r="C123" s="6" t="s">
        <v>681</v>
      </c>
      <c r="D123" s="6" t="s">
        <v>628</v>
      </c>
      <c r="E123" s="96">
        <v>0</v>
      </c>
      <c r="F123" s="140"/>
      <c r="G123" t="s">
        <v>854</v>
      </c>
      <c r="H123" s="140"/>
      <c r="I123" t="s">
        <v>854</v>
      </c>
      <c r="J123" s="140"/>
      <c r="K123" t="s">
        <v>854</v>
      </c>
      <c r="L123" s="80" t="s">
        <v>634</v>
      </c>
      <c r="M123" t="s">
        <v>854</v>
      </c>
      <c r="N123" s="138" t="s">
        <v>634</v>
      </c>
      <c r="O123" t="s">
        <v>854</v>
      </c>
      <c r="P123" s="138" t="s">
        <v>634</v>
      </c>
      <c r="Q123" t="s">
        <v>854</v>
      </c>
      <c r="R123" s="80" t="s">
        <v>634</v>
      </c>
      <c r="S123" t="s">
        <v>854</v>
      </c>
      <c r="T123" s="80" t="s">
        <v>634</v>
      </c>
      <c r="U123" t="s">
        <v>854</v>
      </c>
      <c r="V123" s="80" t="s">
        <v>634</v>
      </c>
      <c r="W123" t="s">
        <v>854</v>
      </c>
      <c r="X123" s="80" t="s">
        <v>634</v>
      </c>
      <c r="Y123" t="s">
        <v>854</v>
      </c>
      <c r="Z123" s="80" t="s">
        <v>634</v>
      </c>
      <c r="AA123" t="s">
        <v>854</v>
      </c>
      <c r="AB123" s="80" t="s">
        <v>634</v>
      </c>
      <c r="AC123" t="s">
        <v>854</v>
      </c>
      <c r="AD123" s="80" t="s">
        <v>634</v>
      </c>
      <c r="AE123" t="s">
        <v>854</v>
      </c>
      <c r="AF123" s="80" t="s">
        <v>634</v>
      </c>
      <c r="AG123" t="s">
        <v>854</v>
      </c>
      <c r="AH123" s="80" t="s">
        <v>634</v>
      </c>
      <c r="AI123" t="s">
        <v>854</v>
      </c>
      <c r="AJ123" s="80" t="s">
        <v>634</v>
      </c>
      <c r="AK123" t="s">
        <v>854</v>
      </c>
      <c r="AL123" s="80" t="s">
        <v>634</v>
      </c>
      <c r="AM123" t="s">
        <v>854</v>
      </c>
      <c r="AN123" s="80"/>
      <c r="AO123" t="s">
        <v>854</v>
      </c>
      <c r="AP123" s="148"/>
      <c r="AQ123" t="s">
        <v>854</v>
      </c>
    </row>
    <row r="124" spans="1:43" x14ac:dyDescent="0.3">
      <c r="A124" s="32" t="s">
        <v>375</v>
      </c>
      <c r="B124" s="170" t="s">
        <v>377</v>
      </c>
      <c r="C124" s="6" t="s">
        <v>678</v>
      </c>
      <c r="D124" s="6" t="s">
        <v>365</v>
      </c>
      <c r="E124" s="96">
        <v>0</v>
      </c>
      <c r="F124" s="140"/>
      <c r="G124" t="s">
        <v>854</v>
      </c>
      <c r="H124" s="140"/>
      <c r="I124" t="s">
        <v>854</v>
      </c>
      <c r="J124" s="140"/>
      <c r="K124" t="s">
        <v>854</v>
      </c>
      <c r="L124" s="80" t="s">
        <v>634</v>
      </c>
      <c r="M124" t="s">
        <v>854</v>
      </c>
      <c r="N124" s="138" t="s">
        <v>634</v>
      </c>
      <c r="O124" t="s">
        <v>854</v>
      </c>
      <c r="P124" s="138" t="s">
        <v>634</v>
      </c>
      <c r="Q124" t="s">
        <v>854</v>
      </c>
      <c r="R124" s="80" t="s">
        <v>634</v>
      </c>
      <c r="S124" t="s">
        <v>854</v>
      </c>
      <c r="T124" s="80" t="s">
        <v>634</v>
      </c>
      <c r="U124" t="s">
        <v>854</v>
      </c>
      <c r="V124" s="80" t="s">
        <v>634</v>
      </c>
      <c r="W124" t="s">
        <v>854</v>
      </c>
      <c r="X124" s="80" t="s">
        <v>634</v>
      </c>
      <c r="Y124" t="s">
        <v>854</v>
      </c>
      <c r="Z124" s="80" t="s">
        <v>634</v>
      </c>
      <c r="AA124" t="s">
        <v>854</v>
      </c>
      <c r="AB124" s="80" t="s">
        <v>634</v>
      </c>
      <c r="AC124" t="s">
        <v>854</v>
      </c>
      <c r="AD124" s="80" t="s">
        <v>634</v>
      </c>
      <c r="AE124" t="s">
        <v>854</v>
      </c>
      <c r="AF124" s="80" t="s">
        <v>634</v>
      </c>
      <c r="AG124" t="s">
        <v>854</v>
      </c>
      <c r="AH124" s="80" t="s">
        <v>634</v>
      </c>
      <c r="AI124" t="s">
        <v>854</v>
      </c>
      <c r="AJ124" s="80" t="s">
        <v>634</v>
      </c>
      <c r="AK124" t="s">
        <v>854</v>
      </c>
      <c r="AL124" s="80" t="s">
        <v>634</v>
      </c>
      <c r="AM124" t="s">
        <v>854</v>
      </c>
      <c r="AN124" s="80"/>
      <c r="AO124" t="s">
        <v>854</v>
      </c>
      <c r="AP124" s="148"/>
      <c r="AQ124" t="s">
        <v>854</v>
      </c>
    </row>
    <row r="125" spans="1:43" x14ac:dyDescent="0.3">
      <c r="A125" s="32" t="s">
        <v>378</v>
      </c>
      <c r="B125" s="157" t="s">
        <v>380</v>
      </c>
      <c r="C125" s="6" t="s">
        <v>688</v>
      </c>
      <c r="D125" s="6" t="s">
        <v>624</v>
      </c>
      <c r="E125" s="96">
        <v>15</v>
      </c>
      <c r="F125" s="140">
        <v>45657</v>
      </c>
      <c r="G125" t="s">
        <v>855</v>
      </c>
      <c r="H125" s="140">
        <v>45430</v>
      </c>
      <c r="I125" t="s">
        <v>855</v>
      </c>
      <c r="J125" s="140">
        <v>45713</v>
      </c>
      <c r="K125" t="s">
        <v>855</v>
      </c>
      <c r="L125" s="80">
        <v>45550</v>
      </c>
      <c r="M125" t="s">
        <v>855</v>
      </c>
      <c r="N125" s="138">
        <v>45431</v>
      </c>
      <c r="O125" t="s">
        <v>855</v>
      </c>
      <c r="P125" s="140">
        <v>45712</v>
      </c>
      <c r="Q125" t="s">
        <v>855</v>
      </c>
      <c r="R125" s="80">
        <v>45579</v>
      </c>
      <c r="S125" t="s">
        <v>855</v>
      </c>
      <c r="T125" s="144">
        <v>45690</v>
      </c>
      <c r="U125" t="s">
        <v>855</v>
      </c>
      <c r="V125" s="141">
        <v>45676</v>
      </c>
      <c r="W125" t="s">
        <v>855</v>
      </c>
      <c r="X125" s="131">
        <v>45897</v>
      </c>
      <c r="Y125" t="s">
        <v>855</v>
      </c>
      <c r="Z125" s="133">
        <v>45714</v>
      </c>
      <c r="AA125" t="s">
        <v>855</v>
      </c>
      <c r="AB125" s="80">
        <v>45442</v>
      </c>
      <c r="AC125" t="s">
        <v>855</v>
      </c>
      <c r="AD125" s="80">
        <v>45586</v>
      </c>
      <c r="AE125" t="s">
        <v>855</v>
      </c>
      <c r="AF125" s="80">
        <v>45893</v>
      </c>
      <c r="AG125" t="s">
        <v>855</v>
      </c>
      <c r="AH125" s="80">
        <v>45676</v>
      </c>
      <c r="AI125" t="s">
        <v>855</v>
      </c>
      <c r="AJ125" s="80" t="s">
        <v>634</v>
      </c>
      <c r="AK125" t="s">
        <v>854</v>
      </c>
      <c r="AL125" s="80" t="s">
        <v>634</v>
      </c>
      <c r="AM125" t="s">
        <v>854</v>
      </c>
      <c r="AN125" s="80"/>
      <c r="AO125" t="s">
        <v>854</v>
      </c>
      <c r="AP125" s="148"/>
      <c r="AQ125" t="s">
        <v>854</v>
      </c>
    </row>
    <row r="126" spans="1:43" x14ac:dyDescent="0.3">
      <c r="A126" s="33" t="s">
        <v>381</v>
      </c>
      <c r="B126" s="151" t="s">
        <v>383</v>
      </c>
      <c r="C126" s="6" t="s">
        <v>678</v>
      </c>
      <c r="D126" s="6" t="s">
        <v>234</v>
      </c>
      <c r="E126" s="96">
        <v>0</v>
      </c>
      <c r="F126" s="140"/>
      <c r="G126" t="s">
        <v>854</v>
      </c>
      <c r="H126" s="140"/>
      <c r="I126" t="s">
        <v>854</v>
      </c>
      <c r="J126" s="140"/>
      <c r="K126" t="s">
        <v>854</v>
      </c>
      <c r="L126" s="80" t="s">
        <v>634</v>
      </c>
      <c r="M126" t="s">
        <v>854</v>
      </c>
      <c r="N126" s="138" t="s">
        <v>634</v>
      </c>
      <c r="O126" t="s">
        <v>854</v>
      </c>
      <c r="P126" s="138" t="s">
        <v>634</v>
      </c>
      <c r="Q126" t="s">
        <v>854</v>
      </c>
      <c r="R126" s="80" t="s">
        <v>634</v>
      </c>
      <c r="S126" t="s">
        <v>854</v>
      </c>
      <c r="T126" s="80" t="s">
        <v>634</v>
      </c>
      <c r="U126" t="s">
        <v>854</v>
      </c>
      <c r="V126" s="80" t="s">
        <v>634</v>
      </c>
      <c r="W126" t="s">
        <v>854</v>
      </c>
      <c r="X126" s="80" t="s">
        <v>634</v>
      </c>
      <c r="Y126" t="s">
        <v>854</v>
      </c>
      <c r="Z126" s="80" t="s">
        <v>634</v>
      </c>
      <c r="AA126" t="s">
        <v>854</v>
      </c>
      <c r="AB126" s="80" t="s">
        <v>634</v>
      </c>
      <c r="AC126" t="s">
        <v>854</v>
      </c>
      <c r="AD126" s="80" t="s">
        <v>634</v>
      </c>
      <c r="AE126" t="s">
        <v>854</v>
      </c>
      <c r="AF126" s="80" t="s">
        <v>634</v>
      </c>
      <c r="AG126" t="s">
        <v>854</v>
      </c>
      <c r="AH126" s="80" t="s">
        <v>634</v>
      </c>
      <c r="AI126" t="s">
        <v>854</v>
      </c>
      <c r="AJ126" s="80" t="s">
        <v>634</v>
      </c>
      <c r="AK126" t="s">
        <v>854</v>
      </c>
      <c r="AL126" s="80" t="s">
        <v>634</v>
      </c>
      <c r="AM126" t="s">
        <v>854</v>
      </c>
      <c r="AN126" s="80"/>
      <c r="AO126" t="s">
        <v>854</v>
      </c>
      <c r="AP126" s="148"/>
      <c r="AQ126" t="s">
        <v>854</v>
      </c>
    </row>
    <row r="127" spans="1:43" x14ac:dyDescent="0.3">
      <c r="A127" s="33" t="s">
        <v>384</v>
      </c>
      <c r="B127" s="168" t="s">
        <v>386</v>
      </c>
      <c r="C127" s="6" t="s">
        <v>678</v>
      </c>
      <c r="D127" s="6" t="s">
        <v>630</v>
      </c>
      <c r="E127" s="96">
        <v>4</v>
      </c>
      <c r="F127" s="140"/>
      <c r="G127" t="s">
        <v>854</v>
      </c>
      <c r="H127" s="140"/>
      <c r="I127" t="s">
        <v>854</v>
      </c>
      <c r="J127" s="140">
        <v>45497</v>
      </c>
      <c r="K127" t="s">
        <v>855</v>
      </c>
      <c r="L127" s="80" t="s">
        <v>634</v>
      </c>
      <c r="M127" t="s">
        <v>854</v>
      </c>
      <c r="N127" s="138">
        <v>45592</v>
      </c>
      <c r="O127" t="s">
        <v>855</v>
      </c>
      <c r="P127" s="138" t="s">
        <v>634</v>
      </c>
      <c r="Q127" t="s">
        <v>854</v>
      </c>
      <c r="R127" s="80" t="s">
        <v>634</v>
      </c>
      <c r="S127" t="s">
        <v>854</v>
      </c>
      <c r="T127" s="80">
        <v>45452</v>
      </c>
      <c r="U127" t="s">
        <v>855</v>
      </c>
      <c r="V127" s="80" t="s">
        <v>634</v>
      </c>
      <c r="W127" t="s">
        <v>854</v>
      </c>
      <c r="X127" s="80">
        <v>45788</v>
      </c>
      <c r="Y127" t="s">
        <v>855</v>
      </c>
      <c r="Z127" s="80" t="s">
        <v>634</v>
      </c>
      <c r="AA127" t="s">
        <v>854</v>
      </c>
      <c r="AB127" s="80" t="s">
        <v>634</v>
      </c>
      <c r="AC127" t="s">
        <v>854</v>
      </c>
      <c r="AD127" s="80" t="s">
        <v>634</v>
      </c>
      <c r="AE127" t="s">
        <v>854</v>
      </c>
      <c r="AF127" s="80" t="s">
        <v>634</v>
      </c>
      <c r="AG127" t="s">
        <v>854</v>
      </c>
      <c r="AH127" s="80" t="s">
        <v>634</v>
      </c>
      <c r="AI127" t="s">
        <v>854</v>
      </c>
      <c r="AJ127" s="80" t="s">
        <v>634</v>
      </c>
      <c r="AK127" t="s">
        <v>854</v>
      </c>
      <c r="AL127" s="80" t="s">
        <v>634</v>
      </c>
      <c r="AM127" t="s">
        <v>854</v>
      </c>
      <c r="AN127" s="80"/>
      <c r="AO127" t="s">
        <v>854</v>
      </c>
      <c r="AP127" s="148"/>
      <c r="AQ127" t="s">
        <v>854</v>
      </c>
    </row>
    <row r="128" spans="1:43" x14ac:dyDescent="0.3">
      <c r="A128" s="33" t="s">
        <v>387</v>
      </c>
      <c r="B128" s="151" t="s">
        <v>389</v>
      </c>
      <c r="C128" s="6" t="s">
        <v>656</v>
      </c>
      <c r="D128" s="6" t="s">
        <v>79</v>
      </c>
      <c r="E128" s="96">
        <v>9</v>
      </c>
      <c r="F128" s="140">
        <v>45783</v>
      </c>
      <c r="G128" t="s">
        <v>855</v>
      </c>
      <c r="H128" s="140">
        <v>45784</v>
      </c>
      <c r="I128" t="s">
        <v>855</v>
      </c>
      <c r="J128" s="140">
        <v>45782</v>
      </c>
      <c r="K128" t="s">
        <v>855</v>
      </c>
      <c r="L128" s="80">
        <v>45785</v>
      </c>
      <c r="M128" t="s">
        <v>855</v>
      </c>
      <c r="N128" s="138">
        <v>45782</v>
      </c>
      <c r="O128" t="s">
        <v>855</v>
      </c>
      <c r="P128" s="138" t="s">
        <v>634</v>
      </c>
      <c r="Q128" t="s">
        <v>854</v>
      </c>
      <c r="R128" s="217">
        <v>45783</v>
      </c>
      <c r="S128" t="s">
        <v>855</v>
      </c>
      <c r="T128" s="216">
        <v>45784</v>
      </c>
      <c r="U128" t="s">
        <v>855</v>
      </c>
      <c r="V128" s="80" t="s">
        <v>634</v>
      </c>
      <c r="W128" t="s">
        <v>854</v>
      </c>
      <c r="X128" s="80">
        <v>45788</v>
      </c>
      <c r="Y128" t="s">
        <v>855</v>
      </c>
      <c r="Z128" s="142">
        <v>45785</v>
      </c>
      <c r="AA128" t="s">
        <v>855</v>
      </c>
      <c r="AB128" s="80" t="s">
        <v>634</v>
      </c>
      <c r="AC128" t="s">
        <v>854</v>
      </c>
      <c r="AD128" s="80" t="s">
        <v>634</v>
      </c>
      <c r="AE128" t="s">
        <v>854</v>
      </c>
      <c r="AF128" s="80" t="s">
        <v>634</v>
      </c>
      <c r="AG128" t="s">
        <v>854</v>
      </c>
      <c r="AH128" s="80" t="s">
        <v>634</v>
      </c>
      <c r="AI128" t="s">
        <v>854</v>
      </c>
      <c r="AJ128" s="80" t="s">
        <v>634</v>
      </c>
      <c r="AK128" t="s">
        <v>854</v>
      </c>
      <c r="AL128" s="80" t="s">
        <v>634</v>
      </c>
      <c r="AM128" t="s">
        <v>854</v>
      </c>
      <c r="AN128" s="80"/>
      <c r="AO128" t="s">
        <v>854</v>
      </c>
      <c r="AP128" s="148"/>
      <c r="AQ128" t="s">
        <v>854</v>
      </c>
    </row>
    <row r="129" spans="1:43" x14ac:dyDescent="0.3">
      <c r="A129" s="33" t="s">
        <v>390</v>
      </c>
      <c r="B129" s="151" t="s">
        <v>392</v>
      </c>
      <c r="C129" s="6" t="s">
        <v>678</v>
      </c>
      <c r="D129" s="6" t="s">
        <v>27</v>
      </c>
      <c r="E129" s="96">
        <v>0</v>
      </c>
      <c r="F129" s="140"/>
      <c r="G129" t="s">
        <v>854</v>
      </c>
      <c r="H129" s="140"/>
      <c r="I129" t="s">
        <v>854</v>
      </c>
      <c r="J129" s="140"/>
      <c r="K129" t="s">
        <v>854</v>
      </c>
      <c r="L129" s="80" t="s">
        <v>634</v>
      </c>
      <c r="M129" t="s">
        <v>854</v>
      </c>
      <c r="N129" s="138" t="s">
        <v>634</v>
      </c>
      <c r="O129" t="s">
        <v>854</v>
      </c>
      <c r="P129" s="138" t="s">
        <v>634</v>
      </c>
      <c r="Q129" t="s">
        <v>854</v>
      </c>
      <c r="R129" s="80" t="s">
        <v>634</v>
      </c>
      <c r="S129" t="s">
        <v>854</v>
      </c>
      <c r="T129" s="80" t="s">
        <v>634</v>
      </c>
      <c r="U129" t="s">
        <v>854</v>
      </c>
      <c r="V129" s="80" t="s">
        <v>634</v>
      </c>
      <c r="W129" t="s">
        <v>854</v>
      </c>
      <c r="X129" s="80" t="s">
        <v>634</v>
      </c>
      <c r="Y129" t="s">
        <v>854</v>
      </c>
      <c r="Z129" s="80" t="s">
        <v>634</v>
      </c>
      <c r="AA129" t="s">
        <v>854</v>
      </c>
      <c r="AB129" s="80" t="s">
        <v>634</v>
      </c>
      <c r="AC129" t="s">
        <v>854</v>
      </c>
      <c r="AD129" s="80" t="s">
        <v>634</v>
      </c>
      <c r="AE129" t="s">
        <v>854</v>
      </c>
      <c r="AF129" s="80" t="s">
        <v>634</v>
      </c>
      <c r="AG129" t="s">
        <v>854</v>
      </c>
      <c r="AH129" s="80" t="s">
        <v>634</v>
      </c>
      <c r="AI129" t="s">
        <v>854</v>
      </c>
      <c r="AJ129" s="80" t="s">
        <v>634</v>
      </c>
      <c r="AK129" t="s">
        <v>854</v>
      </c>
      <c r="AL129" s="80" t="s">
        <v>634</v>
      </c>
      <c r="AM129" t="s">
        <v>854</v>
      </c>
      <c r="AN129" s="80"/>
      <c r="AO129" t="s">
        <v>854</v>
      </c>
      <c r="AP129" s="148"/>
      <c r="AQ129" t="s">
        <v>854</v>
      </c>
    </row>
    <row r="130" spans="1:43" x14ac:dyDescent="0.3">
      <c r="A130" s="33" t="s">
        <v>393</v>
      </c>
      <c r="B130" s="152" t="s">
        <v>395</v>
      </c>
      <c r="C130" s="6" t="s">
        <v>656</v>
      </c>
      <c r="D130" s="6" t="s">
        <v>629</v>
      </c>
      <c r="E130" s="96">
        <v>16</v>
      </c>
      <c r="F130" s="140">
        <v>45573</v>
      </c>
      <c r="G130" t="s">
        <v>855</v>
      </c>
      <c r="H130" s="140">
        <v>45569</v>
      </c>
      <c r="I130" t="s">
        <v>855</v>
      </c>
      <c r="J130" s="140">
        <v>45547</v>
      </c>
      <c r="K130" t="s">
        <v>855</v>
      </c>
      <c r="L130" s="80">
        <v>45545</v>
      </c>
      <c r="M130" t="s">
        <v>855</v>
      </c>
      <c r="N130" s="138">
        <v>45592</v>
      </c>
      <c r="O130" t="s">
        <v>855</v>
      </c>
      <c r="P130" s="138" t="s">
        <v>634</v>
      </c>
      <c r="Q130" t="s">
        <v>854</v>
      </c>
      <c r="R130" s="80">
        <v>45593</v>
      </c>
      <c r="S130" t="s">
        <v>855</v>
      </c>
      <c r="T130" s="80">
        <v>45529</v>
      </c>
      <c r="U130" t="s">
        <v>855</v>
      </c>
      <c r="V130" s="80">
        <v>45531</v>
      </c>
      <c r="W130" t="s">
        <v>855</v>
      </c>
      <c r="X130" s="80">
        <v>45678</v>
      </c>
      <c r="Y130" t="s">
        <v>855</v>
      </c>
      <c r="Z130" s="80">
        <v>45397</v>
      </c>
      <c r="AA130" t="s">
        <v>855</v>
      </c>
      <c r="AB130" s="80">
        <v>45596</v>
      </c>
      <c r="AC130" t="s">
        <v>855</v>
      </c>
      <c r="AD130" s="80">
        <v>45595</v>
      </c>
      <c r="AE130" t="s">
        <v>855</v>
      </c>
      <c r="AF130" s="80">
        <v>45441</v>
      </c>
      <c r="AG130" t="s">
        <v>855</v>
      </c>
      <c r="AH130" s="82">
        <v>45600</v>
      </c>
      <c r="AI130" t="s">
        <v>855</v>
      </c>
      <c r="AJ130" s="81">
        <v>45613</v>
      </c>
      <c r="AK130" t="s">
        <v>855</v>
      </c>
      <c r="AL130" s="81">
        <v>45614</v>
      </c>
      <c r="AM130" t="s">
        <v>855</v>
      </c>
      <c r="AN130" s="80"/>
      <c r="AO130" t="s">
        <v>854</v>
      </c>
      <c r="AP130" s="148"/>
      <c r="AQ130" t="s">
        <v>854</v>
      </c>
    </row>
    <row r="131" spans="1:43" x14ac:dyDescent="0.3">
      <c r="A131" s="4" t="s">
        <v>396</v>
      </c>
      <c r="B131" s="171" t="s">
        <v>398</v>
      </c>
      <c r="C131" s="6" t="s">
        <v>656</v>
      </c>
      <c r="D131" s="6" t="s">
        <v>716</v>
      </c>
      <c r="E131" s="96">
        <v>4</v>
      </c>
      <c r="F131" s="140">
        <v>45428</v>
      </c>
      <c r="G131" t="s">
        <v>855</v>
      </c>
      <c r="H131" s="140"/>
      <c r="I131" t="s">
        <v>854</v>
      </c>
      <c r="J131" s="140"/>
      <c r="K131" t="s">
        <v>854</v>
      </c>
      <c r="L131" s="80" t="s">
        <v>634</v>
      </c>
      <c r="M131" t="s">
        <v>854</v>
      </c>
      <c r="N131" s="138" t="s">
        <v>634</v>
      </c>
      <c r="O131" t="s">
        <v>854</v>
      </c>
      <c r="P131" s="138" t="s">
        <v>634</v>
      </c>
      <c r="Q131" t="s">
        <v>854</v>
      </c>
      <c r="R131" s="80" t="s">
        <v>634</v>
      </c>
      <c r="S131" t="s">
        <v>854</v>
      </c>
      <c r="T131" s="80" t="s">
        <v>634</v>
      </c>
      <c r="U131" t="s">
        <v>854</v>
      </c>
      <c r="V131" s="80" t="s">
        <v>634</v>
      </c>
      <c r="W131" t="s">
        <v>854</v>
      </c>
      <c r="X131" s="80" t="s">
        <v>634</v>
      </c>
      <c r="Y131" t="s">
        <v>854</v>
      </c>
      <c r="Z131" s="80" t="s">
        <v>634</v>
      </c>
      <c r="AA131" t="s">
        <v>854</v>
      </c>
      <c r="AB131" s="80" t="s">
        <v>634</v>
      </c>
      <c r="AC131" t="s">
        <v>854</v>
      </c>
      <c r="AD131" s="80" t="s">
        <v>634</v>
      </c>
      <c r="AE131" t="s">
        <v>854</v>
      </c>
      <c r="AF131" s="80" t="s">
        <v>634</v>
      </c>
      <c r="AG131" t="s">
        <v>854</v>
      </c>
      <c r="AH131" s="80" t="s">
        <v>634</v>
      </c>
      <c r="AI131" t="s">
        <v>854</v>
      </c>
      <c r="AJ131" s="80">
        <v>45581</v>
      </c>
      <c r="AK131" t="s">
        <v>855</v>
      </c>
      <c r="AL131" s="81">
        <v>45600</v>
      </c>
      <c r="AM131" t="s">
        <v>855</v>
      </c>
      <c r="AN131" s="81">
        <v>45600</v>
      </c>
      <c r="AO131" t="s">
        <v>855</v>
      </c>
      <c r="AP131" s="148"/>
      <c r="AQ131" t="s">
        <v>854</v>
      </c>
    </row>
    <row r="132" spans="1:43" x14ac:dyDescent="0.3">
      <c r="A132" s="4" t="s">
        <v>399</v>
      </c>
      <c r="B132" s="171" t="s">
        <v>401</v>
      </c>
      <c r="C132" s="6" t="s">
        <v>682</v>
      </c>
      <c r="D132" s="6" t="s">
        <v>622</v>
      </c>
      <c r="E132" s="96">
        <v>0</v>
      </c>
      <c r="F132" s="140"/>
      <c r="G132" t="s">
        <v>854</v>
      </c>
      <c r="H132" s="140"/>
      <c r="I132" t="s">
        <v>854</v>
      </c>
      <c r="J132" s="140"/>
      <c r="K132" t="s">
        <v>854</v>
      </c>
      <c r="L132" s="80" t="s">
        <v>634</v>
      </c>
      <c r="M132" t="s">
        <v>854</v>
      </c>
      <c r="N132" s="138" t="s">
        <v>634</v>
      </c>
      <c r="O132" t="s">
        <v>854</v>
      </c>
      <c r="P132" s="138" t="s">
        <v>634</v>
      </c>
      <c r="Q132" t="s">
        <v>854</v>
      </c>
      <c r="R132" s="80" t="s">
        <v>634</v>
      </c>
      <c r="S132" t="s">
        <v>854</v>
      </c>
      <c r="T132" s="80" t="s">
        <v>634</v>
      </c>
      <c r="U132" t="s">
        <v>854</v>
      </c>
      <c r="V132" s="80" t="s">
        <v>634</v>
      </c>
      <c r="W132" t="s">
        <v>854</v>
      </c>
      <c r="X132" s="80" t="s">
        <v>634</v>
      </c>
      <c r="Y132" t="s">
        <v>854</v>
      </c>
      <c r="Z132" s="80" t="s">
        <v>634</v>
      </c>
      <c r="AA132" t="s">
        <v>854</v>
      </c>
      <c r="AB132" s="80" t="s">
        <v>634</v>
      </c>
      <c r="AC132" t="s">
        <v>854</v>
      </c>
      <c r="AD132" s="80" t="s">
        <v>634</v>
      </c>
      <c r="AE132" t="s">
        <v>854</v>
      </c>
      <c r="AF132" s="80" t="s">
        <v>634</v>
      </c>
      <c r="AG132" t="s">
        <v>854</v>
      </c>
      <c r="AH132" s="80" t="s">
        <v>634</v>
      </c>
      <c r="AI132" t="s">
        <v>854</v>
      </c>
      <c r="AJ132" s="80" t="s">
        <v>634</v>
      </c>
      <c r="AK132" t="s">
        <v>854</v>
      </c>
      <c r="AL132" s="80" t="s">
        <v>634</v>
      </c>
      <c r="AM132" t="s">
        <v>854</v>
      </c>
      <c r="AN132" s="80"/>
      <c r="AO132" t="s">
        <v>854</v>
      </c>
      <c r="AP132" s="148"/>
      <c r="AQ132" t="s">
        <v>854</v>
      </c>
    </row>
    <row r="133" spans="1:43" x14ac:dyDescent="0.3">
      <c r="A133" s="113" t="s">
        <v>402</v>
      </c>
      <c r="B133" s="152" t="s">
        <v>404</v>
      </c>
      <c r="C133" s="6" t="s">
        <v>648</v>
      </c>
      <c r="D133" s="6" t="s">
        <v>621</v>
      </c>
      <c r="E133" s="96">
        <v>0</v>
      </c>
      <c r="F133" s="140"/>
      <c r="G133" t="s">
        <v>854</v>
      </c>
      <c r="H133" s="140"/>
      <c r="I133" t="s">
        <v>854</v>
      </c>
      <c r="J133" s="140"/>
      <c r="K133" t="s">
        <v>854</v>
      </c>
      <c r="L133" s="80" t="s">
        <v>634</v>
      </c>
      <c r="M133" t="s">
        <v>854</v>
      </c>
      <c r="N133" s="138" t="s">
        <v>634</v>
      </c>
      <c r="O133" t="s">
        <v>854</v>
      </c>
      <c r="P133" s="138" t="s">
        <v>634</v>
      </c>
      <c r="Q133" t="s">
        <v>854</v>
      </c>
      <c r="R133" s="80" t="s">
        <v>634</v>
      </c>
      <c r="S133" t="s">
        <v>854</v>
      </c>
      <c r="T133" s="80" t="s">
        <v>634</v>
      </c>
      <c r="U133" t="s">
        <v>854</v>
      </c>
      <c r="V133" s="80" t="s">
        <v>634</v>
      </c>
      <c r="W133" t="s">
        <v>854</v>
      </c>
      <c r="X133" s="80" t="s">
        <v>634</v>
      </c>
      <c r="Y133" t="s">
        <v>854</v>
      </c>
      <c r="Z133" s="80" t="s">
        <v>634</v>
      </c>
      <c r="AA133" t="s">
        <v>854</v>
      </c>
      <c r="AB133" s="80" t="s">
        <v>634</v>
      </c>
      <c r="AC133" t="s">
        <v>854</v>
      </c>
      <c r="AD133" s="80" t="s">
        <v>634</v>
      </c>
      <c r="AE133" t="s">
        <v>854</v>
      </c>
      <c r="AF133" s="80" t="s">
        <v>634</v>
      </c>
      <c r="AG133" t="s">
        <v>854</v>
      </c>
      <c r="AH133" s="80" t="s">
        <v>634</v>
      </c>
      <c r="AI133" t="s">
        <v>854</v>
      </c>
      <c r="AJ133" s="80" t="s">
        <v>634</v>
      </c>
      <c r="AK133" t="s">
        <v>854</v>
      </c>
      <c r="AL133" s="80" t="s">
        <v>634</v>
      </c>
      <c r="AM133" t="s">
        <v>854</v>
      </c>
      <c r="AN133" s="80"/>
      <c r="AO133" t="s">
        <v>854</v>
      </c>
      <c r="AP133" s="148"/>
      <c r="AQ133" t="s">
        <v>854</v>
      </c>
    </row>
    <row r="134" spans="1:43" x14ac:dyDescent="0.3">
      <c r="A134" s="4" t="s">
        <v>405</v>
      </c>
      <c r="B134" s="172" t="s">
        <v>407</v>
      </c>
      <c r="C134" s="6" t="s">
        <v>690</v>
      </c>
      <c r="D134" s="6" t="s">
        <v>616</v>
      </c>
      <c r="E134" s="96">
        <v>5</v>
      </c>
      <c r="F134" s="140">
        <v>45653</v>
      </c>
      <c r="G134" t="s">
        <v>855</v>
      </c>
      <c r="H134" s="140"/>
      <c r="I134" t="s">
        <v>854</v>
      </c>
      <c r="J134" s="140"/>
      <c r="K134" t="s">
        <v>854</v>
      </c>
      <c r="L134" s="80">
        <v>45671</v>
      </c>
      <c r="M134" t="s">
        <v>855</v>
      </c>
      <c r="N134" s="138" t="s">
        <v>634</v>
      </c>
      <c r="O134" t="s">
        <v>854</v>
      </c>
      <c r="P134" s="138">
        <v>45511</v>
      </c>
      <c r="Q134" t="s">
        <v>855</v>
      </c>
      <c r="R134" s="80" t="s">
        <v>634</v>
      </c>
      <c r="S134" t="s">
        <v>854</v>
      </c>
      <c r="T134" s="80">
        <v>45673</v>
      </c>
      <c r="U134" t="s">
        <v>855</v>
      </c>
      <c r="V134" s="80" t="s">
        <v>634</v>
      </c>
      <c r="W134" t="s">
        <v>854</v>
      </c>
      <c r="X134" s="80">
        <v>45672</v>
      </c>
      <c r="Y134" t="s">
        <v>855</v>
      </c>
      <c r="Z134" s="80" t="s">
        <v>634</v>
      </c>
      <c r="AA134" t="s">
        <v>854</v>
      </c>
      <c r="AB134" s="80" t="s">
        <v>634</v>
      </c>
      <c r="AC134" t="s">
        <v>854</v>
      </c>
      <c r="AD134" s="80" t="s">
        <v>634</v>
      </c>
      <c r="AE134" t="s">
        <v>854</v>
      </c>
      <c r="AF134" s="80" t="s">
        <v>634</v>
      </c>
      <c r="AG134" t="s">
        <v>854</v>
      </c>
      <c r="AH134" s="80" t="s">
        <v>634</v>
      </c>
      <c r="AI134" t="s">
        <v>854</v>
      </c>
      <c r="AJ134" s="80" t="s">
        <v>634</v>
      </c>
      <c r="AK134" t="s">
        <v>854</v>
      </c>
      <c r="AL134" s="80" t="s">
        <v>634</v>
      </c>
      <c r="AM134" t="s">
        <v>854</v>
      </c>
      <c r="AN134" s="80"/>
      <c r="AO134" t="s">
        <v>854</v>
      </c>
      <c r="AP134" s="148"/>
      <c r="AQ134" t="s">
        <v>854</v>
      </c>
    </row>
    <row r="135" spans="1:43" x14ac:dyDescent="0.3">
      <c r="A135" s="4" t="s">
        <v>408</v>
      </c>
      <c r="B135" s="171" t="s">
        <v>410</v>
      </c>
      <c r="C135" s="6" t="s">
        <v>691</v>
      </c>
      <c r="D135" s="6" t="s">
        <v>622</v>
      </c>
      <c r="E135" s="96">
        <v>0</v>
      </c>
      <c r="F135" s="140"/>
      <c r="G135" t="s">
        <v>854</v>
      </c>
      <c r="H135" s="140"/>
      <c r="I135" t="s">
        <v>854</v>
      </c>
      <c r="J135" s="140"/>
      <c r="K135" t="s">
        <v>854</v>
      </c>
      <c r="L135" s="80" t="s">
        <v>634</v>
      </c>
      <c r="M135" t="s">
        <v>854</v>
      </c>
      <c r="N135" s="138" t="s">
        <v>634</v>
      </c>
      <c r="O135" t="s">
        <v>854</v>
      </c>
      <c r="P135" s="138" t="s">
        <v>634</v>
      </c>
      <c r="Q135" t="s">
        <v>854</v>
      </c>
      <c r="R135" s="80" t="s">
        <v>634</v>
      </c>
      <c r="S135" t="s">
        <v>854</v>
      </c>
      <c r="T135" s="80" t="s">
        <v>634</v>
      </c>
      <c r="U135" t="s">
        <v>854</v>
      </c>
      <c r="V135" s="80" t="s">
        <v>634</v>
      </c>
      <c r="W135" t="s">
        <v>854</v>
      </c>
      <c r="X135" s="80" t="s">
        <v>634</v>
      </c>
      <c r="Y135" t="s">
        <v>854</v>
      </c>
      <c r="Z135" s="80" t="s">
        <v>634</v>
      </c>
      <c r="AA135" t="s">
        <v>854</v>
      </c>
      <c r="AB135" s="80" t="s">
        <v>634</v>
      </c>
      <c r="AC135" t="s">
        <v>854</v>
      </c>
      <c r="AD135" s="80" t="s">
        <v>634</v>
      </c>
      <c r="AE135" t="s">
        <v>854</v>
      </c>
      <c r="AF135" s="80" t="s">
        <v>634</v>
      </c>
      <c r="AG135" t="s">
        <v>854</v>
      </c>
      <c r="AH135" s="80" t="s">
        <v>634</v>
      </c>
      <c r="AI135" t="s">
        <v>854</v>
      </c>
      <c r="AJ135" s="80" t="s">
        <v>634</v>
      </c>
      <c r="AK135" t="s">
        <v>854</v>
      </c>
      <c r="AL135" s="80" t="s">
        <v>634</v>
      </c>
      <c r="AM135" t="s">
        <v>854</v>
      </c>
      <c r="AN135" s="80"/>
      <c r="AO135" t="s">
        <v>854</v>
      </c>
      <c r="AP135" s="148"/>
      <c r="AQ135" t="s">
        <v>854</v>
      </c>
    </row>
    <row r="136" spans="1:43" x14ac:dyDescent="0.3">
      <c r="A136" s="24" t="s">
        <v>411</v>
      </c>
      <c r="B136" s="157" t="s">
        <v>413</v>
      </c>
      <c r="C136" s="6" t="s">
        <v>656</v>
      </c>
      <c r="D136" s="6" t="s">
        <v>623</v>
      </c>
      <c r="E136" s="96">
        <v>17</v>
      </c>
      <c r="F136" s="140">
        <v>45586</v>
      </c>
      <c r="G136" t="s">
        <v>855</v>
      </c>
      <c r="H136" s="140">
        <v>45588</v>
      </c>
      <c r="I136" t="s">
        <v>855</v>
      </c>
      <c r="J136" s="140">
        <v>45682</v>
      </c>
      <c r="K136" t="s">
        <v>855</v>
      </c>
      <c r="L136" s="80">
        <v>45590</v>
      </c>
      <c r="M136" t="s">
        <v>855</v>
      </c>
      <c r="N136" s="138">
        <v>45706</v>
      </c>
      <c r="O136" t="s">
        <v>855</v>
      </c>
      <c r="P136" s="138">
        <v>45477</v>
      </c>
      <c r="Q136" t="s">
        <v>855</v>
      </c>
      <c r="R136" s="80">
        <v>45707</v>
      </c>
      <c r="S136" t="s">
        <v>855</v>
      </c>
      <c r="T136" s="80">
        <v>45475</v>
      </c>
      <c r="U136" t="s">
        <v>855</v>
      </c>
      <c r="V136" s="180">
        <v>45475</v>
      </c>
      <c r="W136" t="s">
        <v>855</v>
      </c>
      <c r="X136" s="81">
        <v>45886</v>
      </c>
      <c r="Y136" t="s">
        <v>855</v>
      </c>
      <c r="Z136" s="80">
        <v>45476</v>
      </c>
      <c r="AA136" t="s">
        <v>855</v>
      </c>
      <c r="AB136" s="80" t="s">
        <v>634</v>
      </c>
      <c r="AC136" t="s">
        <v>854</v>
      </c>
      <c r="AD136" s="80">
        <v>45586</v>
      </c>
      <c r="AE136" t="s">
        <v>855</v>
      </c>
      <c r="AF136" s="80">
        <v>45364</v>
      </c>
      <c r="AG136" t="s">
        <v>855</v>
      </c>
      <c r="AH136" s="80">
        <v>45601</v>
      </c>
      <c r="AI136" t="s">
        <v>855</v>
      </c>
      <c r="AJ136" s="148">
        <v>45710</v>
      </c>
      <c r="AK136" t="s">
        <v>855</v>
      </c>
      <c r="AL136" s="80">
        <v>45582</v>
      </c>
      <c r="AM136" t="s">
        <v>855</v>
      </c>
      <c r="AN136" s="148">
        <v>45709</v>
      </c>
      <c r="AO136" t="s">
        <v>855</v>
      </c>
      <c r="AP136" s="148">
        <v>45780</v>
      </c>
      <c r="AQ136" t="s">
        <v>855</v>
      </c>
    </row>
    <row r="137" spans="1:43" x14ac:dyDescent="0.3">
      <c r="A137" s="4" t="s">
        <v>414</v>
      </c>
      <c r="B137" s="157" t="s">
        <v>416</v>
      </c>
      <c r="C137" s="6" t="s">
        <v>656</v>
      </c>
      <c r="D137" s="6" t="s">
        <v>716</v>
      </c>
      <c r="E137" s="96">
        <v>17</v>
      </c>
      <c r="F137" s="140">
        <v>45586</v>
      </c>
      <c r="G137" s="96" t="s">
        <v>855</v>
      </c>
      <c r="H137" s="140">
        <v>45588</v>
      </c>
      <c r="I137" s="96" t="s">
        <v>855</v>
      </c>
      <c r="J137" s="140">
        <v>45682</v>
      </c>
      <c r="K137" s="96" t="s">
        <v>855</v>
      </c>
      <c r="L137" s="80">
        <v>45590</v>
      </c>
      <c r="M137" s="96" t="s">
        <v>855</v>
      </c>
      <c r="N137" s="138">
        <v>45597</v>
      </c>
      <c r="O137" s="96" t="s">
        <v>855</v>
      </c>
      <c r="P137" s="138">
        <v>45609</v>
      </c>
      <c r="Q137" s="96" t="s">
        <v>855</v>
      </c>
      <c r="R137" s="80">
        <v>45707</v>
      </c>
      <c r="S137" s="96" t="s">
        <v>855</v>
      </c>
      <c r="T137" s="143">
        <v>45682</v>
      </c>
      <c r="U137" s="96" t="s">
        <v>855</v>
      </c>
      <c r="V137" s="180">
        <v>45707</v>
      </c>
      <c r="W137" s="96" t="s">
        <v>855</v>
      </c>
      <c r="X137" s="180">
        <v>45708</v>
      </c>
      <c r="Y137" s="96" t="s">
        <v>855</v>
      </c>
      <c r="Z137" s="148">
        <v>45708</v>
      </c>
      <c r="AA137" s="96" t="s">
        <v>855</v>
      </c>
      <c r="AB137" s="80" t="s">
        <v>634</v>
      </c>
      <c r="AC137" s="96" t="s">
        <v>854</v>
      </c>
      <c r="AD137" s="80">
        <v>45586</v>
      </c>
      <c r="AE137" s="96" t="s">
        <v>855</v>
      </c>
      <c r="AF137" s="80">
        <v>45607</v>
      </c>
      <c r="AG137" s="96" t="s">
        <v>855</v>
      </c>
      <c r="AH137" s="80">
        <v>45600</v>
      </c>
      <c r="AI137" s="96" t="s">
        <v>855</v>
      </c>
      <c r="AJ137" s="148">
        <v>45710</v>
      </c>
      <c r="AK137" s="96" t="s">
        <v>855</v>
      </c>
      <c r="AL137" s="80">
        <v>45582</v>
      </c>
      <c r="AM137" s="96" t="s">
        <v>855</v>
      </c>
      <c r="AN137" s="148">
        <v>45709</v>
      </c>
      <c r="AO137" s="96" t="s">
        <v>855</v>
      </c>
      <c r="AP137" s="148"/>
      <c r="AQ137" t="s">
        <v>854</v>
      </c>
    </row>
    <row r="138" spans="1:43" x14ac:dyDescent="0.3">
      <c r="A138" s="4" t="s">
        <v>417</v>
      </c>
      <c r="B138" s="157" t="s">
        <v>419</v>
      </c>
      <c r="C138" s="6" t="s">
        <v>678</v>
      </c>
      <c r="D138" s="6" t="s">
        <v>234</v>
      </c>
      <c r="E138" s="96">
        <v>0</v>
      </c>
      <c r="F138" s="140"/>
      <c r="G138" s="96" t="s">
        <v>854</v>
      </c>
      <c r="H138" s="140"/>
      <c r="I138" s="96" t="s">
        <v>854</v>
      </c>
      <c r="J138" s="140"/>
      <c r="K138" s="96" t="s">
        <v>854</v>
      </c>
      <c r="L138" s="80" t="s">
        <v>634</v>
      </c>
      <c r="M138" s="96" t="s">
        <v>854</v>
      </c>
      <c r="N138" s="138" t="s">
        <v>634</v>
      </c>
      <c r="O138" s="96" t="s">
        <v>854</v>
      </c>
      <c r="P138" s="138" t="s">
        <v>634</v>
      </c>
      <c r="Q138" s="96" t="s">
        <v>854</v>
      </c>
      <c r="R138" s="80" t="s">
        <v>634</v>
      </c>
      <c r="S138" s="96" t="s">
        <v>854</v>
      </c>
      <c r="T138" s="80" t="s">
        <v>634</v>
      </c>
      <c r="U138" s="96" t="s">
        <v>854</v>
      </c>
      <c r="V138" s="80" t="s">
        <v>634</v>
      </c>
      <c r="W138" s="96" t="s">
        <v>854</v>
      </c>
      <c r="X138" s="80" t="s">
        <v>634</v>
      </c>
      <c r="Y138" s="96" t="s">
        <v>854</v>
      </c>
      <c r="Z138" s="80" t="s">
        <v>634</v>
      </c>
      <c r="AA138" s="96" t="s">
        <v>854</v>
      </c>
      <c r="AB138" s="80" t="s">
        <v>634</v>
      </c>
      <c r="AC138" s="96" t="s">
        <v>854</v>
      </c>
      <c r="AD138" s="80" t="s">
        <v>634</v>
      </c>
      <c r="AE138" s="96" t="s">
        <v>854</v>
      </c>
      <c r="AF138" s="80" t="s">
        <v>634</v>
      </c>
      <c r="AG138" s="96" t="s">
        <v>854</v>
      </c>
      <c r="AH138" s="80" t="s">
        <v>634</v>
      </c>
      <c r="AI138" s="96" t="s">
        <v>854</v>
      </c>
      <c r="AJ138" s="80" t="s">
        <v>634</v>
      </c>
      <c r="AK138" s="96" t="s">
        <v>854</v>
      </c>
      <c r="AL138" s="80" t="s">
        <v>634</v>
      </c>
      <c r="AM138" s="96" t="s">
        <v>854</v>
      </c>
      <c r="AN138" s="80"/>
      <c r="AO138" s="96" t="s">
        <v>854</v>
      </c>
      <c r="AQ138" t="s">
        <v>854</v>
      </c>
    </row>
    <row r="139" spans="1:43" x14ac:dyDescent="0.3">
      <c r="A139" s="107" t="s">
        <v>420</v>
      </c>
      <c r="B139" s="166" t="s">
        <v>422</v>
      </c>
      <c r="C139" s="6" t="s">
        <v>678</v>
      </c>
      <c r="D139" s="6" t="s">
        <v>35</v>
      </c>
      <c r="E139" s="96">
        <v>18</v>
      </c>
      <c r="F139" s="81">
        <v>45939</v>
      </c>
      <c r="G139" t="s">
        <v>855</v>
      </c>
      <c r="H139" s="81">
        <v>45940</v>
      </c>
      <c r="I139" t="s">
        <v>855</v>
      </c>
      <c r="J139" s="140">
        <v>45600</v>
      </c>
      <c r="K139" t="s">
        <v>855</v>
      </c>
      <c r="L139" s="80">
        <v>45938</v>
      </c>
      <c r="M139" t="s">
        <v>855</v>
      </c>
      <c r="N139" s="138">
        <v>45604</v>
      </c>
      <c r="O139" t="s">
        <v>855</v>
      </c>
      <c r="P139" s="138">
        <v>45604</v>
      </c>
      <c r="Q139" t="s">
        <v>855</v>
      </c>
      <c r="R139" s="81">
        <v>45940</v>
      </c>
      <c r="S139" t="s">
        <v>855</v>
      </c>
      <c r="T139" s="80">
        <v>45601</v>
      </c>
      <c r="U139" t="s">
        <v>855</v>
      </c>
      <c r="V139" s="81">
        <v>45939</v>
      </c>
      <c r="W139" t="s">
        <v>855</v>
      </c>
      <c r="X139" s="186">
        <v>45884</v>
      </c>
      <c r="Y139" t="s">
        <v>855</v>
      </c>
      <c r="Z139" s="108">
        <v>45593</v>
      </c>
      <c r="AA139" t="s">
        <v>855</v>
      </c>
      <c r="AB139" s="80">
        <v>45597</v>
      </c>
      <c r="AC139" t="s">
        <v>855</v>
      </c>
      <c r="AD139" s="80">
        <v>45598</v>
      </c>
      <c r="AE139" t="s">
        <v>855</v>
      </c>
      <c r="AF139" s="81">
        <v>45941</v>
      </c>
      <c r="AG139" t="s">
        <v>855</v>
      </c>
      <c r="AH139" s="81">
        <v>45661</v>
      </c>
      <c r="AI139" t="s">
        <v>855</v>
      </c>
      <c r="AJ139" s="80">
        <v>45660</v>
      </c>
      <c r="AK139" t="s">
        <v>855</v>
      </c>
      <c r="AL139" s="80">
        <v>45659</v>
      </c>
      <c r="AM139" t="s">
        <v>855</v>
      </c>
      <c r="AN139" s="80">
        <v>45660</v>
      </c>
      <c r="AO139" t="s">
        <v>855</v>
      </c>
      <c r="AQ139" t="s">
        <v>854</v>
      </c>
    </row>
    <row r="140" spans="1:43" x14ac:dyDescent="0.3">
      <c r="A140" s="4" t="s">
        <v>423</v>
      </c>
      <c r="B140" s="157" t="s">
        <v>425</v>
      </c>
      <c r="C140" s="6" t="s">
        <v>678</v>
      </c>
      <c r="D140" s="6" t="s">
        <v>16</v>
      </c>
      <c r="E140" s="96">
        <v>0</v>
      </c>
      <c r="F140" s="140"/>
      <c r="G140" t="s">
        <v>854</v>
      </c>
      <c r="H140" s="140"/>
      <c r="I140" t="s">
        <v>854</v>
      </c>
      <c r="J140" s="140"/>
      <c r="K140" t="s">
        <v>854</v>
      </c>
      <c r="L140" s="80" t="s">
        <v>634</v>
      </c>
      <c r="M140" t="s">
        <v>854</v>
      </c>
      <c r="N140" s="138" t="s">
        <v>634</v>
      </c>
      <c r="O140" t="s">
        <v>854</v>
      </c>
      <c r="P140" s="138" t="s">
        <v>634</v>
      </c>
      <c r="Q140" t="s">
        <v>854</v>
      </c>
      <c r="R140" s="80" t="s">
        <v>634</v>
      </c>
      <c r="S140" t="s">
        <v>854</v>
      </c>
      <c r="T140" s="80" t="s">
        <v>634</v>
      </c>
      <c r="U140" t="s">
        <v>854</v>
      </c>
      <c r="V140" s="80" t="s">
        <v>634</v>
      </c>
      <c r="W140" t="s">
        <v>854</v>
      </c>
      <c r="X140" s="80" t="s">
        <v>634</v>
      </c>
      <c r="Y140" t="s">
        <v>854</v>
      </c>
      <c r="Z140" s="80" t="s">
        <v>634</v>
      </c>
      <c r="AA140" t="s">
        <v>854</v>
      </c>
      <c r="AB140" s="80" t="s">
        <v>634</v>
      </c>
      <c r="AC140" t="s">
        <v>854</v>
      </c>
      <c r="AD140" s="80" t="s">
        <v>634</v>
      </c>
      <c r="AE140" t="s">
        <v>854</v>
      </c>
      <c r="AF140" s="80" t="s">
        <v>634</v>
      </c>
      <c r="AG140" t="s">
        <v>854</v>
      </c>
      <c r="AH140" s="80" t="s">
        <v>634</v>
      </c>
      <c r="AI140" t="s">
        <v>854</v>
      </c>
      <c r="AJ140" s="80" t="s">
        <v>634</v>
      </c>
      <c r="AK140" t="s">
        <v>854</v>
      </c>
      <c r="AL140" s="80" t="s">
        <v>634</v>
      </c>
      <c r="AM140" t="s">
        <v>854</v>
      </c>
      <c r="AN140" s="80"/>
      <c r="AO140" t="s">
        <v>854</v>
      </c>
      <c r="AQ140" t="s">
        <v>854</v>
      </c>
    </row>
    <row r="141" spans="1:43" x14ac:dyDescent="0.3">
      <c r="A141" s="4" t="s">
        <v>426</v>
      </c>
      <c r="B141" s="157" t="s">
        <v>428</v>
      </c>
      <c r="C141" s="6" t="s">
        <v>678</v>
      </c>
      <c r="D141" s="6" t="s">
        <v>629</v>
      </c>
      <c r="E141" s="96">
        <v>14</v>
      </c>
      <c r="F141" s="140"/>
      <c r="G141" t="s">
        <v>854</v>
      </c>
      <c r="H141" s="140">
        <v>45400</v>
      </c>
      <c r="I141" t="s">
        <v>855</v>
      </c>
      <c r="J141" s="140">
        <v>45497</v>
      </c>
      <c r="K141" t="s">
        <v>855</v>
      </c>
      <c r="L141" s="80">
        <v>45718</v>
      </c>
      <c r="M141" t="s">
        <v>855</v>
      </c>
      <c r="N141" s="138">
        <v>45592</v>
      </c>
      <c r="O141" t="s">
        <v>855</v>
      </c>
      <c r="P141" s="138">
        <v>45735</v>
      </c>
      <c r="Q141" t="s">
        <v>855</v>
      </c>
      <c r="R141" s="140">
        <v>45712</v>
      </c>
      <c r="S141" t="s">
        <v>855</v>
      </c>
      <c r="T141" s="81">
        <v>45719</v>
      </c>
      <c r="U141" t="s">
        <v>855</v>
      </c>
      <c r="V141" s="80">
        <v>45728</v>
      </c>
      <c r="W141" t="s">
        <v>855</v>
      </c>
      <c r="X141" s="80">
        <v>45678</v>
      </c>
      <c r="Y141" t="s">
        <v>855</v>
      </c>
      <c r="Z141" s="80">
        <v>45683</v>
      </c>
      <c r="AA141" t="s">
        <v>855</v>
      </c>
      <c r="AB141" s="80">
        <v>45536</v>
      </c>
      <c r="AC141" t="s">
        <v>855</v>
      </c>
      <c r="AD141" s="80" t="s">
        <v>634</v>
      </c>
      <c r="AE141" t="s">
        <v>854</v>
      </c>
      <c r="AF141" s="140">
        <v>45691</v>
      </c>
      <c r="AG141" t="s">
        <v>855</v>
      </c>
      <c r="AH141" s="80">
        <v>45600</v>
      </c>
      <c r="AI141" t="s">
        <v>855</v>
      </c>
      <c r="AJ141" s="80" t="s">
        <v>634</v>
      </c>
      <c r="AK141" t="s">
        <v>854</v>
      </c>
      <c r="AL141" s="81">
        <v>45600</v>
      </c>
      <c r="AM141" t="s">
        <v>855</v>
      </c>
      <c r="AN141" s="80"/>
      <c r="AO141" t="s">
        <v>854</v>
      </c>
      <c r="AQ141" t="s">
        <v>854</v>
      </c>
    </row>
    <row r="142" spans="1:43" x14ac:dyDescent="0.3">
      <c r="A142" s="4" t="s">
        <v>429</v>
      </c>
      <c r="B142" s="157" t="s">
        <v>431</v>
      </c>
      <c r="C142" s="6" t="s">
        <v>656</v>
      </c>
      <c r="D142" s="6" t="s">
        <v>633</v>
      </c>
      <c r="E142" s="96">
        <v>14</v>
      </c>
      <c r="F142" s="140">
        <v>45613</v>
      </c>
      <c r="G142" s="96" t="s">
        <v>855</v>
      </c>
      <c r="H142" s="140">
        <v>45406</v>
      </c>
      <c r="I142" s="96" t="s">
        <v>855</v>
      </c>
      <c r="J142" s="140">
        <v>45634</v>
      </c>
      <c r="K142" s="96" t="s">
        <v>855</v>
      </c>
      <c r="L142" s="80">
        <v>45694</v>
      </c>
      <c r="M142" s="96" t="s">
        <v>855</v>
      </c>
      <c r="N142" s="138">
        <v>45670</v>
      </c>
      <c r="O142" s="96" t="s">
        <v>855</v>
      </c>
      <c r="P142" s="138">
        <v>45670</v>
      </c>
      <c r="Q142" s="96" t="s">
        <v>855</v>
      </c>
      <c r="R142" s="140">
        <v>45712</v>
      </c>
      <c r="S142" s="96" t="s">
        <v>855</v>
      </c>
      <c r="T142" s="144">
        <v>45690</v>
      </c>
      <c r="U142" s="96" t="s">
        <v>855</v>
      </c>
      <c r="V142" s="141">
        <v>45676</v>
      </c>
      <c r="W142" s="96" t="s">
        <v>855</v>
      </c>
      <c r="X142" s="80">
        <v>45587</v>
      </c>
      <c r="Y142" s="96" t="s">
        <v>855</v>
      </c>
      <c r="Z142" s="80">
        <v>45683</v>
      </c>
      <c r="AA142" s="96" t="s">
        <v>855</v>
      </c>
      <c r="AB142" s="80" t="s">
        <v>634</v>
      </c>
      <c r="AC142" s="96" t="s">
        <v>854</v>
      </c>
      <c r="AD142" s="80">
        <v>45586</v>
      </c>
      <c r="AE142" s="96" t="s">
        <v>855</v>
      </c>
      <c r="AF142" s="140">
        <v>45691</v>
      </c>
      <c r="AG142" s="96" t="s">
        <v>855</v>
      </c>
      <c r="AH142" s="80">
        <v>45676</v>
      </c>
      <c r="AI142" s="96" t="s">
        <v>855</v>
      </c>
      <c r="AJ142" s="80" t="s">
        <v>634</v>
      </c>
      <c r="AK142" s="96" t="s">
        <v>854</v>
      </c>
      <c r="AL142" s="80" t="s">
        <v>634</v>
      </c>
      <c r="AM142" s="96" t="s">
        <v>854</v>
      </c>
      <c r="AN142" s="80"/>
      <c r="AO142" s="96" t="s">
        <v>854</v>
      </c>
      <c r="AQ142" t="s">
        <v>854</v>
      </c>
    </row>
    <row r="143" spans="1:43" x14ac:dyDescent="0.3">
      <c r="A143" s="107" t="s">
        <v>432</v>
      </c>
      <c r="B143" s="166" t="s">
        <v>434</v>
      </c>
      <c r="C143" s="6" t="s">
        <v>692</v>
      </c>
      <c r="D143" s="6" t="s">
        <v>633</v>
      </c>
      <c r="E143" s="96">
        <v>12</v>
      </c>
      <c r="F143" s="140">
        <v>45613</v>
      </c>
      <c r="G143" t="s">
        <v>855</v>
      </c>
      <c r="H143" s="140">
        <v>45400</v>
      </c>
      <c r="I143" t="s">
        <v>855</v>
      </c>
      <c r="J143" s="140"/>
      <c r="K143" t="s">
        <v>854</v>
      </c>
      <c r="L143" s="80">
        <v>45550</v>
      </c>
      <c r="M143" t="s">
        <v>855</v>
      </c>
      <c r="N143" s="138">
        <v>45545</v>
      </c>
      <c r="O143" t="s">
        <v>855</v>
      </c>
      <c r="P143" s="138" t="s">
        <v>634</v>
      </c>
      <c r="Q143" t="s">
        <v>854</v>
      </c>
      <c r="R143" s="108">
        <v>45438</v>
      </c>
      <c r="S143" t="s">
        <v>855</v>
      </c>
      <c r="T143" s="81">
        <v>45719</v>
      </c>
      <c r="U143" t="s">
        <v>855</v>
      </c>
      <c r="V143" s="108">
        <v>45796</v>
      </c>
      <c r="W143" t="s">
        <v>855</v>
      </c>
      <c r="X143" s="108">
        <v>45587</v>
      </c>
      <c r="Y143" t="s">
        <v>855</v>
      </c>
      <c r="Z143" s="108" t="s">
        <v>634</v>
      </c>
      <c r="AA143" t="s">
        <v>854</v>
      </c>
      <c r="AB143" s="108">
        <v>45522</v>
      </c>
      <c r="AC143" t="s">
        <v>855</v>
      </c>
      <c r="AD143" s="108">
        <v>45537</v>
      </c>
      <c r="AE143" t="s">
        <v>855</v>
      </c>
      <c r="AF143" s="80">
        <v>45893</v>
      </c>
      <c r="AG143" t="s">
        <v>855</v>
      </c>
      <c r="AH143" s="108">
        <v>45544</v>
      </c>
      <c r="AI143" t="s">
        <v>855</v>
      </c>
      <c r="AJ143" s="108" t="s">
        <v>634</v>
      </c>
      <c r="AK143" t="s">
        <v>854</v>
      </c>
      <c r="AL143" s="108" t="s">
        <v>634</v>
      </c>
      <c r="AM143" t="s">
        <v>854</v>
      </c>
      <c r="AN143" s="108"/>
      <c r="AO143" t="s">
        <v>854</v>
      </c>
      <c r="AQ143" t="s">
        <v>854</v>
      </c>
    </row>
    <row r="144" spans="1:43" x14ac:dyDescent="0.3">
      <c r="A144" s="4" t="s">
        <v>435</v>
      </c>
      <c r="B144" s="157" t="s">
        <v>437</v>
      </c>
      <c r="C144" s="6" t="s">
        <v>678</v>
      </c>
      <c r="D144" s="6" t="s">
        <v>16</v>
      </c>
      <c r="E144" s="96">
        <v>0</v>
      </c>
      <c r="F144" s="140"/>
      <c r="G144" t="s">
        <v>854</v>
      </c>
      <c r="H144" s="140"/>
      <c r="I144" t="s">
        <v>854</v>
      </c>
      <c r="J144" s="140"/>
      <c r="K144" t="s">
        <v>854</v>
      </c>
      <c r="L144" s="80" t="s">
        <v>634</v>
      </c>
      <c r="M144" t="s">
        <v>854</v>
      </c>
      <c r="N144" s="138" t="s">
        <v>634</v>
      </c>
      <c r="O144" t="s">
        <v>854</v>
      </c>
      <c r="P144" s="138" t="s">
        <v>634</v>
      </c>
      <c r="Q144" t="s">
        <v>854</v>
      </c>
      <c r="R144" s="80" t="s">
        <v>634</v>
      </c>
      <c r="S144" t="s">
        <v>854</v>
      </c>
      <c r="T144" s="80" t="s">
        <v>634</v>
      </c>
      <c r="U144" t="s">
        <v>854</v>
      </c>
      <c r="V144" s="80" t="s">
        <v>634</v>
      </c>
      <c r="W144" t="s">
        <v>854</v>
      </c>
      <c r="X144" s="80" t="s">
        <v>634</v>
      </c>
      <c r="Y144" t="s">
        <v>854</v>
      </c>
      <c r="Z144" s="80" t="s">
        <v>634</v>
      </c>
      <c r="AA144" t="s">
        <v>854</v>
      </c>
      <c r="AB144" s="80" t="s">
        <v>634</v>
      </c>
      <c r="AC144" t="s">
        <v>854</v>
      </c>
      <c r="AD144" s="80" t="s">
        <v>634</v>
      </c>
      <c r="AE144" t="s">
        <v>854</v>
      </c>
      <c r="AF144" s="80" t="s">
        <v>634</v>
      </c>
      <c r="AG144" t="s">
        <v>854</v>
      </c>
      <c r="AH144" s="80" t="s">
        <v>634</v>
      </c>
      <c r="AI144" t="s">
        <v>854</v>
      </c>
      <c r="AJ144" s="80" t="s">
        <v>634</v>
      </c>
      <c r="AK144" t="s">
        <v>854</v>
      </c>
      <c r="AL144" s="80" t="s">
        <v>634</v>
      </c>
      <c r="AM144" t="s">
        <v>854</v>
      </c>
      <c r="AN144" s="80"/>
      <c r="AO144" t="s">
        <v>854</v>
      </c>
      <c r="AQ144" t="s">
        <v>854</v>
      </c>
    </row>
    <row r="145" spans="1:43" x14ac:dyDescent="0.3">
      <c r="A145" s="4" t="s">
        <v>438</v>
      </c>
      <c r="B145" s="157" t="s">
        <v>440</v>
      </c>
      <c r="C145" s="6" t="s">
        <v>656</v>
      </c>
      <c r="D145" s="6" t="s">
        <v>143</v>
      </c>
      <c r="E145" s="96">
        <v>4</v>
      </c>
      <c r="F145" s="140"/>
      <c r="G145" t="s">
        <v>854</v>
      </c>
      <c r="H145" s="140">
        <v>45418</v>
      </c>
      <c r="I145" t="s">
        <v>855</v>
      </c>
      <c r="J145" s="140"/>
      <c r="K145" t="s">
        <v>854</v>
      </c>
      <c r="L145" s="80" t="s">
        <v>634</v>
      </c>
      <c r="M145" t="s">
        <v>854</v>
      </c>
      <c r="N145" s="138" t="s">
        <v>634</v>
      </c>
      <c r="O145" t="s">
        <v>854</v>
      </c>
      <c r="P145" s="138" t="s">
        <v>634</v>
      </c>
      <c r="Q145" t="s">
        <v>854</v>
      </c>
      <c r="R145" s="80" t="s">
        <v>634</v>
      </c>
      <c r="S145" t="s">
        <v>854</v>
      </c>
      <c r="T145" s="80" t="s">
        <v>634</v>
      </c>
      <c r="U145" t="s">
        <v>854</v>
      </c>
      <c r="V145" s="80" t="s">
        <v>634</v>
      </c>
      <c r="W145" t="s">
        <v>854</v>
      </c>
      <c r="X145" s="80" t="s">
        <v>634</v>
      </c>
      <c r="Y145" t="s">
        <v>854</v>
      </c>
      <c r="Z145" s="80" t="s">
        <v>634</v>
      </c>
      <c r="AA145" t="s">
        <v>854</v>
      </c>
      <c r="AB145" s="80" t="s">
        <v>634</v>
      </c>
      <c r="AC145" t="s">
        <v>854</v>
      </c>
      <c r="AD145" s="80" t="s">
        <v>634</v>
      </c>
      <c r="AE145" t="s">
        <v>854</v>
      </c>
      <c r="AF145" s="80" t="s">
        <v>634</v>
      </c>
      <c r="AG145" t="s">
        <v>854</v>
      </c>
      <c r="AH145" s="80" t="s">
        <v>634</v>
      </c>
      <c r="AI145" t="s">
        <v>854</v>
      </c>
      <c r="AJ145" s="80">
        <v>45581</v>
      </c>
      <c r="AK145" t="s">
        <v>855</v>
      </c>
      <c r="AL145" s="81">
        <v>45600</v>
      </c>
      <c r="AM145" t="s">
        <v>855</v>
      </c>
      <c r="AN145" s="81">
        <v>45600</v>
      </c>
      <c r="AO145" t="s">
        <v>855</v>
      </c>
      <c r="AQ145" t="s">
        <v>854</v>
      </c>
    </row>
    <row r="146" spans="1:43" x14ac:dyDescent="0.3">
      <c r="A146" s="4" t="s">
        <v>441</v>
      </c>
      <c r="B146" s="157" t="s">
        <v>443</v>
      </c>
      <c r="C146" s="6" t="s">
        <v>678</v>
      </c>
      <c r="D146" s="6" t="s">
        <v>78</v>
      </c>
      <c r="E146" s="96">
        <v>0</v>
      </c>
      <c r="F146" s="140"/>
      <c r="G146" t="s">
        <v>854</v>
      </c>
      <c r="H146" s="140"/>
      <c r="I146" t="s">
        <v>854</v>
      </c>
      <c r="J146" s="140"/>
      <c r="K146" t="s">
        <v>854</v>
      </c>
      <c r="L146" s="80" t="s">
        <v>634</v>
      </c>
      <c r="M146" t="s">
        <v>854</v>
      </c>
      <c r="N146" s="138" t="s">
        <v>634</v>
      </c>
      <c r="O146" t="s">
        <v>854</v>
      </c>
      <c r="P146" s="138" t="s">
        <v>634</v>
      </c>
      <c r="Q146" t="s">
        <v>854</v>
      </c>
      <c r="R146" s="80" t="s">
        <v>634</v>
      </c>
      <c r="S146" t="s">
        <v>854</v>
      </c>
      <c r="T146" s="80" t="s">
        <v>634</v>
      </c>
      <c r="U146" t="s">
        <v>854</v>
      </c>
      <c r="V146" s="80" t="s">
        <v>634</v>
      </c>
      <c r="W146" t="s">
        <v>854</v>
      </c>
      <c r="X146" s="80" t="s">
        <v>634</v>
      </c>
      <c r="Y146" t="s">
        <v>854</v>
      </c>
      <c r="Z146" s="80" t="s">
        <v>634</v>
      </c>
      <c r="AA146" t="s">
        <v>854</v>
      </c>
      <c r="AB146" s="80" t="s">
        <v>634</v>
      </c>
      <c r="AC146" t="s">
        <v>854</v>
      </c>
      <c r="AD146" s="80" t="s">
        <v>634</v>
      </c>
      <c r="AE146" t="s">
        <v>854</v>
      </c>
      <c r="AF146" s="80" t="s">
        <v>634</v>
      </c>
      <c r="AG146" t="s">
        <v>854</v>
      </c>
      <c r="AH146" s="80" t="s">
        <v>634</v>
      </c>
      <c r="AI146" t="s">
        <v>854</v>
      </c>
      <c r="AJ146" s="80" t="s">
        <v>634</v>
      </c>
      <c r="AK146" t="s">
        <v>854</v>
      </c>
      <c r="AL146" s="80" t="s">
        <v>634</v>
      </c>
      <c r="AM146" t="s">
        <v>854</v>
      </c>
      <c r="AN146" s="80"/>
      <c r="AO146" t="s">
        <v>854</v>
      </c>
      <c r="AQ146" t="s">
        <v>854</v>
      </c>
    </row>
    <row r="147" spans="1:43" x14ac:dyDescent="0.3">
      <c r="A147" s="4" t="s">
        <v>444</v>
      </c>
      <c r="B147" s="157" t="s">
        <v>446</v>
      </c>
      <c r="C147" s="6" t="s">
        <v>656</v>
      </c>
      <c r="D147" s="6" t="s">
        <v>625</v>
      </c>
      <c r="E147" s="96">
        <v>15</v>
      </c>
      <c r="F147" s="140">
        <v>45613</v>
      </c>
      <c r="G147" t="s">
        <v>855</v>
      </c>
      <c r="H147" s="140">
        <v>45400</v>
      </c>
      <c r="I147" t="s">
        <v>855</v>
      </c>
      <c r="J147" s="140">
        <v>45497</v>
      </c>
      <c r="K147" t="s">
        <v>855</v>
      </c>
      <c r="L147" s="80">
        <v>45427</v>
      </c>
      <c r="M147" t="s">
        <v>855</v>
      </c>
      <c r="N147" s="138">
        <v>45595</v>
      </c>
      <c r="O147" t="s">
        <v>855</v>
      </c>
      <c r="P147" s="140">
        <v>45712</v>
      </c>
      <c r="Q147" t="s">
        <v>855</v>
      </c>
      <c r="R147" s="80">
        <v>45406</v>
      </c>
      <c r="S147" t="s">
        <v>855</v>
      </c>
      <c r="T147" s="80">
        <v>45434</v>
      </c>
      <c r="U147" t="s">
        <v>855</v>
      </c>
      <c r="V147" s="141">
        <v>45676</v>
      </c>
      <c r="W147" t="s">
        <v>855</v>
      </c>
      <c r="X147" s="80">
        <v>45587</v>
      </c>
      <c r="Y147" t="s">
        <v>855</v>
      </c>
      <c r="Z147" s="80">
        <v>45397</v>
      </c>
      <c r="AA147" t="s">
        <v>855</v>
      </c>
      <c r="AB147" s="80">
        <v>45442</v>
      </c>
      <c r="AC147" t="s">
        <v>855</v>
      </c>
      <c r="AD147" s="80">
        <v>45586</v>
      </c>
      <c r="AE147" t="s">
        <v>855</v>
      </c>
      <c r="AF147" s="80">
        <v>45445</v>
      </c>
      <c r="AG147" t="s">
        <v>855</v>
      </c>
      <c r="AH147" s="80">
        <v>45676</v>
      </c>
      <c r="AI147" t="s">
        <v>855</v>
      </c>
      <c r="AJ147" s="80" t="s">
        <v>634</v>
      </c>
      <c r="AK147" t="s">
        <v>854</v>
      </c>
      <c r="AL147" s="80" t="s">
        <v>634</v>
      </c>
      <c r="AM147" t="s">
        <v>854</v>
      </c>
      <c r="AN147" s="80"/>
      <c r="AO147" t="s">
        <v>854</v>
      </c>
      <c r="AQ147" t="s">
        <v>854</v>
      </c>
    </row>
    <row r="148" spans="1:43" x14ac:dyDescent="0.3">
      <c r="A148" s="4" t="s">
        <v>447</v>
      </c>
      <c r="B148" s="157" t="s">
        <v>449</v>
      </c>
      <c r="C148" s="6" t="s">
        <v>656</v>
      </c>
      <c r="D148" s="6" t="s">
        <v>620</v>
      </c>
      <c r="E148" s="96">
        <v>16</v>
      </c>
      <c r="F148" s="140">
        <v>45862</v>
      </c>
      <c r="G148" t="s">
        <v>855</v>
      </c>
      <c r="H148" s="140">
        <v>45555</v>
      </c>
      <c r="I148" t="s">
        <v>855</v>
      </c>
      <c r="J148" s="140">
        <v>45525</v>
      </c>
      <c r="K148" t="s">
        <v>855</v>
      </c>
      <c r="L148" s="80">
        <v>45521</v>
      </c>
      <c r="M148" t="s">
        <v>855</v>
      </c>
      <c r="N148" s="138">
        <v>45544</v>
      </c>
      <c r="O148" t="s">
        <v>855</v>
      </c>
      <c r="P148" s="138">
        <v>45516</v>
      </c>
      <c r="Q148" t="s">
        <v>855</v>
      </c>
      <c r="R148" s="80">
        <v>45542</v>
      </c>
      <c r="S148" t="s">
        <v>855</v>
      </c>
      <c r="T148" s="80">
        <v>45557</v>
      </c>
      <c r="U148" t="s">
        <v>855</v>
      </c>
      <c r="V148" s="80">
        <v>45884</v>
      </c>
      <c r="W148" t="s">
        <v>855</v>
      </c>
      <c r="X148" s="80">
        <v>45884</v>
      </c>
      <c r="Y148" t="s">
        <v>855</v>
      </c>
      <c r="Z148" s="80">
        <v>45525</v>
      </c>
      <c r="AA148" t="s">
        <v>855</v>
      </c>
      <c r="AB148" s="80" t="s">
        <v>634</v>
      </c>
      <c r="AC148" t="s">
        <v>854</v>
      </c>
      <c r="AD148" s="80" t="s">
        <v>634</v>
      </c>
      <c r="AE148" t="s">
        <v>854</v>
      </c>
      <c r="AF148" s="80">
        <v>45564</v>
      </c>
      <c r="AG148" t="s">
        <v>855</v>
      </c>
      <c r="AH148" s="99">
        <v>45852</v>
      </c>
      <c r="AI148" t="s">
        <v>855</v>
      </c>
      <c r="AJ148" s="99">
        <v>45856</v>
      </c>
      <c r="AK148" t="s">
        <v>855</v>
      </c>
      <c r="AL148" s="81">
        <v>45878</v>
      </c>
      <c r="AM148" t="s">
        <v>855</v>
      </c>
      <c r="AN148" s="81">
        <v>45878</v>
      </c>
      <c r="AO148" t="s">
        <v>855</v>
      </c>
      <c r="AQ148" t="s">
        <v>854</v>
      </c>
    </row>
    <row r="149" spans="1:43" x14ac:dyDescent="0.3">
      <c r="A149" s="4" t="s">
        <v>450</v>
      </c>
      <c r="B149" s="157" t="s">
        <v>452</v>
      </c>
      <c r="C149" s="6" t="s">
        <v>678</v>
      </c>
      <c r="D149" s="6" t="s">
        <v>78</v>
      </c>
      <c r="E149" s="96">
        <v>14</v>
      </c>
      <c r="F149" s="140">
        <v>45428</v>
      </c>
      <c r="G149" s="96" t="s">
        <v>855</v>
      </c>
      <c r="H149" s="140">
        <v>45418</v>
      </c>
      <c r="I149" s="96" t="s">
        <v>855</v>
      </c>
      <c r="J149" s="140">
        <v>45497</v>
      </c>
      <c r="K149" s="96" t="s">
        <v>855</v>
      </c>
      <c r="L149" s="80">
        <v>45521</v>
      </c>
      <c r="M149" s="96" t="s">
        <v>855</v>
      </c>
      <c r="N149" s="138">
        <v>45503</v>
      </c>
      <c r="O149" s="96" t="s">
        <v>855</v>
      </c>
      <c r="P149" s="138">
        <v>45503</v>
      </c>
      <c r="Q149" s="96" t="s">
        <v>855</v>
      </c>
      <c r="R149" s="80">
        <v>45503</v>
      </c>
      <c r="S149" s="96" t="s">
        <v>855</v>
      </c>
      <c r="T149" s="80">
        <v>45434</v>
      </c>
      <c r="U149" s="96" t="s">
        <v>855</v>
      </c>
      <c r="V149" s="80">
        <v>45453</v>
      </c>
      <c r="W149" s="96" t="s">
        <v>855</v>
      </c>
      <c r="X149" s="80">
        <v>45432</v>
      </c>
      <c r="Y149" s="96" t="s">
        <v>855</v>
      </c>
      <c r="Z149" s="80">
        <v>45397</v>
      </c>
      <c r="AA149" s="96" t="s">
        <v>855</v>
      </c>
      <c r="AB149" s="80">
        <v>45503</v>
      </c>
      <c r="AC149" s="96" t="s">
        <v>855</v>
      </c>
      <c r="AD149" s="80">
        <v>45504</v>
      </c>
      <c r="AE149" s="96" t="s">
        <v>855</v>
      </c>
      <c r="AF149" s="80">
        <v>45503</v>
      </c>
      <c r="AG149" s="96" t="s">
        <v>855</v>
      </c>
      <c r="AH149" s="80" t="s">
        <v>634</v>
      </c>
      <c r="AI149" s="96" t="s">
        <v>854</v>
      </c>
      <c r="AJ149" s="80" t="s">
        <v>634</v>
      </c>
      <c r="AK149" s="96" t="s">
        <v>854</v>
      </c>
      <c r="AL149" s="80" t="s">
        <v>634</v>
      </c>
      <c r="AM149" s="96" t="s">
        <v>854</v>
      </c>
      <c r="AN149" s="80"/>
      <c r="AO149" s="96" t="s">
        <v>854</v>
      </c>
      <c r="AQ149" t="s">
        <v>854</v>
      </c>
    </row>
    <row r="150" spans="1:43" x14ac:dyDescent="0.3">
      <c r="A150" s="107" t="s">
        <v>453</v>
      </c>
      <c r="B150" s="166" t="s">
        <v>455</v>
      </c>
      <c r="C150" s="6" t="s">
        <v>656</v>
      </c>
      <c r="D150" s="6" t="s">
        <v>78</v>
      </c>
      <c r="E150" s="96">
        <v>13</v>
      </c>
      <c r="F150" s="140">
        <v>45593</v>
      </c>
      <c r="G150" t="s">
        <v>855</v>
      </c>
      <c r="H150" s="140">
        <v>45592</v>
      </c>
      <c r="I150" t="s">
        <v>855</v>
      </c>
      <c r="J150" s="140">
        <v>45592</v>
      </c>
      <c r="K150" t="s">
        <v>855</v>
      </c>
      <c r="L150" s="80">
        <v>45521</v>
      </c>
      <c r="M150" t="s">
        <v>855</v>
      </c>
      <c r="N150" s="138">
        <v>45592</v>
      </c>
      <c r="O150" t="s">
        <v>855</v>
      </c>
      <c r="P150" s="138" t="s">
        <v>634</v>
      </c>
      <c r="Q150" t="s">
        <v>854</v>
      </c>
      <c r="R150" s="108">
        <v>45592</v>
      </c>
      <c r="S150" t="s">
        <v>855</v>
      </c>
      <c r="T150" s="108">
        <v>45592</v>
      </c>
      <c r="U150" t="s">
        <v>855</v>
      </c>
      <c r="V150" s="108">
        <v>45593</v>
      </c>
      <c r="W150" t="s">
        <v>855</v>
      </c>
      <c r="X150" s="108">
        <v>45593</v>
      </c>
      <c r="Y150" t="s">
        <v>855</v>
      </c>
      <c r="Z150" s="108">
        <v>45593</v>
      </c>
      <c r="AA150" t="s">
        <v>855</v>
      </c>
      <c r="AB150" s="108">
        <v>45522</v>
      </c>
      <c r="AC150" t="s">
        <v>855</v>
      </c>
      <c r="AD150" s="108">
        <v>45522</v>
      </c>
      <c r="AE150" t="s">
        <v>855</v>
      </c>
      <c r="AF150" s="108" t="s">
        <v>634</v>
      </c>
      <c r="AG150" t="s">
        <v>854</v>
      </c>
      <c r="AH150" s="108">
        <v>45547</v>
      </c>
      <c r="AI150" t="s">
        <v>855</v>
      </c>
      <c r="AJ150" s="108" t="s">
        <v>634</v>
      </c>
      <c r="AK150" t="s">
        <v>854</v>
      </c>
      <c r="AL150" s="108" t="s">
        <v>634</v>
      </c>
      <c r="AM150" t="s">
        <v>854</v>
      </c>
      <c r="AN150" s="108"/>
      <c r="AO150" t="s">
        <v>854</v>
      </c>
      <c r="AQ150" t="s">
        <v>854</v>
      </c>
    </row>
    <row r="151" spans="1:43" ht="19.2" customHeight="1" x14ac:dyDescent="0.3">
      <c r="A151" s="24" t="s">
        <v>456</v>
      </c>
      <c r="B151" s="157" t="s">
        <v>458</v>
      </c>
      <c r="C151" s="6" t="s">
        <v>678</v>
      </c>
      <c r="D151" s="6" t="s">
        <v>78</v>
      </c>
      <c r="E151" s="96">
        <v>6</v>
      </c>
      <c r="F151" s="140"/>
      <c r="G151" t="s">
        <v>854</v>
      </c>
      <c r="H151" s="140">
        <v>45400</v>
      </c>
      <c r="I151" t="s">
        <v>855</v>
      </c>
      <c r="J151" s="140"/>
      <c r="K151" t="s">
        <v>854</v>
      </c>
      <c r="L151" s="80">
        <v>45546</v>
      </c>
      <c r="M151" t="s">
        <v>855</v>
      </c>
      <c r="N151" s="138" t="s">
        <v>634</v>
      </c>
      <c r="O151" t="s">
        <v>854</v>
      </c>
      <c r="P151" s="138" t="s">
        <v>634</v>
      </c>
      <c r="Q151" t="s">
        <v>854</v>
      </c>
      <c r="R151" s="80" t="s">
        <v>634</v>
      </c>
      <c r="S151" t="s">
        <v>854</v>
      </c>
      <c r="T151" s="80">
        <v>45591</v>
      </c>
      <c r="U151" t="s">
        <v>855</v>
      </c>
      <c r="V151" s="80">
        <v>45591</v>
      </c>
      <c r="W151" t="s">
        <v>855</v>
      </c>
      <c r="X151" s="80" t="s">
        <v>634</v>
      </c>
      <c r="Y151" t="s">
        <v>854</v>
      </c>
      <c r="Z151" s="80">
        <v>45397</v>
      </c>
      <c r="AA151" t="s">
        <v>855</v>
      </c>
      <c r="AB151" s="80" t="s">
        <v>634</v>
      </c>
      <c r="AC151" t="s">
        <v>854</v>
      </c>
      <c r="AD151" s="80">
        <v>45540</v>
      </c>
      <c r="AE151" t="s">
        <v>855</v>
      </c>
      <c r="AF151" s="80" t="s">
        <v>634</v>
      </c>
      <c r="AG151" t="s">
        <v>854</v>
      </c>
      <c r="AH151" s="80" t="s">
        <v>634</v>
      </c>
      <c r="AI151" t="s">
        <v>854</v>
      </c>
      <c r="AJ151" s="80" t="s">
        <v>634</v>
      </c>
      <c r="AK151" t="s">
        <v>854</v>
      </c>
      <c r="AL151" s="80" t="s">
        <v>634</v>
      </c>
      <c r="AM151" t="s">
        <v>854</v>
      </c>
      <c r="AN151" s="80"/>
      <c r="AO151" t="s">
        <v>854</v>
      </c>
      <c r="AQ151" t="s">
        <v>854</v>
      </c>
    </row>
    <row r="152" spans="1:43" ht="15.6" customHeight="1" x14ac:dyDescent="0.3">
      <c r="A152" s="4" t="s">
        <v>459</v>
      </c>
      <c r="B152" s="172" t="s">
        <v>461</v>
      </c>
      <c r="C152" s="6" t="s">
        <v>678</v>
      </c>
      <c r="D152" s="6" t="s">
        <v>624</v>
      </c>
      <c r="E152" s="96">
        <v>11</v>
      </c>
      <c r="F152" s="140">
        <v>45428</v>
      </c>
      <c r="G152" t="s">
        <v>855</v>
      </c>
      <c r="H152" s="140">
        <v>45784</v>
      </c>
      <c r="I152" t="s">
        <v>855</v>
      </c>
      <c r="J152" s="140">
        <v>45850</v>
      </c>
      <c r="K152" t="s">
        <v>855</v>
      </c>
      <c r="L152" s="80">
        <v>45775</v>
      </c>
      <c r="M152" t="s">
        <v>855</v>
      </c>
      <c r="N152" s="138">
        <v>45850</v>
      </c>
      <c r="O152" t="s">
        <v>855</v>
      </c>
      <c r="P152" s="138" t="s">
        <v>634</v>
      </c>
      <c r="Q152" t="s">
        <v>854</v>
      </c>
      <c r="R152" s="99">
        <v>45850</v>
      </c>
      <c r="S152" t="s">
        <v>855</v>
      </c>
      <c r="T152" s="216">
        <v>45784</v>
      </c>
      <c r="U152" t="s">
        <v>855</v>
      </c>
      <c r="V152" s="99">
        <v>45850</v>
      </c>
      <c r="W152" t="s">
        <v>855</v>
      </c>
      <c r="X152" s="80">
        <v>45432</v>
      </c>
      <c r="Y152" t="s">
        <v>855</v>
      </c>
      <c r="Z152" s="80">
        <v>45397</v>
      </c>
      <c r="AA152" t="s">
        <v>855</v>
      </c>
      <c r="AB152" s="80" t="s">
        <v>634</v>
      </c>
      <c r="AC152" t="s">
        <v>854</v>
      </c>
      <c r="AD152" s="80" t="s">
        <v>634</v>
      </c>
      <c r="AE152" t="s">
        <v>854</v>
      </c>
      <c r="AF152" s="136">
        <v>45781</v>
      </c>
      <c r="AG152" t="s">
        <v>855</v>
      </c>
      <c r="AH152" s="80" t="s">
        <v>634</v>
      </c>
      <c r="AI152" t="s">
        <v>854</v>
      </c>
      <c r="AJ152" s="80" t="s">
        <v>634</v>
      </c>
      <c r="AK152" t="s">
        <v>854</v>
      </c>
      <c r="AL152" s="80" t="s">
        <v>634</v>
      </c>
      <c r="AM152" t="s">
        <v>854</v>
      </c>
      <c r="AN152" s="80"/>
      <c r="AO152" t="s">
        <v>854</v>
      </c>
      <c r="AQ152" t="s">
        <v>854</v>
      </c>
    </row>
    <row r="153" spans="1:43" ht="15.6" customHeight="1" x14ac:dyDescent="0.3">
      <c r="A153" s="4" t="s">
        <v>462</v>
      </c>
      <c r="B153" s="157" t="s">
        <v>464</v>
      </c>
      <c r="C153" s="6" t="s">
        <v>688</v>
      </c>
      <c r="D153" s="6" t="s">
        <v>631</v>
      </c>
      <c r="E153" s="96">
        <v>18</v>
      </c>
      <c r="F153" s="140">
        <v>45428</v>
      </c>
      <c r="G153" t="s">
        <v>855</v>
      </c>
      <c r="H153" s="140">
        <v>45495</v>
      </c>
      <c r="I153" t="s">
        <v>855</v>
      </c>
      <c r="J153" s="140">
        <v>45454</v>
      </c>
      <c r="K153" t="s">
        <v>855</v>
      </c>
      <c r="L153" s="80">
        <v>45775</v>
      </c>
      <c r="M153" t="s">
        <v>855</v>
      </c>
      <c r="N153" s="138">
        <v>45595</v>
      </c>
      <c r="O153" t="s">
        <v>855</v>
      </c>
      <c r="P153" s="140">
        <v>45712</v>
      </c>
      <c r="Q153" t="s">
        <v>855</v>
      </c>
      <c r="R153" s="80">
        <v>45406</v>
      </c>
      <c r="S153" t="s">
        <v>855</v>
      </c>
      <c r="T153" s="81">
        <v>45719</v>
      </c>
      <c r="U153" t="s">
        <v>855</v>
      </c>
      <c r="V153" s="80">
        <v>45453</v>
      </c>
      <c r="W153" t="s">
        <v>855</v>
      </c>
      <c r="X153" s="80">
        <v>45587</v>
      </c>
      <c r="Y153" t="s">
        <v>855</v>
      </c>
      <c r="Z153" s="80">
        <v>45510</v>
      </c>
      <c r="AA153" t="s">
        <v>855</v>
      </c>
      <c r="AB153" s="80">
        <v>45442</v>
      </c>
      <c r="AC153" t="s">
        <v>855</v>
      </c>
      <c r="AD153" s="80">
        <v>45586</v>
      </c>
      <c r="AE153" t="s">
        <v>855</v>
      </c>
      <c r="AF153" s="80">
        <v>45441</v>
      </c>
      <c r="AG153" t="s">
        <v>855</v>
      </c>
      <c r="AH153" s="80">
        <v>45546</v>
      </c>
      <c r="AI153" t="s">
        <v>855</v>
      </c>
      <c r="AJ153" s="80">
        <v>45841</v>
      </c>
      <c r="AK153" t="s">
        <v>855</v>
      </c>
      <c r="AL153" s="80">
        <v>45582</v>
      </c>
      <c r="AM153" t="s">
        <v>855</v>
      </c>
      <c r="AN153" s="80">
        <v>45841</v>
      </c>
      <c r="AO153" t="s">
        <v>855</v>
      </c>
      <c r="AQ153" t="s">
        <v>854</v>
      </c>
    </row>
    <row r="154" spans="1:43" x14ac:dyDescent="0.3">
      <c r="A154" s="4" t="s">
        <v>465</v>
      </c>
      <c r="B154" s="157" t="s">
        <v>467</v>
      </c>
      <c r="C154" s="6" t="s">
        <v>668</v>
      </c>
      <c r="D154" s="6" t="s">
        <v>143</v>
      </c>
      <c r="E154" s="96">
        <v>13</v>
      </c>
      <c r="F154" s="140">
        <v>45613</v>
      </c>
      <c r="G154" s="96" t="s">
        <v>855</v>
      </c>
      <c r="H154" s="140"/>
      <c r="I154" s="96" t="s">
        <v>854</v>
      </c>
      <c r="J154" s="140">
        <v>45454</v>
      </c>
      <c r="K154" s="96" t="s">
        <v>855</v>
      </c>
      <c r="L154" s="80" t="s">
        <v>634</v>
      </c>
      <c r="M154" s="96" t="s">
        <v>854</v>
      </c>
      <c r="N154" s="138">
        <v>45545</v>
      </c>
      <c r="O154" s="96" t="s">
        <v>855</v>
      </c>
      <c r="P154" s="138">
        <v>45440</v>
      </c>
      <c r="Q154" s="96" t="s">
        <v>855</v>
      </c>
      <c r="R154" s="80">
        <v>45406</v>
      </c>
      <c r="S154" s="96" t="s">
        <v>855</v>
      </c>
      <c r="T154" s="80" t="s">
        <v>634</v>
      </c>
      <c r="U154" s="96" t="s">
        <v>854</v>
      </c>
      <c r="V154" s="80">
        <v>45453</v>
      </c>
      <c r="W154" s="96" t="s">
        <v>855</v>
      </c>
      <c r="X154" s="80">
        <v>45587</v>
      </c>
      <c r="Y154" s="96" t="s">
        <v>855</v>
      </c>
      <c r="Z154" s="80" t="s">
        <v>634</v>
      </c>
      <c r="AA154" s="96" t="s">
        <v>854</v>
      </c>
      <c r="AB154" s="80">
        <v>45522</v>
      </c>
      <c r="AC154" s="96" t="s">
        <v>855</v>
      </c>
      <c r="AD154" s="80">
        <v>45537</v>
      </c>
      <c r="AE154" s="96" t="s">
        <v>855</v>
      </c>
      <c r="AF154" s="80" t="s">
        <v>634</v>
      </c>
      <c r="AG154" s="96" t="s">
        <v>854</v>
      </c>
      <c r="AH154" s="80">
        <v>45544</v>
      </c>
      <c r="AI154" s="96" t="s">
        <v>855</v>
      </c>
      <c r="AJ154" s="80">
        <v>45659</v>
      </c>
      <c r="AK154" s="96" t="s">
        <v>855</v>
      </c>
      <c r="AL154" s="80">
        <v>45659</v>
      </c>
      <c r="AM154" s="96" t="s">
        <v>855</v>
      </c>
      <c r="AN154" s="80">
        <v>45659</v>
      </c>
      <c r="AO154" s="96" t="s">
        <v>855</v>
      </c>
      <c r="AQ154" t="s">
        <v>854</v>
      </c>
    </row>
    <row r="155" spans="1:43" x14ac:dyDescent="0.3">
      <c r="A155" s="107" t="s">
        <v>468</v>
      </c>
      <c r="B155" s="166" t="s">
        <v>470</v>
      </c>
      <c r="C155" s="6" t="s">
        <v>656</v>
      </c>
      <c r="D155" s="6" t="s">
        <v>629</v>
      </c>
      <c r="E155" s="96">
        <v>15</v>
      </c>
      <c r="F155" s="140">
        <v>45456</v>
      </c>
      <c r="G155" t="s">
        <v>855</v>
      </c>
      <c r="H155" s="140">
        <v>45495</v>
      </c>
      <c r="I155" t="s">
        <v>855</v>
      </c>
      <c r="J155" s="140">
        <v>45454</v>
      </c>
      <c r="K155" t="s">
        <v>855</v>
      </c>
      <c r="L155" s="80">
        <v>45550</v>
      </c>
      <c r="M155" t="s">
        <v>855</v>
      </c>
      <c r="N155" s="138">
        <v>45431</v>
      </c>
      <c r="O155" t="s">
        <v>855</v>
      </c>
      <c r="P155" s="138">
        <v>45523</v>
      </c>
      <c r="Q155" t="s">
        <v>855</v>
      </c>
      <c r="R155" s="108">
        <v>45438</v>
      </c>
      <c r="S155" t="s">
        <v>855</v>
      </c>
      <c r="T155" s="108">
        <v>45452</v>
      </c>
      <c r="U155" t="s">
        <v>855</v>
      </c>
      <c r="V155" s="108">
        <v>45453</v>
      </c>
      <c r="W155" t="s">
        <v>855</v>
      </c>
      <c r="X155" s="108">
        <v>45432</v>
      </c>
      <c r="Y155" t="s">
        <v>855</v>
      </c>
      <c r="Z155" s="108">
        <v>45510</v>
      </c>
      <c r="AA155" t="s">
        <v>855</v>
      </c>
      <c r="AB155" s="108">
        <v>45536</v>
      </c>
      <c r="AC155" t="s">
        <v>855</v>
      </c>
      <c r="AD155" s="108" t="s">
        <v>634</v>
      </c>
      <c r="AE155" t="s">
        <v>854</v>
      </c>
      <c r="AF155" s="108">
        <v>45447</v>
      </c>
      <c r="AG155" t="s">
        <v>855</v>
      </c>
      <c r="AH155" s="108">
        <v>45600</v>
      </c>
      <c r="AI155" t="s">
        <v>855</v>
      </c>
      <c r="AJ155" s="108" t="s">
        <v>634</v>
      </c>
      <c r="AK155" t="s">
        <v>854</v>
      </c>
      <c r="AL155" s="110">
        <v>45600</v>
      </c>
      <c r="AM155" t="s">
        <v>855</v>
      </c>
      <c r="AN155" s="108"/>
      <c r="AO155" t="s">
        <v>854</v>
      </c>
      <c r="AQ155" t="s">
        <v>854</v>
      </c>
    </row>
    <row r="156" spans="1:43" x14ac:dyDescent="0.3">
      <c r="A156" s="4" t="s">
        <v>471</v>
      </c>
      <c r="B156" s="157" t="s">
        <v>473</v>
      </c>
      <c r="C156" s="6" t="s">
        <v>668</v>
      </c>
      <c r="D156" s="6" t="s">
        <v>631</v>
      </c>
      <c r="E156" s="96">
        <v>17</v>
      </c>
      <c r="F156" s="140">
        <v>45351</v>
      </c>
      <c r="G156" t="s">
        <v>855</v>
      </c>
      <c r="H156" s="140">
        <v>45705</v>
      </c>
      <c r="I156" t="s">
        <v>855</v>
      </c>
      <c r="J156" s="140">
        <v>45713</v>
      </c>
      <c r="K156" t="s">
        <v>855</v>
      </c>
      <c r="L156" s="80">
        <v>45550</v>
      </c>
      <c r="M156" t="s">
        <v>855</v>
      </c>
      <c r="N156" s="138">
        <v>45592</v>
      </c>
      <c r="O156" t="s">
        <v>855</v>
      </c>
      <c r="P156" s="140">
        <v>45712</v>
      </c>
      <c r="Q156" t="s">
        <v>855</v>
      </c>
      <c r="R156" s="80">
        <v>45579</v>
      </c>
      <c r="S156" t="s">
        <v>855</v>
      </c>
      <c r="T156" s="80">
        <v>45469</v>
      </c>
      <c r="U156" t="s">
        <v>855</v>
      </c>
      <c r="V156" s="80">
        <v>45546</v>
      </c>
      <c r="W156" t="s">
        <v>855</v>
      </c>
      <c r="X156" s="81">
        <v>45886</v>
      </c>
      <c r="Y156" t="s">
        <v>855</v>
      </c>
      <c r="Z156" s="133">
        <v>45714</v>
      </c>
      <c r="AA156" t="s">
        <v>855</v>
      </c>
      <c r="AB156" s="80">
        <v>45536</v>
      </c>
      <c r="AC156" t="s">
        <v>855</v>
      </c>
      <c r="AD156" s="80">
        <v>45586</v>
      </c>
      <c r="AE156" t="s">
        <v>855</v>
      </c>
      <c r="AF156" s="148">
        <v>45796</v>
      </c>
      <c r="AG156" t="s">
        <v>855</v>
      </c>
      <c r="AH156" s="80">
        <v>45544</v>
      </c>
      <c r="AI156" t="s">
        <v>855</v>
      </c>
      <c r="AJ156" s="81">
        <v>45827</v>
      </c>
      <c r="AK156" t="s">
        <v>855</v>
      </c>
      <c r="AL156" s="81">
        <v>45827</v>
      </c>
      <c r="AM156" t="s">
        <v>855</v>
      </c>
      <c r="AN156" s="80"/>
      <c r="AO156" t="s">
        <v>854</v>
      </c>
      <c r="AP156" s="81">
        <v>45826</v>
      </c>
      <c r="AQ156" t="s">
        <v>855</v>
      </c>
    </row>
    <row r="157" spans="1:43" x14ac:dyDescent="0.3">
      <c r="A157" s="4" t="s">
        <v>474</v>
      </c>
      <c r="B157" s="157" t="s">
        <v>476</v>
      </c>
      <c r="C157" s="6" t="s">
        <v>682</v>
      </c>
      <c r="D157" s="6" t="s">
        <v>622</v>
      </c>
      <c r="E157" s="96">
        <v>0</v>
      </c>
      <c r="F157" s="140"/>
      <c r="G157" t="s">
        <v>854</v>
      </c>
      <c r="H157" s="140"/>
      <c r="I157" t="s">
        <v>854</v>
      </c>
      <c r="J157" s="140"/>
      <c r="K157" t="s">
        <v>854</v>
      </c>
      <c r="L157" s="80" t="s">
        <v>634</v>
      </c>
      <c r="M157" t="s">
        <v>854</v>
      </c>
      <c r="N157" s="138" t="s">
        <v>634</v>
      </c>
      <c r="O157" t="s">
        <v>854</v>
      </c>
      <c r="P157" s="138" t="s">
        <v>634</v>
      </c>
      <c r="Q157" t="s">
        <v>854</v>
      </c>
      <c r="R157" s="80" t="s">
        <v>634</v>
      </c>
      <c r="S157" t="s">
        <v>854</v>
      </c>
      <c r="T157" s="80" t="s">
        <v>634</v>
      </c>
      <c r="U157" t="s">
        <v>854</v>
      </c>
      <c r="V157" s="80" t="s">
        <v>634</v>
      </c>
      <c r="W157" t="s">
        <v>854</v>
      </c>
      <c r="X157" s="80" t="s">
        <v>634</v>
      </c>
      <c r="Y157" t="s">
        <v>854</v>
      </c>
      <c r="Z157" s="80" t="s">
        <v>634</v>
      </c>
      <c r="AA157" t="s">
        <v>854</v>
      </c>
      <c r="AB157" s="80" t="s">
        <v>634</v>
      </c>
      <c r="AC157" t="s">
        <v>854</v>
      </c>
      <c r="AD157" s="80" t="s">
        <v>634</v>
      </c>
      <c r="AE157" t="s">
        <v>854</v>
      </c>
      <c r="AF157" s="80" t="s">
        <v>634</v>
      </c>
      <c r="AG157" t="s">
        <v>854</v>
      </c>
      <c r="AH157" s="80" t="s">
        <v>634</v>
      </c>
      <c r="AI157" t="s">
        <v>854</v>
      </c>
      <c r="AJ157" s="80" t="s">
        <v>634</v>
      </c>
      <c r="AK157" t="s">
        <v>854</v>
      </c>
      <c r="AL157" s="80" t="s">
        <v>634</v>
      </c>
      <c r="AM157" t="s">
        <v>854</v>
      </c>
      <c r="AN157" s="80"/>
      <c r="AO157" t="s">
        <v>854</v>
      </c>
      <c r="AQ157" t="s">
        <v>854</v>
      </c>
    </row>
    <row r="158" spans="1:43" x14ac:dyDescent="0.3">
      <c r="A158" s="5" t="s">
        <v>477</v>
      </c>
      <c r="B158" s="157" t="s">
        <v>479</v>
      </c>
      <c r="C158" s="6" t="s">
        <v>682</v>
      </c>
      <c r="D158" s="6" t="s">
        <v>622</v>
      </c>
      <c r="E158" s="96">
        <v>0</v>
      </c>
      <c r="F158" s="140"/>
      <c r="G158" t="s">
        <v>854</v>
      </c>
      <c r="H158" s="140"/>
      <c r="I158" t="s">
        <v>854</v>
      </c>
      <c r="J158" s="140"/>
      <c r="K158" t="s">
        <v>854</v>
      </c>
      <c r="L158" s="80" t="s">
        <v>634</v>
      </c>
      <c r="M158" t="s">
        <v>854</v>
      </c>
      <c r="N158" s="138" t="s">
        <v>634</v>
      </c>
      <c r="O158" t="s">
        <v>854</v>
      </c>
      <c r="P158" s="138" t="s">
        <v>634</v>
      </c>
      <c r="Q158" t="s">
        <v>854</v>
      </c>
      <c r="R158" s="80" t="s">
        <v>634</v>
      </c>
      <c r="S158" t="s">
        <v>854</v>
      </c>
      <c r="T158" s="80" t="s">
        <v>634</v>
      </c>
      <c r="U158" t="s">
        <v>854</v>
      </c>
      <c r="V158" s="80" t="s">
        <v>634</v>
      </c>
      <c r="W158" t="s">
        <v>854</v>
      </c>
      <c r="X158" s="80" t="s">
        <v>634</v>
      </c>
      <c r="Y158" t="s">
        <v>854</v>
      </c>
      <c r="Z158" s="80" t="s">
        <v>634</v>
      </c>
      <c r="AA158" t="s">
        <v>854</v>
      </c>
      <c r="AB158" s="80" t="s">
        <v>634</v>
      </c>
      <c r="AC158" t="s">
        <v>854</v>
      </c>
      <c r="AD158" s="80" t="s">
        <v>634</v>
      </c>
      <c r="AE158" t="s">
        <v>854</v>
      </c>
      <c r="AF158" s="80" t="s">
        <v>634</v>
      </c>
      <c r="AG158" t="s">
        <v>854</v>
      </c>
      <c r="AH158" s="80" t="s">
        <v>634</v>
      </c>
      <c r="AI158" t="s">
        <v>854</v>
      </c>
      <c r="AJ158" s="80" t="s">
        <v>634</v>
      </c>
      <c r="AK158" t="s">
        <v>854</v>
      </c>
      <c r="AL158" s="80" t="s">
        <v>634</v>
      </c>
      <c r="AM158" t="s">
        <v>854</v>
      </c>
      <c r="AN158" s="80"/>
      <c r="AO158" t="s">
        <v>854</v>
      </c>
      <c r="AQ158" t="s">
        <v>854</v>
      </c>
    </row>
    <row r="159" spans="1:43" x14ac:dyDescent="0.3">
      <c r="A159" s="5" t="s">
        <v>480</v>
      </c>
      <c r="B159" s="157" t="s">
        <v>482</v>
      </c>
      <c r="C159" s="6" t="s">
        <v>678</v>
      </c>
      <c r="D159" s="6" t="s">
        <v>625</v>
      </c>
      <c r="E159" s="96">
        <v>15</v>
      </c>
      <c r="F159" s="140">
        <v>45613</v>
      </c>
      <c r="G159" t="s">
        <v>855</v>
      </c>
      <c r="H159" s="140">
        <v>45400</v>
      </c>
      <c r="I159" t="s">
        <v>855</v>
      </c>
      <c r="J159" s="140">
        <v>45426</v>
      </c>
      <c r="K159" t="s">
        <v>855</v>
      </c>
      <c r="L159" s="80">
        <v>45427</v>
      </c>
      <c r="M159" t="s">
        <v>855</v>
      </c>
      <c r="N159" s="138">
        <v>45595</v>
      </c>
      <c r="O159" t="s">
        <v>855</v>
      </c>
      <c r="P159" s="140">
        <v>45712</v>
      </c>
      <c r="Q159" t="s">
        <v>855</v>
      </c>
      <c r="R159" s="80">
        <v>45406</v>
      </c>
      <c r="S159" t="s">
        <v>855</v>
      </c>
      <c r="T159" s="80">
        <v>45434</v>
      </c>
      <c r="U159" t="s">
        <v>855</v>
      </c>
      <c r="V159" s="80">
        <v>45425</v>
      </c>
      <c r="W159" t="s">
        <v>855</v>
      </c>
      <c r="X159" s="131">
        <v>45897</v>
      </c>
      <c r="Y159" t="s">
        <v>855</v>
      </c>
      <c r="Z159" s="80">
        <v>45397</v>
      </c>
      <c r="AA159" t="s">
        <v>855</v>
      </c>
      <c r="AB159" s="80">
        <v>45536</v>
      </c>
      <c r="AC159" t="s">
        <v>855</v>
      </c>
      <c r="AD159" s="80" t="s">
        <v>634</v>
      </c>
      <c r="AE159" t="s">
        <v>854</v>
      </c>
      <c r="AF159" s="80">
        <v>45893</v>
      </c>
      <c r="AG159" t="s">
        <v>855</v>
      </c>
      <c r="AH159" s="80">
        <v>45546</v>
      </c>
      <c r="AI159" t="s">
        <v>855</v>
      </c>
      <c r="AJ159" s="80" t="s">
        <v>634</v>
      </c>
      <c r="AK159" t="s">
        <v>854</v>
      </c>
      <c r="AL159" s="80">
        <v>45582</v>
      </c>
      <c r="AM159" t="s">
        <v>855</v>
      </c>
      <c r="AN159" s="80"/>
      <c r="AO159" t="s">
        <v>854</v>
      </c>
      <c r="AQ159" t="s">
        <v>854</v>
      </c>
    </row>
    <row r="160" spans="1:43" x14ac:dyDescent="0.3">
      <c r="A160" s="5" t="s">
        <v>483</v>
      </c>
      <c r="B160" s="157" t="s">
        <v>485</v>
      </c>
      <c r="C160" s="6" t="s">
        <v>656</v>
      </c>
      <c r="D160" s="6" t="s">
        <v>629</v>
      </c>
      <c r="E160" s="96">
        <v>13</v>
      </c>
      <c r="F160" s="140">
        <v>45428</v>
      </c>
      <c r="G160" t="s">
        <v>855</v>
      </c>
      <c r="H160" s="140">
        <v>45418</v>
      </c>
      <c r="I160" t="s">
        <v>855</v>
      </c>
      <c r="J160" s="140">
        <v>45426</v>
      </c>
      <c r="K160" t="s">
        <v>855</v>
      </c>
      <c r="L160" s="80">
        <v>45550</v>
      </c>
      <c r="M160" t="s">
        <v>855</v>
      </c>
      <c r="N160" s="138">
        <v>45431</v>
      </c>
      <c r="O160" t="s">
        <v>855</v>
      </c>
      <c r="P160" s="138" t="s">
        <v>634</v>
      </c>
      <c r="Q160" t="s">
        <v>854</v>
      </c>
      <c r="R160" s="80">
        <v>45406</v>
      </c>
      <c r="S160" t="s">
        <v>855</v>
      </c>
      <c r="T160" s="80">
        <v>45434</v>
      </c>
      <c r="U160" t="s">
        <v>855</v>
      </c>
      <c r="V160" s="80">
        <v>45425</v>
      </c>
      <c r="W160" t="s">
        <v>855</v>
      </c>
      <c r="X160" s="80">
        <v>45678</v>
      </c>
      <c r="Y160" t="s">
        <v>855</v>
      </c>
      <c r="Z160" s="80">
        <v>45410</v>
      </c>
      <c r="AA160" t="s">
        <v>855</v>
      </c>
      <c r="AB160" s="80">
        <v>45536</v>
      </c>
      <c r="AC160" t="s">
        <v>855</v>
      </c>
      <c r="AD160" s="80" t="s">
        <v>634</v>
      </c>
      <c r="AE160" t="s">
        <v>854</v>
      </c>
      <c r="AF160" s="80">
        <v>45441</v>
      </c>
      <c r="AG160" t="s">
        <v>855</v>
      </c>
      <c r="AH160" s="80">
        <v>45547</v>
      </c>
      <c r="AI160" t="s">
        <v>855</v>
      </c>
      <c r="AJ160" s="80" t="s">
        <v>634</v>
      </c>
      <c r="AK160" t="s">
        <v>854</v>
      </c>
      <c r="AL160" s="80" t="s">
        <v>634</v>
      </c>
      <c r="AM160" t="s">
        <v>854</v>
      </c>
      <c r="AN160" s="80"/>
      <c r="AO160" t="s">
        <v>854</v>
      </c>
      <c r="AQ160" t="s">
        <v>854</v>
      </c>
    </row>
    <row r="161" spans="1:43" x14ac:dyDescent="0.3">
      <c r="A161" s="4" t="s">
        <v>486</v>
      </c>
      <c r="B161" s="170" t="s">
        <v>488</v>
      </c>
      <c r="C161" s="6" t="s">
        <v>678</v>
      </c>
      <c r="D161" s="6" t="s">
        <v>365</v>
      </c>
      <c r="E161" s="96">
        <v>7</v>
      </c>
      <c r="F161" s="140"/>
      <c r="G161" t="s">
        <v>854</v>
      </c>
      <c r="H161" s="140">
        <v>45418</v>
      </c>
      <c r="I161" t="s">
        <v>855</v>
      </c>
      <c r="J161" s="140">
        <v>45426</v>
      </c>
      <c r="K161" t="s">
        <v>855</v>
      </c>
      <c r="L161" s="80">
        <v>45427</v>
      </c>
      <c r="M161" t="s">
        <v>855</v>
      </c>
      <c r="N161" s="138">
        <v>45431</v>
      </c>
      <c r="O161" t="s">
        <v>855</v>
      </c>
      <c r="P161" s="138" t="s">
        <v>634</v>
      </c>
      <c r="Q161" t="s">
        <v>854</v>
      </c>
      <c r="R161" s="80">
        <v>45406</v>
      </c>
      <c r="S161" t="s">
        <v>855</v>
      </c>
      <c r="T161" s="80" t="s">
        <v>634</v>
      </c>
      <c r="U161" t="s">
        <v>854</v>
      </c>
      <c r="V161" s="80">
        <v>45425</v>
      </c>
      <c r="W161" t="s">
        <v>855</v>
      </c>
      <c r="X161" s="80" t="s">
        <v>634</v>
      </c>
      <c r="Y161" t="s">
        <v>854</v>
      </c>
      <c r="Z161" s="80">
        <v>45410</v>
      </c>
      <c r="AA161" t="s">
        <v>855</v>
      </c>
      <c r="AB161" s="80" t="s">
        <v>634</v>
      </c>
      <c r="AC161" t="s">
        <v>854</v>
      </c>
      <c r="AD161" s="80" t="s">
        <v>634</v>
      </c>
      <c r="AE161" t="s">
        <v>854</v>
      </c>
      <c r="AF161" s="80" t="s">
        <v>634</v>
      </c>
      <c r="AG161" t="s">
        <v>854</v>
      </c>
      <c r="AH161" s="80" t="s">
        <v>634</v>
      </c>
      <c r="AI161" t="s">
        <v>854</v>
      </c>
      <c r="AJ161" s="80" t="s">
        <v>634</v>
      </c>
      <c r="AK161" t="s">
        <v>854</v>
      </c>
      <c r="AL161" s="80" t="s">
        <v>634</v>
      </c>
      <c r="AM161" t="s">
        <v>854</v>
      </c>
      <c r="AN161" s="80"/>
      <c r="AO161" t="s">
        <v>854</v>
      </c>
      <c r="AQ161" t="s">
        <v>854</v>
      </c>
    </row>
    <row r="162" spans="1:43" x14ac:dyDescent="0.3">
      <c r="A162" s="5" t="s">
        <v>489</v>
      </c>
      <c r="B162" s="157" t="s">
        <v>494</v>
      </c>
      <c r="C162" s="6" t="s">
        <v>678</v>
      </c>
      <c r="D162" s="6" t="s">
        <v>620</v>
      </c>
      <c r="E162" s="96">
        <v>17</v>
      </c>
      <c r="F162" s="140">
        <v>45862</v>
      </c>
      <c r="G162" t="s">
        <v>855</v>
      </c>
      <c r="H162" s="140">
        <v>45495</v>
      </c>
      <c r="I162" t="s">
        <v>855</v>
      </c>
      <c r="J162" s="140">
        <v>45426</v>
      </c>
      <c r="K162" t="s">
        <v>855</v>
      </c>
      <c r="L162" s="80">
        <v>45427</v>
      </c>
      <c r="M162" t="s">
        <v>855</v>
      </c>
      <c r="N162" s="138">
        <v>45431</v>
      </c>
      <c r="O162" t="s">
        <v>855</v>
      </c>
      <c r="P162" s="138">
        <v>45440</v>
      </c>
      <c r="Q162" t="s">
        <v>855</v>
      </c>
      <c r="R162" s="80">
        <v>45406</v>
      </c>
      <c r="S162" t="s">
        <v>855</v>
      </c>
      <c r="T162" s="80">
        <v>45452</v>
      </c>
      <c r="U162" t="s">
        <v>855</v>
      </c>
      <c r="V162" s="80">
        <v>45884</v>
      </c>
      <c r="W162" t="s">
        <v>855</v>
      </c>
      <c r="X162" s="80">
        <v>45884</v>
      </c>
      <c r="Y162" t="s">
        <v>855</v>
      </c>
      <c r="Z162" s="80">
        <v>45397</v>
      </c>
      <c r="AA162" t="s">
        <v>855</v>
      </c>
      <c r="AB162" s="80">
        <v>45442</v>
      </c>
      <c r="AC162" t="s">
        <v>855</v>
      </c>
      <c r="AD162" s="80" t="s">
        <v>634</v>
      </c>
      <c r="AE162" t="s">
        <v>854</v>
      </c>
      <c r="AF162" s="80">
        <v>45441</v>
      </c>
      <c r="AG162" t="s">
        <v>855</v>
      </c>
      <c r="AH162" s="80">
        <v>45676</v>
      </c>
      <c r="AI162" t="s">
        <v>855</v>
      </c>
      <c r="AJ162" s="99">
        <v>45856</v>
      </c>
      <c r="AK162" t="s">
        <v>855</v>
      </c>
      <c r="AL162" s="81">
        <v>45878</v>
      </c>
      <c r="AM162" t="s">
        <v>855</v>
      </c>
      <c r="AN162" s="81">
        <v>45878</v>
      </c>
      <c r="AO162" t="s">
        <v>855</v>
      </c>
      <c r="AQ162" t="s">
        <v>854</v>
      </c>
    </row>
    <row r="163" spans="1:43" x14ac:dyDescent="0.3">
      <c r="A163" s="5" t="s">
        <v>492</v>
      </c>
      <c r="B163" s="92" t="s">
        <v>491</v>
      </c>
      <c r="C163" s="6" t="s">
        <v>656</v>
      </c>
      <c r="D163" s="6" t="s">
        <v>625</v>
      </c>
      <c r="E163" s="96">
        <v>18</v>
      </c>
      <c r="F163" s="140">
        <v>45428</v>
      </c>
      <c r="G163" t="s">
        <v>855</v>
      </c>
      <c r="H163" s="140">
        <v>45430</v>
      </c>
      <c r="I163" t="s">
        <v>855</v>
      </c>
      <c r="J163" s="140">
        <v>45713</v>
      </c>
      <c r="K163" t="s">
        <v>855</v>
      </c>
      <c r="L163" s="80">
        <v>45550</v>
      </c>
      <c r="M163" t="s">
        <v>855</v>
      </c>
      <c r="N163" s="138">
        <v>45431</v>
      </c>
      <c r="O163" t="s">
        <v>855</v>
      </c>
      <c r="P163" s="140">
        <v>45712</v>
      </c>
      <c r="Q163" t="s">
        <v>855</v>
      </c>
      <c r="R163" s="80">
        <v>45579</v>
      </c>
      <c r="S163" t="s">
        <v>855</v>
      </c>
      <c r="T163" s="80">
        <v>45434</v>
      </c>
      <c r="U163" t="s">
        <v>855</v>
      </c>
      <c r="V163" s="141">
        <v>45676</v>
      </c>
      <c r="W163" t="s">
        <v>855</v>
      </c>
      <c r="X163" s="80">
        <v>45432</v>
      </c>
      <c r="Y163" t="s">
        <v>855</v>
      </c>
      <c r="Z163" s="133">
        <v>45714</v>
      </c>
      <c r="AA163" t="s">
        <v>855</v>
      </c>
      <c r="AB163" s="80">
        <v>45536</v>
      </c>
      <c r="AC163" t="s">
        <v>855</v>
      </c>
      <c r="AD163" s="80">
        <v>45586</v>
      </c>
      <c r="AE163" t="s">
        <v>855</v>
      </c>
      <c r="AF163" s="80">
        <v>45441</v>
      </c>
      <c r="AG163" t="s">
        <v>855</v>
      </c>
      <c r="AH163" s="80">
        <v>45544</v>
      </c>
      <c r="AI163" t="s">
        <v>855</v>
      </c>
      <c r="AJ163" s="142">
        <v>45676</v>
      </c>
      <c r="AK163" t="s">
        <v>855</v>
      </c>
      <c r="AL163" s="142">
        <v>45676</v>
      </c>
      <c r="AM163" t="s">
        <v>855</v>
      </c>
      <c r="AN163" s="142">
        <v>45676</v>
      </c>
      <c r="AO163" t="s">
        <v>855</v>
      </c>
      <c r="AQ163" t="s">
        <v>854</v>
      </c>
    </row>
    <row r="164" spans="1:43" x14ac:dyDescent="0.3">
      <c r="A164" s="5" t="s">
        <v>495</v>
      </c>
      <c r="B164" s="157" t="s">
        <v>497</v>
      </c>
      <c r="C164" s="6" t="s">
        <v>693</v>
      </c>
      <c r="D164" s="6" t="s">
        <v>622</v>
      </c>
      <c r="E164" s="96">
        <v>0</v>
      </c>
      <c r="F164" s="140"/>
      <c r="G164" t="s">
        <v>854</v>
      </c>
      <c r="H164" s="140"/>
      <c r="I164" t="s">
        <v>854</v>
      </c>
      <c r="J164" s="140"/>
      <c r="K164" t="s">
        <v>854</v>
      </c>
      <c r="L164" s="80" t="s">
        <v>634</v>
      </c>
      <c r="M164" t="s">
        <v>854</v>
      </c>
      <c r="N164" s="138" t="s">
        <v>634</v>
      </c>
      <c r="O164" t="s">
        <v>854</v>
      </c>
      <c r="P164" s="138" t="s">
        <v>634</v>
      </c>
      <c r="Q164" t="s">
        <v>854</v>
      </c>
      <c r="R164" s="80" t="s">
        <v>634</v>
      </c>
      <c r="S164" t="s">
        <v>854</v>
      </c>
      <c r="T164" s="80" t="s">
        <v>634</v>
      </c>
      <c r="U164" t="s">
        <v>854</v>
      </c>
      <c r="V164" s="80" t="s">
        <v>634</v>
      </c>
      <c r="W164" t="s">
        <v>854</v>
      </c>
      <c r="X164" s="80" t="s">
        <v>634</v>
      </c>
      <c r="Y164" t="s">
        <v>854</v>
      </c>
      <c r="Z164" s="80" t="s">
        <v>634</v>
      </c>
      <c r="AA164" t="s">
        <v>854</v>
      </c>
      <c r="AB164" s="80" t="s">
        <v>634</v>
      </c>
      <c r="AC164" t="s">
        <v>854</v>
      </c>
      <c r="AD164" s="80" t="s">
        <v>634</v>
      </c>
      <c r="AE164" t="s">
        <v>854</v>
      </c>
      <c r="AF164" s="80" t="s">
        <v>634</v>
      </c>
      <c r="AG164" t="s">
        <v>854</v>
      </c>
      <c r="AH164" s="80" t="s">
        <v>634</v>
      </c>
      <c r="AI164" t="s">
        <v>854</v>
      </c>
      <c r="AJ164" s="80" t="s">
        <v>634</v>
      </c>
      <c r="AK164" t="s">
        <v>854</v>
      </c>
      <c r="AL164" s="80" t="s">
        <v>634</v>
      </c>
      <c r="AM164" t="s">
        <v>854</v>
      </c>
      <c r="AN164" s="80"/>
      <c r="AO164" t="s">
        <v>854</v>
      </c>
      <c r="AQ164" t="s">
        <v>854</v>
      </c>
    </row>
    <row r="165" spans="1:43" x14ac:dyDescent="0.3">
      <c r="A165" s="5" t="s">
        <v>498</v>
      </c>
      <c r="B165" s="157" t="s">
        <v>500</v>
      </c>
      <c r="C165" s="6" t="s">
        <v>678</v>
      </c>
      <c r="D165" s="6" t="s">
        <v>629</v>
      </c>
      <c r="E165" s="96">
        <v>16</v>
      </c>
      <c r="F165" s="140">
        <v>45428</v>
      </c>
      <c r="G165" t="s">
        <v>855</v>
      </c>
      <c r="H165" s="140">
        <v>45400</v>
      </c>
      <c r="I165" t="s">
        <v>855</v>
      </c>
      <c r="J165" s="140">
        <v>45426</v>
      </c>
      <c r="K165" t="s">
        <v>855</v>
      </c>
      <c r="L165" s="80">
        <v>45550</v>
      </c>
      <c r="M165" t="s">
        <v>855</v>
      </c>
      <c r="N165" s="138">
        <v>45431</v>
      </c>
      <c r="O165" t="s">
        <v>855</v>
      </c>
      <c r="P165" s="138">
        <v>45523</v>
      </c>
      <c r="Q165" t="s">
        <v>855</v>
      </c>
      <c r="R165" s="80">
        <v>45406</v>
      </c>
      <c r="S165" t="s">
        <v>855</v>
      </c>
      <c r="T165" s="80">
        <v>45434</v>
      </c>
      <c r="U165" t="s">
        <v>855</v>
      </c>
      <c r="V165" s="80">
        <v>45425</v>
      </c>
      <c r="W165" t="s">
        <v>855</v>
      </c>
      <c r="X165" s="80">
        <v>45432</v>
      </c>
      <c r="Y165" t="s">
        <v>855</v>
      </c>
      <c r="Z165" s="80">
        <v>45410</v>
      </c>
      <c r="AA165" t="s">
        <v>855</v>
      </c>
      <c r="AB165" s="80">
        <v>45536</v>
      </c>
      <c r="AC165" t="s">
        <v>855</v>
      </c>
      <c r="AD165" s="99">
        <v>45852</v>
      </c>
      <c r="AE165" t="s">
        <v>855</v>
      </c>
      <c r="AF165" s="80">
        <v>45445</v>
      </c>
      <c r="AG165" t="s">
        <v>855</v>
      </c>
      <c r="AH165" s="80">
        <v>45600</v>
      </c>
      <c r="AI165" t="s">
        <v>855</v>
      </c>
      <c r="AJ165" s="80" t="s">
        <v>634</v>
      </c>
      <c r="AK165" t="s">
        <v>854</v>
      </c>
      <c r="AL165" s="81">
        <v>45600</v>
      </c>
      <c r="AM165" t="s">
        <v>855</v>
      </c>
      <c r="AN165" s="80"/>
      <c r="AO165" t="s">
        <v>854</v>
      </c>
      <c r="AQ165" t="s">
        <v>854</v>
      </c>
    </row>
    <row r="166" spans="1:43" x14ac:dyDescent="0.3">
      <c r="A166" s="5" t="s">
        <v>501</v>
      </c>
      <c r="B166" s="157" t="s">
        <v>503</v>
      </c>
      <c r="C166" s="6" t="s">
        <v>656</v>
      </c>
      <c r="D166" s="6" t="s">
        <v>27</v>
      </c>
      <c r="E166" s="96">
        <v>1</v>
      </c>
      <c r="F166" s="140"/>
      <c r="G166" t="s">
        <v>854</v>
      </c>
      <c r="H166" s="140"/>
      <c r="I166" t="s">
        <v>854</v>
      </c>
      <c r="J166" s="140"/>
      <c r="K166" t="s">
        <v>854</v>
      </c>
      <c r="L166" s="80" t="s">
        <v>634</v>
      </c>
      <c r="M166" t="s">
        <v>854</v>
      </c>
      <c r="N166" s="138" t="s">
        <v>634</v>
      </c>
      <c r="O166" t="s">
        <v>854</v>
      </c>
      <c r="P166" s="138" t="s">
        <v>634</v>
      </c>
      <c r="Q166" t="s">
        <v>854</v>
      </c>
      <c r="R166" s="80" t="s">
        <v>634</v>
      </c>
      <c r="S166" t="s">
        <v>854</v>
      </c>
      <c r="T166" s="80" t="s">
        <v>634</v>
      </c>
      <c r="U166" t="s">
        <v>854</v>
      </c>
      <c r="V166" s="80" t="s">
        <v>634</v>
      </c>
      <c r="W166" t="s">
        <v>854</v>
      </c>
      <c r="X166" s="80" t="s">
        <v>634</v>
      </c>
      <c r="Y166" t="s">
        <v>854</v>
      </c>
      <c r="Z166" s="80">
        <v>45397</v>
      </c>
      <c r="AA166" t="s">
        <v>855</v>
      </c>
      <c r="AB166" s="80" t="s">
        <v>634</v>
      </c>
      <c r="AC166" t="s">
        <v>854</v>
      </c>
      <c r="AD166" s="80" t="s">
        <v>634</v>
      </c>
      <c r="AE166" t="s">
        <v>854</v>
      </c>
      <c r="AF166" s="80" t="s">
        <v>634</v>
      </c>
      <c r="AG166" t="s">
        <v>854</v>
      </c>
      <c r="AH166" s="80" t="s">
        <v>634</v>
      </c>
      <c r="AI166" t="s">
        <v>854</v>
      </c>
      <c r="AJ166" s="80" t="s">
        <v>634</v>
      </c>
      <c r="AK166" t="s">
        <v>854</v>
      </c>
      <c r="AL166" s="80" t="s">
        <v>634</v>
      </c>
      <c r="AM166" t="s">
        <v>854</v>
      </c>
      <c r="AN166" s="80"/>
      <c r="AO166" t="s">
        <v>854</v>
      </c>
      <c r="AQ166" t="s">
        <v>854</v>
      </c>
    </row>
    <row r="167" spans="1:43" x14ac:dyDescent="0.3">
      <c r="A167" s="5" t="s">
        <v>504</v>
      </c>
      <c r="B167" s="157" t="s">
        <v>506</v>
      </c>
      <c r="C167" s="6" t="s">
        <v>656</v>
      </c>
      <c r="D167" s="6" t="s">
        <v>234</v>
      </c>
      <c r="E167" s="96">
        <v>15</v>
      </c>
      <c r="F167" s="140">
        <v>45428</v>
      </c>
      <c r="G167" s="96" t="s">
        <v>855</v>
      </c>
      <c r="H167" s="140">
        <v>45418</v>
      </c>
      <c r="I167" s="96" t="s">
        <v>855</v>
      </c>
      <c r="J167" s="140">
        <v>45426</v>
      </c>
      <c r="K167" s="96" t="s">
        <v>855</v>
      </c>
      <c r="L167" s="80">
        <v>45427</v>
      </c>
      <c r="M167" s="96" t="s">
        <v>855</v>
      </c>
      <c r="N167" s="138">
        <v>45595</v>
      </c>
      <c r="O167" s="96" t="s">
        <v>855</v>
      </c>
      <c r="P167" s="138">
        <v>45440</v>
      </c>
      <c r="Q167" s="96" t="s">
        <v>855</v>
      </c>
      <c r="R167" s="80">
        <v>45438</v>
      </c>
      <c r="S167" s="96" t="s">
        <v>855</v>
      </c>
      <c r="T167" s="80">
        <v>45434</v>
      </c>
      <c r="U167" s="96" t="s">
        <v>855</v>
      </c>
      <c r="V167" s="80">
        <v>45425</v>
      </c>
      <c r="W167" s="96" t="s">
        <v>855</v>
      </c>
      <c r="X167" s="80">
        <v>45587</v>
      </c>
      <c r="Y167" s="96" t="s">
        <v>855</v>
      </c>
      <c r="Z167" s="80">
        <v>45410</v>
      </c>
      <c r="AA167" s="96" t="s">
        <v>855</v>
      </c>
      <c r="AB167" s="80">
        <v>45536</v>
      </c>
      <c r="AC167" s="96" t="s">
        <v>855</v>
      </c>
      <c r="AD167" s="80">
        <v>45586</v>
      </c>
      <c r="AE167" s="96" t="s">
        <v>855</v>
      </c>
      <c r="AF167" s="80">
        <v>45441</v>
      </c>
      <c r="AG167" s="96" t="s">
        <v>855</v>
      </c>
      <c r="AH167" s="80">
        <v>45546</v>
      </c>
      <c r="AI167" s="96" t="s">
        <v>855</v>
      </c>
      <c r="AJ167" s="80" t="s">
        <v>634</v>
      </c>
      <c r="AK167" s="96" t="s">
        <v>854</v>
      </c>
      <c r="AL167" s="80" t="s">
        <v>634</v>
      </c>
      <c r="AM167" s="96" t="s">
        <v>854</v>
      </c>
      <c r="AN167" s="80"/>
      <c r="AO167" s="96" t="s">
        <v>854</v>
      </c>
      <c r="AQ167" t="s">
        <v>854</v>
      </c>
    </row>
    <row r="168" spans="1:43" x14ac:dyDescent="0.3">
      <c r="A168" s="111" t="s">
        <v>507</v>
      </c>
      <c r="B168" s="166" t="s">
        <v>509</v>
      </c>
      <c r="C168" s="6" t="s">
        <v>678</v>
      </c>
      <c r="D168" s="6" t="s">
        <v>633</v>
      </c>
      <c r="E168" s="96">
        <v>15</v>
      </c>
      <c r="F168" s="140">
        <v>45593</v>
      </c>
      <c r="G168" t="s">
        <v>855</v>
      </c>
      <c r="H168" s="140">
        <v>45677</v>
      </c>
      <c r="I168" t="s">
        <v>855</v>
      </c>
      <c r="J168" s="140">
        <v>45426</v>
      </c>
      <c r="K168" t="s">
        <v>855</v>
      </c>
      <c r="L168" s="80">
        <v>45427</v>
      </c>
      <c r="M168" t="s">
        <v>855</v>
      </c>
      <c r="N168" s="138">
        <v>45431</v>
      </c>
      <c r="O168" t="s">
        <v>855</v>
      </c>
      <c r="P168" s="138">
        <v>45440</v>
      </c>
      <c r="Q168" t="s">
        <v>855</v>
      </c>
      <c r="R168" s="108">
        <v>45438</v>
      </c>
      <c r="S168" t="s">
        <v>855</v>
      </c>
      <c r="T168" s="108">
        <v>45434</v>
      </c>
      <c r="U168" t="s">
        <v>855</v>
      </c>
      <c r="V168" s="108">
        <v>45453</v>
      </c>
      <c r="W168" t="s">
        <v>855</v>
      </c>
      <c r="X168" s="108">
        <v>45432</v>
      </c>
      <c r="Y168" t="s">
        <v>855</v>
      </c>
      <c r="Z168" s="108">
        <v>45410</v>
      </c>
      <c r="AA168" t="s">
        <v>855</v>
      </c>
      <c r="AB168" s="108">
        <v>45522</v>
      </c>
      <c r="AC168" t="s">
        <v>855</v>
      </c>
      <c r="AD168" s="108">
        <v>45522</v>
      </c>
      <c r="AE168" t="s">
        <v>855</v>
      </c>
      <c r="AF168" s="80">
        <v>45893</v>
      </c>
      <c r="AG168" t="s">
        <v>855</v>
      </c>
      <c r="AH168" s="108">
        <v>45547</v>
      </c>
      <c r="AI168" t="s">
        <v>855</v>
      </c>
      <c r="AJ168" s="108" t="s">
        <v>634</v>
      </c>
      <c r="AK168" t="s">
        <v>854</v>
      </c>
      <c r="AL168" s="108" t="s">
        <v>634</v>
      </c>
      <c r="AM168" t="s">
        <v>854</v>
      </c>
      <c r="AN168" s="108"/>
      <c r="AO168" t="s">
        <v>854</v>
      </c>
      <c r="AQ168" t="s">
        <v>854</v>
      </c>
    </row>
    <row r="169" spans="1:43" x14ac:dyDescent="0.3">
      <c r="A169" s="235" t="s">
        <v>510</v>
      </c>
      <c r="B169" s="237" t="s">
        <v>512</v>
      </c>
      <c r="C169" s="6" t="s">
        <v>678</v>
      </c>
      <c r="D169" s="6" t="s">
        <v>716</v>
      </c>
      <c r="E169" s="96">
        <v>13</v>
      </c>
      <c r="F169" s="140">
        <v>45593</v>
      </c>
      <c r="G169" t="s">
        <v>855</v>
      </c>
      <c r="H169" s="140">
        <v>45418</v>
      </c>
      <c r="I169" t="s">
        <v>855</v>
      </c>
      <c r="J169" s="140">
        <v>45426</v>
      </c>
      <c r="K169" t="s">
        <v>855</v>
      </c>
      <c r="L169" s="80">
        <v>45427</v>
      </c>
      <c r="M169" t="s">
        <v>855</v>
      </c>
      <c r="N169" s="138">
        <v>45431</v>
      </c>
      <c r="O169" t="s">
        <v>855</v>
      </c>
      <c r="P169" s="138">
        <v>45440</v>
      </c>
      <c r="Q169" t="s">
        <v>855</v>
      </c>
      <c r="R169" s="80">
        <v>45438</v>
      </c>
      <c r="S169" t="s">
        <v>855</v>
      </c>
      <c r="T169" s="80">
        <v>45452</v>
      </c>
      <c r="U169" t="s">
        <v>855</v>
      </c>
      <c r="V169" s="80">
        <v>45425</v>
      </c>
      <c r="W169" t="s">
        <v>855</v>
      </c>
      <c r="X169" s="80" t="s">
        <v>634</v>
      </c>
      <c r="Y169" t="s">
        <v>854</v>
      </c>
      <c r="Z169" s="80">
        <v>45510</v>
      </c>
      <c r="AA169" t="s">
        <v>855</v>
      </c>
      <c r="AB169" s="80">
        <v>45522</v>
      </c>
      <c r="AC169" t="s">
        <v>855</v>
      </c>
      <c r="AD169" s="80">
        <v>45522</v>
      </c>
      <c r="AE169" t="s">
        <v>855</v>
      </c>
      <c r="AF169" s="80">
        <v>45445</v>
      </c>
      <c r="AG169" t="s">
        <v>855</v>
      </c>
      <c r="AH169" s="80" t="s">
        <v>634</v>
      </c>
      <c r="AI169" t="s">
        <v>854</v>
      </c>
      <c r="AJ169" s="80" t="s">
        <v>634</v>
      </c>
      <c r="AK169" t="s">
        <v>854</v>
      </c>
      <c r="AL169" s="80" t="s">
        <v>634</v>
      </c>
      <c r="AM169" t="s">
        <v>854</v>
      </c>
      <c r="AN169" s="80"/>
      <c r="AO169" t="s">
        <v>854</v>
      </c>
      <c r="AQ169" t="s">
        <v>854</v>
      </c>
    </row>
    <row r="170" spans="1:43" x14ac:dyDescent="0.3">
      <c r="A170" s="5" t="s">
        <v>513</v>
      </c>
      <c r="B170" s="157" t="s">
        <v>515</v>
      </c>
      <c r="C170" s="6" t="s">
        <v>678</v>
      </c>
      <c r="D170" s="6" t="s">
        <v>16</v>
      </c>
      <c r="E170" s="96">
        <v>14</v>
      </c>
      <c r="F170" s="140">
        <v>45428</v>
      </c>
      <c r="G170" t="s">
        <v>855</v>
      </c>
      <c r="H170" s="140">
        <v>45495</v>
      </c>
      <c r="I170" t="s">
        <v>855</v>
      </c>
      <c r="J170" s="140">
        <v>45426</v>
      </c>
      <c r="K170" t="s">
        <v>855</v>
      </c>
      <c r="L170" s="80">
        <v>45550</v>
      </c>
      <c r="M170" t="s">
        <v>855</v>
      </c>
      <c r="N170" s="138">
        <v>45431</v>
      </c>
      <c r="O170" t="s">
        <v>855</v>
      </c>
      <c r="P170" s="138">
        <v>45440</v>
      </c>
      <c r="Q170" t="s">
        <v>855</v>
      </c>
      <c r="R170" s="80">
        <v>45579</v>
      </c>
      <c r="S170" t="s">
        <v>855</v>
      </c>
      <c r="T170" s="80">
        <v>45434</v>
      </c>
      <c r="U170" t="s">
        <v>855</v>
      </c>
      <c r="V170" s="80">
        <v>45425</v>
      </c>
      <c r="W170" t="s">
        <v>855</v>
      </c>
      <c r="X170" s="80">
        <v>45432</v>
      </c>
      <c r="Y170" t="s">
        <v>855</v>
      </c>
      <c r="Z170" s="80">
        <v>45432</v>
      </c>
      <c r="AA170" t="s">
        <v>855</v>
      </c>
      <c r="AB170" s="80">
        <v>45536</v>
      </c>
      <c r="AC170" t="s">
        <v>855</v>
      </c>
      <c r="AD170" s="80" t="s">
        <v>634</v>
      </c>
      <c r="AE170" t="s">
        <v>854</v>
      </c>
      <c r="AF170" s="80">
        <v>45441</v>
      </c>
      <c r="AG170" t="s">
        <v>855</v>
      </c>
      <c r="AH170" s="80">
        <v>45544</v>
      </c>
      <c r="AI170" t="s">
        <v>855</v>
      </c>
      <c r="AJ170" s="80" t="s">
        <v>634</v>
      </c>
      <c r="AK170" t="s">
        <v>854</v>
      </c>
      <c r="AL170" s="80" t="s">
        <v>634</v>
      </c>
      <c r="AM170" t="s">
        <v>854</v>
      </c>
      <c r="AN170" s="80"/>
      <c r="AO170" t="s">
        <v>854</v>
      </c>
      <c r="AQ170" t="s">
        <v>854</v>
      </c>
    </row>
    <row r="171" spans="1:43" x14ac:dyDescent="0.3">
      <c r="A171" s="5" t="s">
        <v>516</v>
      </c>
      <c r="B171" s="172" t="s">
        <v>518</v>
      </c>
      <c r="C171" s="6" t="s">
        <v>656</v>
      </c>
      <c r="D171" s="6" t="s">
        <v>633</v>
      </c>
      <c r="E171" s="96">
        <v>12</v>
      </c>
      <c r="F171" s="140">
        <v>45456</v>
      </c>
      <c r="G171" t="s">
        <v>855</v>
      </c>
      <c r="H171" s="140">
        <v>45418</v>
      </c>
      <c r="I171" t="s">
        <v>855</v>
      </c>
      <c r="J171" s="140">
        <v>45426</v>
      </c>
      <c r="K171" t="s">
        <v>855</v>
      </c>
      <c r="L171" s="80">
        <v>45427</v>
      </c>
      <c r="M171" t="s">
        <v>855</v>
      </c>
      <c r="N171" s="138">
        <v>45431</v>
      </c>
      <c r="O171" t="s">
        <v>855</v>
      </c>
      <c r="P171" s="138">
        <v>45440</v>
      </c>
      <c r="Q171" t="s">
        <v>855</v>
      </c>
      <c r="R171" s="80">
        <v>45438</v>
      </c>
      <c r="S171" t="s">
        <v>855</v>
      </c>
      <c r="T171" s="80">
        <v>45452</v>
      </c>
      <c r="U171" t="s">
        <v>855</v>
      </c>
      <c r="V171" s="141">
        <v>45676</v>
      </c>
      <c r="W171" t="s">
        <v>855</v>
      </c>
      <c r="X171" s="80">
        <v>45788</v>
      </c>
      <c r="Y171" t="s">
        <v>855</v>
      </c>
      <c r="Z171" s="80" t="s">
        <v>634</v>
      </c>
      <c r="AA171" t="s">
        <v>854</v>
      </c>
      <c r="AB171" s="80" t="s">
        <v>634</v>
      </c>
      <c r="AC171" t="s">
        <v>854</v>
      </c>
      <c r="AD171" s="80" t="s">
        <v>634</v>
      </c>
      <c r="AE171" t="s">
        <v>854</v>
      </c>
      <c r="AF171" s="80">
        <v>45893</v>
      </c>
      <c r="AG171" t="s">
        <v>855</v>
      </c>
      <c r="AH171" s="80">
        <v>45676</v>
      </c>
      <c r="AI171" t="s">
        <v>855</v>
      </c>
      <c r="AJ171" s="80" t="s">
        <v>634</v>
      </c>
      <c r="AK171" t="s">
        <v>854</v>
      </c>
      <c r="AL171" s="80" t="s">
        <v>634</v>
      </c>
      <c r="AM171" t="s">
        <v>854</v>
      </c>
      <c r="AN171" s="80"/>
      <c r="AO171" t="s">
        <v>854</v>
      </c>
      <c r="AQ171" t="s">
        <v>854</v>
      </c>
    </row>
    <row r="172" spans="1:43" x14ac:dyDescent="0.3">
      <c r="A172" s="5" t="s">
        <v>519</v>
      </c>
      <c r="B172" s="157" t="s">
        <v>521</v>
      </c>
      <c r="C172" s="6" t="s">
        <v>678</v>
      </c>
      <c r="D172" s="6" t="s">
        <v>633</v>
      </c>
      <c r="E172" s="96">
        <v>14</v>
      </c>
      <c r="F172" s="140">
        <v>45613</v>
      </c>
      <c r="G172" t="s">
        <v>855</v>
      </c>
      <c r="H172" s="140">
        <v>45418</v>
      </c>
      <c r="I172" t="s">
        <v>855</v>
      </c>
      <c r="J172" s="140">
        <v>45426</v>
      </c>
      <c r="K172" t="s">
        <v>855</v>
      </c>
      <c r="L172" s="80">
        <v>45694</v>
      </c>
      <c r="M172" t="s">
        <v>855</v>
      </c>
      <c r="N172" s="138">
        <v>45545</v>
      </c>
      <c r="O172" t="s">
        <v>855</v>
      </c>
      <c r="P172" s="138" t="s">
        <v>634</v>
      </c>
      <c r="Q172" t="s">
        <v>854</v>
      </c>
      <c r="R172" s="140">
        <v>45712</v>
      </c>
      <c r="S172" t="s">
        <v>855</v>
      </c>
      <c r="T172" s="80">
        <v>45434</v>
      </c>
      <c r="U172" t="s">
        <v>855</v>
      </c>
      <c r="V172" s="80">
        <v>45425</v>
      </c>
      <c r="W172" t="s">
        <v>855</v>
      </c>
      <c r="X172" s="80">
        <v>45587</v>
      </c>
      <c r="Y172" t="s">
        <v>855</v>
      </c>
      <c r="Z172" s="80">
        <v>45683</v>
      </c>
      <c r="AA172" t="s">
        <v>855</v>
      </c>
      <c r="AB172" s="80">
        <v>45537</v>
      </c>
      <c r="AC172" t="s">
        <v>855</v>
      </c>
      <c r="AD172" s="80">
        <v>45522</v>
      </c>
      <c r="AE172" t="s">
        <v>855</v>
      </c>
      <c r="AF172" s="140">
        <v>45691</v>
      </c>
      <c r="AG172" t="s">
        <v>855</v>
      </c>
      <c r="AH172" s="80">
        <v>45544</v>
      </c>
      <c r="AI172" t="s">
        <v>855</v>
      </c>
      <c r="AJ172" s="80" t="s">
        <v>634</v>
      </c>
      <c r="AK172" t="s">
        <v>854</v>
      </c>
      <c r="AL172" s="80" t="s">
        <v>634</v>
      </c>
      <c r="AM172" t="s">
        <v>854</v>
      </c>
      <c r="AN172" s="80"/>
      <c r="AO172" t="s">
        <v>854</v>
      </c>
      <c r="AQ172" t="s">
        <v>854</v>
      </c>
    </row>
    <row r="173" spans="1:43" x14ac:dyDescent="0.3">
      <c r="A173" s="5" t="s">
        <v>522</v>
      </c>
      <c r="B173" s="157" t="s">
        <v>524</v>
      </c>
      <c r="C173" s="6" t="s">
        <v>688</v>
      </c>
      <c r="D173" s="6" t="s">
        <v>234</v>
      </c>
      <c r="E173" s="96">
        <v>0</v>
      </c>
      <c r="F173" s="140"/>
      <c r="G173" t="s">
        <v>854</v>
      </c>
      <c r="H173" s="140"/>
      <c r="I173" t="s">
        <v>854</v>
      </c>
      <c r="J173" s="140"/>
      <c r="K173" t="s">
        <v>854</v>
      </c>
      <c r="L173" s="80" t="s">
        <v>634</v>
      </c>
      <c r="M173" t="s">
        <v>854</v>
      </c>
      <c r="N173" s="138" t="s">
        <v>634</v>
      </c>
      <c r="O173" t="s">
        <v>854</v>
      </c>
      <c r="P173" s="138" t="s">
        <v>634</v>
      </c>
      <c r="Q173" t="s">
        <v>854</v>
      </c>
      <c r="R173" s="123" t="s">
        <v>634</v>
      </c>
      <c r="S173" t="s">
        <v>854</v>
      </c>
      <c r="T173" s="123" t="s">
        <v>634</v>
      </c>
      <c r="U173" t="s">
        <v>854</v>
      </c>
      <c r="V173" s="123" t="s">
        <v>634</v>
      </c>
      <c r="W173" t="s">
        <v>854</v>
      </c>
      <c r="X173" s="123" t="s">
        <v>634</v>
      </c>
      <c r="Y173" t="s">
        <v>854</v>
      </c>
      <c r="Z173" s="123" t="s">
        <v>634</v>
      </c>
      <c r="AA173" t="s">
        <v>854</v>
      </c>
      <c r="AB173" s="123" t="s">
        <v>634</v>
      </c>
      <c r="AC173" t="s">
        <v>854</v>
      </c>
      <c r="AD173" s="123" t="s">
        <v>634</v>
      </c>
      <c r="AE173" t="s">
        <v>854</v>
      </c>
      <c r="AF173" s="123" t="s">
        <v>634</v>
      </c>
      <c r="AG173" t="s">
        <v>854</v>
      </c>
      <c r="AH173" s="123" t="s">
        <v>634</v>
      </c>
      <c r="AI173" t="s">
        <v>854</v>
      </c>
      <c r="AJ173" s="123" t="s">
        <v>634</v>
      </c>
      <c r="AK173" t="s">
        <v>854</v>
      </c>
      <c r="AL173" s="123" t="s">
        <v>634</v>
      </c>
      <c r="AM173" t="s">
        <v>854</v>
      </c>
      <c r="AN173" s="123"/>
      <c r="AO173" t="s">
        <v>854</v>
      </c>
      <c r="AQ173" t="s">
        <v>854</v>
      </c>
    </row>
    <row r="174" spans="1:43" x14ac:dyDescent="0.3">
      <c r="A174" s="5" t="s">
        <v>525</v>
      </c>
      <c r="B174" s="157" t="s">
        <v>527</v>
      </c>
      <c r="C174" s="6" t="s">
        <v>656</v>
      </c>
      <c r="D174" s="6" t="s">
        <v>16</v>
      </c>
      <c r="E174" s="96">
        <v>0</v>
      </c>
      <c r="F174" s="140"/>
      <c r="G174" t="s">
        <v>854</v>
      </c>
      <c r="H174" s="140"/>
      <c r="I174" t="s">
        <v>854</v>
      </c>
      <c r="J174" s="140"/>
      <c r="K174" t="s">
        <v>854</v>
      </c>
      <c r="L174" s="80" t="s">
        <v>634</v>
      </c>
      <c r="M174" t="s">
        <v>854</v>
      </c>
      <c r="N174" s="138" t="s">
        <v>634</v>
      </c>
      <c r="O174" t="s">
        <v>854</v>
      </c>
      <c r="P174" s="138" t="s">
        <v>634</v>
      </c>
      <c r="Q174" t="s">
        <v>854</v>
      </c>
      <c r="R174" s="123" t="s">
        <v>634</v>
      </c>
      <c r="S174" t="s">
        <v>854</v>
      </c>
      <c r="T174" s="123" t="s">
        <v>634</v>
      </c>
      <c r="U174" t="s">
        <v>854</v>
      </c>
      <c r="V174" s="123" t="s">
        <v>634</v>
      </c>
      <c r="W174" t="s">
        <v>854</v>
      </c>
      <c r="X174" s="123" t="s">
        <v>634</v>
      </c>
      <c r="Y174" t="s">
        <v>854</v>
      </c>
      <c r="Z174" s="123" t="s">
        <v>634</v>
      </c>
      <c r="AA174" t="s">
        <v>854</v>
      </c>
      <c r="AB174" s="123" t="s">
        <v>634</v>
      </c>
      <c r="AC174" t="s">
        <v>854</v>
      </c>
      <c r="AD174" s="123" t="s">
        <v>634</v>
      </c>
      <c r="AE174" t="s">
        <v>854</v>
      </c>
      <c r="AF174" s="123" t="s">
        <v>634</v>
      </c>
      <c r="AG174" t="s">
        <v>854</v>
      </c>
      <c r="AH174" s="123" t="s">
        <v>634</v>
      </c>
      <c r="AI174" t="s">
        <v>854</v>
      </c>
      <c r="AJ174" s="123" t="s">
        <v>634</v>
      </c>
      <c r="AK174" t="s">
        <v>854</v>
      </c>
      <c r="AL174" s="123" t="s">
        <v>634</v>
      </c>
      <c r="AM174" t="s">
        <v>854</v>
      </c>
      <c r="AN174" s="123"/>
      <c r="AO174" t="s">
        <v>854</v>
      </c>
      <c r="AQ174" t="s">
        <v>854</v>
      </c>
    </row>
    <row r="175" spans="1:43" x14ac:dyDescent="0.3">
      <c r="A175" s="5" t="s">
        <v>597</v>
      </c>
      <c r="B175" s="164" t="s">
        <v>599</v>
      </c>
      <c r="C175" s="6" t="s">
        <v>694</v>
      </c>
      <c r="D175" s="6" t="s">
        <v>622</v>
      </c>
      <c r="E175" s="96">
        <v>0</v>
      </c>
      <c r="F175" s="140"/>
      <c r="G175" t="s">
        <v>854</v>
      </c>
      <c r="H175" s="140"/>
      <c r="I175" t="s">
        <v>854</v>
      </c>
      <c r="J175" s="140"/>
      <c r="K175" t="s">
        <v>854</v>
      </c>
      <c r="L175" s="80" t="s">
        <v>634</v>
      </c>
      <c r="M175" t="s">
        <v>854</v>
      </c>
      <c r="N175" s="138" t="s">
        <v>634</v>
      </c>
      <c r="O175" t="s">
        <v>854</v>
      </c>
      <c r="P175" s="138" t="s">
        <v>634</v>
      </c>
      <c r="Q175" t="s">
        <v>854</v>
      </c>
      <c r="R175" s="123" t="s">
        <v>634</v>
      </c>
      <c r="S175" t="s">
        <v>854</v>
      </c>
      <c r="T175" s="123" t="s">
        <v>634</v>
      </c>
      <c r="U175" t="s">
        <v>854</v>
      </c>
      <c r="V175" s="123" t="s">
        <v>634</v>
      </c>
      <c r="W175" t="s">
        <v>854</v>
      </c>
      <c r="X175" s="123" t="s">
        <v>634</v>
      </c>
      <c r="Y175" t="s">
        <v>854</v>
      </c>
      <c r="Z175" s="123" t="s">
        <v>634</v>
      </c>
      <c r="AA175" t="s">
        <v>854</v>
      </c>
      <c r="AB175" s="123" t="s">
        <v>634</v>
      </c>
      <c r="AC175" t="s">
        <v>854</v>
      </c>
      <c r="AD175" s="123" t="s">
        <v>634</v>
      </c>
      <c r="AE175" t="s">
        <v>854</v>
      </c>
      <c r="AF175" s="123" t="s">
        <v>634</v>
      </c>
      <c r="AG175" t="s">
        <v>854</v>
      </c>
      <c r="AH175" s="123" t="s">
        <v>634</v>
      </c>
      <c r="AI175" t="s">
        <v>854</v>
      </c>
      <c r="AJ175" s="123" t="s">
        <v>634</v>
      </c>
      <c r="AK175" t="s">
        <v>854</v>
      </c>
      <c r="AL175" s="123" t="s">
        <v>634</v>
      </c>
      <c r="AM175" t="s">
        <v>854</v>
      </c>
      <c r="AN175" s="123"/>
      <c r="AO175" t="s">
        <v>854</v>
      </c>
      <c r="AQ175" t="s">
        <v>854</v>
      </c>
    </row>
    <row r="176" spans="1:43" x14ac:dyDescent="0.3">
      <c r="A176" s="5" t="s">
        <v>600</v>
      </c>
      <c r="B176" s="157" t="s">
        <v>602</v>
      </c>
      <c r="C176" s="6" t="s">
        <v>678</v>
      </c>
      <c r="D176" s="6" t="s">
        <v>16</v>
      </c>
      <c r="E176" s="96">
        <v>10</v>
      </c>
      <c r="F176" s="140">
        <v>45593</v>
      </c>
      <c r="G176" t="s">
        <v>855</v>
      </c>
      <c r="H176" s="140">
        <v>45592</v>
      </c>
      <c r="I176" t="s">
        <v>855</v>
      </c>
      <c r="J176" s="140">
        <v>45592</v>
      </c>
      <c r="K176" t="s">
        <v>855</v>
      </c>
      <c r="L176" s="80" t="s">
        <v>634</v>
      </c>
      <c r="M176" t="s">
        <v>854</v>
      </c>
      <c r="N176" s="138">
        <v>45592</v>
      </c>
      <c r="O176" t="s">
        <v>855</v>
      </c>
      <c r="P176" s="138" t="s">
        <v>634</v>
      </c>
      <c r="Q176" t="s">
        <v>854</v>
      </c>
      <c r="R176" s="123">
        <v>45592</v>
      </c>
      <c r="S176" t="s">
        <v>855</v>
      </c>
      <c r="T176" s="123">
        <v>45592</v>
      </c>
      <c r="U176" t="s">
        <v>855</v>
      </c>
      <c r="V176" s="141">
        <v>45676</v>
      </c>
      <c r="W176" t="s">
        <v>855</v>
      </c>
      <c r="X176" s="123">
        <v>45593</v>
      </c>
      <c r="Y176" t="s">
        <v>855</v>
      </c>
      <c r="Z176" s="123">
        <v>45593</v>
      </c>
      <c r="AA176" t="s">
        <v>855</v>
      </c>
      <c r="AB176" s="123" t="s">
        <v>634</v>
      </c>
      <c r="AC176" t="s">
        <v>854</v>
      </c>
      <c r="AD176" s="123" t="s">
        <v>634</v>
      </c>
      <c r="AE176" t="s">
        <v>854</v>
      </c>
      <c r="AF176" s="123" t="s">
        <v>634</v>
      </c>
      <c r="AG176" t="s">
        <v>854</v>
      </c>
      <c r="AH176" s="80">
        <v>45676</v>
      </c>
      <c r="AI176" t="s">
        <v>855</v>
      </c>
      <c r="AJ176" s="123" t="s">
        <v>634</v>
      </c>
      <c r="AK176" t="s">
        <v>854</v>
      </c>
      <c r="AL176" s="123" t="s">
        <v>634</v>
      </c>
      <c r="AM176" t="s">
        <v>854</v>
      </c>
      <c r="AN176" s="123"/>
      <c r="AO176" t="s">
        <v>854</v>
      </c>
      <c r="AQ176" t="s">
        <v>854</v>
      </c>
    </row>
    <row r="177" spans="1:43" x14ac:dyDescent="0.3">
      <c r="A177" s="5" t="s">
        <v>718</v>
      </c>
      <c r="B177" s="173" t="s">
        <v>603</v>
      </c>
      <c r="C177" s="6" t="s">
        <v>648</v>
      </c>
      <c r="D177" s="6" t="s">
        <v>726</v>
      </c>
      <c r="E177" s="96">
        <v>0</v>
      </c>
      <c r="F177" s="140"/>
      <c r="G177" t="s">
        <v>854</v>
      </c>
      <c r="H177" s="140"/>
      <c r="I177" t="s">
        <v>854</v>
      </c>
      <c r="J177" s="140"/>
      <c r="K177" t="s">
        <v>854</v>
      </c>
      <c r="L177" s="80"/>
      <c r="M177" t="s">
        <v>854</v>
      </c>
      <c r="N177" s="138"/>
      <c r="O177" t="s">
        <v>854</v>
      </c>
      <c r="P177" s="138"/>
      <c r="Q177" t="s">
        <v>854</v>
      </c>
      <c r="R177" s="115"/>
      <c r="S177" t="s">
        <v>854</v>
      </c>
      <c r="T177" s="114"/>
      <c r="U177" t="s">
        <v>854</v>
      </c>
      <c r="V177" s="114"/>
      <c r="W177" t="s">
        <v>854</v>
      </c>
      <c r="X177" s="114"/>
      <c r="Y177" t="s">
        <v>854</v>
      </c>
      <c r="Z177" s="114"/>
      <c r="AA177" t="s">
        <v>854</v>
      </c>
      <c r="AB177" s="114"/>
      <c r="AC177" t="s">
        <v>854</v>
      </c>
      <c r="AD177" s="114"/>
      <c r="AE177" t="s">
        <v>854</v>
      </c>
      <c r="AF177" s="114"/>
      <c r="AG177" t="s">
        <v>854</v>
      </c>
      <c r="AH177" s="114"/>
      <c r="AI177" t="s">
        <v>854</v>
      </c>
      <c r="AJ177" s="114"/>
      <c r="AK177" t="s">
        <v>854</v>
      </c>
      <c r="AL177" s="114"/>
      <c r="AM177" t="s">
        <v>854</v>
      </c>
      <c r="AN177" s="114"/>
      <c r="AO177" t="s">
        <v>854</v>
      </c>
      <c r="AQ177" t="s">
        <v>854</v>
      </c>
    </row>
    <row r="178" spans="1:43" x14ac:dyDescent="0.3">
      <c r="A178" s="5" t="s">
        <v>719</v>
      </c>
      <c r="B178" s="58" t="s">
        <v>606</v>
      </c>
      <c r="C178" s="6" t="s">
        <v>678</v>
      </c>
      <c r="D178" s="6" t="s">
        <v>78</v>
      </c>
      <c r="E178" s="96">
        <v>0</v>
      </c>
      <c r="F178" s="140"/>
      <c r="G178" t="s">
        <v>854</v>
      </c>
      <c r="H178" s="140"/>
      <c r="I178" t="s">
        <v>854</v>
      </c>
      <c r="J178" s="140"/>
      <c r="K178" t="s">
        <v>854</v>
      </c>
      <c r="L178" s="80"/>
      <c r="M178" t="s">
        <v>854</v>
      </c>
      <c r="N178" s="138"/>
      <c r="O178" t="s">
        <v>854</v>
      </c>
      <c r="P178" s="138"/>
      <c r="Q178" t="s">
        <v>854</v>
      </c>
      <c r="R178" s="115"/>
      <c r="S178" t="s">
        <v>854</v>
      </c>
      <c r="T178" s="114"/>
      <c r="U178" t="s">
        <v>854</v>
      </c>
      <c r="V178" s="114"/>
      <c r="W178" t="s">
        <v>854</v>
      </c>
      <c r="X178" s="114"/>
      <c r="Y178" t="s">
        <v>854</v>
      </c>
      <c r="Z178" s="114"/>
      <c r="AA178" t="s">
        <v>854</v>
      </c>
      <c r="AB178" s="114"/>
      <c r="AC178" t="s">
        <v>854</v>
      </c>
      <c r="AD178" s="114"/>
      <c r="AE178" t="s">
        <v>854</v>
      </c>
      <c r="AF178" s="114"/>
      <c r="AG178" t="s">
        <v>854</v>
      </c>
      <c r="AH178" s="114"/>
      <c r="AI178" t="s">
        <v>854</v>
      </c>
      <c r="AJ178" s="114"/>
      <c r="AK178" t="s">
        <v>854</v>
      </c>
      <c r="AL178" s="114"/>
      <c r="AM178" t="s">
        <v>854</v>
      </c>
      <c r="AN178" s="114"/>
      <c r="AO178" t="s">
        <v>854</v>
      </c>
      <c r="AQ178" t="s">
        <v>854</v>
      </c>
    </row>
    <row r="179" spans="1:43" ht="15" customHeight="1" x14ac:dyDescent="0.3">
      <c r="A179" s="5" t="s">
        <v>720</v>
      </c>
      <c r="B179" s="174" t="s">
        <v>604</v>
      </c>
      <c r="C179" s="6" t="s">
        <v>695</v>
      </c>
      <c r="D179" s="6" t="s">
        <v>78</v>
      </c>
      <c r="E179" s="96">
        <v>11</v>
      </c>
      <c r="F179" s="140">
        <v>45686</v>
      </c>
      <c r="G179" t="s">
        <v>855</v>
      </c>
      <c r="H179" s="140">
        <v>45685</v>
      </c>
      <c r="I179" t="s">
        <v>855</v>
      </c>
      <c r="J179" s="140">
        <v>45685</v>
      </c>
      <c r="K179" t="s">
        <v>855</v>
      </c>
      <c r="L179" s="80">
        <v>45687</v>
      </c>
      <c r="M179" t="s">
        <v>855</v>
      </c>
      <c r="N179" s="138">
        <v>45687</v>
      </c>
      <c r="O179" t="s">
        <v>855</v>
      </c>
      <c r="P179" s="138"/>
      <c r="Q179" t="s">
        <v>854</v>
      </c>
      <c r="R179" s="138">
        <v>45687</v>
      </c>
      <c r="S179" t="s">
        <v>855</v>
      </c>
      <c r="T179" s="144">
        <v>45690</v>
      </c>
      <c r="U179" t="s">
        <v>855</v>
      </c>
      <c r="V179" s="80">
        <v>45686</v>
      </c>
      <c r="W179" t="s">
        <v>855</v>
      </c>
      <c r="X179" s="140">
        <v>45685</v>
      </c>
      <c r="Y179" t="s">
        <v>855</v>
      </c>
      <c r="Z179" s="144">
        <v>45690</v>
      </c>
      <c r="AA179" t="s">
        <v>855</v>
      </c>
      <c r="AB179" s="96"/>
      <c r="AC179" t="s">
        <v>854</v>
      </c>
      <c r="AD179" s="96"/>
      <c r="AE179" t="s">
        <v>854</v>
      </c>
      <c r="AF179" s="96"/>
      <c r="AG179" t="s">
        <v>854</v>
      </c>
      <c r="AH179" s="144">
        <v>45690</v>
      </c>
      <c r="AI179" t="s">
        <v>855</v>
      </c>
      <c r="AJ179" s="96"/>
      <c r="AK179" t="s">
        <v>854</v>
      </c>
      <c r="AL179" s="96"/>
      <c r="AM179" t="s">
        <v>854</v>
      </c>
      <c r="AN179" s="96"/>
      <c r="AO179" t="s">
        <v>854</v>
      </c>
      <c r="AQ179" t="s">
        <v>854</v>
      </c>
    </row>
    <row r="180" spans="1:43" x14ac:dyDescent="0.3">
      <c r="A180" s="5" t="s">
        <v>721</v>
      </c>
      <c r="B180" s="175" t="s">
        <v>605</v>
      </c>
      <c r="C180" s="6" t="s">
        <v>678</v>
      </c>
      <c r="D180" s="6" t="s">
        <v>624</v>
      </c>
      <c r="E180" s="96">
        <v>12</v>
      </c>
      <c r="F180" s="140">
        <v>45657</v>
      </c>
      <c r="G180" t="s">
        <v>855</v>
      </c>
      <c r="H180" s="140">
        <v>45677</v>
      </c>
      <c r="I180" t="s">
        <v>855</v>
      </c>
      <c r="J180" s="140">
        <v>45662</v>
      </c>
      <c r="K180" t="s">
        <v>855</v>
      </c>
      <c r="L180" s="80">
        <v>45662</v>
      </c>
      <c r="M180" t="s">
        <v>855</v>
      </c>
      <c r="N180" s="138">
        <v>45669</v>
      </c>
      <c r="O180" t="s">
        <v>855</v>
      </c>
      <c r="P180" s="138"/>
      <c r="Q180" t="s">
        <v>854</v>
      </c>
      <c r="R180" s="138">
        <v>45669</v>
      </c>
      <c r="S180" t="s">
        <v>855</v>
      </c>
      <c r="T180" s="81">
        <v>45662</v>
      </c>
      <c r="U180" t="s">
        <v>855</v>
      </c>
      <c r="V180" s="141">
        <v>45676</v>
      </c>
      <c r="W180" t="s">
        <v>855</v>
      </c>
      <c r="X180" s="80">
        <v>45663</v>
      </c>
      <c r="Y180" t="s">
        <v>855</v>
      </c>
      <c r="Z180" s="138">
        <v>45669</v>
      </c>
      <c r="AA180" t="s">
        <v>855</v>
      </c>
      <c r="AB180" s="96"/>
      <c r="AC180" t="s">
        <v>854</v>
      </c>
      <c r="AD180" s="96"/>
      <c r="AE180" t="s">
        <v>854</v>
      </c>
      <c r="AF180" s="80">
        <v>45893</v>
      </c>
      <c r="AG180" t="s">
        <v>855</v>
      </c>
      <c r="AH180" s="80">
        <v>45676</v>
      </c>
      <c r="AI180" t="s">
        <v>855</v>
      </c>
      <c r="AJ180" s="96"/>
      <c r="AK180" t="s">
        <v>854</v>
      </c>
      <c r="AL180" s="96"/>
      <c r="AM180" t="s">
        <v>854</v>
      </c>
      <c r="AN180" s="96"/>
      <c r="AO180" t="s">
        <v>854</v>
      </c>
      <c r="AQ180" t="s">
        <v>854</v>
      </c>
    </row>
    <row r="181" spans="1:43" ht="17.399999999999999" customHeight="1" x14ac:dyDescent="0.3">
      <c r="A181" s="5" t="s">
        <v>727</v>
      </c>
      <c r="B181" s="174" t="s">
        <v>723</v>
      </c>
      <c r="C181" s="6" t="s">
        <v>672</v>
      </c>
      <c r="D181" s="6" t="s">
        <v>627</v>
      </c>
      <c r="E181" s="96">
        <v>13</v>
      </c>
      <c r="F181" s="140">
        <v>45671</v>
      </c>
      <c r="G181" s="149" t="s">
        <v>855</v>
      </c>
      <c r="H181" s="140">
        <v>45705</v>
      </c>
      <c r="I181" s="149" t="s">
        <v>855</v>
      </c>
      <c r="J181" s="140">
        <v>45671</v>
      </c>
      <c r="K181" s="149" t="s">
        <v>855</v>
      </c>
      <c r="L181" s="80">
        <v>45672</v>
      </c>
      <c r="M181" s="149" t="s">
        <v>855</v>
      </c>
      <c r="N181" s="138">
        <v>45670</v>
      </c>
      <c r="O181" s="149" t="s">
        <v>855</v>
      </c>
      <c r="P181" s="140">
        <v>45712</v>
      </c>
      <c r="Q181" t="s">
        <v>855</v>
      </c>
      <c r="R181" s="148">
        <v>45671</v>
      </c>
      <c r="S181" t="s">
        <v>855</v>
      </c>
      <c r="T181" s="148">
        <v>45672</v>
      </c>
      <c r="U181" t="s">
        <v>855</v>
      </c>
      <c r="V181" s="148">
        <v>45672</v>
      </c>
      <c r="W181" t="s">
        <v>855</v>
      </c>
      <c r="X181" s="148">
        <v>45672</v>
      </c>
      <c r="Y181" t="s">
        <v>855</v>
      </c>
      <c r="Z181" s="150">
        <v>45671</v>
      </c>
      <c r="AA181" t="s">
        <v>855</v>
      </c>
      <c r="AC181" t="s">
        <v>854</v>
      </c>
      <c r="AE181" t="s">
        <v>854</v>
      </c>
      <c r="AF181" s="80">
        <v>45893</v>
      </c>
      <c r="AG181" t="s">
        <v>855</v>
      </c>
      <c r="AH181" s="148">
        <v>45672</v>
      </c>
      <c r="AI181" t="s">
        <v>855</v>
      </c>
      <c r="AK181" t="s">
        <v>854</v>
      </c>
      <c r="AM181" t="s">
        <v>854</v>
      </c>
      <c r="AO181" t="s">
        <v>854</v>
      </c>
      <c r="AQ181" t="s">
        <v>854</v>
      </c>
    </row>
    <row r="182" spans="1:43" ht="17.399999999999999" customHeight="1" x14ac:dyDescent="0.3">
      <c r="A182" s="5" t="s">
        <v>744</v>
      </c>
      <c r="B182" s="20" t="s">
        <v>745</v>
      </c>
      <c r="C182" s="6" t="s">
        <v>678</v>
      </c>
      <c r="D182" s="6" t="s">
        <v>624</v>
      </c>
      <c r="E182" s="96">
        <v>10</v>
      </c>
      <c r="F182" s="140">
        <v>45710</v>
      </c>
      <c r="G182" s="149" t="s">
        <v>855</v>
      </c>
      <c r="H182" s="140">
        <v>45708</v>
      </c>
      <c r="I182" s="149" t="s">
        <v>855</v>
      </c>
      <c r="J182" s="140">
        <v>45710</v>
      </c>
      <c r="K182" s="149" t="s">
        <v>855</v>
      </c>
      <c r="L182" s="80">
        <v>45708</v>
      </c>
      <c r="M182" s="149" t="s">
        <v>855</v>
      </c>
      <c r="N182" s="138">
        <v>45710</v>
      </c>
      <c r="O182" s="149" t="s">
        <v>855</v>
      </c>
      <c r="P182" s="150"/>
      <c r="Q182" t="s">
        <v>854</v>
      </c>
      <c r="R182" s="140">
        <v>45712</v>
      </c>
      <c r="S182" t="s">
        <v>855</v>
      </c>
      <c r="T182" s="81">
        <v>45719</v>
      </c>
      <c r="U182" t="s">
        <v>855</v>
      </c>
      <c r="V182" s="141">
        <v>45712</v>
      </c>
      <c r="W182" t="s">
        <v>855</v>
      </c>
      <c r="X182" s="148"/>
      <c r="Y182" t="s">
        <v>854</v>
      </c>
      <c r="Z182" s="186">
        <v>45726</v>
      </c>
      <c r="AA182" t="s">
        <v>855</v>
      </c>
      <c r="AC182" t="s">
        <v>854</v>
      </c>
      <c r="AE182" t="s">
        <v>854</v>
      </c>
      <c r="AF182" s="148">
        <v>45796</v>
      </c>
      <c r="AG182" t="s">
        <v>855</v>
      </c>
      <c r="AH182" s="148"/>
      <c r="AI182" t="s">
        <v>854</v>
      </c>
      <c r="AK182" t="s">
        <v>854</v>
      </c>
      <c r="AM182" t="s">
        <v>854</v>
      </c>
      <c r="AO182" t="s">
        <v>854</v>
      </c>
      <c r="AQ182" t="s">
        <v>854</v>
      </c>
    </row>
    <row r="183" spans="1:43" x14ac:dyDescent="0.3">
      <c r="A183" s="5" t="s">
        <v>731</v>
      </c>
      <c r="B183" s="20" t="s">
        <v>725</v>
      </c>
      <c r="C183" s="6" t="s">
        <v>678</v>
      </c>
      <c r="D183" s="6" t="s">
        <v>629</v>
      </c>
      <c r="E183" s="96">
        <v>13</v>
      </c>
      <c r="F183" s="140">
        <v>45783</v>
      </c>
      <c r="G183" s="149" t="s">
        <v>855</v>
      </c>
      <c r="H183" s="140">
        <v>45784</v>
      </c>
      <c r="I183" s="149" t="s">
        <v>855</v>
      </c>
      <c r="J183" s="140">
        <v>45782</v>
      </c>
      <c r="K183" s="149" t="s">
        <v>855</v>
      </c>
      <c r="L183" s="80">
        <v>45785</v>
      </c>
      <c r="M183" s="149" t="s">
        <v>855</v>
      </c>
      <c r="N183" s="138">
        <v>45782</v>
      </c>
      <c r="O183" s="149" t="s">
        <v>855</v>
      </c>
      <c r="P183" s="96"/>
      <c r="Q183" t="s">
        <v>854</v>
      </c>
      <c r="R183" s="217">
        <v>45783</v>
      </c>
      <c r="S183" t="s">
        <v>855</v>
      </c>
      <c r="T183" s="216">
        <v>45784</v>
      </c>
      <c r="U183" t="s">
        <v>855</v>
      </c>
      <c r="V183" s="141">
        <v>45809</v>
      </c>
      <c r="W183" t="s">
        <v>855</v>
      </c>
      <c r="X183" s="80">
        <v>45788</v>
      </c>
      <c r="Y183" t="s">
        <v>855</v>
      </c>
      <c r="Z183" s="142">
        <v>45785</v>
      </c>
      <c r="AA183" t="s">
        <v>855</v>
      </c>
      <c r="AB183" s="96"/>
      <c r="AC183" t="s">
        <v>854</v>
      </c>
      <c r="AD183" s="96"/>
      <c r="AE183" t="s">
        <v>854</v>
      </c>
      <c r="AF183" s="148">
        <v>45796</v>
      </c>
      <c r="AG183" t="s">
        <v>855</v>
      </c>
      <c r="AH183" s="96"/>
      <c r="AI183" t="s">
        <v>854</v>
      </c>
      <c r="AJ183" s="148">
        <v>45700</v>
      </c>
      <c r="AK183" t="s">
        <v>855</v>
      </c>
      <c r="AL183" s="148">
        <v>45700</v>
      </c>
      <c r="AM183" t="s">
        <v>855</v>
      </c>
      <c r="AO183" t="s">
        <v>854</v>
      </c>
      <c r="AQ183" t="s">
        <v>854</v>
      </c>
    </row>
    <row r="184" spans="1:43" x14ac:dyDescent="0.3">
      <c r="A184" s="5" t="s">
        <v>733</v>
      </c>
      <c r="B184" s="20" t="s">
        <v>724</v>
      </c>
      <c r="C184" s="6" t="s">
        <v>678</v>
      </c>
      <c r="D184" s="6" t="s">
        <v>633</v>
      </c>
      <c r="E184" s="96">
        <v>11</v>
      </c>
      <c r="F184" s="140">
        <v>45707</v>
      </c>
      <c r="G184" s="149" t="s">
        <v>855</v>
      </c>
      <c r="H184" s="140">
        <v>45708</v>
      </c>
      <c r="I184" s="149" t="s">
        <v>855</v>
      </c>
      <c r="J184" s="140">
        <v>45707</v>
      </c>
      <c r="K184" s="149" t="s">
        <v>855</v>
      </c>
      <c r="L184" s="80">
        <v>45708</v>
      </c>
      <c r="M184" s="149" t="s">
        <v>855</v>
      </c>
      <c r="N184" s="138"/>
      <c r="O184" s="149" t="s">
        <v>854</v>
      </c>
      <c r="P184" s="138">
        <v>45735</v>
      </c>
      <c r="Q184" t="s">
        <v>855</v>
      </c>
      <c r="R184" s="140">
        <v>45741</v>
      </c>
      <c r="S184" t="s">
        <v>855</v>
      </c>
      <c r="T184" s="140">
        <v>45741</v>
      </c>
      <c r="U184" t="s">
        <v>855</v>
      </c>
      <c r="V184" s="140">
        <v>45707</v>
      </c>
      <c r="W184" t="s">
        <v>855</v>
      </c>
      <c r="X184" s="140">
        <v>45741</v>
      </c>
      <c r="Y184" t="s">
        <v>855</v>
      </c>
      <c r="Z184" s="186">
        <v>45726</v>
      </c>
      <c r="AA184" t="s">
        <v>855</v>
      </c>
      <c r="AB184" s="96"/>
      <c r="AC184" t="s">
        <v>854</v>
      </c>
      <c r="AD184" s="96"/>
      <c r="AE184" t="s">
        <v>854</v>
      </c>
      <c r="AF184" s="80">
        <v>45893</v>
      </c>
      <c r="AG184" t="s">
        <v>855</v>
      </c>
      <c r="AH184" s="96"/>
      <c r="AI184" t="s">
        <v>854</v>
      </c>
      <c r="AJ184" s="148"/>
      <c r="AK184" t="s">
        <v>854</v>
      </c>
      <c r="AL184" s="148"/>
      <c r="AM184" t="s">
        <v>854</v>
      </c>
      <c r="AO184" t="s">
        <v>854</v>
      </c>
      <c r="AQ184" t="s">
        <v>854</v>
      </c>
    </row>
    <row r="185" spans="1:43" x14ac:dyDescent="0.3">
      <c r="A185" s="5" t="s">
        <v>734</v>
      </c>
      <c r="B185" s="20" t="s">
        <v>751</v>
      </c>
      <c r="C185" s="6" t="s">
        <v>682</v>
      </c>
      <c r="D185" s="6" t="s">
        <v>622</v>
      </c>
      <c r="E185" s="96">
        <v>0</v>
      </c>
      <c r="F185" s="140"/>
      <c r="G185" s="149" t="s">
        <v>854</v>
      </c>
      <c r="H185" s="140"/>
      <c r="I185" s="149" t="s">
        <v>854</v>
      </c>
      <c r="J185" s="140"/>
      <c r="K185" s="149" t="s">
        <v>854</v>
      </c>
      <c r="L185" s="80"/>
      <c r="M185" s="149" t="s">
        <v>854</v>
      </c>
      <c r="N185" s="138"/>
      <c r="O185" s="149" t="s">
        <v>854</v>
      </c>
      <c r="P185" s="138"/>
      <c r="Q185" t="s">
        <v>854</v>
      </c>
      <c r="R185" s="140"/>
      <c r="S185" t="s">
        <v>854</v>
      </c>
      <c r="T185" s="140"/>
      <c r="U185" t="s">
        <v>854</v>
      </c>
      <c r="V185" s="140"/>
      <c r="W185" t="s">
        <v>854</v>
      </c>
      <c r="X185" s="140"/>
      <c r="Y185" t="s">
        <v>854</v>
      </c>
      <c r="Z185" s="186"/>
      <c r="AA185" t="s">
        <v>854</v>
      </c>
      <c r="AB185" s="96"/>
      <c r="AC185" t="s">
        <v>854</v>
      </c>
      <c r="AD185" s="96"/>
      <c r="AE185" t="s">
        <v>854</v>
      </c>
      <c r="AF185" s="148"/>
      <c r="AG185" t="s">
        <v>854</v>
      </c>
      <c r="AH185" s="96"/>
      <c r="AI185" t="s">
        <v>854</v>
      </c>
      <c r="AJ185" s="148"/>
      <c r="AK185" t="s">
        <v>854</v>
      </c>
      <c r="AL185" s="148"/>
      <c r="AM185" t="s">
        <v>854</v>
      </c>
      <c r="AO185" t="s">
        <v>854</v>
      </c>
      <c r="AQ185" t="s">
        <v>854</v>
      </c>
    </row>
    <row r="186" spans="1:43" x14ac:dyDescent="0.3">
      <c r="A186" s="5" t="s">
        <v>735</v>
      </c>
      <c r="B186" s="20" t="s">
        <v>752</v>
      </c>
      <c r="C186" s="6" t="s">
        <v>694</v>
      </c>
      <c r="D186" s="6">
        <v>0</v>
      </c>
      <c r="E186" s="96">
        <v>2</v>
      </c>
      <c r="F186" s="140"/>
      <c r="G186" s="149" t="s">
        <v>854</v>
      </c>
      <c r="H186" s="140"/>
      <c r="I186" s="149" t="s">
        <v>854</v>
      </c>
      <c r="J186" s="140"/>
      <c r="K186" s="149" t="s">
        <v>854</v>
      </c>
      <c r="L186" s="80"/>
      <c r="M186" s="149" t="s">
        <v>854</v>
      </c>
      <c r="N186" s="138"/>
      <c r="O186" s="149" t="s">
        <v>854</v>
      </c>
      <c r="P186" s="138"/>
      <c r="Q186" t="s">
        <v>854</v>
      </c>
      <c r="R186" s="140"/>
      <c r="S186" t="s">
        <v>854</v>
      </c>
      <c r="T186" s="140"/>
      <c r="U186" t="s">
        <v>854</v>
      </c>
      <c r="V186" s="140"/>
      <c r="W186" t="s">
        <v>854</v>
      </c>
      <c r="X186" s="140"/>
      <c r="Y186" t="s">
        <v>854</v>
      </c>
      <c r="Z186" s="186"/>
      <c r="AA186" t="s">
        <v>854</v>
      </c>
      <c r="AB186" s="96">
        <v>45757</v>
      </c>
      <c r="AC186" t="s">
        <v>855</v>
      </c>
      <c r="AD186" s="96">
        <v>45757</v>
      </c>
      <c r="AE186" t="s">
        <v>855</v>
      </c>
      <c r="AF186" s="148"/>
      <c r="AG186" t="s">
        <v>854</v>
      </c>
      <c r="AH186" s="96"/>
      <c r="AI186" t="s">
        <v>854</v>
      </c>
      <c r="AJ186" s="148"/>
      <c r="AK186" t="s">
        <v>854</v>
      </c>
      <c r="AL186" s="148"/>
      <c r="AM186" t="s">
        <v>854</v>
      </c>
      <c r="AO186" t="s">
        <v>854</v>
      </c>
      <c r="AQ186" t="s">
        <v>854</v>
      </c>
    </row>
    <row r="187" spans="1:43" x14ac:dyDescent="0.3">
      <c r="A187" s="5" t="s">
        <v>736</v>
      </c>
      <c r="B187" s="20" t="s">
        <v>764</v>
      </c>
      <c r="C187" s="6" t="s">
        <v>678</v>
      </c>
      <c r="D187" s="6" t="s">
        <v>633</v>
      </c>
      <c r="E187" s="96">
        <v>12</v>
      </c>
      <c r="F187" s="140">
        <v>45754</v>
      </c>
      <c r="G187" s="149" t="s">
        <v>855</v>
      </c>
      <c r="H187" s="140">
        <v>45753</v>
      </c>
      <c r="I187" s="149" t="s">
        <v>855</v>
      </c>
      <c r="J187" s="140">
        <v>45754</v>
      </c>
      <c r="K187" s="149" t="s">
        <v>855</v>
      </c>
      <c r="L187" s="80">
        <v>45754</v>
      </c>
      <c r="M187" s="149" t="s">
        <v>855</v>
      </c>
      <c r="N187" s="138">
        <v>45755</v>
      </c>
      <c r="O187" s="149" t="s">
        <v>855</v>
      </c>
      <c r="P187" s="138"/>
      <c r="Q187" t="s">
        <v>854</v>
      </c>
      <c r="R187" s="140">
        <v>45753</v>
      </c>
      <c r="S187" t="s">
        <v>855</v>
      </c>
      <c r="T187" s="140">
        <v>45753</v>
      </c>
      <c r="U187" t="s">
        <v>855</v>
      </c>
      <c r="V187" s="140">
        <v>45754</v>
      </c>
      <c r="W187" t="s">
        <v>855</v>
      </c>
      <c r="X187" s="140">
        <v>45755</v>
      </c>
      <c r="Y187" t="s">
        <v>855</v>
      </c>
      <c r="Z187" s="186">
        <v>45755</v>
      </c>
      <c r="AA187" t="s">
        <v>855</v>
      </c>
      <c r="AB187" s="96"/>
      <c r="AC187" t="s">
        <v>854</v>
      </c>
      <c r="AD187" s="96"/>
      <c r="AE187" t="s">
        <v>854</v>
      </c>
      <c r="AF187" s="148">
        <v>45796</v>
      </c>
      <c r="AG187" t="s">
        <v>855</v>
      </c>
      <c r="AH187" s="96">
        <v>45755</v>
      </c>
      <c r="AI187" t="s">
        <v>855</v>
      </c>
      <c r="AJ187" s="148"/>
      <c r="AK187" t="s">
        <v>854</v>
      </c>
      <c r="AL187" s="148"/>
      <c r="AM187" t="s">
        <v>854</v>
      </c>
      <c r="AO187" t="s">
        <v>854</v>
      </c>
      <c r="AQ187" t="s">
        <v>854</v>
      </c>
    </row>
    <row r="188" spans="1:43" x14ac:dyDescent="0.3">
      <c r="A188" s="5" t="s">
        <v>737</v>
      </c>
      <c r="B188" s="20" t="s">
        <v>850</v>
      </c>
      <c r="C188" s="6" t="s">
        <v>851</v>
      </c>
      <c r="D188" s="6" t="s">
        <v>852</v>
      </c>
      <c r="E188" s="96">
        <v>0</v>
      </c>
      <c r="F188" s="140"/>
      <c r="G188" s="149" t="s">
        <v>854</v>
      </c>
      <c r="H188" s="140"/>
      <c r="I188" s="149" t="s">
        <v>854</v>
      </c>
      <c r="J188" s="140"/>
      <c r="K188" s="149" t="s">
        <v>854</v>
      </c>
      <c r="L188" s="80"/>
      <c r="M188" s="149" t="s">
        <v>854</v>
      </c>
      <c r="N188" s="138"/>
      <c r="O188" s="149" t="s">
        <v>854</v>
      </c>
      <c r="P188" s="138"/>
      <c r="Q188" t="s">
        <v>854</v>
      </c>
      <c r="R188" s="140"/>
      <c r="S188" t="s">
        <v>854</v>
      </c>
      <c r="T188" s="140"/>
      <c r="U188" t="s">
        <v>854</v>
      </c>
      <c r="V188" s="140"/>
      <c r="W188" t="s">
        <v>854</v>
      </c>
      <c r="X188" s="140"/>
      <c r="Y188" t="s">
        <v>854</v>
      </c>
      <c r="Z188" s="186"/>
      <c r="AA188" t="s">
        <v>854</v>
      </c>
      <c r="AB188" s="96"/>
      <c r="AC188" t="s">
        <v>854</v>
      </c>
      <c r="AD188" s="96"/>
      <c r="AE188" t="s">
        <v>854</v>
      </c>
      <c r="AF188" s="148"/>
      <c r="AG188" t="s">
        <v>854</v>
      </c>
      <c r="AH188" s="96"/>
      <c r="AI188" t="s">
        <v>854</v>
      </c>
      <c r="AJ188" s="148"/>
      <c r="AK188" t="s">
        <v>854</v>
      </c>
      <c r="AL188" s="148"/>
      <c r="AM188" t="s">
        <v>854</v>
      </c>
      <c r="AO188" t="s">
        <v>854</v>
      </c>
      <c r="AQ188" t="s">
        <v>854</v>
      </c>
    </row>
    <row r="189" spans="1:43" x14ac:dyDescent="0.3">
      <c r="A189" s="5" t="s">
        <v>738</v>
      </c>
      <c r="B189" s="20" t="s">
        <v>768</v>
      </c>
      <c r="C189" s="6" t="s">
        <v>656</v>
      </c>
      <c r="D189" s="6" t="s">
        <v>143</v>
      </c>
      <c r="E189" s="96">
        <v>3</v>
      </c>
      <c r="F189" s="140"/>
      <c r="G189" s="149" t="s">
        <v>854</v>
      </c>
      <c r="H189" s="140"/>
      <c r="I189" s="149" t="s">
        <v>854</v>
      </c>
      <c r="J189" s="140"/>
      <c r="K189" s="149" t="s">
        <v>854</v>
      </c>
      <c r="L189" s="80"/>
      <c r="M189" s="149" t="s">
        <v>854</v>
      </c>
      <c r="N189" s="138"/>
      <c r="O189" s="149" t="s">
        <v>854</v>
      </c>
      <c r="P189" s="138"/>
      <c r="Q189" t="s">
        <v>854</v>
      </c>
      <c r="R189" s="140"/>
      <c r="S189" t="s">
        <v>854</v>
      </c>
      <c r="T189" s="140"/>
      <c r="U189" t="s">
        <v>854</v>
      </c>
      <c r="V189" s="140"/>
      <c r="W189" t="s">
        <v>854</v>
      </c>
      <c r="X189" s="140"/>
      <c r="Y189" t="s">
        <v>854</v>
      </c>
      <c r="Z189" s="186"/>
      <c r="AA189" t="s">
        <v>854</v>
      </c>
      <c r="AB189" s="96"/>
      <c r="AC189" t="s">
        <v>854</v>
      </c>
      <c r="AD189" s="96"/>
      <c r="AE189" t="s">
        <v>854</v>
      </c>
      <c r="AF189" s="148"/>
      <c r="AG189" t="s">
        <v>854</v>
      </c>
      <c r="AH189" s="96"/>
      <c r="AI189" t="s">
        <v>854</v>
      </c>
      <c r="AJ189" s="148">
        <v>45770</v>
      </c>
      <c r="AK189" t="s">
        <v>855</v>
      </c>
      <c r="AL189" s="148">
        <v>45770</v>
      </c>
      <c r="AM189" t="s">
        <v>855</v>
      </c>
      <c r="AN189">
        <v>45770</v>
      </c>
      <c r="AO189" t="s">
        <v>855</v>
      </c>
      <c r="AQ189" t="s">
        <v>854</v>
      </c>
    </row>
    <row r="190" spans="1:43" x14ac:dyDescent="0.3">
      <c r="A190" s="5" t="s">
        <v>739</v>
      </c>
      <c r="B190" s="20" t="s">
        <v>775</v>
      </c>
      <c r="C190" s="6" t="s">
        <v>678</v>
      </c>
      <c r="D190" s="6" t="s">
        <v>627</v>
      </c>
      <c r="E190" s="96">
        <v>12</v>
      </c>
      <c r="F190" s="140">
        <v>45777</v>
      </c>
      <c r="G190" s="149" t="s">
        <v>855</v>
      </c>
      <c r="H190" s="140">
        <v>45778</v>
      </c>
      <c r="I190" s="149" t="s">
        <v>855</v>
      </c>
      <c r="J190" s="140">
        <v>45781</v>
      </c>
      <c r="K190" s="149" t="s">
        <v>855</v>
      </c>
      <c r="L190" s="80">
        <v>45781</v>
      </c>
      <c r="M190" s="149" t="s">
        <v>855</v>
      </c>
      <c r="N190" s="138">
        <v>45777</v>
      </c>
      <c r="O190" s="149" t="s">
        <v>855</v>
      </c>
      <c r="P190" s="138"/>
      <c r="Q190" t="s">
        <v>854</v>
      </c>
      <c r="R190" s="140">
        <v>45777</v>
      </c>
      <c r="S190" t="s">
        <v>855</v>
      </c>
      <c r="T190" s="140">
        <v>45778</v>
      </c>
      <c r="U190" t="s">
        <v>855</v>
      </c>
      <c r="V190" s="140">
        <v>45781</v>
      </c>
      <c r="W190" t="s">
        <v>855</v>
      </c>
      <c r="X190" s="140">
        <v>45781</v>
      </c>
      <c r="Y190" t="s">
        <v>855</v>
      </c>
      <c r="Z190" s="186">
        <v>45778</v>
      </c>
      <c r="AA190" t="s">
        <v>855</v>
      </c>
      <c r="AB190" s="96"/>
      <c r="AC190" t="s">
        <v>854</v>
      </c>
      <c r="AD190" s="96"/>
      <c r="AE190" t="s">
        <v>854</v>
      </c>
      <c r="AF190" s="148">
        <v>45781</v>
      </c>
      <c r="AG190" t="s">
        <v>855</v>
      </c>
      <c r="AH190" s="96">
        <v>45781</v>
      </c>
      <c r="AI190" t="s">
        <v>855</v>
      </c>
      <c r="AJ190" s="148"/>
      <c r="AK190" t="s">
        <v>854</v>
      </c>
      <c r="AL190" s="148"/>
      <c r="AM190" t="s">
        <v>854</v>
      </c>
      <c r="AO190" t="s">
        <v>854</v>
      </c>
      <c r="AQ190" t="s">
        <v>854</v>
      </c>
    </row>
    <row r="191" spans="1:43" x14ac:dyDescent="0.3">
      <c r="A191" s="5" t="s">
        <v>740</v>
      </c>
      <c r="B191" s="20" t="s">
        <v>774</v>
      </c>
      <c r="C191" s="6" t="s">
        <v>678</v>
      </c>
      <c r="D191" s="6" t="s">
        <v>625</v>
      </c>
      <c r="E191" s="96">
        <v>12</v>
      </c>
      <c r="F191" s="140">
        <v>45777</v>
      </c>
      <c r="G191" s="149" t="s">
        <v>855</v>
      </c>
      <c r="H191" s="140">
        <v>45778</v>
      </c>
      <c r="I191" s="149" t="s">
        <v>855</v>
      </c>
      <c r="J191" s="140">
        <v>45781</v>
      </c>
      <c r="K191" s="149" t="s">
        <v>855</v>
      </c>
      <c r="L191" s="80">
        <v>45781</v>
      </c>
      <c r="M191" s="149" t="s">
        <v>855</v>
      </c>
      <c r="N191" s="138">
        <v>45777</v>
      </c>
      <c r="O191" s="149" t="s">
        <v>855</v>
      </c>
      <c r="P191" s="138"/>
      <c r="Q191" t="s">
        <v>854</v>
      </c>
      <c r="R191" s="140">
        <v>45777</v>
      </c>
      <c r="S191" t="s">
        <v>855</v>
      </c>
      <c r="T191" s="140">
        <v>45778</v>
      </c>
      <c r="U191" t="s">
        <v>855</v>
      </c>
      <c r="V191" s="140">
        <v>45781</v>
      </c>
      <c r="W191" t="s">
        <v>855</v>
      </c>
      <c r="X191" s="131">
        <v>45897</v>
      </c>
      <c r="Y191" t="s">
        <v>855</v>
      </c>
      <c r="Z191" s="186">
        <v>45778</v>
      </c>
      <c r="AA191" t="s">
        <v>855</v>
      </c>
      <c r="AB191" s="96"/>
      <c r="AC191" t="s">
        <v>854</v>
      </c>
      <c r="AD191" s="96"/>
      <c r="AE191" t="s">
        <v>854</v>
      </c>
      <c r="AF191" s="80">
        <v>45893</v>
      </c>
      <c r="AG191" t="s">
        <v>855</v>
      </c>
      <c r="AH191" s="96">
        <v>45781</v>
      </c>
      <c r="AI191" t="s">
        <v>855</v>
      </c>
      <c r="AJ191" s="148"/>
      <c r="AK191" t="s">
        <v>854</v>
      </c>
      <c r="AL191" s="148"/>
      <c r="AM191" t="s">
        <v>854</v>
      </c>
      <c r="AO191" t="s">
        <v>854</v>
      </c>
      <c r="AQ191" t="s">
        <v>854</v>
      </c>
    </row>
    <row r="192" spans="1:43" x14ac:dyDescent="0.3">
      <c r="A192" s="5" t="s">
        <v>741</v>
      </c>
      <c r="B192" s="20" t="s">
        <v>784</v>
      </c>
      <c r="C192" s="6" t="s">
        <v>666</v>
      </c>
      <c r="D192" s="6" t="s">
        <v>12</v>
      </c>
      <c r="E192" s="96">
        <v>0</v>
      </c>
      <c r="F192" s="140"/>
      <c r="G192" s="149" t="s">
        <v>854</v>
      </c>
      <c r="H192" s="140"/>
      <c r="I192" s="149" t="s">
        <v>854</v>
      </c>
      <c r="J192" s="140"/>
      <c r="K192" s="149" t="s">
        <v>854</v>
      </c>
      <c r="L192" s="80"/>
      <c r="M192" s="149" t="s">
        <v>854</v>
      </c>
      <c r="N192" s="138"/>
      <c r="O192" s="149" t="s">
        <v>854</v>
      </c>
      <c r="P192" s="138"/>
      <c r="Q192" t="s">
        <v>854</v>
      </c>
      <c r="R192" s="140"/>
      <c r="S192" t="s">
        <v>854</v>
      </c>
      <c r="T192" s="140"/>
      <c r="U192" t="s">
        <v>854</v>
      </c>
      <c r="V192" s="140"/>
      <c r="W192" t="s">
        <v>854</v>
      </c>
      <c r="X192" s="140"/>
      <c r="Y192" t="s">
        <v>854</v>
      </c>
      <c r="Z192" s="186"/>
      <c r="AA192" t="s">
        <v>854</v>
      </c>
      <c r="AB192" s="96"/>
      <c r="AC192" t="s">
        <v>854</v>
      </c>
      <c r="AD192" s="96"/>
      <c r="AE192" t="s">
        <v>854</v>
      </c>
      <c r="AF192" s="148"/>
      <c r="AG192" t="s">
        <v>854</v>
      </c>
      <c r="AH192" s="96"/>
      <c r="AI192" t="s">
        <v>854</v>
      </c>
      <c r="AJ192" s="148"/>
      <c r="AK192" t="s">
        <v>854</v>
      </c>
      <c r="AL192" s="148"/>
      <c r="AM192" t="s">
        <v>854</v>
      </c>
      <c r="AO192" t="s">
        <v>854</v>
      </c>
      <c r="AQ192" t="s">
        <v>854</v>
      </c>
    </row>
    <row r="193" spans="1:43" x14ac:dyDescent="0.3">
      <c r="A193" s="5" t="s">
        <v>742</v>
      </c>
      <c r="B193" s="20" t="s">
        <v>785</v>
      </c>
      <c r="C193" s="6" t="s">
        <v>648</v>
      </c>
      <c r="D193" s="6" t="s">
        <v>792</v>
      </c>
      <c r="E193" s="96">
        <v>0</v>
      </c>
      <c r="F193" s="140"/>
      <c r="G193" s="149" t="s">
        <v>854</v>
      </c>
      <c r="H193" s="140"/>
      <c r="I193" s="149" t="s">
        <v>854</v>
      </c>
      <c r="J193" s="140"/>
      <c r="K193" s="149" t="s">
        <v>854</v>
      </c>
      <c r="L193" s="80"/>
      <c r="M193" s="149" t="s">
        <v>854</v>
      </c>
      <c r="N193" s="138"/>
      <c r="O193" s="149" t="s">
        <v>854</v>
      </c>
      <c r="P193" s="138"/>
      <c r="Q193" t="s">
        <v>854</v>
      </c>
      <c r="R193" s="140"/>
      <c r="S193" t="s">
        <v>854</v>
      </c>
      <c r="T193" s="140"/>
      <c r="U193" t="s">
        <v>854</v>
      </c>
      <c r="V193" s="140"/>
      <c r="W193" t="s">
        <v>854</v>
      </c>
      <c r="X193" s="140"/>
      <c r="Y193" t="s">
        <v>854</v>
      </c>
      <c r="Z193" s="186"/>
      <c r="AA193" t="s">
        <v>854</v>
      </c>
      <c r="AB193" s="96"/>
      <c r="AC193" t="s">
        <v>854</v>
      </c>
      <c r="AD193" s="96"/>
      <c r="AE193" t="s">
        <v>854</v>
      </c>
      <c r="AF193" s="148"/>
      <c r="AG193" t="s">
        <v>854</v>
      </c>
      <c r="AH193" s="96"/>
      <c r="AI193" t="s">
        <v>854</v>
      </c>
      <c r="AJ193" s="148"/>
      <c r="AK193" t="s">
        <v>854</v>
      </c>
      <c r="AL193" s="148"/>
      <c r="AM193" t="s">
        <v>854</v>
      </c>
      <c r="AO193" t="s">
        <v>854</v>
      </c>
      <c r="AQ193" t="s">
        <v>854</v>
      </c>
    </row>
    <row r="194" spans="1:43" x14ac:dyDescent="0.3">
      <c r="A194" s="5" t="s">
        <v>772</v>
      </c>
      <c r="B194" s="20" t="s">
        <v>786</v>
      </c>
      <c r="C194" s="6" t="s">
        <v>678</v>
      </c>
      <c r="D194" s="6" t="s">
        <v>633</v>
      </c>
      <c r="E194" s="96">
        <v>12</v>
      </c>
      <c r="F194" s="140">
        <v>45792</v>
      </c>
      <c r="G194" s="149" t="s">
        <v>855</v>
      </c>
      <c r="H194" s="140">
        <v>45791</v>
      </c>
      <c r="I194" s="149" t="s">
        <v>855</v>
      </c>
      <c r="J194" s="140">
        <v>45791</v>
      </c>
      <c r="K194" s="149" t="s">
        <v>855</v>
      </c>
      <c r="L194" s="80">
        <v>45791</v>
      </c>
      <c r="M194" s="149" t="s">
        <v>855</v>
      </c>
      <c r="N194" s="138">
        <v>45791</v>
      </c>
      <c r="O194" s="149" t="s">
        <v>855</v>
      </c>
      <c r="P194" s="138"/>
      <c r="Q194" t="s">
        <v>854</v>
      </c>
      <c r="R194" s="140">
        <v>45792</v>
      </c>
      <c r="S194" t="s">
        <v>855</v>
      </c>
      <c r="T194" s="140">
        <v>45795</v>
      </c>
      <c r="U194" t="s">
        <v>855</v>
      </c>
      <c r="V194" s="140">
        <v>45792</v>
      </c>
      <c r="W194" t="s">
        <v>855</v>
      </c>
      <c r="X194" s="140">
        <v>45795</v>
      </c>
      <c r="Y194" t="s">
        <v>855</v>
      </c>
      <c r="Z194" s="186">
        <v>45792</v>
      </c>
      <c r="AA194" t="s">
        <v>855</v>
      </c>
      <c r="AB194" s="96"/>
      <c r="AC194" t="s">
        <v>854</v>
      </c>
      <c r="AD194" s="96"/>
      <c r="AE194" t="s">
        <v>854</v>
      </c>
      <c r="AF194" s="148">
        <v>45795</v>
      </c>
      <c r="AG194" t="s">
        <v>855</v>
      </c>
      <c r="AH194" s="96">
        <v>45795</v>
      </c>
      <c r="AI194" t="s">
        <v>855</v>
      </c>
      <c r="AJ194" s="148"/>
      <c r="AK194" t="s">
        <v>854</v>
      </c>
      <c r="AL194" s="148"/>
      <c r="AM194" t="s">
        <v>854</v>
      </c>
      <c r="AO194" t="s">
        <v>854</v>
      </c>
      <c r="AQ194" t="s">
        <v>854</v>
      </c>
    </row>
    <row r="195" spans="1:43" x14ac:dyDescent="0.3">
      <c r="A195" s="5" t="s">
        <v>773</v>
      </c>
      <c r="B195" s="20" t="s">
        <v>804</v>
      </c>
      <c r="C195" s="6" t="s">
        <v>656</v>
      </c>
      <c r="D195" s="6" t="s">
        <v>625</v>
      </c>
      <c r="E195" s="96">
        <v>12</v>
      </c>
      <c r="F195" s="140">
        <v>45859</v>
      </c>
      <c r="G195" s="149" t="s">
        <v>855</v>
      </c>
      <c r="H195" s="140">
        <v>45861</v>
      </c>
      <c r="I195" s="149" t="s">
        <v>855</v>
      </c>
      <c r="J195" s="140">
        <v>45859</v>
      </c>
      <c r="K195" s="149" t="s">
        <v>855</v>
      </c>
      <c r="L195" s="80">
        <v>45861</v>
      </c>
      <c r="M195" s="149" t="s">
        <v>855</v>
      </c>
      <c r="N195" s="138">
        <v>45859</v>
      </c>
      <c r="O195" s="149" t="s">
        <v>855</v>
      </c>
      <c r="P195" s="138"/>
      <c r="Q195" t="s">
        <v>854</v>
      </c>
      <c r="R195" s="140">
        <v>45860</v>
      </c>
      <c r="S195" t="s">
        <v>855</v>
      </c>
      <c r="T195" s="140">
        <v>45861</v>
      </c>
      <c r="U195" t="s">
        <v>855</v>
      </c>
      <c r="V195" s="140">
        <v>45860</v>
      </c>
      <c r="W195" t="s">
        <v>855</v>
      </c>
      <c r="X195" s="131">
        <v>45897</v>
      </c>
      <c r="Y195" t="s">
        <v>855</v>
      </c>
      <c r="Z195" s="140">
        <v>45862</v>
      </c>
      <c r="AA195" t="s">
        <v>855</v>
      </c>
      <c r="AB195" s="96"/>
      <c r="AC195" t="s">
        <v>854</v>
      </c>
      <c r="AD195" s="96"/>
      <c r="AE195" t="s">
        <v>854</v>
      </c>
      <c r="AF195" s="80">
        <v>45893</v>
      </c>
      <c r="AG195" t="s">
        <v>855</v>
      </c>
      <c r="AH195" s="140">
        <v>45862</v>
      </c>
      <c r="AI195" t="s">
        <v>855</v>
      </c>
      <c r="AJ195" s="148"/>
      <c r="AK195" t="s">
        <v>854</v>
      </c>
      <c r="AL195" s="148"/>
      <c r="AM195" t="s">
        <v>854</v>
      </c>
      <c r="AO195" t="s">
        <v>854</v>
      </c>
      <c r="AQ195" t="s">
        <v>854</v>
      </c>
    </row>
    <row r="196" spans="1:43" x14ac:dyDescent="0.3">
      <c r="A196" s="5" t="s">
        <v>780</v>
      </c>
      <c r="B196" s="20" t="s">
        <v>805</v>
      </c>
      <c r="C196" s="6" t="s">
        <v>656</v>
      </c>
      <c r="D196" s="6">
        <v>0</v>
      </c>
      <c r="E196" s="96">
        <v>12</v>
      </c>
      <c r="F196" s="140">
        <v>45859</v>
      </c>
      <c r="G196" s="149" t="s">
        <v>855</v>
      </c>
      <c r="H196" s="140">
        <v>45861</v>
      </c>
      <c r="I196" s="149" t="s">
        <v>855</v>
      </c>
      <c r="J196" s="140">
        <v>45859</v>
      </c>
      <c r="K196" s="149" t="s">
        <v>855</v>
      </c>
      <c r="L196" s="80">
        <v>45861</v>
      </c>
      <c r="M196" s="149" t="s">
        <v>855</v>
      </c>
      <c r="N196" s="138">
        <v>45859</v>
      </c>
      <c r="O196" s="149" t="s">
        <v>855</v>
      </c>
      <c r="P196" s="138"/>
      <c r="Q196" t="s">
        <v>854</v>
      </c>
      <c r="R196" s="140">
        <v>45860</v>
      </c>
      <c r="S196" t="s">
        <v>855</v>
      </c>
      <c r="T196" s="140">
        <v>45861</v>
      </c>
      <c r="U196" t="s">
        <v>855</v>
      </c>
      <c r="V196" s="140">
        <v>45860</v>
      </c>
      <c r="W196" t="s">
        <v>855</v>
      </c>
      <c r="X196" s="140">
        <v>45861</v>
      </c>
      <c r="Y196" t="s">
        <v>855</v>
      </c>
      <c r="Z196" s="140">
        <v>45862</v>
      </c>
      <c r="AA196" t="s">
        <v>855</v>
      </c>
      <c r="AB196" s="96"/>
      <c r="AC196" t="s">
        <v>854</v>
      </c>
      <c r="AD196" s="96"/>
      <c r="AE196" t="s">
        <v>854</v>
      </c>
      <c r="AF196" s="80">
        <v>45893</v>
      </c>
      <c r="AG196" t="s">
        <v>855</v>
      </c>
      <c r="AH196" s="140">
        <v>45862</v>
      </c>
      <c r="AI196" t="s">
        <v>855</v>
      </c>
      <c r="AJ196" s="148"/>
      <c r="AK196" t="s">
        <v>854</v>
      </c>
      <c r="AL196" s="148"/>
      <c r="AM196" t="s">
        <v>854</v>
      </c>
      <c r="AO196" t="s">
        <v>854</v>
      </c>
      <c r="AQ196" t="s">
        <v>854</v>
      </c>
    </row>
    <row r="197" spans="1:43" x14ac:dyDescent="0.3">
      <c r="A197" s="5" t="s">
        <v>788</v>
      </c>
      <c r="B197" s="20" t="s">
        <v>806</v>
      </c>
      <c r="C197" s="6" t="s">
        <v>813</v>
      </c>
      <c r="D197" s="6">
        <v>0</v>
      </c>
      <c r="E197" s="96">
        <v>12</v>
      </c>
      <c r="F197" s="140">
        <v>45859</v>
      </c>
      <c r="G197" s="149" t="s">
        <v>855</v>
      </c>
      <c r="H197" s="140">
        <v>45861</v>
      </c>
      <c r="I197" s="149" t="s">
        <v>855</v>
      </c>
      <c r="J197" s="140">
        <v>45859</v>
      </c>
      <c r="K197" s="149" t="s">
        <v>855</v>
      </c>
      <c r="L197" s="80">
        <v>45861</v>
      </c>
      <c r="M197" s="149" t="s">
        <v>855</v>
      </c>
      <c r="N197" s="138">
        <v>45859</v>
      </c>
      <c r="O197" s="149" t="s">
        <v>855</v>
      </c>
      <c r="P197" s="138"/>
      <c r="Q197" t="s">
        <v>854</v>
      </c>
      <c r="R197" s="140">
        <v>45860</v>
      </c>
      <c r="S197" t="s">
        <v>855</v>
      </c>
      <c r="T197" s="140">
        <v>45861</v>
      </c>
      <c r="U197" t="s">
        <v>855</v>
      </c>
      <c r="V197" s="140">
        <v>45860</v>
      </c>
      <c r="W197" t="s">
        <v>855</v>
      </c>
      <c r="X197" s="140">
        <v>45861</v>
      </c>
      <c r="Y197" t="s">
        <v>855</v>
      </c>
      <c r="Z197" s="140">
        <v>45862</v>
      </c>
      <c r="AA197" t="s">
        <v>855</v>
      </c>
      <c r="AB197" s="96"/>
      <c r="AC197" t="s">
        <v>854</v>
      </c>
      <c r="AD197" s="96"/>
      <c r="AE197" t="s">
        <v>854</v>
      </c>
      <c r="AF197" s="140">
        <v>45862</v>
      </c>
      <c r="AG197" t="s">
        <v>855</v>
      </c>
      <c r="AH197" s="140">
        <v>45862</v>
      </c>
      <c r="AI197" t="s">
        <v>855</v>
      </c>
      <c r="AJ197" s="148"/>
      <c r="AK197" t="s">
        <v>854</v>
      </c>
      <c r="AL197" s="148"/>
      <c r="AM197" t="s">
        <v>854</v>
      </c>
      <c r="AO197" t="s">
        <v>854</v>
      </c>
      <c r="AQ197" t="s">
        <v>854</v>
      </c>
    </row>
    <row r="198" spans="1:43" x14ac:dyDescent="0.3">
      <c r="A198" s="5" t="s">
        <v>789</v>
      </c>
      <c r="B198" s="20" t="s">
        <v>807</v>
      </c>
      <c r="C198" s="6" t="s">
        <v>678</v>
      </c>
      <c r="D198" s="6" t="s">
        <v>16</v>
      </c>
      <c r="E198" s="96">
        <v>9</v>
      </c>
      <c r="F198" s="140">
        <v>45859</v>
      </c>
      <c r="G198" s="149" t="s">
        <v>855</v>
      </c>
      <c r="H198" s="140">
        <v>45861</v>
      </c>
      <c r="I198" s="149" t="s">
        <v>855</v>
      </c>
      <c r="J198" s="140">
        <v>45859</v>
      </c>
      <c r="K198" s="149" t="s">
        <v>855</v>
      </c>
      <c r="L198" s="80">
        <v>45861</v>
      </c>
      <c r="M198" s="149" t="s">
        <v>855</v>
      </c>
      <c r="N198" s="138">
        <v>45859</v>
      </c>
      <c r="O198" s="149" t="s">
        <v>855</v>
      </c>
      <c r="P198" s="138"/>
      <c r="Q198" t="s">
        <v>854</v>
      </c>
      <c r="R198" s="140">
        <v>45860</v>
      </c>
      <c r="S198" t="s">
        <v>855</v>
      </c>
      <c r="T198" s="140">
        <v>45861</v>
      </c>
      <c r="U198" t="s">
        <v>855</v>
      </c>
      <c r="V198" s="140">
        <v>45860</v>
      </c>
      <c r="W198" t="s">
        <v>855</v>
      </c>
      <c r="X198" s="140">
        <v>45861</v>
      </c>
      <c r="Y198" t="s">
        <v>855</v>
      </c>
      <c r="Z198" s="186"/>
      <c r="AA198" t="s">
        <v>854</v>
      </c>
      <c r="AB198" s="96"/>
      <c r="AC198" t="s">
        <v>854</v>
      </c>
      <c r="AD198" s="96"/>
      <c r="AE198" t="s">
        <v>854</v>
      </c>
      <c r="AF198" s="148"/>
      <c r="AG198" t="s">
        <v>854</v>
      </c>
      <c r="AH198" s="96"/>
      <c r="AI198" t="s">
        <v>854</v>
      </c>
      <c r="AJ198" s="148"/>
      <c r="AK198" t="s">
        <v>854</v>
      </c>
      <c r="AL198" s="148"/>
      <c r="AM198" t="s">
        <v>854</v>
      </c>
      <c r="AO198" t="s">
        <v>854</v>
      </c>
      <c r="AQ198" t="s">
        <v>854</v>
      </c>
    </row>
    <row r="199" spans="1:43" x14ac:dyDescent="0.3">
      <c r="A199" s="5" t="s">
        <v>790</v>
      </c>
      <c r="B199" s="20" t="s">
        <v>808</v>
      </c>
      <c r="C199" s="6" t="s">
        <v>656</v>
      </c>
      <c r="D199" s="6">
        <v>0</v>
      </c>
      <c r="E199" s="96">
        <v>12</v>
      </c>
      <c r="F199" s="140">
        <v>45859</v>
      </c>
      <c r="G199" s="149" t="s">
        <v>855</v>
      </c>
      <c r="H199" s="140">
        <v>45861</v>
      </c>
      <c r="I199" s="149" t="s">
        <v>855</v>
      </c>
      <c r="J199" s="140">
        <v>45859</v>
      </c>
      <c r="K199" s="149" t="s">
        <v>855</v>
      </c>
      <c r="L199" s="80">
        <v>45861</v>
      </c>
      <c r="M199" s="149" t="s">
        <v>855</v>
      </c>
      <c r="N199" s="138">
        <v>45859</v>
      </c>
      <c r="O199" s="149" t="s">
        <v>855</v>
      </c>
      <c r="P199" s="138"/>
      <c r="Q199" t="s">
        <v>854</v>
      </c>
      <c r="R199" s="140">
        <v>45860</v>
      </c>
      <c r="S199" t="s">
        <v>855</v>
      </c>
      <c r="T199" s="140">
        <v>45861</v>
      </c>
      <c r="U199" t="s">
        <v>855</v>
      </c>
      <c r="V199" s="140">
        <v>45860</v>
      </c>
      <c r="W199" t="s">
        <v>855</v>
      </c>
      <c r="X199" s="140">
        <v>45861</v>
      </c>
      <c r="Y199" t="s">
        <v>855</v>
      </c>
      <c r="Z199" s="140">
        <v>45862</v>
      </c>
      <c r="AA199" t="s">
        <v>855</v>
      </c>
      <c r="AB199" s="96"/>
      <c r="AC199" t="s">
        <v>854</v>
      </c>
      <c r="AD199" s="96"/>
      <c r="AE199" t="s">
        <v>854</v>
      </c>
      <c r="AF199" s="140">
        <v>45862</v>
      </c>
      <c r="AG199" t="s">
        <v>855</v>
      </c>
      <c r="AH199" s="140">
        <v>45862</v>
      </c>
      <c r="AI199" t="s">
        <v>855</v>
      </c>
      <c r="AJ199" s="148"/>
      <c r="AK199" t="s">
        <v>854</v>
      </c>
      <c r="AL199" s="148"/>
      <c r="AM199" t="s">
        <v>854</v>
      </c>
      <c r="AO199" t="s">
        <v>854</v>
      </c>
      <c r="AQ199" t="s">
        <v>854</v>
      </c>
    </row>
    <row r="200" spans="1:43" x14ac:dyDescent="0.3">
      <c r="A200" s="5" t="s">
        <v>791</v>
      </c>
      <c r="B200" s="20" t="s">
        <v>809</v>
      </c>
      <c r="C200" s="6" t="s">
        <v>656</v>
      </c>
      <c r="D200" s="6" t="s">
        <v>16</v>
      </c>
      <c r="E200" s="96">
        <v>9</v>
      </c>
      <c r="F200" s="140">
        <v>45859</v>
      </c>
      <c r="G200" s="149" t="s">
        <v>855</v>
      </c>
      <c r="H200" s="140">
        <v>45861</v>
      </c>
      <c r="I200" s="149" t="s">
        <v>855</v>
      </c>
      <c r="J200" s="140">
        <v>45859</v>
      </c>
      <c r="K200" s="149" t="s">
        <v>855</v>
      </c>
      <c r="L200" s="80">
        <v>45861</v>
      </c>
      <c r="M200" s="149" t="s">
        <v>855</v>
      </c>
      <c r="N200" s="138">
        <v>45859</v>
      </c>
      <c r="O200" s="149" t="s">
        <v>855</v>
      </c>
      <c r="P200" s="138"/>
      <c r="Q200" t="s">
        <v>854</v>
      </c>
      <c r="R200" s="140">
        <v>45860</v>
      </c>
      <c r="S200" t="s">
        <v>855</v>
      </c>
      <c r="T200" s="140">
        <v>45861</v>
      </c>
      <c r="U200" t="s">
        <v>855</v>
      </c>
      <c r="V200" s="140">
        <v>45860</v>
      </c>
      <c r="W200" t="s">
        <v>855</v>
      </c>
      <c r="X200" s="140">
        <v>45861</v>
      </c>
      <c r="Y200" t="s">
        <v>855</v>
      </c>
      <c r="Z200" s="186"/>
      <c r="AA200" t="s">
        <v>854</v>
      </c>
      <c r="AB200" s="96"/>
      <c r="AC200" t="s">
        <v>854</v>
      </c>
      <c r="AD200" s="96"/>
      <c r="AE200" t="s">
        <v>854</v>
      </c>
      <c r="AF200" s="148"/>
      <c r="AG200" t="s">
        <v>854</v>
      </c>
      <c r="AH200" s="96"/>
      <c r="AI200" t="s">
        <v>854</v>
      </c>
      <c r="AJ200" s="148"/>
      <c r="AK200" t="s">
        <v>854</v>
      </c>
      <c r="AL200" s="148"/>
      <c r="AM200" t="s">
        <v>854</v>
      </c>
      <c r="AO200" t="s">
        <v>854</v>
      </c>
      <c r="AQ200" t="s">
        <v>854</v>
      </c>
    </row>
    <row r="201" spans="1:43" x14ac:dyDescent="0.3">
      <c r="A201" s="5" t="s">
        <v>796</v>
      </c>
      <c r="B201" s="20" t="s">
        <v>810</v>
      </c>
      <c r="C201" s="6" t="s">
        <v>678</v>
      </c>
      <c r="D201" s="6" t="s">
        <v>27</v>
      </c>
      <c r="E201" s="96">
        <v>8</v>
      </c>
      <c r="F201" s="140">
        <v>45859</v>
      </c>
      <c r="G201" s="149" t="s">
        <v>855</v>
      </c>
      <c r="H201" s="140"/>
      <c r="I201" s="149" t="s">
        <v>854</v>
      </c>
      <c r="J201" s="140">
        <v>45859</v>
      </c>
      <c r="K201" s="149" t="s">
        <v>855</v>
      </c>
      <c r="L201" s="80"/>
      <c r="M201" s="149" t="s">
        <v>854</v>
      </c>
      <c r="N201" s="138">
        <v>45859</v>
      </c>
      <c r="O201" s="149" t="s">
        <v>855</v>
      </c>
      <c r="P201" s="138"/>
      <c r="Q201" t="s">
        <v>854</v>
      </c>
      <c r="R201" s="140">
        <v>45860</v>
      </c>
      <c r="S201" t="s">
        <v>855</v>
      </c>
      <c r="T201" s="140"/>
      <c r="U201" t="s">
        <v>854</v>
      </c>
      <c r="V201" s="140">
        <v>45860</v>
      </c>
      <c r="W201" t="s">
        <v>855</v>
      </c>
      <c r="X201" s="140"/>
      <c r="Y201" t="s">
        <v>854</v>
      </c>
      <c r="Z201" s="140">
        <v>45862</v>
      </c>
      <c r="AA201" t="s">
        <v>855</v>
      </c>
      <c r="AB201" s="96"/>
      <c r="AC201" t="s">
        <v>854</v>
      </c>
      <c r="AD201" s="96"/>
      <c r="AE201" t="s">
        <v>854</v>
      </c>
      <c r="AF201" s="140">
        <v>45862</v>
      </c>
      <c r="AG201" t="s">
        <v>855</v>
      </c>
      <c r="AH201" s="140">
        <v>45862</v>
      </c>
      <c r="AI201" t="s">
        <v>855</v>
      </c>
      <c r="AJ201" s="148"/>
      <c r="AK201" t="s">
        <v>854</v>
      </c>
      <c r="AL201" s="148"/>
      <c r="AM201" t="s">
        <v>854</v>
      </c>
      <c r="AO201" t="s">
        <v>854</v>
      </c>
      <c r="AQ201" t="s">
        <v>854</v>
      </c>
    </row>
    <row r="202" spans="1:43" x14ac:dyDescent="0.3">
      <c r="A202" s="5" t="s">
        <v>797</v>
      </c>
      <c r="B202" s="20" t="s">
        <v>811</v>
      </c>
      <c r="C202" s="6" t="s">
        <v>678</v>
      </c>
      <c r="D202" s="6" t="s">
        <v>619</v>
      </c>
      <c r="E202" s="96">
        <v>12</v>
      </c>
      <c r="F202" s="140">
        <v>45859</v>
      </c>
      <c r="G202" s="149" t="s">
        <v>855</v>
      </c>
      <c r="H202" s="140">
        <v>45861</v>
      </c>
      <c r="I202" s="149" t="s">
        <v>855</v>
      </c>
      <c r="J202" s="140">
        <v>45859</v>
      </c>
      <c r="K202" s="149" t="s">
        <v>855</v>
      </c>
      <c r="L202" s="80">
        <v>45861</v>
      </c>
      <c r="M202" s="149" t="s">
        <v>855</v>
      </c>
      <c r="N202" s="138">
        <v>45859</v>
      </c>
      <c r="O202" s="149" t="s">
        <v>855</v>
      </c>
      <c r="P202" s="138"/>
      <c r="Q202" t="s">
        <v>854</v>
      </c>
      <c r="R202" s="140">
        <v>45860</v>
      </c>
      <c r="S202" t="s">
        <v>855</v>
      </c>
      <c r="T202" s="140">
        <v>45861</v>
      </c>
      <c r="U202" t="s">
        <v>855</v>
      </c>
      <c r="V202" s="140">
        <v>45860</v>
      </c>
      <c r="W202" t="s">
        <v>855</v>
      </c>
      <c r="X202" s="186">
        <v>45900</v>
      </c>
      <c r="Y202" t="s">
        <v>855</v>
      </c>
      <c r="Z202" s="140">
        <v>45862</v>
      </c>
      <c r="AA202" t="s">
        <v>855</v>
      </c>
      <c r="AB202" s="96"/>
      <c r="AC202" t="s">
        <v>854</v>
      </c>
      <c r="AD202" s="96"/>
      <c r="AE202" t="s">
        <v>854</v>
      </c>
      <c r="AF202" s="80">
        <v>45893</v>
      </c>
      <c r="AG202" t="s">
        <v>855</v>
      </c>
      <c r="AH202" s="140">
        <v>45862</v>
      </c>
      <c r="AI202" t="s">
        <v>855</v>
      </c>
      <c r="AJ202" s="148"/>
      <c r="AK202" t="s">
        <v>854</v>
      </c>
      <c r="AL202" s="148"/>
      <c r="AM202" t="s">
        <v>854</v>
      </c>
      <c r="AO202" t="s">
        <v>854</v>
      </c>
      <c r="AQ202" t="s">
        <v>854</v>
      </c>
    </row>
    <row r="203" spans="1:43" x14ac:dyDescent="0.3">
      <c r="A203" s="5" t="s">
        <v>798</v>
      </c>
      <c r="B203" s="20" t="s">
        <v>812</v>
      </c>
      <c r="C203" s="6" t="s">
        <v>678</v>
      </c>
      <c r="D203" s="6">
        <v>0</v>
      </c>
      <c r="E203" s="96">
        <v>12</v>
      </c>
      <c r="F203" s="140">
        <v>45859</v>
      </c>
      <c r="G203" s="149" t="s">
        <v>855</v>
      </c>
      <c r="H203" s="140">
        <v>45861</v>
      </c>
      <c r="I203" s="149" t="s">
        <v>855</v>
      </c>
      <c r="J203" s="140">
        <v>45859</v>
      </c>
      <c r="K203" s="149" t="s">
        <v>855</v>
      </c>
      <c r="L203" s="80">
        <v>45861</v>
      </c>
      <c r="M203" s="149" t="s">
        <v>855</v>
      </c>
      <c r="N203" s="138">
        <v>45859</v>
      </c>
      <c r="O203" s="149" t="s">
        <v>855</v>
      </c>
      <c r="P203" s="138"/>
      <c r="Q203" t="s">
        <v>854</v>
      </c>
      <c r="R203" s="140">
        <v>45860</v>
      </c>
      <c r="S203" t="s">
        <v>855</v>
      </c>
      <c r="T203" s="140">
        <v>45861</v>
      </c>
      <c r="U203" t="s">
        <v>855</v>
      </c>
      <c r="V203" s="140">
        <v>45860</v>
      </c>
      <c r="W203" t="s">
        <v>855</v>
      </c>
      <c r="X203" s="140">
        <v>45861</v>
      </c>
      <c r="Y203" t="s">
        <v>855</v>
      </c>
      <c r="Z203" s="140">
        <v>45862</v>
      </c>
      <c r="AA203" t="s">
        <v>855</v>
      </c>
      <c r="AB203" s="96"/>
      <c r="AC203" t="s">
        <v>854</v>
      </c>
      <c r="AD203" s="96"/>
      <c r="AE203" t="s">
        <v>854</v>
      </c>
      <c r="AF203" s="80">
        <v>45893</v>
      </c>
      <c r="AG203" t="s">
        <v>855</v>
      </c>
      <c r="AH203" s="140">
        <v>45862</v>
      </c>
      <c r="AI203" t="s">
        <v>855</v>
      </c>
      <c r="AJ203" s="148"/>
      <c r="AK203" t="s">
        <v>854</v>
      </c>
      <c r="AL203" s="148"/>
      <c r="AM203" t="s">
        <v>854</v>
      </c>
      <c r="AO203" t="s">
        <v>854</v>
      </c>
      <c r="AQ203" t="s">
        <v>854</v>
      </c>
    </row>
    <row r="204" spans="1:43" x14ac:dyDescent="0.3">
      <c r="A204" s="5" t="s">
        <v>799</v>
      </c>
      <c r="B204" s="20" t="s">
        <v>814</v>
      </c>
      <c r="C204" s="6" t="s">
        <v>656</v>
      </c>
      <c r="D204" s="6" t="s">
        <v>624</v>
      </c>
      <c r="E204" s="96">
        <v>12</v>
      </c>
      <c r="F204" s="140">
        <v>45879</v>
      </c>
      <c r="G204" s="149" t="s">
        <v>855</v>
      </c>
      <c r="H204" s="140">
        <v>45880</v>
      </c>
      <c r="I204" s="149" t="s">
        <v>855</v>
      </c>
      <c r="J204" s="140">
        <v>45879</v>
      </c>
      <c r="K204" s="149" t="s">
        <v>855</v>
      </c>
      <c r="L204" s="80">
        <v>45880</v>
      </c>
      <c r="M204" s="149" t="s">
        <v>855</v>
      </c>
      <c r="N204" s="138">
        <v>45881</v>
      </c>
      <c r="O204" s="149" t="s">
        <v>855</v>
      </c>
      <c r="P204" s="138"/>
      <c r="Q204" t="s">
        <v>854</v>
      </c>
      <c r="R204" s="81">
        <v>45881</v>
      </c>
      <c r="S204" t="s">
        <v>855</v>
      </c>
      <c r="T204" s="186">
        <v>45880</v>
      </c>
      <c r="U204" t="s">
        <v>855</v>
      </c>
      <c r="V204" s="186">
        <v>45880</v>
      </c>
      <c r="W204" t="s">
        <v>855</v>
      </c>
      <c r="X204" s="81">
        <v>45881</v>
      </c>
      <c r="Y204" t="s">
        <v>855</v>
      </c>
      <c r="Z204" s="186">
        <v>45881</v>
      </c>
      <c r="AA204" t="s">
        <v>855</v>
      </c>
      <c r="AB204" s="96"/>
      <c r="AC204" t="s">
        <v>854</v>
      </c>
      <c r="AD204" s="96"/>
      <c r="AE204" t="s">
        <v>854</v>
      </c>
      <c r="AF204" s="80">
        <v>45893</v>
      </c>
      <c r="AG204" t="s">
        <v>855</v>
      </c>
      <c r="AH204" s="81">
        <v>45882</v>
      </c>
      <c r="AI204" t="s">
        <v>855</v>
      </c>
      <c r="AJ204" s="148"/>
      <c r="AK204" t="s">
        <v>854</v>
      </c>
      <c r="AL204" s="148"/>
      <c r="AM204" t="s">
        <v>854</v>
      </c>
      <c r="AO204" t="s">
        <v>854</v>
      </c>
      <c r="AQ204" t="s">
        <v>854</v>
      </c>
    </row>
    <row r="205" spans="1:43" x14ac:dyDescent="0.3">
      <c r="A205" s="5" t="s">
        <v>800</v>
      </c>
      <c r="B205" s="20" t="s">
        <v>815</v>
      </c>
      <c r="C205" s="6" t="s">
        <v>656</v>
      </c>
      <c r="D205" s="6">
        <v>0</v>
      </c>
      <c r="E205" s="96">
        <v>0</v>
      </c>
      <c r="F205" s="140"/>
      <c r="G205" s="149" t="s">
        <v>854</v>
      </c>
      <c r="H205" s="140"/>
      <c r="I205" s="149" t="s">
        <v>854</v>
      </c>
      <c r="J205" s="140"/>
      <c r="K205" s="149" t="s">
        <v>854</v>
      </c>
      <c r="L205" s="80"/>
      <c r="M205" s="149" t="s">
        <v>854</v>
      </c>
      <c r="N205" s="138"/>
      <c r="O205" s="149" t="s">
        <v>854</v>
      </c>
      <c r="P205" s="138"/>
      <c r="Q205" t="s">
        <v>854</v>
      </c>
      <c r="R205" s="140"/>
      <c r="S205" t="s">
        <v>854</v>
      </c>
      <c r="T205" s="140"/>
      <c r="U205" t="s">
        <v>854</v>
      </c>
      <c r="V205" s="140"/>
      <c r="W205" t="s">
        <v>854</v>
      </c>
      <c r="X205" s="140"/>
      <c r="Y205" t="s">
        <v>854</v>
      </c>
      <c r="Z205" s="186"/>
      <c r="AA205" t="s">
        <v>854</v>
      </c>
      <c r="AB205" s="96"/>
      <c r="AC205" t="s">
        <v>854</v>
      </c>
      <c r="AD205" s="96"/>
      <c r="AE205" t="s">
        <v>854</v>
      </c>
      <c r="AF205" s="148"/>
      <c r="AG205" t="s">
        <v>854</v>
      </c>
      <c r="AH205" s="96"/>
      <c r="AI205" t="s">
        <v>854</v>
      </c>
      <c r="AJ205" s="148"/>
      <c r="AK205" t="s">
        <v>854</v>
      </c>
      <c r="AL205" s="148"/>
      <c r="AM205" t="s">
        <v>854</v>
      </c>
      <c r="AO205" t="s">
        <v>854</v>
      </c>
      <c r="AQ205" t="s">
        <v>854</v>
      </c>
    </row>
    <row r="206" spans="1:43" x14ac:dyDescent="0.3">
      <c r="A206" s="5" t="s">
        <v>801</v>
      </c>
      <c r="B206" s="20" t="s">
        <v>816</v>
      </c>
      <c r="C206" s="6" t="s">
        <v>656</v>
      </c>
      <c r="D206" s="6">
        <v>0</v>
      </c>
      <c r="E206" s="96">
        <v>0</v>
      </c>
      <c r="F206" s="140"/>
      <c r="G206" s="149" t="s">
        <v>854</v>
      </c>
      <c r="H206" s="140"/>
      <c r="I206" s="149" t="s">
        <v>854</v>
      </c>
      <c r="J206" s="140"/>
      <c r="K206" s="149" t="s">
        <v>854</v>
      </c>
      <c r="L206" s="80"/>
      <c r="M206" s="149" t="s">
        <v>854</v>
      </c>
      <c r="N206" s="138"/>
      <c r="O206" s="149" t="s">
        <v>854</v>
      </c>
      <c r="P206" s="138"/>
      <c r="Q206" t="s">
        <v>854</v>
      </c>
      <c r="R206" s="140"/>
      <c r="S206" t="s">
        <v>854</v>
      </c>
      <c r="T206" s="140"/>
      <c r="U206" t="s">
        <v>854</v>
      </c>
      <c r="V206" s="140"/>
      <c r="W206" t="s">
        <v>854</v>
      </c>
      <c r="X206" s="140"/>
      <c r="Y206" t="s">
        <v>854</v>
      </c>
      <c r="Z206" s="186"/>
      <c r="AA206" t="s">
        <v>854</v>
      </c>
      <c r="AB206" s="96"/>
      <c r="AC206" t="s">
        <v>854</v>
      </c>
      <c r="AD206" s="96"/>
      <c r="AE206" t="s">
        <v>854</v>
      </c>
      <c r="AF206" s="148"/>
      <c r="AG206" t="s">
        <v>854</v>
      </c>
      <c r="AH206" s="96"/>
      <c r="AI206" t="s">
        <v>854</v>
      </c>
      <c r="AJ206" s="148"/>
      <c r="AK206" t="s">
        <v>854</v>
      </c>
      <c r="AL206" s="148"/>
      <c r="AM206" t="s">
        <v>854</v>
      </c>
      <c r="AO206" t="s">
        <v>854</v>
      </c>
      <c r="AQ206" t="s">
        <v>854</v>
      </c>
    </row>
    <row r="207" spans="1:43" x14ac:dyDescent="0.3">
      <c r="A207" s="5" t="s">
        <v>802</v>
      </c>
      <c r="B207" s="20"/>
      <c r="C207" s="6"/>
      <c r="D207" s="6"/>
      <c r="E207" s="96"/>
      <c r="F207" s="140"/>
      <c r="G207" s="149"/>
      <c r="H207" s="140"/>
      <c r="I207" s="149"/>
      <c r="J207" s="140"/>
      <c r="K207" s="149"/>
      <c r="L207" s="148"/>
      <c r="M207" s="149"/>
      <c r="N207" s="140"/>
      <c r="O207" s="149"/>
      <c r="P207" s="138"/>
      <c r="R207" s="140"/>
      <c r="T207" s="140"/>
      <c r="V207" s="140"/>
      <c r="X207" s="140"/>
      <c r="Z207" s="186"/>
      <c r="AB207" s="96"/>
      <c r="AD207" s="96"/>
      <c r="AF207" s="148"/>
      <c r="AH207" s="96"/>
      <c r="AJ207" s="148"/>
      <c r="AL207" s="148"/>
    </row>
    <row r="208" spans="1:43" ht="12.6" customHeight="1" x14ac:dyDescent="0.3">
      <c r="A208" s="5"/>
      <c r="B208" s="20"/>
      <c r="C208" s="6"/>
      <c r="D208" s="6"/>
      <c r="E208" s="96"/>
      <c r="F208" s="140"/>
      <c r="G208" s="149"/>
      <c r="H208" s="140"/>
      <c r="I208" s="149"/>
      <c r="J208" s="140"/>
      <c r="K208" s="149"/>
      <c r="L208" s="148"/>
      <c r="M208" s="149"/>
      <c r="N208" s="140"/>
      <c r="O208" s="149"/>
      <c r="P208" s="138"/>
      <c r="R208" s="140"/>
      <c r="T208" s="140"/>
      <c r="V208" s="140"/>
      <c r="X208" s="140"/>
      <c r="Z208" s="186"/>
      <c r="AB208" s="96"/>
      <c r="AD208" s="96"/>
      <c r="AF208" s="148"/>
      <c r="AH208" s="96"/>
      <c r="AJ208" s="148"/>
      <c r="AL208" s="148"/>
    </row>
    <row r="209" spans="1:38" x14ac:dyDescent="0.3">
      <c r="A209" s="5"/>
      <c r="B209" s="20"/>
      <c r="C209" s="6"/>
      <c r="D209" s="6"/>
      <c r="E209" s="96"/>
      <c r="F209" s="140"/>
      <c r="G209" s="149"/>
      <c r="H209" s="148"/>
      <c r="I209" s="149"/>
      <c r="J209" s="140"/>
      <c r="K209" s="149"/>
      <c r="L209" s="148"/>
      <c r="M209" s="149"/>
      <c r="N209" s="140"/>
      <c r="O209" s="149"/>
      <c r="P209" s="138"/>
      <c r="R209" s="140"/>
      <c r="T209" s="140"/>
      <c r="V209" s="140"/>
      <c r="X209" s="140"/>
      <c r="Z209" s="186"/>
      <c r="AB209" s="96"/>
      <c r="AD209" s="96"/>
      <c r="AF209" s="148"/>
      <c r="AH209" s="96"/>
      <c r="AJ209" s="148"/>
      <c r="AL209" s="148"/>
    </row>
    <row r="210" spans="1:38" ht="15" thickBot="1" x14ac:dyDescent="0.35"/>
    <row r="211" spans="1:38" x14ac:dyDescent="0.3">
      <c r="A211" s="196"/>
      <c r="B211" s="206"/>
      <c r="C211" s="206"/>
      <c r="D211" s="206"/>
      <c r="E211" s="207"/>
      <c r="F211" s="207"/>
      <c r="G211" s="211">
        <v>45735</v>
      </c>
    </row>
    <row r="212" spans="1:38" ht="15.6" x14ac:dyDescent="0.3">
      <c r="A212" s="251" t="s">
        <v>762</v>
      </c>
      <c r="B212" s="252"/>
      <c r="C212" s="252"/>
      <c r="G212" s="208"/>
    </row>
    <row r="213" spans="1:38" ht="18" x14ac:dyDescent="0.35">
      <c r="A213" s="253" t="s">
        <v>763</v>
      </c>
      <c r="B213" s="254"/>
      <c r="C213" s="254"/>
      <c r="G213" s="208"/>
    </row>
    <row r="214" spans="1:38" ht="15" thickBot="1" x14ac:dyDescent="0.35">
      <c r="A214" s="200"/>
      <c r="B214" s="205"/>
      <c r="C214" s="205"/>
      <c r="D214" s="205"/>
      <c r="E214" s="209"/>
      <c r="F214" s="209"/>
      <c r="G214" s="210"/>
    </row>
  </sheetData>
  <sortState xmlns:xlrd2="http://schemas.microsoft.com/office/spreadsheetml/2017/richdata2" ref="A5:AO177">
    <sortCondition ref="A4:A177"/>
  </sortState>
  <mergeCells count="7">
    <mergeCell ref="A212:C212"/>
    <mergeCell ref="A213:C213"/>
    <mergeCell ref="C1:N1"/>
    <mergeCell ref="M3:N3"/>
    <mergeCell ref="K3:L3"/>
    <mergeCell ref="K2:L2"/>
    <mergeCell ref="C2:J3"/>
  </mergeCells>
  <phoneticPr fontId="11" type="noConversion"/>
  <conditionalFormatting sqref="O5:O21 Q5:Q21 W5:W172 Y5:Y172 AA5:AA172 AC5:AC172 AE5:AE172 AG5:AG172 AI5:AI172 AK5:AK172 S5:S173 U5:U173 G5:G209 I5:I209 K5:K209 M5:M209 AM5:AM209 AO5:AO209 AQ5:AQ209 Z22 O22:Q27 O28 Q28 O29:Q31 O32 Q32 O33:Q38 O39 Q39 O40:Q41 O42:O44 Q42:Q44 O45:Q59 O60:O63 Q60:Q63 O64:Q65 O66:O209 Q66:Q209 W173:AK173 S174:AK175 S176:U176 W176:AG176 AI176:AK176 S177:AK178 AA179:AG179 AI179:AK180 S179:S209 U179:U209 W179:W209 Y179:Y209 AA180:AE180 AG180:AG209 AA181:AA209 AC181:AC209 AE181:AE209 AI181:AI209 AK181:AK209">
    <cfRule type="containsText" dxfId="29" priority="17" operator="containsText" text="NOT DONE">
      <formula>NOT(ISERROR(SEARCH("NOT DONE",G5)))</formula>
    </cfRule>
  </conditionalFormatting>
  <conditionalFormatting sqref="P78">
    <cfRule type="containsText" dxfId="28" priority="8" operator="containsText" text="NOT DONE">
      <formula>NOT(ISERROR(SEARCH("NOT DONE",P78)))</formula>
    </cfRule>
  </conditionalFormatting>
  <conditionalFormatting sqref="P110">
    <cfRule type="containsText" dxfId="27" priority="7" operator="containsText" text="NOT DONE">
      <formula>NOT(ISERROR(SEARCH("NOT DONE",P110)))</formula>
    </cfRule>
  </conditionalFormatting>
  <conditionalFormatting sqref="P134">
    <cfRule type="containsText" dxfId="26" priority="6" operator="containsText" text="NOT DONE">
      <formula>NOT(ISERROR(SEARCH("NOT DONE",P134)))</formula>
    </cfRule>
  </conditionalFormatting>
  <conditionalFormatting sqref="T104">
    <cfRule type="containsText" dxfId="25" priority="5" operator="containsText" text="NOT DONE">
      <formula>NOT(ISERROR(SEARCH("NOT DONE",T104)))</formula>
    </cfRule>
  </conditionalFormatting>
  <conditionalFormatting sqref="AH38">
    <cfRule type="cellIs" dxfId="24" priority="14" operator="equal">
      <formula>"NOT"</formula>
    </cfRule>
  </conditionalFormatting>
  <conditionalFormatting sqref="AH75">
    <cfRule type="cellIs" dxfId="23" priority="13" operator="equal">
      <formula>"NOT"</formula>
    </cfRule>
  </conditionalFormatting>
  <conditionalFormatting sqref="AH132">
    <cfRule type="cellIs" dxfId="22" priority="12" operator="equal">
      <formula>"NOT"</formula>
    </cfRule>
  </conditionalFormatting>
  <conditionalFormatting sqref="AH136">
    <cfRule type="cellIs" dxfId="21" priority="11" operator="equal">
      <formula>"NOT"</formula>
    </cfRule>
  </conditionalFormatting>
  <conditionalFormatting sqref="AH150">
    <cfRule type="cellIs" dxfId="20" priority="10" operator="equal">
      <formula>"NOT"</formula>
    </cfRule>
  </conditionalFormatting>
  <conditionalFormatting sqref="AH160">
    <cfRule type="cellIs" dxfId="19" priority="9" operator="equal">
      <formula>"NOT"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3F7F-F7B4-4243-BC53-DA13291E6D6F}">
  <sheetPr codeName="Sheet5"/>
  <dimension ref="A1:AO184"/>
  <sheetViews>
    <sheetView workbookViewId="0">
      <selection sqref="A1:XFD20"/>
    </sheetView>
  </sheetViews>
  <sheetFormatPr defaultRowHeight="14.4" x14ac:dyDescent="0.3"/>
  <cols>
    <col min="1" max="1" width="9.5546875" style="55" customWidth="1"/>
    <col min="2" max="2" width="27.77734375" style="55" customWidth="1"/>
    <col min="3" max="4" width="11.6640625" style="55" customWidth="1"/>
    <col min="5" max="5" width="8.44140625" customWidth="1"/>
    <col min="6" max="7" width="13" customWidth="1"/>
    <col min="8" max="8" width="9.88671875" customWidth="1"/>
    <col min="9" max="9" width="8.88671875" customWidth="1"/>
    <col min="10" max="10" width="12.33203125" customWidth="1"/>
    <col min="11" max="11" width="14.88671875" customWidth="1"/>
    <col min="12" max="12" width="10.33203125" customWidth="1"/>
    <col min="13" max="13" width="10.5546875" customWidth="1"/>
    <col min="14" max="14" width="9.6640625" customWidth="1"/>
    <col min="15" max="15" width="12.88671875" customWidth="1"/>
    <col min="16" max="16" width="10.77734375" customWidth="1"/>
    <col min="17" max="17" width="14.21875" customWidth="1"/>
    <col min="18" max="18" width="11.33203125" customWidth="1"/>
    <col min="19" max="19" width="12.44140625" customWidth="1"/>
    <col min="20" max="20" width="9.88671875" customWidth="1"/>
    <col min="21" max="21" width="8.88671875" customWidth="1"/>
    <col min="22" max="22" width="11.44140625" customWidth="1"/>
    <col min="23" max="23" width="8.88671875" customWidth="1"/>
    <col min="24" max="24" width="12.109375" customWidth="1"/>
    <col min="25" max="25" width="8.88671875" customWidth="1"/>
    <col min="26" max="26" width="10.88671875" customWidth="1"/>
    <col min="27" max="27" width="8.88671875" customWidth="1"/>
    <col min="28" max="28" width="10.109375" customWidth="1"/>
    <col min="29" max="29" width="8.88671875" customWidth="1"/>
    <col min="30" max="30" width="10.88671875" customWidth="1"/>
    <col min="31" max="31" width="8.88671875" customWidth="1"/>
    <col min="32" max="32" width="10.109375" customWidth="1"/>
    <col min="33" max="33" width="8.88671875" customWidth="1"/>
    <col min="34" max="34" width="10.33203125" customWidth="1"/>
    <col min="35" max="35" width="8.88671875" customWidth="1"/>
    <col min="36" max="36" width="10" customWidth="1"/>
    <col min="37" max="37" width="15.77734375" customWidth="1"/>
    <col min="38" max="38" width="10.33203125" bestFit="1" customWidth="1"/>
    <col min="39" max="39" width="15" customWidth="1"/>
    <col min="40" max="40" width="9.33203125" bestFit="1" customWidth="1"/>
    <col min="41" max="41" width="15.6640625" customWidth="1"/>
  </cols>
  <sheetData>
    <row r="1" spans="1:41" s="39" customFormat="1" ht="43.2" x14ac:dyDescent="0.3">
      <c r="A1" s="1" t="s">
        <v>0</v>
      </c>
      <c r="B1" s="83" t="s">
        <v>2</v>
      </c>
      <c r="C1" s="97" t="s">
        <v>641</v>
      </c>
      <c r="D1" s="43" t="s">
        <v>715</v>
      </c>
      <c r="E1" s="43" t="s">
        <v>539</v>
      </c>
      <c r="F1" s="44" t="s">
        <v>547</v>
      </c>
      <c r="G1" s="44" t="s">
        <v>557</v>
      </c>
      <c r="H1" s="44" t="s">
        <v>547</v>
      </c>
      <c r="I1" s="44" t="s">
        <v>558</v>
      </c>
      <c r="J1" s="44" t="s">
        <v>547</v>
      </c>
      <c r="K1" s="44" t="s">
        <v>559</v>
      </c>
      <c r="L1" s="44" t="s">
        <v>547</v>
      </c>
      <c r="M1" s="44" t="s">
        <v>560</v>
      </c>
      <c r="N1" s="44" t="s">
        <v>547</v>
      </c>
      <c r="O1" s="44" t="s">
        <v>561</v>
      </c>
      <c r="P1" s="44" t="s">
        <v>547</v>
      </c>
      <c r="Q1" s="44" t="s">
        <v>562</v>
      </c>
      <c r="R1" s="44" t="s">
        <v>547</v>
      </c>
      <c r="S1" s="44" t="s">
        <v>563</v>
      </c>
      <c r="T1" s="44" t="s">
        <v>547</v>
      </c>
      <c r="U1" s="44" t="s">
        <v>771</v>
      </c>
      <c r="V1" s="44" t="s">
        <v>547</v>
      </c>
      <c r="W1" s="44" t="s">
        <v>565</v>
      </c>
      <c r="X1" s="44" t="s">
        <v>547</v>
      </c>
      <c r="Y1" s="44" t="s">
        <v>566</v>
      </c>
      <c r="Z1" s="44" t="s">
        <v>547</v>
      </c>
      <c r="AA1" s="44" t="s">
        <v>567</v>
      </c>
      <c r="AB1" s="44" t="s">
        <v>547</v>
      </c>
      <c r="AC1" s="44" t="s">
        <v>568</v>
      </c>
      <c r="AD1" s="44" t="s">
        <v>547</v>
      </c>
      <c r="AE1" s="44" t="s">
        <v>569</v>
      </c>
      <c r="AF1" s="44" t="s">
        <v>547</v>
      </c>
      <c r="AG1" s="44" t="s">
        <v>570</v>
      </c>
      <c r="AH1" s="44" t="s">
        <v>547</v>
      </c>
      <c r="AI1" s="44" t="s">
        <v>571</v>
      </c>
      <c r="AJ1" s="44" t="s">
        <v>547</v>
      </c>
      <c r="AK1" s="44" t="s">
        <v>638</v>
      </c>
      <c r="AL1" s="44" t="s">
        <v>547</v>
      </c>
      <c r="AM1" s="44" t="s">
        <v>770</v>
      </c>
      <c r="AN1" s="44" t="s">
        <v>547</v>
      </c>
      <c r="AO1" s="44" t="s">
        <v>823</v>
      </c>
    </row>
    <row r="2" spans="1:41" x14ac:dyDescent="0.3">
      <c r="A2" s="4" t="s">
        <v>24</v>
      </c>
      <c r="B2" s="6" t="s">
        <v>26</v>
      </c>
      <c r="C2" s="100" t="s">
        <v>621</v>
      </c>
      <c r="D2" s="100">
        <v>0</v>
      </c>
      <c r="E2">
        <v>0</v>
      </c>
      <c r="F2" s="80" t="s">
        <v>634</v>
      </c>
      <c r="G2" t="s">
        <v>854</v>
      </c>
      <c r="H2" s="80" t="s">
        <v>634</v>
      </c>
      <c r="I2" t="s">
        <v>854</v>
      </c>
      <c r="J2" s="80" t="s">
        <v>634</v>
      </c>
      <c r="K2" t="s">
        <v>854</v>
      </c>
      <c r="L2" s="80" t="s">
        <v>634</v>
      </c>
      <c r="M2" t="s">
        <v>854</v>
      </c>
      <c r="N2" s="80" t="s">
        <v>634</v>
      </c>
      <c r="O2" t="s">
        <v>854</v>
      </c>
      <c r="P2" s="80" t="s">
        <v>634</v>
      </c>
      <c r="Q2" t="s">
        <v>854</v>
      </c>
      <c r="R2" s="137"/>
      <c r="S2" t="s">
        <v>854</v>
      </c>
      <c r="T2" s="80" t="s">
        <v>634</v>
      </c>
      <c r="U2" t="s">
        <v>854</v>
      </c>
      <c r="V2" s="80" t="s">
        <v>634</v>
      </c>
      <c r="W2" t="s">
        <v>854</v>
      </c>
      <c r="X2" s="80" t="s">
        <v>634</v>
      </c>
      <c r="Y2" t="s">
        <v>854</v>
      </c>
      <c r="Z2" s="80" t="s">
        <v>634</v>
      </c>
      <c r="AA2" t="s">
        <v>854</v>
      </c>
      <c r="AB2" s="80" t="s">
        <v>634</v>
      </c>
      <c r="AC2" t="s">
        <v>854</v>
      </c>
      <c r="AD2" t="s">
        <v>634</v>
      </c>
      <c r="AE2" t="s">
        <v>854</v>
      </c>
      <c r="AF2" s="80"/>
      <c r="AG2" t="s">
        <v>854</v>
      </c>
      <c r="AH2" s="80" t="s">
        <v>634</v>
      </c>
      <c r="AI2" t="s">
        <v>854</v>
      </c>
      <c r="AJ2" s="80" t="s">
        <v>634</v>
      </c>
      <c r="AK2" t="s">
        <v>854</v>
      </c>
    </row>
    <row r="3" spans="1:41" x14ac:dyDescent="0.3">
      <c r="A3" s="14" t="s">
        <v>80</v>
      </c>
      <c r="B3" s="6" t="s">
        <v>82</v>
      </c>
      <c r="C3" s="100" t="s">
        <v>27</v>
      </c>
      <c r="D3" s="100">
        <v>16</v>
      </c>
      <c r="E3">
        <v>16</v>
      </c>
      <c r="F3" s="137">
        <v>45589</v>
      </c>
      <c r="G3" t="s">
        <v>855</v>
      </c>
      <c r="H3" s="80">
        <v>45508</v>
      </c>
      <c r="I3" t="s">
        <v>855</v>
      </c>
      <c r="J3" s="80">
        <v>45511</v>
      </c>
      <c r="K3" t="s">
        <v>855</v>
      </c>
      <c r="L3" s="80">
        <v>45545</v>
      </c>
      <c r="M3" t="s">
        <v>855</v>
      </c>
      <c r="N3" s="80">
        <v>45539</v>
      </c>
      <c r="O3" t="s">
        <v>855</v>
      </c>
      <c r="P3" s="80">
        <v>45859</v>
      </c>
      <c r="Q3" t="s">
        <v>855</v>
      </c>
      <c r="R3" s="137">
        <v>45593</v>
      </c>
      <c r="S3" t="s">
        <v>855</v>
      </c>
      <c r="T3" s="80">
        <v>45560</v>
      </c>
      <c r="U3" t="s">
        <v>855</v>
      </c>
      <c r="V3" s="80">
        <v>45564</v>
      </c>
      <c r="W3" t="s">
        <v>855</v>
      </c>
      <c r="X3" s="80">
        <v>45586</v>
      </c>
      <c r="Y3" t="s">
        <v>855</v>
      </c>
      <c r="Z3" s="80">
        <v>45544</v>
      </c>
      <c r="AA3" t="s">
        <v>855</v>
      </c>
      <c r="AB3" s="80">
        <v>45578</v>
      </c>
      <c r="AC3" t="s">
        <v>855</v>
      </c>
      <c r="AD3" s="80">
        <v>45581</v>
      </c>
      <c r="AE3" t="s">
        <v>855</v>
      </c>
      <c r="AF3" s="80">
        <v>45593</v>
      </c>
      <c r="AG3" t="s">
        <v>855</v>
      </c>
      <c r="AH3" s="80">
        <v>45592</v>
      </c>
      <c r="AI3" t="s">
        <v>855</v>
      </c>
      <c r="AJ3" s="80">
        <v>45557</v>
      </c>
      <c r="AK3" t="s">
        <v>855</v>
      </c>
      <c r="AL3" s="80"/>
      <c r="AM3" t="s">
        <v>854</v>
      </c>
      <c r="AN3" s="80"/>
      <c r="AO3" t="s">
        <v>854</v>
      </c>
    </row>
    <row r="4" spans="1:41" x14ac:dyDescent="0.3">
      <c r="A4" s="4" t="s">
        <v>147</v>
      </c>
      <c r="B4" s="6" t="s">
        <v>149</v>
      </c>
      <c r="C4" s="100" t="s">
        <v>27</v>
      </c>
      <c r="D4" s="100">
        <v>16</v>
      </c>
      <c r="E4">
        <v>16</v>
      </c>
      <c r="F4" s="137">
        <v>45589</v>
      </c>
      <c r="G4" t="s">
        <v>855</v>
      </c>
      <c r="H4" s="80">
        <v>45510</v>
      </c>
      <c r="I4" t="s">
        <v>855</v>
      </c>
      <c r="J4" s="80">
        <v>45512</v>
      </c>
      <c r="K4" t="s">
        <v>855</v>
      </c>
      <c r="L4" s="80">
        <v>45550</v>
      </c>
      <c r="M4" t="s">
        <v>855</v>
      </c>
      <c r="N4" s="80">
        <v>45539</v>
      </c>
      <c r="O4" t="s">
        <v>855</v>
      </c>
      <c r="P4" s="139">
        <v>45875</v>
      </c>
      <c r="Q4" t="s">
        <v>855</v>
      </c>
      <c r="R4" s="137">
        <v>45593</v>
      </c>
      <c r="S4" t="s">
        <v>855</v>
      </c>
      <c r="T4" s="80">
        <v>45572</v>
      </c>
      <c r="U4" t="s">
        <v>855</v>
      </c>
      <c r="V4" s="80">
        <v>45552</v>
      </c>
      <c r="W4" t="s">
        <v>855</v>
      </c>
      <c r="X4" s="80">
        <v>45589</v>
      </c>
      <c r="Y4" t="s">
        <v>855</v>
      </c>
      <c r="Z4" s="80">
        <v>45551</v>
      </c>
      <c r="AA4" t="s">
        <v>855</v>
      </c>
      <c r="AB4" s="80">
        <v>45575</v>
      </c>
      <c r="AC4" t="s">
        <v>855</v>
      </c>
      <c r="AD4" s="80">
        <v>45579</v>
      </c>
      <c r="AE4" t="s">
        <v>855</v>
      </c>
      <c r="AF4" s="80">
        <v>45593</v>
      </c>
      <c r="AG4" t="s">
        <v>855</v>
      </c>
      <c r="AH4" s="80">
        <v>45592</v>
      </c>
      <c r="AI4" t="s">
        <v>855</v>
      </c>
      <c r="AJ4" s="80">
        <v>45549</v>
      </c>
      <c r="AK4" t="s">
        <v>855</v>
      </c>
      <c r="AL4" s="80"/>
      <c r="AM4" t="s">
        <v>854</v>
      </c>
      <c r="AN4" s="80"/>
      <c r="AO4" t="s">
        <v>854</v>
      </c>
    </row>
    <row r="5" spans="1:41" x14ac:dyDescent="0.3">
      <c r="A5" s="4" t="s">
        <v>150</v>
      </c>
      <c r="B5" s="6" t="s">
        <v>152</v>
      </c>
      <c r="C5" s="100" t="s">
        <v>27</v>
      </c>
      <c r="D5" s="100">
        <v>16</v>
      </c>
      <c r="E5">
        <v>16</v>
      </c>
      <c r="F5" s="137">
        <v>45587</v>
      </c>
      <c r="G5" t="s">
        <v>855</v>
      </c>
      <c r="H5" s="80">
        <v>45508</v>
      </c>
      <c r="I5" t="s">
        <v>855</v>
      </c>
      <c r="J5" s="80">
        <v>45511</v>
      </c>
      <c r="K5" t="s">
        <v>855</v>
      </c>
      <c r="L5" s="80">
        <v>45545</v>
      </c>
      <c r="M5" t="s">
        <v>855</v>
      </c>
      <c r="N5" s="80">
        <v>45547</v>
      </c>
      <c r="O5" t="s">
        <v>855</v>
      </c>
      <c r="P5" s="80">
        <v>45859</v>
      </c>
      <c r="Q5" t="s">
        <v>855</v>
      </c>
      <c r="R5" s="137">
        <v>45587</v>
      </c>
      <c r="S5" t="s">
        <v>855</v>
      </c>
      <c r="T5" s="80">
        <v>45566</v>
      </c>
      <c r="U5" t="s">
        <v>855</v>
      </c>
      <c r="V5" s="80">
        <v>45564</v>
      </c>
      <c r="W5" t="s">
        <v>855</v>
      </c>
      <c r="X5" s="80">
        <v>45586</v>
      </c>
      <c r="Y5" t="s">
        <v>855</v>
      </c>
      <c r="Z5" s="80">
        <v>45544</v>
      </c>
      <c r="AA5" t="s">
        <v>855</v>
      </c>
      <c r="AB5" s="80">
        <v>45585</v>
      </c>
      <c r="AC5" t="s">
        <v>855</v>
      </c>
      <c r="AD5" s="80">
        <v>45588</v>
      </c>
      <c r="AE5" t="s">
        <v>855</v>
      </c>
      <c r="AF5" s="80">
        <v>45593</v>
      </c>
      <c r="AG5" t="s">
        <v>855</v>
      </c>
      <c r="AH5" s="80">
        <v>45592</v>
      </c>
      <c r="AI5" t="s">
        <v>855</v>
      </c>
      <c r="AJ5" s="80">
        <v>45550</v>
      </c>
      <c r="AK5" t="s">
        <v>855</v>
      </c>
      <c r="AL5" s="80"/>
      <c r="AM5" t="s">
        <v>854</v>
      </c>
      <c r="AN5" s="80"/>
      <c r="AO5" t="s">
        <v>854</v>
      </c>
    </row>
    <row r="6" spans="1:41" x14ac:dyDescent="0.3">
      <c r="A6" s="4" t="s">
        <v>156</v>
      </c>
      <c r="B6" s="6" t="s">
        <v>158</v>
      </c>
      <c r="C6" s="100" t="s">
        <v>27</v>
      </c>
      <c r="D6" s="100">
        <v>15</v>
      </c>
      <c r="E6">
        <v>16</v>
      </c>
      <c r="F6" s="137">
        <v>45595</v>
      </c>
      <c r="G6" t="s">
        <v>855</v>
      </c>
      <c r="H6" s="80">
        <v>45514</v>
      </c>
      <c r="I6" t="s">
        <v>855</v>
      </c>
      <c r="J6" s="80">
        <v>45515</v>
      </c>
      <c r="K6" t="s">
        <v>855</v>
      </c>
      <c r="L6" s="80">
        <v>45544</v>
      </c>
      <c r="M6" t="s">
        <v>855</v>
      </c>
      <c r="N6" s="80">
        <v>45558</v>
      </c>
      <c r="O6" t="s">
        <v>855</v>
      </c>
      <c r="P6" s="80">
        <v>45859</v>
      </c>
      <c r="Q6" t="s">
        <v>855</v>
      </c>
      <c r="R6" s="137">
        <v>45596</v>
      </c>
      <c r="S6" t="s">
        <v>855</v>
      </c>
      <c r="T6" s="80">
        <v>45560</v>
      </c>
      <c r="U6" t="s">
        <v>855</v>
      </c>
      <c r="V6" s="80">
        <v>45564</v>
      </c>
      <c r="W6" t="s">
        <v>855</v>
      </c>
      <c r="X6" s="80">
        <v>45594</v>
      </c>
      <c r="Y6" t="s">
        <v>855</v>
      </c>
      <c r="Z6" s="80">
        <v>45574</v>
      </c>
      <c r="AA6" t="s">
        <v>855</v>
      </c>
      <c r="AB6" s="80">
        <v>45578</v>
      </c>
      <c r="AC6" t="s">
        <v>855</v>
      </c>
      <c r="AD6" s="80">
        <v>45582</v>
      </c>
      <c r="AE6" t="s">
        <v>855</v>
      </c>
      <c r="AF6" s="80">
        <v>45320</v>
      </c>
      <c r="AG6" t="s">
        <v>855</v>
      </c>
      <c r="AH6" s="80">
        <v>45595</v>
      </c>
      <c r="AI6" t="s">
        <v>855</v>
      </c>
      <c r="AJ6" s="80">
        <v>45544</v>
      </c>
      <c r="AK6" t="s">
        <v>855</v>
      </c>
      <c r="AL6" s="80"/>
      <c r="AM6" t="s">
        <v>854</v>
      </c>
      <c r="AN6" s="80"/>
      <c r="AO6" t="s">
        <v>854</v>
      </c>
    </row>
    <row r="7" spans="1:41" x14ac:dyDescent="0.3">
      <c r="A7" s="4" t="s">
        <v>165</v>
      </c>
      <c r="B7" s="6" t="s">
        <v>167</v>
      </c>
      <c r="C7" s="100" t="s">
        <v>27</v>
      </c>
      <c r="D7" s="100">
        <v>12</v>
      </c>
      <c r="E7">
        <v>12</v>
      </c>
      <c r="F7" s="80"/>
      <c r="G7" t="s">
        <v>854</v>
      </c>
      <c r="H7" s="80" t="s">
        <v>634</v>
      </c>
      <c r="I7" t="s">
        <v>854</v>
      </c>
      <c r="J7" s="80">
        <v>45538</v>
      </c>
      <c r="K7" t="s">
        <v>855</v>
      </c>
      <c r="L7" s="80">
        <v>45545</v>
      </c>
      <c r="M7" t="s">
        <v>855</v>
      </c>
      <c r="N7" s="80">
        <v>45539</v>
      </c>
      <c r="O7" t="s">
        <v>855</v>
      </c>
      <c r="P7" s="80">
        <v>45865</v>
      </c>
      <c r="Q7" t="s">
        <v>855</v>
      </c>
      <c r="R7" s="137">
        <v>45676</v>
      </c>
      <c r="S7" t="s">
        <v>855</v>
      </c>
      <c r="T7" s="80">
        <v>45713</v>
      </c>
      <c r="U7" t="s">
        <v>855</v>
      </c>
      <c r="V7" s="80">
        <v>45693</v>
      </c>
      <c r="W7" t="s">
        <v>855</v>
      </c>
      <c r="X7" s="80">
        <v>45729</v>
      </c>
      <c r="Y7" t="s">
        <v>855</v>
      </c>
      <c r="Z7" s="80">
        <v>45544</v>
      </c>
      <c r="AA7" t="s">
        <v>855</v>
      </c>
      <c r="AB7" s="81">
        <v>45833</v>
      </c>
      <c r="AC7" t="s">
        <v>855</v>
      </c>
      <c r="AD7" s="80" t="s">
        <v>634</v>
      </c>
      <c r="AE7" t="s">
        <v>854</v>
      </c>
      <c r="AF7" s="80"/>
      <c r="AG7" t="s">
        <v>854</v>
      </c>
      <c r="AH7" s="80">
        <v>45853</v>
      </c>
      <c r="AI7" t="s">
        <v>855</v>
      </c>
      <c r="AJ7" s="80">
        <v>45547</v>
      </c>
      <c r="AK7" t="s">
        <v>855</v>
      </c>
      <c r="AL7" s="80"/>
      <c r="AM7" t="s">
        <v>854</v>
      </c>
      <c r="AN7" s="80"/>
      <c r="AO7" t="s">
        <v>854</v>
      </c>
    </row>
    <row r="8" spans="1:41" x14ac:dyDescent="0.3">
      <c r="A8" s="4" t="s">
        <v>177</v>
      </c>
      <c r="B8" s="6" t="s">
        <v>179</v>
      </c>
      <c r="C8" s="100" t="s">
        <v>621</v>
      </c>
      <c r="D8" s="100">
        <v>0</v>
      </c>
      <c r="E8">
        <v>0</v>
      </c>
      <c r="F8" s="80" t="s">
        <v>634</v>
      </c>
      <c r="G8" t="s">
        <v>854</v>
      </c>
      <c r="H8" s="80" t="s">
        <v>634</v>
      </c>
      <c r="I8" t="s">
        <v>854</v>
      </c>
      <c r="J8" s="80" t="s">
        <v>634</v>
      </c>
      <c r="K8" t="s">
        <v>854</v>
      </c>
      <c r="L8" s="80" t="s">
        <v>634</v>
      </c>
      <c r="M8" t="s">
        <v>854</v>
      </c>
      <c r="N8" s="80" t="s">
        <v>634</v>
      </c>
      <c r="O8" t="s">
        <v>854</v>
      </c>
      <c r="P8" s="80" t="s">
        <v>634</v>
      </c>
      <c r="Q8" t="s">
        <v>854</v>
      </c>
      <c r="R8" s="137"/>
      <c r="S8" t="s">
        <v>854</v>
      </c>
      <c r="T8" s="80" t="s">
        <v>634</v>
      </c>
      <c r="U8" t="s">
        <v>854</v>
      </c>
      <c r="V8" s="80" t="s">
        <v>634</v>
      </c>
      <c r="W8" t="s">
        <v>854</v>
      </c>
      <c r="X8" s="80" t="s">
        <v>634</v>
      </c>
      <c r="Y8" t="s">
        <v>854</v>
      </c>
      <c r="Z8" s="80" t="s">
        <v>634</v>
      </c>
      <c r="AA8" t="s">
        <v>854</v>
      </c>
      <c r="AB8" s="80" t="s">
        <v>634</v>
      </c>
      <c r="AC8" t="s">
        <v>854</v>
      </c>
      <c r="AD8" s="80" t="s">
        <v>634</v>
      </c>
      <c r="AE8" t="s">
        <v>854</v>
      </c>
      <c r="AF8" s="80" t="s">
        <v>634</v>
      </c>
      <c r="AG8" t="s">
        <v>854</v>
      </c>
      <c r="AH8" s="80" t="s">
        <v>634</v>
      </c>
      <c r="AI8" t="s">
        <v>854</v>
      </c>
      <c r="AJ8" s="80" t="s">
        <v>634</v>
      </c>
      <c r="AK8" t="s">
        <v>854</v>
      </c>
      <c r="AL8" s="80"/>
      <c r="AM8" t="s">
        <v>854</v>
      </c>
      <c r="AN8" s="80"/>
      <c r="AO8" t="s">
        <v>854</v>
      </c>
    </row>
    <row r="9" spans="1:41" x14ac:dyDescent="0.3">
      <c r="A9" s="4" t="s">
        <v>228</v>
      </c>
      <c r="B9" s="6" t="s">
        <v>230</v>
      </c>
      <c r="C9" s="100" t="s">
        <v>27</v>
      </c>
      <c r="D9" s="100">
        <v>16</v>
      </c>
      <c r="E9">
        <v>16</v>
      </c>
      <c r="F9" s="137">
        <v>45589</v>
      </c>
      <c r="G9" t="s">
        <v>855</v>
      </c>
      <c r="H9" s="80">
        <v>45508</v>
      </c>
      <c r="I9" t="s">
        <v>855</v>
      </c>
      <c r="J9" s="80">
        <v>45511</v>
      </c>
      <c r="K9" t="s">
        <v>855</v>
      </c>
      <c r="L9" s="80">
        <v>45545</v>
      </c>
      <c r="M9" t="s">
        <v>855</v>
      </c>
      <c r="N9" s="80">
        <v>45539</v>
      </c>
      <c r="O9" t="s">
        <v>855</v>
      </c>
      <c r="P9" s="80">
        <v>45546</v>
      </c>
      <c r="Q9" t="s">
        <v>855</v>
      </c>
      <c r="R9" s="137">
        <v>45587</v>
      </c>
      <c r="S9" t="s">
        <v>855</v>
      </c>
      <c r="T9" s="80">
        <v>45560</v>
      </c>
      <c r="U9" t="s">
        <v>855</v>
      </c>
      <c r="V9" s="80">
        <v>45564</v>
      </c>
      <c r="W9" t="s">
        <v>855</v>
      </c>
      <c r="X9" s="80">
        <v>45586</v>
      </c>
      <c r="Y9" t="s">
        <v>855</v>
      </c>
      <c r="Z9" s="80">
        <v>45544</v>
      </c>
      <c r="AA9" t="s">
        <v>855</v>
      </c>
      <c r="AB9" s="80">
        <v>45575</v>
      </c>
      <c r="AC9" t="s">
        <v>855</v>
      </c>
      <c r="AD9" s="80">
        <v>45579</v>
      </c>
      <c r="AE9" t="s">
        <v>855</v>
      </c>
      <c r="AF9" s="80">
        <v>45593</v>
      </c>
      <c r="AG9" t="s">
        <v>855</v>
      </c>
      <c r="AH9" s="80">
        <v>45592</v>
      </c>
      <c r="AI9" t="s">
        <v>855</v>
      </c>
      <c r="AJ9" s="80">
        <v>45523</v>
      </c>
      <c r="AK9" t="s">
        <v>855</v>
      </c>
      <c r="AL9" s="80"/>
      <c r="AM9" t="s">
        <v>854</v>
      </c>
      <c r="AN9" s="80"/>
      <c r="AO9" t="s">
        <v>854</v>
      </c>
    </row>
    <row r="10" spans="1:41" x14ac:dyDescent="0.3">
      <c r="A10" s="4" t="s">
        <v>308</v>
      </c>
      <c r="B10" s="6" t="s">
        <v>310</v>
      </c>
      <c r="C10" s="100" t="s">
        <v>623</v>
      </c>
      <c r="D10" s="100">
        <v>16</v>
      </c>
      <c r="E10">
        <v>16</v>
      </c>
      <c r="F10" s="137">
        <v>45589</v>
      </c>
      <c r="G10" t="s">
        <v>855</v>
      </c>
      <c r="H10" s="80">
        <v>45508</v>
      </c>
      <c r="I10" t="s">
        <v>855</v>
      </c>
      <c r="J10" s="80">
        <v>45509</v>
      </c>
      <c r="K10" t="s">
        <v>855</v>
      </c>
      <c r="L10" s="80">
        <v>45545</v>
      </c>
      <c r="M10" t="s">
        <v>855</v>
      </c>
      <c r="N10" s="80">
        <v>45539</v>
      </c>
      <c r="O10" t="s">
        <v>855</v>
      </c>
      <c r="P10" s="80">
        <v>45546</v>
      </c>
      <c r="Q10" t="s">
        <v>855</v>
      </c>
      <c r="R10" s="137">
        <v>45587</v>
      </c>
      <c r="S10" t="s">
        <v>855</v>
      </c>
      <c r="T10" s="80">
        <v>45547</v>
      </c>
      <c r="U10" t="s">
        <v>855</v>
      </c>
      <c r="V10" s="80">
        <v>45564</v>
      </c>
      <c r="W10" t="s">
        <v>855</v>
      </c>
      <c r="X10" s="80">
        <v>45586</v>
      </c>
      <c r="Y10" t="s">
        <v>855</v>
      </c>
      <c r="Z10" s="80">
        <v>45540</v>
      </c>
      <c r="AA10" t="s">
        <v>855</v>
      </c>
      <c r="AB10" s="80">
        <v>45579</v>
      </c>
      <c r="AC10" t="s">
        <v>855</v>
      </c>
      <c r="AD10" s="80">
        <v>45581</v>
      </c>
      <c r="AE10" t="s">
        <v>855</v>
      </c>
      <c r="AF10" s="80">
        <v>45589</v>
      </c>
      <c r="AG10" t="s">
        <v>855</v>
      </c>
      <c r="AH10" s="80">
        <v>45588</v>
      </c>
      <c r="AI10" t="s">
        <v>855</v>
      </c>
      <c r="AJ10" s="80">
        <v>45523</v>
      </c>
      <c r="AK10" t="s">
        <v>855</v>
      </c>
      <c r="AL10" s="80"/>
      <c r="AM10" t="s">
        <v>854</v>
      </c>
      <c r="AN10" s="80"/>
      <c r="AO10" t="s">
        <v>854</v>
      </c>
    </row>
    <row r="11" spans="1:41" ht="15.6" customHeight="1" x14ac:dyDescent="0.3">
      <c r="A11" s="4" t="s">
        <v>326</v>
      </c>
      <c r="B11" s="6" t="s">
        <v>328</v>
      </c>
      <c r="C11" s="100" t="s">
        <v>27</v>
      </c>
      <c r="D11" s="100">
        <v>16</v>
      </c>
      <c r="E11">
        <v>16</v>
      </c>
      <c r="F11" s="80">
        <v>45571</v>
      </c>
      <c r="G11" t="s">
        <v>855</v>
      </c>
      <c r="H11" s="80">
        <v>45543</v>
      </c>
      <c r="I11" t="s">
        <v>855</v>
      </c>
      <c r="J11" s="80">
        <v>45515</v>
      </c>
      <c r="K11" t="s">
        <v>855</v>
      </c>
      <c r="L11" s="80">
        <v>45545</v>
      </c>
      <c r="M11" t="s">
        <v>855</v>
      </c>
      <c r="N11" s="80">
        <v>45539</v>
      </c>
      <c r="O11" t="s">
        <v>855</v>
      </c>
      <c r="P11" s="80">
        <v>45859</v>
      </c>
      <c r="Q11" t="s">
        <v>855</v>
      </c>
      <c r="R11" s="137">
        <v>45581</v>
      </c>
      <c r="S11" t="s">
        <v>855</v>
      </c>
      <c r="T11" s="80">
        <v>45523</v>
      </c>
      <c r="U11" t="s">
        <v>855</v>
      </c>
      <c r="V11" s="80">
        <v>45564</v>
      </c>
      <c r="W11" t="s">
        <v>855</v>
      </c>
      <c r="X11" s="80">
        <v>45586</v>
      </c>
      <c r="Y11" t="s">
        <v>855</v>
      </c>
      <c r="Z11" s="80">
        <v>45544</v>
      </c>
      <c r="AA11" t="s">
        <v>855</v>
      </c>
      <c r="AB11" s="80">
        <v>45525</v>
      </c>
      <c r="AC11" t="s">
        <v>855</v>
      </c>
      <c r="AD11" s="80">
        <v>45566</v>
      </c>
      <c r="AE11" t="s">
        <v>855</v>
      </c>
      <c r="AF11" s="80">
        <v>45579</v>
      </c>
      <c r="AG11" t="s">
        <v>855</v>
      </c>
      <c r="AH11" s="80">
        <v>45567</v>
      </c>
      <c r="AI11" t="s">
        <v>855</v>
      </c>
      <c r="AJ11" s="80">
        <v>45522</v>
      </c>
      <c r="AK11" t="s">
        <v>855</v>
      </c>
      <c r="AL11" s="80"/>
      <c r="AM11" t="s">
        <v>854</v>
      </c>
      <c r="AN11" s="80"/>
      <c r="AO11" t="s">
        <v>854</v>
      </c>
    </row>
    <row r="12" spans="1:41" ht="15.6" customHeight="1" x14ac:dyDescent="0.3">
      <c r="A12" s="32" t="s">
        <v>335</v>
      </c>
      <c r="B12" s="6" t="s">
        <v>769</v>
      </c>
      <c r="C12" s="100" t="s">
        <v>27</v>
      </c>
      <c r="D12" s="100">
        <v>16</v>
      </c>
      <c r="E12">
        <v>16</v>
      </c>
      <c r="F12" s="80">
        <v>45782</v>
      </c>
      <c r="G12" t="s">
        <v>855</v>
      </c>
      <c r="H12" s="80">
        <v>45771</v>
      </c>
      <c r="I12" t="s">
        <v>855</v>
      </c>
      <c r="J12" s="81">
        <v>45782</v>
      </c>
      <c r="K12" t="s">
        <v>855</v>
      </c>
      <c r="L12" s="80">
        <v>45789</v>
      </c>
      <c r="M12" t="s">
        <v>855</v>
      </c>
      <c r="N12" s="80">
        <v>45865</v>
      </c>
      <c r="O12" t="s">
        <v>855</v>
      </c>
      <c r="P12" s="137">
        <v>45819</v>
      </c>
      <c r="Q12" t="s">
        <v>855</v>
      </c>
      <c r="R12" s="137">
        <v>45818</v>
      </c>
      <c r="S12" t="s">
        <v>855</v>
      </c>
      <c r="T12" s="80">
        <v>45770</v>
      </c>
      <c r="U12" t="s">
        <v>855</v>
      </c>
      <c r="V12" s="80">
        <v>45852</v>
      </c>
      <c r="W12" t="s">
        <v>855</v>
      </c>
      <c r="X12" s="81">
        <v>45826</v>
      </c>
      <c r="Y12" t="s">
        <v>855</v>
      </c>
      <c r="Z12" s="80">
        <v>45823</v>
      </c>
      <c r="AA12" t="s">
        <v>855</v>
      </c>
      <c r="AB12" s="81">
        <v>45833</v>
      </c>
      <c r="AC12" t="s">
        <v>855</v>
      </c>
      <c r="AD12" s="81">
        <v>45851</v>
      </c>
      <c r="AE12" t="s">
        <v>855</v>
      </c>
      <c r="AF12" s="80">
        <v>45824</v>
      </c>
      <c r="AG12" t="s">
        <v>855</v>
      </c>
      <c r="AH12" s="80">
        <v>45853</v>
      </c>
      <c r="AI12" t="s">
        <v>855</v>
      </c>
      <c r="AJ12" s="80">
        <v>45781</v>
      </c>
      <c r="AK12" t="s">
        <v>855</v>
      </c>
      <c r="AL12" s="80">
        <v>45754</v>
      </c>
      <c r="AM12" t="s">
        <v>855</v>
      </c>
      <c r="AN12" s="80">
        <v>45866</v>
      </c>
      <c r="AO12" t="s">
        <v>855</v>
      </c>
    </row>
    <row r="13" spans="1:41" x14ac:dyDescent="0.3">
      <c r="A13" s="32" t="s">
        <v>390</v>
      </c>
      <c r="B13" s="11" t="s">
        <v>392</v>
      </c>
      <c r="C13" s="100" t="s">
        <v>27</v>
      </c>
      <c r="D13" s="100">
        <v>10</v>
      </c>
      <c r="E13">
        <v>10</v>
      </c>
      <c r="F13" s="80"/>
      <c r="G13" t="s">
        <v>854</v>
      </c>
      <c r="H13" s="80"/>
      <c r="I13" t="s">
        <v>854</v>
      </c>
      <c r="J13" s="80">
        <v>45686</v>
      </c>
      <c r="K13" t="s">
        <v>855</v>
      </c>
      <c r="L13" s="80">
        <v>45714</v>
      </c>
      <c r="M13" t="s">
        <v>855</v>
      </c>
      <c r="N13" s="80">
        <v>45725</v>
      </c>
      <c r="O13" t="s">
        <v>855</v>
      </c>
      <c r="P13" s="80"/>
      <c r="Q13" t="s">
        <v>854</v>
      </c>
      <c r="R13" s="137">
        <v>45670</v>
      </c>
      <c r="S13" t="s">
        <v>855</v>
      </c>
      <c r="T13" s="80">
        <v>45713</v>
      </c>
      <c r="U13" t="s">
        <v>855</v>
      </c>
      <c r="V13" s="80">
        <v>45693</v>
      </c>
      <c r="W13" t="s">
        <v>855</v>
      </c>
      <c r="X13" s="80">
        <v>45729</v>
      </c>
      <c r="Y13" t="s">
        <v>855</v>
      </c>
      <c r="Z13" s="80"/>
      <c r="AA13" t="s">
        <v>854</v>
      </c>
      <c r="AB13" s="81">
        <v>45833</v>
      </c>
      <c r="AC13" t="s">
        <v>855</v>
      </c>
      <c r="AD13" s="192">
        <v>45692</v>
      </c>
      <c r="AE13" t="s">
        <v>855</v>
      </c>
      <c r="AF13" s="80"/>
      <c r="AG13" t="s">
        <v>854</v>
      </c>
      <c r="AH13" s="80">
        <v>45732</v>
      </c>
      <c r="AI13" t="s">
        <v>855</v>
      </c>
      <c r="AJ13" s="80"/>
      <c r="AK13" t="s">
        <v>854</v>
      </c>
      <c r="AL13" s="80"/>
      <c r="AM13" t="s">
        <v>854</v>
      </c>
      <c r="AN13" s="80"/>
      <c r="AO13" t="s">
        <v>854</v>
      </c>
    </row>
    <row r="14" spans="1:41" x14ac:dyDescent="0.3">
      <c r="A14" s="34" t="s">
        <v>402</v>
      </c>
      <c r="B14" s="6" t="s">
        <v>404</v>
      </c>
      <c r="C14" s="100" t="s">
        <v>621</v>
      </c>
      <c r="D14" s="100">
        <v>0</v>
      </c>
      <c r="E14">
        <v>0</v>
      </c>
      <c r="F14" s="80" t="s">
        <v>634</v>
      </c>
      <c r="G14" t="s">
        <v>854</v>
      </c>
      <c r="H14" s="80" t="s">
        <v>634</v>
      </c>
      <c r="I14" t="s">
        <v>854</v>
      </c>
      <c r="J14" s="80" t="s">
        <v>634</v>
      </c>
      <c r="K14" t="s">
        <v>854</v>
      </c>
      <c r="L14" s="80" t="s">
        <v>634</v>
      </c>
      <c r="M14" t="s">
        <v>854</v>
      </c>
      <c r="N14" s="80" t="s">
        <v>634</v>
      </c>
      <c r="O14" t="s">
        <v>854</v>
      </c>
      <c r="P14" s="80" t="s">
        <v>634</v>
      </c>
      <c r="Q14" t="s">
        <v>854</v>
      </c>
      <c r="R14" s="137"/>
      <c r="S14" t="s">
        <v>854</v>
      </c>
      <c r="T14" s="80" t="s">
        <v>634</v>
      </c>
      <c r="U14" t="s">
        <v>854</v>
      </c>
      <c r="V14" s="80" t="s">
        <v>634</v>
      </c>
      <c r="W14" t="s">
        <v>854</v>
      </c>
      <c r="X14" s="80" t="s">
        <v>634</v>
      </c>
      <c r="Y14" t="s">
        <v>854</v>
      </c>
      <c r="Z14" s="80" t="s">
        <v>634</v>
      </c>
      <c r="AA14" t="s">
        <v>854</v>
      </c>
      <c r="AB14" s="80" t="s">
        <v>634</v>
      </c>
      <c r="AC14" t="s">
        <v>854</v>
      </c>
      <c r="AD14" s="80" t="s">
        <v>634</v>
      </c>
      <c r="AE14" t="s">
        <v>854</v>
      </c>
      <c r="AF14" s="80" t="s">
        <v>634</v>
      </c>
      <c r="AG14" t="s">
        <v>854</v>
      </c>
      <c r="AH14" s="80" t="s">
        <v>634</v>
      </c>
      <c r="AI14" t="s">
        <v>854</v>
      </c>
      <c r="AJ14" s="80" t="s">
        <v>634</v>
      </c>
      <c r="AK14" t="s">
        <v>854</v>
      </c>
      <c r="AL14" s="80"/>
      <c r="AM14" t="s">
        <v>854</v>
      </c>
      <c r="AN14" s="80"/>
      <c r="AO14" t="s">
        <v>854</v>
      </c>
    </row>
    <row r="15" spans="1:41" x14ac:dyDescent="0.3">
      <c r="A15" s="5" t="s">
        <v>501</v>
      </c>
      <c r="B15" s="6" t="s">
        <v>503</v>
      </c>
      <c r="C15" s="100" t="s">
        <v>27</v>
      </c>
      <c r="D15" s="100">
        <v>13</v>
      </c>
      <c r="E15">
        <v>16</v>
      </c>
      <c r="F15" s="80">
        <v>45571</v>
      </c>
      <c r="G15" t="s">
        <v>855</v>
      </c>
      <c r="H15" s="80">
        <v>45508</v>
      </c>
      <c r="I15" t="s">
        <v>855</v>
      </c>
      <c r="J15" s="80">
        <v>45431</v>
      </c>
      <c r="K15" t="s">
        <v>855</v>
      </c>
      <c r="L15" s="80">
        <v>45545</v>
      </c>
      <c r="M15" t="s">
        <v>855</v>
      </c>
      <c r="N15" s="80">
        <v>45551</v>
      </c>
      <c r="O15" t="s">
        <v>855</v>
      </c>
      <c r="P15" s="80">
        <v>45859</v>
      </c>
      <c r="Q15" t="s">
        <v>855</v>
      </c>
      <c r="R15" s="137">
        <v>45455</v>
      </c>
      <c r="S15" t="s">
        <v>855</v>
      </c>
      <c r="T15" s="80">
        <v>45432</v>
      </c>
      <c r="U15" t="s">
        <v>855</v>
      </c>
      <c r="V15" s="80">
        <v>45552</v>
      </c>
      <c r="W15" t="s">
        <v>855</v>
      </c>
      <c r="X15" s="80">
        <v>45434</v>
      </c>
      <c r="Y15" t="s">
        <v>855</v>
      </c>
      <c r="Z15" s="80">
        <v>45542</v>
      </c>
      <c r="AA15" t="s">
        <v>855</v>
      </c>
      <c r="AB15" s="80">
        <v>45494</v>
      </c>
      <c r="AC15" t="s">
        <v>855</v>
      </c>
      <c r="AD15" s="80">
        <v>45566</v>
      </c>
      <c r="AE15" t="s">
        <v>855</v>
      </c>
      <c r="AF15" s="80">
        <v>45579</v>
      </c>
      <c r="AG15" t="s">
        <v>855</v>
      </c>
      <c r="AH15" s="80">
        <v>45567</v>
      </c>
      <c r="AI15" t="s">
        <v>855</v>
      </c>
      <c r="AJ15" s="80">
        <v>45523</v>
      </c>
      <c r="AK15" t="s">
        <v>855</v>
      </c>
      <c r="AL15" s="80"/>
      <c r="AM15" t="s">
        <v>854</v>
      </c>
      <c r="AN15" s="80"/>
      <c r="AO15" t="s">
        <v>854</v>
      </c>
    </row>
    <row r="16" spans="1:41" x14ac:dyDescent="0.3">
      <c r="A16" s="5" t="s">
        <v>522</v>
      </c>
      <c r="B16" s="11" t="s">
        <v>524</v>
      </c>
      <c r="C16" s="100" t="s">
        <v>234</v>
      </c>
      <c r="D16" s="100">
        <v>1</v>
      </c>
      <c r="E16">
        <v>1</v>
      </c>
      <c r="F16" s="80"/>
      <c r="G16" t="s">
        <v>854</v>
      </c>
      <c r="H16" s="80"/>
      <c r="I16" t="s">
        <v>854</v>
      </c>
      <c r="J16" s="80"/>
      <c r="K16" t="s">
        <v>854</v>
      </c>
      <c r="L16" s="80"/>
      <c r="M16" t="s">
        <v>854</v>
      </c>
      <c r="N16" s="80"/>
      <c r="O16" t="s">
        <v>854</v>
      </c>
      <c r="P16" s="80"/>
      <c r="Q16" t="s">
        <v>854</v>
      </c>
      <c r="R16" s="137"/>
      <c r="S16" t="s">
        <v>854</v>
      </c>
      <c r="T16" s="80"/>
      <c r="U16" t="s">
        <v>854</v>
      </c>
      <c r="V16" s="80"/>
      <c r="W16" t="s">
        <v>854</v>
      </c>
      <c r="X16" s="80"/>
      <c r="Y16" t="s">
        <v>854</v>
      </c>
      <c r="Z16" s="80"/>
      <c r="AA16" t="s">
        <v>854</v>
      </c>
      <c r="AB16" s="80">
        <v>45923</v>
      </c>
      <c r="AC16" t="s">
        <v>855</v>
      </c>
      <c r="AD16" s="80"/>
      <c r="AE16" t="s">
        <v>854</v>
      </c>
      <c r="AF16" s="80"/>
      <c r="AG16" t="s">
        <v>854</v>
      </c>
      <c r="AH16" s="80"/>
      <c r="AI16" t="s">
        <v>854</v>
      </c>
      <c r="AJ16" s="80"/>
      <c r="AK16" t="s">
        <v>854</v>
      </c>
      <c r="AL16" s="80"/>
      <c r="AM16" t="s">
        <v>854</v>
      </c>
      <c r="AN16" s="80"/>
      <c r="AO16" t="s">
        <v>854</v>
      </c>
    </row>
    <row r="17" spans="1:41" x14ac:dyDescent="0.3">
      <c r="A17" s="5" t="s">
        <v>504</v>
      </c>
      <c r="B17" s="20" t="s">
        <v>506</v>
      </c>
      <c r="C17" s="100" t="s">
        <v>234</v>
      </c>
      <c r="D17" s="100">
        <v>1</v>
      </c>
      <c r="E17">
        <v>1</v>
      </c>
      <c r="F17" s="80"/>
      <c r="G17" t="s">
        <v>854</v>
      </c>
      <c r="H17" s="80"/>
      <c r="I17" t="s">
        <v>854</v>
      </c>
      <c r="J17" s="80"/>
      <c r="K17" t="s">
        <v>854</v>
      </c>
      <c r="L17" s="80"/>
      <c r="M17" t="s">
        <v>854</v>
      </c>
      <c r="N17" s="80"/>
      <c r="O17" t="s">
        <v>854</v>
      </c>
      <c r="P17" s="80"/>
      <c r="Q17" t="s">
        <v>854</v>
      </c>
      <c r="R17" s="137"/>
      <c r="S17" t="s">
        <v>854</v>
      </c>
      <c r="T17" s="80"/>
      <c r="U17" t="s">
        <v>854</v>
      </c>
      <c r="V17" s="80"/>
      <c r="W17" t="s">
        <v>854</v>
      </c>
      <c r="X17" s="80"/>
      <c r="Y17" t="s">
        <v>854</v>
      </c>
      <c r="Z17" s="80"/>
      <c r="AA17" t="s">
        <v>854</v>
      </c>
      <c r="AB17" s="80">
        <v>45923</v>
      </c>
      <c r="AC17" t="s">
        <v>855</v>
      </c>
      <c r="AD17" s="80"/>
      <c r="AE17" t="s">
        <v>854</v>
      </c>
      <c r="AF17" s="80"/>
      <c r="AG17" t="s">
        <v>854</v>
      </c>
      <c r="AH17" s="80"/>
      <c r="AI17" t="s">
        <v>854</v>
      </c>
      <c r="AJ17" s="80"/>
      <c r="AK17" t="s">
        <v>854</v>
      </c>
      <c r="AL17" s="80"/>
      <c r="AM17" t="s">
        <v>854</v>
      </c>
      <c r="AN17" s="80"/>
      <c r="AO17" t="s">
        <v>854</v>
      </c>
    </row>
    <row r="18" spans="1:41" x14ac:dyDescent="0.3">
      <c r="A18" s="7" t="s">
        <v>796</v>
      </c>
      <c r="B18" s="18" t="s">
        <v>810</v>
      </c>
      <c r="C18" s="100" t="s">
        <v>27</v>
      </c>
      <c r="D18" s="100">
        <v>16</v>
      </c>
      <c r="E18">
        <v>16</v>
      </c>
      <c r="F18" s="81">
        <v>45874</v>
      </c>
      <c r="G18" t="s">
        <v>855</v>
      </c>
      <c r="H18" s="81">
        <v>45874</v>
      </c>
      <c r="I18" t="s">
        <v>855</v>
      </c>
      <c r="J18" s="140">
        <v>45861</v>
      </c>
      <c r="K18" t="s">
        <v>855</v>
      </c>
      <c r="L18" s="81">
        <v>45873</v>
      </c>
      <c r="M18" t="s">
        <v>855</v>
      </c>
      <c r="N18" s="80">
        <v>45878</v>
      </c>
      <c r="O18" t="s">
        <v>855</v>
      </c>
      <c r="P18" s="81">
        <v>45875</v>
      </c>
      <c r="Q18" t="s">
        <v>855</v>
      </c>
      <c r="R18" s="140">
        <v>45861</v>
      </c>
      <c r="S18" t="s">
        <v>855</v>
      </c>
      <c r="T18" s="81">
        <v>45874</v>
      </c>
      <c r="U18" t="s">
        <v>855</v>
      </c>
      <c r="V18" s="81">
        <v>45873</v>
      </c>
      <c r="W18" t="s">
        <v>855</v>
      </c>
      <c r="X18" s="81">
        <v>45876</v>
      </c>
      <c r="Y18" t="s">
        <v>855</v>
      </c>
      <c r="Z18" s="140">
        <v>45861</v>
      </c>
      <c r="AA18" t="s">
        <v>855</v>
      </c>
      <c r="AB18" s="80">
        <v>45878</v>
      </c>
      <c r="AC18" t="s">
        <v>855</v>
      </c>
      <c r="AD18" s="81">
        <v>45873</v>
      </c>
      <c r="AE18" t="s">
        <v>855</v>
      </c>
      <c r="AF18" s="81">
        <v>45874</v>
      </c>
      <c r="AG18" t="s">
        <v>855</v>
      </c>
      <c r="AH18" s="81">
        <v>45876</v>
      </c>
      <c r="AI18" t="s">
        <v>855</v>
      </c>
      <c r="AJ18" s="81">
        <v>45875</v>
      </c>
      <c r="AK18" t="s">
        <v>855</v>
      </c>
      <c r="AL18" s="139">
        <v>45873</v>
      </c>
      <c r="AM18" t="s">
        <v>855</v>
      </c>
      <c r="AN18" s="81">
        <v>45876</v>
      </c>
      <c r="AO18" t="s">
        <v>855</v>
      </c>
    </row>
    <row r="19" spans="1:41" x14ac:dyDescent="0.3">
      <c r="A19" s="7"/>
      <c r="B19" s="84"/>
      <c r="C19" s="84"/>
      <c r="D19" s="84"/>
    </row>
    <row r="20" spans="1:41" x14ac:dyDescent="0.3">
      <c r="A20" s="7"/>
      <c r="B20" s="84"/>
      <c r="C20" s="84"/>
      <c r="D20" s="84"/>
    </row>
    <row r="21" spans="1:41" x14ac:dyDescent="0.3">
      <c r="A21" s="7"/>
      <c r="B21" s="84"/>
      <c r="C21" s="84"/>
      <c r="D21" s="84"/>
    </row>
    <row r="22" spans="1:41" x14ac:dyDescent="0.3">
      <c r="C22" s="84"/>
      <c r="D22" s="84"/>
    </row>
    <row r="23" spans="1:41" x14ac:dyDescent="0.3">
      <c r="C23" s="84"/>
      <c r="D23" s="84"/>
    </row>
    <row r="24" spans="1:41" x14ac:dyDescent="0.3">
      <c r="A24" s="7"/>
      <c r="B24" s="84"/>
      <c r="C24" s="84"/>
      <c r="D24" s="84"/>
    </row>
    <row r="25" spans="1:41" x14ac:dyDescent="0.3">
      <c r="A25" s="7"/>
      <c r="B25" s="84"/>
      <c r="C25" s="84"/>
      <c r="D25" s="84"/>
    </row>
    <row r="26" spans="1:41" x14ac:dyDescent="0.3">
      <c r="A26" s="7"/>
      <c r="B26" s="84"/>
      <c r="C26" s="84"/>
      <c r="D26" s="84"/>
    </row>
    <row r="27" spans="1:41" x14ac:dyDescent="0.3">
      <c r="A27" s="14"/>
      <c r="B27" s="85"/>
      <c r="C27" s="85"/>
      <c r="D27" s="85"/>
    </row>
    <row r="28" spans="1:41" x14ac:dyDescent="0.3">
      <c r="A28" s="14"/>
      <c r="B28" s="85"/>
      <c r="C28" s="85"/>
      <c r="D28" s="85"/>
    </row>
    <row r="29" spans="1:41" x14ac:dyDescent="0.3">
      <c r="A29" s="14"/>
      <c r="B29" s="85"/>
      <c r="C29" s="85"/>
      <c r="D29" s="85"/>
    </row>
    <row r="30" spans="1:41" x14ac:dyDescent="0.3">
      <c r="A30" s="14"/>
      <c r="B30" s="85"/>
      <c r="C30" s="85"/>
      <c r="D30" s="85"/>
    </row>
    <row r="31" spans="1:41" x14ac:dyDescent="0.3">
      <c r="A31" s="4"/>
      <c r="B31" s="41"/>
      <c r="C31" s="41"/>
      <c r="D31" s="41"/>
    </row>
    <row r="32" spans="1:41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4"/>
      <c r="B38" s="41"/>
      <c r="C38" s="41"/>
      <c r="D38" s="41"/>
    </row>
    <row r="39" spans="1:4" x14ac:dyDescent="0.3">
      <c r="A39" s="7"/>
      <c r="B39" s="84"/>
      <c r="C39" s="84"/>
      <c r="D39" s="84"/>
    </row>
    <row r="40" spans="1:4" x14ac:dyDescent="0.3">
      <c r="A40" s="14"/>
      <c r="B40" s="85"/>
      <c r="C40" s="85"/>
      <c r="D40" s="85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34"/>
      <c r="B49" s="88"/>
      <c r="C49" s="88"/>
      <c r="D49" s="88"/>
    </row>
    <row r="50" spans="1:4" x14ac:dyDescent="0.3">
      <c r="A50" s="5"/>
      <c r="B50" s="89"/>
      <c r="C50" s="89"/>
      <c r="D50" s="89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24"/>
      <c r="B54" s="86"/>
      <c r="C54" s="86"/>
      <c r="D54" s="86"/>
    </row>
    <row r="55" spans="1:4" x14ac:dyDescent="0.3">
      <c r="A55" s="4"/>
      <c r="B55" s="41"/>
      <c r="C55" s="41"/>
      <c r="D55" s="41"/>
    </row>
    <row r="56" spans="1:4" x14ac:dyDescent="0.3">
      <c r="A56" s="4"/>
      <c r="B56" s="41"/>
      <c r="C56" s="41"/>
      <c r="D56" s="41"/>
    </row>
    <row r="57" spans="1:4" x14ac:dyDescent="0.3">
      <c r="A57" s="19"/>
    </row>
    <row r="58" spans="1:4" x14ac:dyDescent="0.3">
      <c r="A58" s="19"/>
    </row>
    <row r="59" spans="1:4" x14ac:dyDescent="0.3">
      <c r="A59" s="4"/>
      <c r="B59" s="41"/>
      <c r="C59" s="41"/>
      <c r="D59" s="41"/>
    </row>
    <row r="60" spans="1:4" x14ac:dyDescent="0.3">
      <c r="A60" s="19"/>
    </row>
    <row r="61" spans="1:4" x14ac:dyDescent="0.3">
      <c r="A61" s="19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24"/>
      <c r="B75" s="86"/>
      <c r="C75" s="86"/>
      <c r="D75" s="86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24"/>
      <c r="B83" s="86"/>
      <c r="C83" s="86"/>
      <c r="D83" s="86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4"/>
      <c r="B90" s="41"/>
      <c r="C90" s="41"/>
      <c r="D90" s="41"/>
    </row>
    <row r="91" spans="1:4" x14ac:dyDescent="0.3">
      <c r="A91" s="24"/>
      <c r="B91" s="86"/>
      <c r="C91" s="86"/>
      <c r="D91" s="86"/>
    </row>
    <row r="92" spans="1:4" x14ac:dyDescent="0.3">
      <c r="A92" s="35"/>
      <c r="B92" s="87"/>
      <c r="C92" s="87"/>
      <c r="D92" s="87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24"/>
      <c r="B106" s="86"/>
      <c r="C106" s="86"/>
      <c r="D106" s="86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4"/>
      <c r="B128" s="41"/>
      <c r="C128" s="41"/>
      <c r="D128" s="41"/>
    </row>
    <row r="129" spans="1:4" x14ac:dyDescent="0.3">
      <c r="A129" s="32"/>
      <c r="B129" s="41"/>
      <c r="C129" s="41"/>
      <c r="D129" s="41"/>
    </row>
    <row r="130" spans="1:4" x14ac:dyDescent="0.3">
      <c r="A130" s="32"/>
      <c r="B130" s="41"/>
      <c r="C130" s="41"/>
      <c r="D130" s="41"/>
    </row>
    <row r="131" spans="1:4" x14ac:dyDescent="0.3">
      <c r="A131" s="33"/>
      <c r="B131" s="41"/>
      <c r="C131" s="41"/>
      <c r="D131" s="41"/>
    </row>
    <row r="132" spans="1:4" x14ac:dyDescent="0.3">
      <c r="A132" s="33"/>
      <c r="B132" s="41"/>
      <c r="C132" s="41"/>
      <c r="D132" s="41"/>
    </row>
    <row r="133" spans="1:4" x14ac:dyDescent="0.3">
      <c r="A133" s="34"/>
      <c r="B133" s="88"/>
      <c r="C133" s="88"/>
      <c r="D133" s="88"/>
    </row>
    <row r="134" spans="1:4" x14ac:dyDescent="0.3">
      <c r="A134" s="33"/>
      <c r="B134" s="41"/>
      <c r="C134" s="41"/>
      <c r="D134" s="41"/>
    </row>
    <row r="135" spans="1:4" x14ac:dyDescent="0.3">
      <c r="A135" s="33"/>
      <c r="B135" s="41"/>
      <c r="C135" s="41"/>
      <c r="D135" s="41"/>
    </row>
    <row r="136" spans="1:4" x14ac:dyDescent="0.3">
      <c r="A136" s="24"/>
      <c r="B136" s="86"/>
      <c r="C136" s="86"/>
      <c r="D136" s="86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24"/>
      <c r="B151" s="86"/>
      <c r="C151" s="86"/>
      <c r="D151" s="86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5"/>
      <c r="B158" s="89"/>
      <c r="C158" s="89"/>
      <c r="D158" s="89"/>
    </row>
    <row r="159" spans="1:4" x14ac:dyDescent="0.3">
      <c r="A159" s="5"/>
      <c r="B159" s="89"/>
      <c r="C159" s="89"/>
      <c r="D159" s="89"/>
    </row>
    <row r="160" spans="1:4" x14ac:dyDescent="0.3">
      <c r="A160" s="5"/>
      <c r="B160" s="89"/>
      <c r="C160" s="89"/>
      <c r="D160" s="89"/>
    </row>
    <row r="161" spans="1:4" x14ac:dyDescent="0.3">
      <c r="A161" s="4"/>
      <c r="B161" s="41"/>
      <c r="C161" s="41"/>
      <c r="D161" s="41"/>
    </row>
    <row r="162" spans="1:4" x14ac:dyDescent="0.3">
      <c r="A162" s="5"/>
      <c r="B162" s="89"/>
      <c r="C162" s="89"/>
      <c r="D162" s="89"/>
    </row>
    <row r="163" spans="1:4" x14ac:dyDescent="0.3">
      <c r="A163" s="5"/>
      <c r="B163" s="89"/>
      <c r="C163" s="89"/>
      <c r="D163" s="89"/>
    </row>
    <row r="164" spans="1:4" x14ac:dyDescent="0.3">
      <c r="A164" s="5"/>
      <c r="B164" s="89"/>
      <c r="C164" s="89"/>
      <c r="D164" s="89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"/>
      <c r="B168" s="89"/>
      <c r="C168" s="89"/>
      <c r="D168" s="89"/>
    </row>
    <row r="169" spans="1:4" x14ac:dyDescent="0.3">
      <c r="A169" s="51"/>
      <c r="B169" s="90"/>
      <c r="C169" s="90"/>
      <c r="D169" s="90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"/>
      <c r="B175" s="89"/>
      <c r="C175" s="89"/>
      <c r="D175" s="89"/>
    </row>
    <row r="176" spans="1:4" x14ac:dyDescent="0.3">
      <c r="A176" s="5"/>
      <c r="B176" s="89"/>
      <c r="C176" s="89"/>
      <c r="D176" s="89"/>
    </row>
    <row r="177" spans="1:4" x14ac:dyDescent="0.3">
      <c r="A177" s="5"/>
      <c r="B177" s="89"/>
      <c r="C177" s="89"/>
      <c r="D177" s="89"/>
    </row>
    <row r="178" spans="1:4" x14ac:dyDescent="0.3">
      <c r="A178" s="53"/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  <row r="182" spans="1:4" x14ac:dyDescent="0.3">
      <c r="A182" s="53"/>
      <c r="B182" s="91"/>
      <c r="C182" s="91"/>
      <c r="D182" s="91"/>
    </row>
    <row r="183" spans="1:4" x14ac:dyDescent="0.3">
      <c r="A183" s="53"/>
      <c r="B183" s="91"/>
      <c r="C183" s="91"/>
      <c r="D183" s="91"/>
    </row>
    <row r="184" spans="1:4" x14ac:dyDescent="0.3">
      <c r="A184" s="53"/>
      <c r="B184" s="91"/>
      <c r="C184" s="91"/>
      <c r="D184" s="91"/>
    </row>
  </sheetData>
  <conditionalFormatting sqref="AA2:AE2 G2:G18 I2:I18 K2:K18 M2:M18 O2:O18 Q2:Q18 S2:S18 U2:U18 W2:W18 Y2:Y18 AG2:AG18 AI2:AI18 AK2:AK18 AM2:AM18 AA3:AA18 AC3:AC18 AE3:AE18 G19:AK177">
    <cfRule type="containsText" dxfId="18" priority="3" operator="containsText" text="NOT DONE">
      <formula>NOT(ISERROR(SEARCH("NOT DONE",G2)))</formula>
    </cfRule>
  </conditionalFormatting>
  <conditionalFormatting sqref="AO3:AO18">
    <cfRule type="containsText" dxfId="17" priority="1" operator="containsText" text="NOT DONE">
      <formula>NOT(ISERROR(SEARCH("NOT DONE",AO3)))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6FBF-14B4-4141-9684-F28666D5BAEA}">
  <sheetPr codeName="Sheet6"/>
  <dimension ref="A1:AC181"/>
  <sheetViews>
    <sheetView workbookViewId="0">
      <pane xSplit="8" ySplit="8" topLeftCell="J48" activePane="bottomRight" state="frozen"/>
      <selection pane="topRight" activeCell="I1" sqref="I1"/>
      <selection pane="bottomLeft" activeCell="A9" sqref="A9"/>
      <selection pane="bottomRight" sqref="A1:XFD59"/>
    </sheetView>
  </sheetViews>
  <sheetFormatPr defaultRowHeight="14.4" x14ac:dyDescent="0.3"/>
  <cols>
    <col min="1" max="1" width="9.5546875" style="55" customWidth="1"/>
    <col min="2" max="2" width="27.21875" style="55" customWidth="1"/>
    <col min="3" max="3" width="6.88671875" style="55" customWidth="1"/>
    <col min="4" max="4" width="9" style="55" customWidth="1"/>
    <col min="5" max="5" width="10" customWidth="1"/>
    <col min="6" max="6" width="10.88671875" customWidth="1"/>
    <col min="7" max="7" width="10.77734375" customWidth="1"/>
    <col min="8" max="9" width="11.5546875" customWidth="1"/>
    <col min="10" max="10" width="8.88671875" customWidth="1"/>
    <col min="11" max="11" width="10.109375" customWidth="1"/>
    <col min="12" max="12" width="10.6640625" customWidth="1"/>
    <col min="13" max="13" width="8.88671875" customWidth="1"/>
    <col min="14" max="14" width="12.77734375" customWidth="1"/>
    <col min="15" max="15" width="8.88671875" customWidth="1"/>
    <col min="16" max="16" width="9.21875" customWidth="1"/>
    <col min="17" max="17" width="8.88671875" customWidth="1"/>
    <col min="18" max="18" width="10.33203125" customWidth="1"/>
    <col min="19" max="19" width="8.88671875" customWidth="1"/>
    <col min="20" max="20" width="10.44140625" customWidth="1"/>
    <col min="21" max="21" width="11.21875" customWidth="1"/>
    <col min="22" max="22" width="11.77734375" customWidth="1"/>
    <col min="23" max="23" width="12.5546875" customWidth="1"/>
    <col min="24" max="24" width="11.6640625" customWidth="1"/>
    <col min="26" max="26" width="11.44140625" customWidth="1"/>
    <col min="28" max="28" width="11.33203125" bestFit="1" customWidth="1"/>
  </cols>
  <sheetData>
    <row r="1" spans="1:29" s="38" customFormat="1" ht="60" customHeight="1" x14ac:dyDescent="0.3">
      <c r="A1" s="1" t="s">
        <v>0</v>
      </c>
      <c r="B1" s="83" t="s">
        <v>2</v>
      </c>
      <c r="C1" s="97" t="s">
        <v>641</v>
      </c>
      <c r="D1" s="48" t="s">
        <v>715</v>
      </c>
      <c r="E1" s="48" t="s">
        <v>539</v>
      </c>
      <c r="F1" s="47" t="s">
        <v>547</v>
      </c>
      <c r="G1" s="47" t="s">
        <v>572</v>
      </c>
      <c r="H1" s="47" t="s">
        <v>547</v>
      </c>
      <c r="I1" s="47" t="s">
        <v>573</v>
      </c>
      <c r="J1" s="47" t="s">
        <v>547</v>
      </c>
      <c r="K1" s="47" t="s">
        <v>574</v>
      </c>
      <c r="L1" s="47" t="s">
        <v>547</v>
      </c>
      <c r="M1" s="47" t="s">
        <v>575</v>
      </c>
      <c r="N1" s="47" t="s">
        <v>547</v>
      </c>
      <c r="O1" s="47" t="s">
        <v>576</v>
      </c>
      <c r="P1" s="47" t="s">
        <v>547</v>
      </c>
      <c r="Q1" s="47" t="s">
        <v>577</v>
      </c>
      <c r="R1" s="47" t="s">
        <v>547</v>
      </c>
      <c r="S1" s="47" t="s">
        <v>578</v>
      </c>
      <c r="T1" s="47" t="s">
        <v>547</v>
      </c>
      <c r="U1" s="47" t="s">
        <v>846</v>
      </c>
      <c r="V1" s="47" t="s">
        <v>547</v>
      </c>
      <c r="W1" s="47" t="s">
        <v>793</v>
      </c>
      <c r="X1" s="47" t="s">
        <v>547</v>
      </c>
      <c r="Y1" s="47" t="s">
        <v>794</v>
      </c>
      <c r="Z1" s="47" t="s">
        <v>547</v>
      </c>
      <c r="AA1" s="47" t="s">
        <v>821</v>
      </c>
      <c r="AB1" s="47" t="s">
        <v>547</v>
      </c>
      <c r="AC1" s="47" t="s">
        <v>830</v>
      </c>
    </row>
    <row r="2" spans="1:29" x14ac:dyDescent="0.3">
      <c r="A2" s="4" t="s">
        <v>13</v>
      </c>
      <c r="B2" s="11" t="s">
        <v>15</v>
      </c>
      <c r="C2" s="11" t="s">
        <v>16</v>
      </c>
      <c r="D2" s="11">
        <v>0</v>
      </c>
      <c r="E2" s="96">
        <v>0</v>
      </c>
      <c r="F2" s="81"/>
      <c r="G2" s="96" t="s">
        <v>854</v>
      </c>
      <c r="H2" s="81"/>
      <c r="I2" s="96" t="s">
        <v>854</v>
      </c>
      <c r="J2" s="81"/>
      <c r="K2" s="96" t="s">
        <v>854</v>
      </c>
      <c r="L2" s="81"/>
      <c r="M2" s="96" t="s">
        <v>854</v>
      </c>
      <c r="N2" s="81"/>
      <c r="O2" s="96" t="s">
        <v>854</v>
      </c>
      <c r="P2" s="81"/>
      <c r="Q2" s="96" t="s">
        <v>854</v>
      </c>
      <c r="R2" s="81"/>
      <c r="S2" s="96" t="s">
        <v>854</v>
      </c>
      <c r="T2" s="81"/>
      <c r="U2" s="96" t="s">
        <v>854</v>
      </c>
      <c r="V2" s="81"/>
      <c r="W2" s="96" t="s">
        <v>854</v>
      </c>
      <c r="X2" s="81"/>
      <c r="Y2" s="96" t="s">
        <v>854</v>
      </c>
      <c r="Z2" s="81"/>
      <c r="AA2" s="96" t="s">
        <v>854</v>
      </c>
      <c r="AB2" s="81"/>
      <c r="AC2" s="96" t="s">
        <v>854</v>
      </c>
    </row>
    <row r="3" spans="1:29" ht="13.8" customHeight="1" x14ac:dyDescent="0.3">
      <c r="A3" s="7" t="s">
        <v>36</v>
      </c>
      <c r="B3" s="9" t="s">
        <v>38</v>
      </c>
      <c r="C3" s="11" t="s">
        <v>16</v>
      </c>
      <c r="D3" s="11">
        <v>1</v>
      </c>
      <c r="E3" s="96">
        <v>1</v>
      </c>
      <c r="F3" s="81"/>
      <c r="G3" s="96" t="s">
        <v>854</v>
      </c>
      <c r="H3" s="81"/>
      <c r="I3" s="96" t="s">
        <v>854</v>
      </c>
      <c r="J3" s="81"/>
      <c r="K3" s="96" t="s">
        <v>854</v>
      </c>
      <c r="L3" s="81">
        <v>45718</v>
      </c>
      <c r="M3" s="96" t="s">
        <v>855</v>
      </c>
      <c r="N3" s="81"/>
      <c r="O3" s="96" t="s">
        <v>854</v>
      </c>
      <c r="P3" s="81"/>
      <c r="Q3" s="96" t="s">
        <v>854</v>
      </c>
      <c r="R3" s="81"/>
      <c r="S3" s="96" t="s">
        <v>854</v>
      </c>
      <c r="T3" s="81"/>
      <c r="U3" s="96" t="s">
        <v>854</v>
      </c>
      <c r="V3" s="81"/>
      <c r="W3" s="96" t="s">
        <v>854</v>
      </c>
      <c r="X3" s="81"/>
      <c r="Y3" s="96" t="s">
        <v>854</v>
      </c>
      <c r="Z3" s="81"/>
      <c r="AA3" s="96" t="s">
        <v>854</v>
      </c>
      <c r="AB3" s="81"/>
      <c r="AC3" s="96" t="s">
        <v>854</v>
      </c>
    </row>
    <row r="4" spans="1:29" x14ac:dyDescent="0.3">
      <c r="A4" s="4" t="s">
        <v>153</v>
      </c>
      <c r="B4" s="11" t="s">
        <v>155</v>
      </c>
      <c r="C4" s="11" t="s">
        <v>16</v>
      </c>
      <c r="D4" s="11">
        <v>9</v>
      </c>
      <c r="E4" s="96">
        <v>9</v>
      </c>
      <c r="F4" s="81">
        <v>45834</v>
      </c>
      <c r="G4" s="96" t="s">
        <v>855</v>
      </c>
      <c r="H4" s="81">
        <v>45513</v>
      </c>
      <c r="I4" s="96" t="s">
        <v>855</v>
      </c>
      <c r="J4" s="81"/>
      <c r="K4" s="96" t="s">
        <v>854</v>
      </c>
      <c r="L4" s="81">
        <v>45622</v>
      </c>
      <c r="M4" s="96" t="s">
        <v>855</v>
      </c>
      <c r="N4" s="81">
        <v>45922</v>
      </c>
      <c r="O4" s="96" t="s">
        <v>855</v>
      </c>
      <c r="P4" s="81"/>
      <c r="Q4" s="96" t="s">
        <v>854</v>
      </c>
      <c r="R4" s="81">
        <v>45610</v>
      </c>
      <c r="S4" s="96" t="s">
        <v>855</v>
      </c>
      <c r="T4" s="81"/>
      <c r="U4" s="96" t="s">
        <v>854</v>
      </c>
      <c r="V4" s="81">
        <v>45680</v>
      </c>
      <c r="W4" s="96" t="s">
        <v>855</v>
      </c>
      <c r="X4" s="81">
        <v>45864</v>
      </c>
      <c r="Y4" s="96" t="s">
        <v>855</v>
      </c>
      <c r="Z4" s="81">
        <v>45922</v>
      </c>
      <c r="AA4" s="96" t="s">
        <v>855</v>
      </c>
      <c r="AB4" s="81">
        <v>45922</v>
      </c>
      <c r="AC4" s="96" t="s">
        <v>855</v>
      </c>
    </row>
    <row r="5" spans="1:29" ht="15" customHeight="1" x14ac:dyDescent="0.3">
      <c r="A5" s="4" t="s">
        <v>159</v>
      </c>
      <c r="B5" s="11" t="s">
        <v>161</v>
      </c>
      <c r="C5" s="11" t="s">
        <v>16</v>
      </c>
      <c r="D5" s="11">
        <v>9</v>
      </c>
      <c r="E5" s="96">
        <v>9</v>
      </c>
      <c r="F5" s="81">
        <v>45825</v>
      </c>
      <c r="G5" s="96" t="s">
        <v>855</v>
      </c>
      <c r="H5" s="81">
        <v>45551</v>
      </c>
      <c r="I5" s="96" t="s">
        <v>855</v>
      </c>
      <c r="J5" s="81"/>
      <c r="K5" s="96" t="s">
        <v>854</v>
      </c>
      <c r="L5" s="81">
        <v>45930</v>
      </c>
      <c r="M5" s="96" t="s">
        <v>855</v>
      </c>
      <c r="N5" s="81">
        <v>45774</v>
      </c>
      <c r="O5" s="96" t="s">
        <v>855</v>
      </c>
      <c r="P5" s="81"/>
      <c r="Q5" s="96" t="s">
        <v>854</v>
      </c>
      <c r="R5" s="81">
        <v>45610</v>
      </c>
      <c r="S5" s="96" t="s">
        <v>855</v>
      </c>
      <c r="T5" s="81"/>
      <c r="U5" s="96" t="s">
        <v>854</v>
      </c>
      <c r="V5" s="81">
        <v>45774</v>
      </c>
      <c r="W5" s="96" t="s">
        <v>855</v>
      </c>
      <c r="X5" s="81">
        <v>45913</v>
      </c>
      <c r="Y5" s="96" t="s">
        <v>855</v>
      </c>
      <c r="Z5" s="81">
        <v>45913</v>
      </c>
      <c r="AA5" s="96" t="s">
        <v>855</v>
      </c>
      <c r="AB5" s="81">
        <v>45913</v>
      </c>
      <c r="AC5" s="96" t="s">
        <v>855</v>
      </c>
    </row>
    <row r="6" spans="1:29" ht="23.4" customHeight="1" x14ac:dyDescent="0.3">
      <c r="A6" s="4" t="s">
        <v>201</v>
      </c>
      <c r="B6" s="11" t="s">
        <v>203</v>
      </c>
      <c r="C6" s="11" t="s">
        <v>16</v>
      </c>
      <c r="D6" s="11">
        <v>5</v>
      </c>
      <c r="E6" s="96">
        <v>5</v>
      </c>
      <c r="F6" s="81">
        <v>45825</v>
      </c>
      <c r="G6" s="96" t="s">
        <v>855</v>
      </c>
      <c r="H6" s="81">
        <v>45565</v>
      </c>
      <c r="I6" s="96" t="s">
        <v>855</v>
      </c>
      <c r="J6" s="81"/>
      <c r="K6" s="96" t="s">
        <v>854</v>
      </c>
      <c r="L6" s="81">
        <v>45622</v>
      </c>
      <c r="M6" s="96" t="s">
        <v>855</v>
      </c>
      <c r="N6" s="81"/>
      <c r="O6" s="96" t="s">
        <v>854</v>
      </c>
      <c r="P6" s="81"/>
      <c r="Q6" s="96" t="s">
        <v>854</v>
      </c>
      <c r="R6" s="81">
        <v>45610</v>
      </c>
      <c r="S6" s="96" t="s">
        <v>855</v>
      </c>
      <c r="T6" s="81"/>
      <c r="U6" s="96" t="s">
        <v>854</v>
      </c>
      <c r="V6" s="81"/>
      <c r="W6" s="96" t="s">
        <v>854</v>
      </c>
      <c r="X6" s="81">
        <v>45859</v>
      </c>
      <c r="Y6" s="96" t="s">
        <v>855</v>
      </c>
      <c r="Z6" s="81"/>
      <c r="AA6" s="96" t="s">
        <v>854</v>
      </c>
      <c r="AB6" s="81"/>
      <c r="AC6" s="96" t="s">
        <v>854</v>
      </c>
    </row>
    <row r="7" spans="1:29" ht="24.6" customHeight="1" x14ac:dyDescent="0.3">
      <c r="A7" s="4" t="s">
        <v>213</v>
      </c>
      <c r="B7" s="11" t="s">
        <v>215</v>
      </c>
      <c r="C7" s="11" t="s">
        <v>16</v>
      </c>
      <c r="D7" s="11">
        <v>9</v>
      </c>
      <c r="E7" s="96">
        <v>9</v>
      </c>
      <c r="F7" s="81">
        <v>45832</v>
      </c>
      <c r="G7" s="96" t="s">
        <v>855</v>
      </c>
      <c r="H7" s="81">
        <v>45551</v>
      </c>
      <c r="I7" s="96" t="s">
        <v>855</v>
      </c>
      <c r="J7" s="81"/>
      <c r="K7" s="96" t="s">
        <v>854</v>
      </c>
      <c r="L7" s="81">
        <v>45635</v>
      </c>
      <c r="M7" s="96" t="s">
        <v>855</v>
      </c>
      <c r="N7" s="81">
        <v>45913</v>
      </c>
      <c r="O7" s="96" t="s">
        <v>855</v>
      </c>
      <c r="P7" s="81"/>
      <c r="Q7" s="96" t="s">
        <v>854</v>
      </c>
      <c r="R7" s="81">
        <v>45610</v>
      </c>
      <c r="S7" s="96" t="s">
        <v>855</v>
      </c>
      <c r="T7" s="81"/>
      <c r="U7" s="96" t="s">
        <v>854</v>
      </c>
      <c r="V7" s="81">
        <v>45809</v>
      </c>
      <c r="W7" s="96" t="s">
        <v>855</v>
      </c>
      <c r="X7" s="81">
        <v>45857</v>
      </c>
      <c r="Y7" s="96" t="s">
        <v>855</v>
      </c>
      <c r="Z7" s="81">
        <v>45913</v>
      </c>
      <c r="AA7" s="96" t="s">
        <v>855</v>
      </c>
      <c r="AB7" s="81">
        <v>45913</v>
      </c>
      <c r="AC7" s="96" t="s">
        <v>855</v>
      </c>
    </row>
    <row r="8" spans="1:29" ht="25.8" customHeight="1" x14ac:dyDescent="0.3">
      <c r="A8" s="4" t="s">
        <v>266</v>
      </c>
      <c r="B8" s="11" t="s">
        <v>268</v>
      </c>
      <c r="C8" s="11" t="s">
        <v>16</v>
      </c>
      <c r="D8" s="11">
        <v>9</v>
      </c>
      <c r="E8" s="96">
        <v>9</v>
      </c>
      <c r="F8" s="81">
        <v>45854</v>
      </c>
      <c r="G8" s="96" t="s">
        <v>855</v>
      </c>
      <c r="H8" s="81">
        <v>45565</v>
      </c>
      <c r="I8" s="96" t="s">
        <v>855</v>
      </c>
      <c r="J8" s="81"/>
      <c r="K8" s="96" t="s">
        <v>854</v>
      </c>
      <c r="L8" s="81">
        <v>45622</v>
      </c>
      <c r="M8" s="96" t="s">
        <v>855</v>
      </c>
      <c r="N8" s="81">
        <v>45669</v>
      </c>
      <c r="O8" s="96" t="s">
        <v>855</v>
      </c>
      <c r="P8" s="81"/>
      <c r="Q8" s="96" t="s">
        <v>854</v>
      </c>
      <c r="R8" s="81">
        <v>45610</v>
      </c>
      <c r="S8" s="96" t="s">
        <v>855</v>
      </c>
      <c r="T8" s="81"/>
      <c r="U8" s="96" t="s">
        <v>854</v>
      </c>
      <c r="V8" s="81">
        <v>45781</v>
      </c>
      <c r="W8" s="96" t="s">
        <v>855</v>
      </c>
      <c r="X8" s="81">
        <v>45857</v>
      </c>
      <c r="Y8" s="96" t="s">
        <v>855</v>
      </c>
      <c r="Z8" s="81">
        <v>45914</v>
      </c>
      <c r="AA8" s="96" t="s">
        <v>855</v>
      </c>
      <c r="AB8" s="81">
        <v>45914</v>
      </c>
      <c r="AC8" s="96" t="s">
        <v>855</v>
      </c>
    </row>
    <row r="9" spans="1:29" ht="24.6" customHeight="1" x14ac:dyDescent="0.3">
      <c r="A9" s="4" t="s">
        <v>287</v>
      </c>
      <c r="B9" s="11" t="s">
        <v>289</v>
      </c>
      <c r="C9" s="11" t="s">
        <v>16</v>
      </c>
      <c r="D9" s="11">
        <v>8</v>
      </c>
      <c r="E9" s="96">
        <v>9</v>
      </c>
      <c r="F9" s="81">
        <v>45825</v>
      </c>
      <c r="G9" s="96" t="s">
        <v>855</v>
      </c>
      <c r="H9" s="81">
        <v>45551</v>
      </c>
      <c r="I9" s="96" t="s">
        <v>855</v>
      </c>
      <c r="J9" s="81"/>
      <c r="K9" s="96" t="s">
        <v>854</v>
      </c>
      <c r="L9" s="81">
        <v>45622</v>
      </c>
      <c r="M9" s="96" t="s">
        <v>855</v>
      </c>
      <c r="N9" s="81">
        <v>45355</v>
      </c>
      <c r="O9" s="96" t="s">
        <v>855</v>
      </c>
      <c r="P9" s="81"/>
      <c r="Q9" s="96" t="s">
        <v>854</v>
      </c>
      <c r="R9" s="81">
        <v>45610</v>
      </c>
      <c r="S9" s="96" t="s">
        <v>855</v>
      </c>
      <c r="T9" s="81"/>
      <c r="U9" s="96" t="s">
        <v>854</v>
      </c>
      <c r="V9" s="81">
        <v>45680</v>
      </c>
      <c r="W9" s="96" t="s">
        <v>855</v>
      </c>
      <c r="X9" s="81">
        <v>45859</v>
      </c>
      <c r="Y9" s="96" t="s">
        <v>855</v>
      </c>
      <c r="Z9" s="81">
        <v>45913</v>
      </c>
      <c r="AA9" s="96" t="s">
        <v>855</v>
      </c>
      <c r="AB9" s="81">
        <v>45913</v>
      </c>
      <c r="AC9" s="96" t="s">
        <v>855</v>
      </c>
    </row>
    <row r="10" spans="1:29" x14ac:dyDescent="0.3">
      <c r="A10" s="4" t="s">
        <v>293</v>
      </c>
      <c r="B10" s="11" t="s">
        <v>295</v>
      </c>
      <c r="C10" s="11" t="s">
        <v>16</v>
      </c>
      <c r="D10" s="11">
        <v>9</v>
      </c>
      <c r="E10" s="96">
        <v>9</v>
      </c>
      <c r="F10" s="81">
        <v>45834</v>
      </c>
      <c r="G10" s="96" t="s">
        <v>855</v>
      </c>
      <c r="H10" s="81">
        <v>45551</v>
      </c>
      <c r="I10" s="96" t="s">
        <v>855</v>
      </c>
      <c r="J10" s="81"/>
      <c r="K10" s="96" t="s">
        <v>854</v>
      </c>
      <c r="L10" s="81">
        <v>45916</v>
      </c>
      <c r="M10" s="96" t="s">
        <v>855</v>
      </c>
      <c r="N10" s="81">
        <v>45914</v>
      </c>
      <c r="O10" s="96" t="s">
        <v>855</v>
      </c>
      <c r="P10" s="81"/>
      <c r="Q10" s="96" t="s">
        <v>854</v>
      </c>
      <c r="R10" s="81">
        <v>45610</v>
      </c>
      <c r="S10" s="96" t="s">
        <v>855</v>
      </c>
      <c r="T10" s="81"/>
      <c r="U10" s="96" t="s">
        <v>854</v>
      </c>
      <c r="V10" s="81">
        <v>45784</v>
      </c>
      <c r="W10" s="96" t="s">
        <v>855</v>
      </c>
      <c r="X10" s="81">
        <v>45857</v>
      </c>
      <c r="Y10" s="96" t="s">
        <v>855</v>
      </c>
      <c r="Z10" s="81">
        <v>45914</v>
      </c>
      <c r="AA10" s="96" t="s">
        <v>855</v>
      </c>
      <c r="AB10" s="81">
        <v>45914</v>
      </c>
      <c r="AC10" s="96" t="s">
        <v>855</v>
      </c>
    </row>
    <row r="11" spans="1:29" ht="15.6" customHeight="1" x14ac:dyDescent="0.3">
      <c r="A11" s="4" t="s">
        <v>314</v>
      </c>
      <c r="B11" s="11" t="s">
        <v>316</v>
      </c>
      <c r="C11" s="11" t="s">
        <v>16</v>
      </c>
      <c r="D11" s="11">
        <v>5</v>
      </c>
      <c r="E11" s="96">
        <v>5</v>
      </c>
      <c r="F11" s="81">
        <v>45665</v>
      </c>
      <c r="G11" s="96" t="s">
        <v>855</v>
      </c>
      <c r="H11" s="81">
        <v>45565</v>
      </c>
      <c r="I11" s="96" t="s">
        <v>855</v>
      </c>
      <c r="J11" s="81"/>
      <c r="K11" s="96" t="s">
        <v>854</v>
      </c>
      <c r="L11" s="81">
        <v>45622</v>
      </c>
      <c r="M11" s="96" t="s">
        <v>855</v>
      </c>
      <c r="N11" s="81">
        <v>45669</v>
      </c>
      <c r="O11" s="96" t="s">
        <v>855</v>
      </c>
      <c r="P11" s="81"/>
      <c r="Q11" s="96" t="s">
        <v>854</v>
      </c>
      <c r="R11" s="81">
        <v>45610</v>
      </c>
      <c r="S11" s="96" t="s">
        <v>855</v>
      </c>
      <c r="T11" s="81"/>
      <c r="U11" s="96" t="s">
        <v>854</v>
      </c>
      <c r="V11" s="81"/>
      <c r="W11" s="96" t="s">
        <v>854</v>
      </c>
      <c r="X11" s="81"/>
      <c r="Y11" s="96" t="s">
        <v>854</v>
      </c>
      <c r="Z11" s="81"/>
      <c r="AA11" s="96" t="s">
        <v>854</v>
      </c>
      <c r="AB11" s="81"/>
      <c r="AC11" s="96" t="s">
        <v>854</v>
      </c>
    </row>
    <row r="12" spans="1:29" ht="18" customHeight="1" x14ac:dyDescent="0.3">
      <c r="A12" s="4" t="s">
        <v>338</v>
      </c>
      <c r="B12" s="157" t="s">
        <v>340</v>
      </c>
      <c r="C12" s="11" t="s">
        <v>16</v>
      </c>
      <c r="D12" s="11">
        <v>9</v>
      </c>
      <c r="E12" s="96">
        <v>9</v>
      </c>
      <c r="F12" s="81">
        <v>45825</v>
      </c>
      <c r="G12" s="96" t="s">
        <v>855</v>
      </c>
      <c r="H12" s="81">
        <v>45787</v>
      </c>
      <c r="I12" s="96" t="s">
        <v>855</v>
      </c>
      <c r="J12" s="81"/>
      <c r="K12" s="96" t="s">
        <v>854</v>
      </c>
      <c r="L12" s="81">
        <v>45762</v>
      </c>
      <c r="M12" s="96" t="s">
        <v>855</v>
      </c>
      <c r="N12" s="81">
        <v>45827</v>
      </c>
      <c r="O12" s="96" t="s">
        <v>855</v>
      </c>
      <c r="P12" s="81"/>
      <c r="Q12" s="96" t="s">
        <v>854</v>
      </c>
      <c r="R12" s="81">
        <v>45788</v>
      </c>
      <c r="S12" s="96" t="s">
        <v>855</v>
      </c>
      <c r="T12" s="81"/>
      <c r="U12" s="96"/>
      <c r="V12" s="81">
        <v>45865</v>
      </c>
      <c r="W12" s="96" t="s">
        <v>855</v>
      </c>
      <c r="X12" s="81">
        <v>45839</v>
      </c>
      <c r="Y12" s="96" t="s">
        <v>855</v>
      </c>
      <c r="Z12" s="81">
        <v>45888</v>
      </c>
      <c r="AA12" s="96" t="s">
        <v>855</v>
      </c>
      <c r="AB12" s="81">
        <v>45888</v>
      </c>
      <c r="AC12" s="96" t="s">
        <v>855</v>
      </c>
    </row>
    <row r="13" spans="1:29" x14ac:dyDescent="0.3">
      <c r="A13" s="4" t="s">
        <v>344</v>
      </c>
      <c r="B13" s="11" t="s">
        <v>346</v>
      </c>
      <c r="C13" s="11" t="s">
        <v>16</v>
      </c>
      <c r="D13" s="11">
        <v>9</v>
      </c>
      <c r="E13" s="96">
        <v>9</v>
      </c>
      <c r="F13" s="81">
        <v>45825</v>
      </c>
      <c r="G13" s="96" t="s">
        <v>855</v>
      </c>
      <c r="H13" s="81">
        <v>45551</v>
      </c>
      <c r="I13" s="96" t="s">
        <v>855</v>
      </c>
      <c r="J13" s="81"/>
      <c r="K13" s="96" t="s">
        <v>854</v>
      </c>
      <c r="L13" s="81">
        <v>45635</v>
      </c>
      <c r="M13" s="96" t="s">
        <v>855</v>
      </c>
      <c r="N13" s="81">
        <v>45539</v>
      </c>
      <c r="O13" s="96" t="s">
        <v>855</v>
      </c>
      <c r="P13" s="81"/>
      <c r="Q13" s="96" t="s">
        <v>854</v>
      </c>
      <c r="R13" s="81">
        <v>45610</v>
      </c>
      <c r="S13" s="96" t="s">
        <v>855</v>
      </c>
      <c r="T13" s="81"/>
      <c r="U13" s="96" t="s">
        <v>854</v>
      </c>
      <c r="V13" s="81">
        <v>45775</v>
      </c>
      <c r="W13" s="96" t="s">
        <v>855</v>
      </c>
      <c r="X13" s="81">
        <v>45864</v>
      </c>
      <c r="Y13" s="96" t="s">
        <v>855</v>
      </c>
      <c r="Z13" s="81">
        <v>45913</v>
      </c>
      <c r="AA13" s="96" t="s">
        <v>855</v>
      </c>
      <c r="AB13" s="81">
        <v>45913</v>
      </c>
      <c r="AC13" s="96" t="s">
        <v>855</v>
      </c>
    </row>
    <row r="14" spans="1:29" x14ac:dyDescent="0.3">
      <c r="A14" s="4" t="s">
        <v>423</v>
      </c>
      <c r="B14" s="11" t="s">
        <v>425</v>
      </c>
      <c r="C14" s="11" t="s">
        <v>16</v>
      </c>
      <c r="D14" s="11">
        <v>9</v>
      </c>
      <c r="E14" s="96">
        <v>9</v>
      </c>
      <c r="F14" s="81">
        <v>45834</v>
      </c>
      <c r="G14" s="96" t="s">
        <v>855</v>
      </c>
      <c r="H14" s="81">
        <v>45513</v>
      </c>
      <c r="I14" s="96" t="s">
        <v>855</v>
      </c>
      <c r="J14" s="81"/>
      <c r="K14" s="96" t="s">
        <v>854</v>
      </c>
      <c r="L14" s="81">
        <v>45916</v>
      </c>
      <c r="M14" s="96" t="s">
        <v>855</v>
      </c>
      <c r="N14" s="81">
        <v>45914</v>
      </c>
      <c r="O14" s="96" t="s">
        <v>855</v>
      </c>
      <c r="P14" s="81"/>
      <c r="Q14" s="96" t="s">
        <v>854</v>
      </c>
      <c r="R14" s="81">
        <v>45610</v>
      </c>
      <c r="S14" s="96" t="s">
        <v>855</v>
      </c>
      <c r="T14" s="81"/>
      <c r="U14" s="96" t="s">
        <v>854</v>
      </c>
      <c r="V14" s="81">
        <v>45680</v>
      </c>
      <c r="W14" s="96" t="s">
        <v>855</v>
      </c>
      <c r="X14" s="81">
        <v>45857</v>
      </c>
      <c r="Y14" s="96" t="s">
        <v>855</v>
      </c>
      <c r="Z14" s="81">
        <v>45914</v>
      </c>
      <c r="AA14" s="96" t="s">
        <v>855</v>
      </c>
      <c r="AB14" s="81">
        <v>45914</v>
      </c>
      <c r="AC14" s="96" t="s">
        <v>855</v>
      </c>
    </row>
    <row r="15" spans="1:29" x14ac:dyDescent="0.3">
      <c r="A15" s="4" t="s">
        <v>435</v>
      </c>
      <c r="B15" s="11" t="s">
        <v>437</v>
      </c>
      <c r="C15" s="11" t="s">
        <v>16</v>
      </c>
      <c r="D15" s="11">
        <v>9</v>
      </c>
      <c r="E15" s="96">
        <v>9</v>
      </c>
      <c r="F15" s="81">
        <v>45832</v>
      </c>
      <c r="G15" s="96" t="s">
        <v>855</v>
      </c>
      <c r="H15" s="81">
        <v>45551</v>
      </c>
      <c r="I15" s="96" t="s">
        <v>855</v>
      </c>
      <c r="J15" s="81"/>
      <c r="K15" s="96" t="s">
        <v>854</v>
      </c>
      <c r="L15" s="81">
        <v>45635</v>
      </c>
      <c r="M15" s="96" t="s">
        <v>855</v>
      </c>
      <c r="N15" s="81">
        <v>45775</v>
      </c>
      <c r="O15" s="96" t="s">
        <v>855</v>
      </c>
      <c r="P15" s="81"/>
      <c r="Q15" s="96" t="s">
        <v>854</v>
      </c>
      <c r="R15" s="81">
        <v>45610</v>
      </c>
      <c r="S15" s="96" t="s">
        <v>855</v>
      </c>
      <c r="T15" s="81"/>
      <c r="U15" s="96" t="s">
        <v>854</v>
      </c>
      <c r="V15" s="81">
        <v>45775</v>
      </c>
      <c r="W15" s="96" t="s">
        <v>855</v>
      </c>
      <c r="X15" s="81">
        <v>45857</v>
      </c>
      <c r="Y15" s="96" t="s">
        <v>855</v>
      </c>
      <c r="Z15" s="81">
        <v>45922</v>
      </c>
      <c r="AA15" s="96" t="s">
        <v>855</v>
      </c>
      <c r="AB15" s="81">
        <v>45922</v>
      </c>
      <c r="AC15" s="96" t="s">
        <v>855</v>
      </c>
    </row>
    <row r="16" spans="1:29" x14ac:dyDescent="0.3">
      <c r="A16" s="5" t="s">
        <v>513</v>
      </c>
      <c r="B16" s="11" t="s">
        <v>515</v>
      </c>
      <c r="C16" s="11" t="s">
        <v>16</v>
      </c>
      <c r="D16" s="11">
        <v>10</v>
      </c>
      <c r="E16" s="96">
        <v>10</v>
      </c>
      <c r="F16" s="81">
        <v>45825</v>
      </c>
      <c r="G16" s="96" t="s">
        <v>855</v>
      </c>
      <c r="H16" s="81">
        <v>45599</v>
      </c>
      <c r="I16" s="96" t="s">
        <v>855</v>
      </c>
      <c r="J16" s="81"/>
      <c r="K16" s="96" t="s">
        <v>854</v>
      </c>
      <c r="L16" s="81">
        <v>45591</v>
      </c>
      <c r="M16" s="96" t="s">
        <v>855</v>
      </c>
      <c r="N16" s="81">
        <v>45774</v>
      </c>
      <c r="O16" s="96" t="s">
        <v>855</v>
      </c>
      <c r="P16" s="81">
        <v>45586</v>
      </c>
      <c r="Q16" s="96" t="s">
        <v>855</v>
      </c>
      <c r="R16" s="81">
        <v>45610</v>
      </c>
      <c r="S16" s="96" t="s">
        <v>855</v>
      </c>
      <c r="T16" s="81"/>
      <c r="U16" s="96" t="s">
        <v>854</v>
      </c>
      <c r="V16" s="81">
        <v>45774</v>
      </c>
      <c r="W16" s="96" t="s">
        <v>855</v>
      </c>
      <c r="X16" s="81">
        <v>45864</v>
      </c>
      <c r="Y16" s="96" t="s">
        <v>855</v>
      </c>
      <c r="Z16" s="81">
        <v>45913</v>
      </c>
      <c r="AA16" s="96" t="s">
        <v>855</v>
      </c>
      <c r="AB16" s="81">
        <v>45913</v>
      </c>
      <c r="AC16" s="96" t="s">
        <v>855</v>
      </c>
    </row>
    <row r="17" spans="1:29" ht="13.8" customHeight="1" x14ac:dyDescent="0.3">
      <c r="A17" s="5" t="s">
        <v>525</v>
      </c>
      <c r="B17" s="11" t="s">
        <v>527</v>
      </c>
      <c r="C17" s="11" t="s">
        <v>16</v>
      </c>
      <c r="D17" s="11">
        <v>8</v>
      </c>
      <c r="E17" s="96">
        <v>8</v>
      </c>
      <c r="F17" s="81">
        <v>45665</v>
      </c>
      <c r="G17" s="96" t="s">
        <v>855</v>
      </c>
      <c r="H17" s="81">
        <v>45551</v>
      </c>
      <c r="I17" s="96" t="s">
        <v>855</v>
      </c>
      <c r="J17" s="81"/>
      <c r="K17" s="96" t="s">
        <v>854</v>
      </c>
      <c r="L17" s="81">
        <v>45718</v>
      </c>
      <c r="M17" s="96" t="s">
        <v>855</v>
      </c>
      <c r="N17" s="81">
        <v>45669</v>
      </c>
      <c r="O17" s="96" t="s">
        <v>855</v>
      </c>
      <c r="P17" s="81">
        <v>45581</v>
      </c>
      <c r="Q17" s="96" t="s">
        <v>855</v>
      </c>
      <c r="R17" s="81">
        <v>45610</v>
      </c>
      <c r="S17" s="96" t="s">
        <v>855</v>
      </c>
      <c r="T17" s="81">
        <v>45581</v>
      </c>
      <c r="U17" s="96" t="s">
        <v>855</v>
      </c>
      <c r="V17" s="81">
        <v>45781</v>
      </c>
      <c r="W17" s="96" t="s">
        <v>855</v>
      </c>
      <c r="X17" s="81"/>
      <c r="Y17" s="96" t="s">
        <v>854</v>
      </c>
      <c r="Z17" s="81"/>
      <c r="AA17" s="96" t="s">
        <v>854</v>
      </c>
      <c r="AB17" s="81"/>
      <c r="AC17" s="96" t="s">
        <v>854</v>
      </c>
    </row>
    <row r="18" spans="1:29" x14ac:dyDescent="0.3">
      <c r="A18" s="145" t="s">
        <v>600</v>
      </c>
      <c r="B18" s="146" t="s">
        <v>602</v>
      </c>
      <c r="C18" s="11" t="s">
        <v>16</v>
      </c>
      <c r="D18" s="11">
        <v>10</v>
      </c>
      <c r="E18" s="96">
        <v>10</v>
      </c>
      <c r="F18" s="81">
        <v>45832</v>
      </c>
      <c r="G18" s="96" t="s">
        <v>855</v>
      </c>
      <c r="H18" s="81">
        <v>45718</v>
      </c>
      <c r="I18" s="96" t="s">
        <v>855</v>
      </c>
      <c r="J18" s="81"/>
      <c r="K18" s="96" t="s">
        <v>854</v>
      </c>
      <c r="L18" s="81">
        <v>45719</v>
      </c>
      <c r="M18" s="96" t="s">
        <v>855</v>
      </c>
      <c r="N18" s="81">
        <v>45930</v>
      </c>
      <c r="O18" s="96" t="s">
        <v>855</v>
      </c>
      <c r="P18" s="81">
        <v>45693</v>
      </c>
      <c r="Q18" s="96" t="s">
        <v>855</v>
      </c>
      <c r="R18" s="81">
        <v>45817</v>
      </c>
      <c r="S18" s="96" t="s">
        <v>855</v>
      </c>
      <c r="T18" s="81"/>
      <c r="U18" s="96" t="s">
        <v>854</v>
      </c>
      <c r="V18" s="81">
        <v>45830</v>
      </c>
      <c r="W18" s="96" t="s">
        <v>855</v>
      </c>
      <c r="X18" s="81">
        <v>45857</v>
      </c>
      <c r="Y18" s="96" t="s">
        <v>855</v>
      </c>
      <c r="Z18" s="81">
        <v>45875</v>
      </c>
      <c r="AA18" s="96" t="s">
        <v>855</v>
      </c>
      <c r="AB18" s="81">
        <v>45873</v>
      </c>
      <c r="AC18" s="96" t="s">
        <v>855</v>
      </c>
    </row>
    <row r="19" spans="1:29" x14ac:dyDescent="0.3">
      <c r="A19" s="5" t="s">
        <v>789</v>
      </c>
      <c r="B19" s="20" t="s">
        <v>807</v>
      </c>
      <c r="C19" s="11" t="s">
        <v>16</v>
      </c>
      <c r="D19" s="11">
        <v>10</v>
      </c>
      <c r="E19" s="96">
        <v>10</v>
      </c>
      <c r="F19" s="81">
        <v>45871</v>
      </c>
      <c r="G19" s="96" t="s">
        <v>855</v>
      </c>
      <c r="H19" s="81">
        <v>45861</v>
      </c>
      <c r="I19" s="96" t="s">
        <v>855</v>
      </c>
      <c r="J19" s="81"/>
      <c r="L19" s="81">
        <v>45862</v>
      </c>
      <c r="M19" s="96" t="s">
        <v>855</v>
      </c>
      <c r="N19" s="81">
        <v>45862</v>
      </c>
      <c r="O19" s="96" t="s">
        <v>855</v>
      </c>
      <c r="P19" s="81"/>
      <c r="Q19" s="96" t="s">
        <v>854</v>
      </c>
      <c r="R19" s="81">
        <v>45865</v>
      </c>
      <c r="S19" s="96" t="s">
        <v>855</v>
      </c>
      <c r="T19" s="81">
        <v>45895</v>
      </c>
      <c r="U19" s="96" t="s">
        <v>855</v>
      </c>
      <c r="V19" s="81">
        <v>45865</v>
      </c>
      <c r="W19" s="96" t="s">
        <v>855</v>
      </c>
      <c r="X19" s="81">
        <v>45862</v>
      </c>
      <c r="Y19" s="96" t="s">
        <v>855</v>
      </c>
      <c r="Z19" s="81">
        <v>45862</v>
      </c>
      <c r="AA19" s="96" t="s">
        <v>855</v>
      </c>
      <c r="AB19" s="81">
        <v>45873</v>
      </c>
      <c r="AC19" s="96" t="s">
        <v>855</v>
      </c>
    </row>
    <row r="20" spans="1:29" x14ac:dyDescent="0.3">
      <c r="A20" s="5" t="s">
        <v>791</v>
      </c>
      <c r="B20" s="20" t="s">
        <v>809</v>
      </c>
      <c r="C20" s="11" t="s">
        <v>16</v>
      </c>
      <c r="D20" s="11">
        <v>10</v>
      </c>
      <c r="E20" s="96">
        <v>10</v>
      </c>
      <c r="F20" s="81">
        <v>45871</v>
      </c>
      <c r="G20" s="96" t="s">
        <v>855</v>
      </c>
      <c r="H20" s="81">
        <v>45861</v>
      </c>
      <c r="I20" s="96" t="s">
        <v>855</v>
      </c>
      <c r="J20" s="81"/>
      <c r="L20" s="81">
        <v>45862</v>
      </c>
      <c r="M20" s="96" t="s">
        <v>855</v>
      </c>
      <c r="N20" s="81">
        <v>45862</v>
      </c>
      <c r="O20" s="96" t="s">
        <v>855</v>
      </c>
      <c r="P20" s="81"/>
      <c r="Q20" s="96" t="s">
        <v>854</v>
      </c>
      <c r="R20" s="81">
        <v>45865</v>
      </c>
      <c r="S20" s="96" t="s">
        <v>855</v>
      </c>
      <c r="T20" s="81">
        <v>45895</v>
      </c>
      <c r="U20" s="96" t="s">
        <v>855</v>
      </c>
      <c r="V20" s="81">
        <v>45865</v>
      </c>
      <c r="W20" s="96" t="s">
        <v>855</v>
      </c>
      <c r="X20" s="81">
        <v>45862</v>
      </c>
      <c r="Y20" s="96" t="s">
        <v>855</v>
      </c>
      <c r="Z20" s="81">
        <v>45862</v>
      </c>
      <c r="AA20" s="96" t="s">
        <v>855</v>
      </c>
      <c r="AB20" s="81">
        <v>45873</v>
      </c>
      <c r="AC20" s="96" t="s">
        <v>855</v>
      </c>
    </row>
    <row r="21" spans="1:29" x14ac:dyDescent="0.3">
      <c r="A21" s="7"/>
      <c r="B21" s="84"/>
      <c r="C21" s="84"/>
      <c r="D21" s="84"/>
    </row>
    <row r="22" spans="1:29" x14ac:dyDescent="0.3">
      <c r="A22" s="7"/>
      <c r="B22" s="84"/>
      <c r="C22" s="84"/>
      <c r="D22" s="84"/>
    </row>
    <row r="23" spans="1:29" x14ac:dyDescent="0.3">
      <c r="A23" s="7"/>
      <c r="B23" s="84"/>
      <c r="C23" s="84"/>
      <c r="D23" s="84"/>
    </row>
    <row r="24" spans="1:29" x14ac:dyDescent="0.3">
      <c r="A24" s="14"/>
      <c r="B24" s="85"/>
      <c r="C24" s="85"/>
      <c r="D24" s="85"/>
    </row>
    <row r="25" spans="1:29" x14ac:dyDescent="0.3">
      <c r="A25" s="14"/>
      <c r="B25" s="85"/>
      <c r="C25" s="85"/>
      <c r="D25" s="85"/>
    </row>
    <row r="26" spans="1:29" x14ac:dyDescent="0.3">
      <c r="A26" s="14"/>
      <c r="B26" s="85"/>
      <c r="C26" s="85"/>
      <c r="D26" s="85"/>
    </row>
    <row r="27" spans="1:29" x14ac:dyDescent="0.3">
      <c r="A27" s="14"/>
      <c r="B27" s="85"/>
      <c r="C27" s="85"/>
      <c r="D27" s="85"/>
    </row>
    <row r="28" spans="1:29" x14ac:dyDescent="0.3">
      <c r="A28" s="4"/>
      <c r="B28" s="41"/>
      <c r="C28" s="41"/>
      <c r="D28" s="41"/>
    </row>
    <row r="29" spans="1:29" x14ac:dyDescent="0.3">
      <c r="A29" s="19"/>
    </row>
    <row r="30" spans="1:29" x14ac:dyDescent="0.3">
      <c r="A30" s="19"/>
    </row>
    <row r="31" spans="1:29" x14ac:dyDescent="0.3">
      <c r="A31" s="19"/>
    </row>
    <row r="32" spans="1:29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19"/>
    </row>
    <row r="41" spans="1:4" x14ac:dyDescent="0.3">
      <c r="A41" s="19"/>
    </row>
    <row r="42" spans="1:4" x14ac:dyDescent="0.3">
      <c r="A42" s="19"/>
    </row>
    <row r="43" spans="1:4" x14ac:dyDescent="0.3">
      <c r="A43" s="19"/>
    </row>
    <row r="44" spans="1:4" x14ac:dyDescent="0.3">
      <c r="A44" s="19"/>
    </row>
    <row r="45" spans="1:4" x14ac:dyDescent="0.3">
      <c r="A45" s="19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24"/>
      <c r="B51" s="86"/>
      <c r="C51" s="86"/>
      <c r="D51" s="86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19"/>
    </row>
    <row r="55" spans="1:4" x14ac:dyDescent="0.3">
      <c r="A55" s="19"/>
    </row>
    <row r="56" spans="1:4" x14ac:dyDescent="0.3">
      <c r="A56" s="4"/>
      <c r="B56" s="41"/>
      <c r="C56" s="41"/>
      <c r="D56" s="41"/>
    </row>
    <row r="57" spans="1:4" x14ac:dyDescent="0.3">
      <c r="A57" s="19"/>
    </row>
    <row r="58" spans="1:4" x14ac:dyDescent="0.3">
      <c r="A58" s="19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24"/>
      <c r="B72" s="86"/>
      <c r="C72" s="86"/>
      <c r="D72" s="86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24"/>
      <c r="B80" s="86"/>
      <c r="C80" s="86"/>
      <c r="D80" s="86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24"/>
      <c r="B88" s="86"/>
      <c r="C88" s="86"/>
      <c r="D88" s="86"/>
    </row>
    <row r="89" spans="1:4" x14ac:dyDescent="0.3">
      <c r="A89" s="35"/>
      <c r="B89" s="87"/>
      <c r="C89" s="87"/>
      <c r="D89" s="87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24"/>
      <c r="B103" s="86"/>
      <c r="C103" s="86"/>
      <c r="D103" s="86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32"/>
      <c r="B126" s="41"/>
      <c r="C126" s="41"/>
      <c r="D126" s="41"/>
    </row>
    <row r="127" spans="1:4" x14ac:dyDescent="0.3">
      <c r="A127" s="32"/>
      <c r="B127" s="41"/>
      <c r="C127" s="41"/>
      <c r="D127" s="41"/>
    </row>
    <row r="128" spans="1:4" x14ac:dyDescent="0.3">
      <c r="A128" s="33"/>
      <c r="B128" s="41"/>
      <c r="C128" s="41"/>
      <c r="D128" s="41"/>
    </row>
    <row r="129" spans="1:4" x14ac:dyDescent="0.3">
      <c r="A129" s="33"/>
      <c r="B129" s="41"/>
      <c r="C129" s="41"/>
      <c r="D129" s="41"/>
    </row>
    <row r="130" spans="1:4" x14ac:dyDescent="0.3">
      <c r="A130" s="34"/>
      <c r="B130" s="88"/>
      <c r="C130" s="88"/>
      <c r="D130" s="88"/>
    </row>
    <row r="131" spans="1:4" x14ac:dyDescent="0.3">
      <c r="A131" s="33"/>
      <c r="B131" s="41"/>
      <c r="C131" s="41"/>
      <c r="D131" s="41"/>
    </row>
    <row r="132" spans="1:4" x14ac:dyDescent="0.3">
      <c r="A132" s="33"/>
      <c r="B132" s="41"/>
      <c r="C132" s="41"/>
      <c r="D132" s="41"/>
    </row>
    <row r="133" spans="1:4" x14ac:dyDescent="0.3">
      <c r="A133" s="24"/>
      <c r="B133" s="86"/>
      <c r="C133" s="86"/>
      <c r="D133" s="86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24"/>
      <c r="B148" s="86"/>
      <c r="C148" s="86"/>
      <c r="D148" s="86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"/>
      <c r="B168" s="89"/>
      <c r="C168" s="89"/>
      <c r="D168" s="89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3" t="s">
        <v>76</v>
      </c>
      <c r="B175" s="91"/>
      <c r="C175" s="91"/>
      <c r="D175" s="91"/>
    </row>
    <row r="176" spans="1:4" x14ac:dyDescent="0.3">
      <c r="A176" s="53" t="s">
        <v>76</v>
      </c>
      <c r="B176" s="91"/>
      <c r="C176" s="91"/>
      <c r="D176" s="91"/>
    </row>
    <row r="177" spans="1:4" x14ac:dyDescent="0.3">
      <c r="A177" s="53" t="s">
        <v>76</v>
      </c>
      <c r="B177" s="91"/>
      <c r="C177" s="91"/>
      <c r="D177" s="91"/>
    </row>
    <row r="178" spans="1:4" x14ac:dyDescent="0.3">
      <c r="A178" s="53" t="s">
        <v>76</v>
      </c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</sheetData>
  <phoneticPr fontId="11" type="noConversion"/>
  <conditionalFormatting sqref="F17:G17 G18:G20">
    <cfRule type="containsText" dxfId="16" priority="11" operator="containsText" text="NOT DONE">
      <formula>NOT(ISERROR(SEARCH("NOT DONE",F17)))</formula>
    </cfRule>
  </conditionalFormatting>
  <conditionalFormatting sqref="G2:G10 K2:K18 I2:I20 M2:M20 F11:G11 G12:G16">
    <cfRule type="containsText" dxfId="15" priority="7" operator="containsText" text="NOT DONE">
      <formula>NOT(ISERROR(SEARCH("NOT DONE",F2)))</formula>
    </cfRule>
  </conditionalFormatting>
  <conditionalFormatting sqref="O2:O20 Q2:Q20 S2:S20 U2:U20">
    <cfRule type="containsText" dxfId="14" priority="16" operator="containsText" text="NOT DONE">
      <formula>NOT(ISERROR(SEARCH("NOT DONE",O2)))</formula>
    </cfRule>
  </conditionalFormatting>
  <conditionalFormatting sqref="W2:W20 Y2:Y20">
    <cfRule type="containsText" dxfId="13" priority="3" operator="containsText" text="NOT DONE">
      <formula>NOT(ISERROR(SEARCH("NOT DONE",W2)))</formula>
    </cfRule>
  </conditionalFormatting>
  <conditionalFormatting sqref="AA2:AA20">
    <cfRule type="containsText" dxfId="12" priority="2" operator="containsText" text="NOT DONE">
      <formula>NOT(ISERROR(SEARCH("NOT DONE",AA2)))</formula>
    </cfRule>
  </conditionalFormatting>
  <conditionalFormatting sqref="AC2:AC20">
    <cfRule type="containsText" dxfId="11" priority="1" operator="containsText" text="NOT DONE">
      <formula>NOT(ISERROR(SEARCH("NOT DONE",AC2)))</formula>
    </cfRule>
  </conditionalFormatting>
  <pageMargins left="0.7" right="0.7" top="0.75" bottom="0.75" header="0.3" footer="0.3"/>
  <pageSetup paperSize="1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BC2-9F3D-4FB7-BB80-993A08CA6C26}">
  <sheetPr codeName="Sheet7"/>
  <dimension ref="A1:S173"/>
  <sheetViews>
    <sheetView workbookViewId="0">
      <pane ySplit="1" topLeftCell="A2" activePane="bottomLeft" state="frozen"/>
      <selection pane="bottomLeft" sqref="A1:XFD13"/>
    </sheetView>
  </sheetViews>
  <sheetFormatPr defaultRowHeight="14.4" x14ac:dyDescent="0.3"/>
  <cols>
    <col min="2" max="2" width="28.33203125" customWidth="1"/>
    <col min="3" max="4" width="10.109375" customWidth="1"/>
    <col min="5" max="5" width="10" customWidth="1"/>
    <col min="6" max="6" width="11.44140625" customWidth="1"/>
    <col min="8" max="8" width="11.77734375" customWidth="1"/>
    <col min="10" max="10" width="11.21875" customWidth="1"/>
    <col min="12" max="12" width="11.77734375" customWidth="1"/>
    <col min="14" max="14" width="12.44140625" customWidth="1"/>
    <col min="16" max="16" width="11.44140625" customWidth="1"/>
    <col min="17" max="17" width="11.21875" customWidth="1"/>
    <col min="18" max="18" width="13.33203125" customWidth="1"/>
    <col min="19" max="19" width="9.77734375" customWidth="1"/>
  </cols>
  <sheetData>
    <row r="1" spans="1:19" s="38" customFormat="1" ht="49.8" customHeight="1" x14ac:dyDescent="0.3">
      <c r="A1" s="1" t="s">
        <v>0</v>
      </c>
      <c r="B1" s="83" t="s">
        <v>2</v>
      </c>
      <c r="C1" s="97" t="s">
        <v>641</v>
      </c>
      <c r="D1" s="40" t="s">
        <v>715</v>
      </c>
      <c r="E1" s="40" t="s">
        <v>539</v>
      </c>
      <c r="F1" s="47" t="s">
        <v>547</v>
      </c>
      <c r="G1" s="47" t="s">
        <v>580</v>
      </c>
      <c r="H1" s="47" t="s">
        <v>547</v>
      </c>
      <c r="I1" s="47" t="s">
        <v>581</v>
      </c>
      <c r="J1" s="47" t="s">
        <v>547</v>
      </c>
      <c r="K1" s="47" t="s">
        <v>582</v>
      </c>
      <c r="L1" s="47" t="s">
        <v>547</v>
      </c>
      <c r="M1" s="47" t="s">
        <v>714</v>
      </c>
      <c r="N1" s="47" t="s">
        <v>547</v>
      </c>
      <c r="O1" s="47" t="s">
        <v>584</v>
      </c>
      <c r="P1" s="47" t="s">
        <v>547</v>
      </c>
      <c r="Q1" s="47" t="s">
        <v>585</v>
      </c>
      <c r="R1" s="47" t="s">
        <v>547</v>
      </c>
      <c r="S1" s="47" t="s">
        <v>639</v>
      </c>
    </row>
    <row r="2" spans="1:19" x14ac:dyDescent="0.3">
      <c r="A2" s="4" t="s">
        <v>231</v>
      </c>
      <c r="B2" s="11" t="s">
        <v>233</v>
      </c>
      <c r="C2" s="92" t="s">
        <v>234</v>
      </c>
      <c r="D2" s="92">
        <v>7</v>
      </c>
      <c r="E2">
        <v>6</v>
      </c>
      <c r="F2" s="135">
        <v>45560</v>
      </c>
      <c r="G2" t="s">
        <v>855</v>
      </c>
      <c r="H2" s="135">
        <v>45582</v>
      </c>
      <c r="I2" t="s">
        <v>855</v>
      </c>
      <c r="J2" s="135">
        <v>45498</v>
      </c>
      <c r="K2" t="s">
        <v>855</v>
      </c>
      <c r="L2" s="135">
        <v>45498</v>
      </c>
      <c r="M2" t="s">
        <v>855</v>
      </c>
      <c r="N2" s="135">
        <v>45594</v>
      </c>
      <c r="O2" t="s">
        <v>855</v>
      </c>
      <c r="P2" s="135">
        <v>45501</v>
      </c>
      <c r="Q2" t="s">
        <v>855</v>
      </c>
      <c r="R2" s="135">
        <v>45595</v>
      </c>
      <c r="S2" t="s">
        <v>855</v>
      </c>
    </row>
    <row r="3" spans="1:19" x14ac:dyDescent="0.3">
      <c r="A3" s="4" t="s">
        <v>259</v>
      </c>
      <c r="B3" s="11" t="s">
        <v>261</v>
      </c>
      <c r="C3" s="92" t="s">
        <v>234</v>
      </c>
      <c r="D3" s="92">
        <v>7</v>
      </c>
      <c r="E3">
        <v>6</v>
      </c>
      <c r="F3" s="135">
        <v>45491</v>
      </c>
      <c r="G3" t="s">
        <v>855</v>
      </c>
      <c r="H3" s="135">
        <v>45495</v>
      </c>
      <c r="I3" t="s">
        <v>855</v>
      </c>
      <c r="J3" s="135">
        <v>45578</v>
      </c>
      <c r="K3" t="s">
        <v>855</v>
      </c>
      <c r="L3" s="135">
        <v>45579</v>
      </c>
      <c r="M3" t="s">
        <v>855</v>
      </c>
      <c r="N3" s="135">
        <v>45519</v>
      </c>
      <c r="O3" t="s">
        <v>855</v>
      </c>
      <c r="P3" s="135">
        <v>45573</v>
      </c>
      <c r="Q3" t="s">
        <v>855</v>
      </c>
      <c r="R3" s="135">
        <v>45571</v>
      </c>
      <c r="S3" t="s">
        <v>855</v>
      </c>
    </row>
    <row r="4" spans="1:19" x14ac:dyDescent="0.3">
      <c r="A4" s="4" t="s">
        <v>381</v>
      </c>
      <c r="B4" s="11" t="s">
        <v>383</v>
      </c>
      <c r="C4" s="92" t="s">
        <v>234</v>
      </c>
      <c r="D4" s="92">
        <v>7</v>
      </c>
      <c r="E4">
        <v>6</v>
      </c>
      <c r="F4" s="135">
        <v>45587</v>
      </c>
      <c r="G4" t="s">
        <v>855</v>
      </c>
      <c r="H4" s="135">
        <v>45593</v>
      </c>
      <c r="I4" t="s">
        <v>855</v>
      </c>
      <c r="J4" s="135">
        <v>45586</v>
      </c>
      <c r="K4" t="s">
        <v>855</v>
      </c>
      <c r="L4" s="135">
        <v>45586</v>
      </c>
      <c r="M4" t="s">
        <v>855</v>
      </c>
      <c r="N4" s="135">
        <v>45588</v>
      </c>
      <c r="O4" t="s">
        <v>855</v>
      </c>
      <c r="P4" s="135">
        <v>45592</v>
      </c>
      <c r="Q4" t="s">
        <v>855</v>
      </c>
      <c r="R4" s="135">
        <v>45585</v>
      </c>
      <c r="S4" t="s">
        <v>855</v>
      </c>
    </row>
    <row r="5" spans="1:19" x14ac:dyDescent="0.3">
      <c r="A5" s="32" t="s">
        <v>390</v>
      </c>
      <c r="B5" s="11" t="s">
        <v>392</v>
      </c>
      <c r="C5" s="92" t="s">
        <v>234</v>
      </c>
      <c r="D5" s="92">
        <v>7</v>
      </c>
      <c r="E5">
        <v>6</v>
      </c>
      <c r="F5" s="135">
        <v>45587</v>
      </c>
      <c r="G5" t="s">
        <v>855</v>
      </c>
      <c r="H5" s="135">
        <v>45582</v>
      </c>
      <c r="I5" t="s">
        <v>855</v>
      </c>
      <c r="J5" s="135">
        <v>45586</v>
      </c>
      <c r="K5" t="s">
        <v>855</v>
      </c>
      <c r="L5" s="135">
        <v>45586</v>
      </c>
      <c r="M5" t="s">
        <v>855</v>
      </c>
      <c r="N5" s="135">
        <v>45588</v>
      </c>
      <c r="O5" t="s">
        <v>855</v>
      </c>
      <c r="P5" s="135">
        <v>45589</v>
      </c>
      <c r="Q5" t="s">
        <v>855</v>
      </c>
      <c r="R5" s="135">
        <v>45585</v>
      </c>
      <c r="S5" t="s">
        <v>855</v>
      </c>
    </row>
    <row r="6" spans="1:19" x14ac:dyDescent="0.3">
      <c r="A6" s="4" t="s">
        <v>417</v>
      </c>
      <c r="B6" s="11" t="s">
        <v>419</v>
      </c>
      <c r="C6" s="92" t="s">
        <v>234</v>
      </c>
      <c r="D6" s="92">
        <v>6</v>
      </c>
      <c r="E6">
        <v>6</v>
      </c>
      <c r="F6" s="135">
        <v>45622</v>
      </c>
      <c r="G6" t="s">
        <v>855</v>
      </c>
      <c r="H6" s="135">
        <v>45524</v>
      </c>
      <c r="I6" t="s">
        <v>855</v>
      </c>
      <c r="J6" s="135">
        <v>45533</v>
      </c>
      <c r="K6" t="s">
        <v>855</v>
      </c>
      <c r="L6" s="135">
        <v>45930</v>
      </c>
      <c r="M6" t="s">
        <v>855</v>
      </c>
      <c r="N6" s="135">
        <v>45224</v>
      </c>
      <c r="O6" t="s">
        <v>855</v>
      </c>
      <c r="P6" s="135">
        <v>45526</v>
      </c>
      <c r="Q6" t="s">
        <v>855</v>
      </c>
      <c r="R6" s="135">
        <v>45533</v>
      </c>
      <c r="S6" t="s">
        <v>855</v>
      </c>
    </row>
    <row r="7" spans="1:19" x14ac:dyDescent="0.3">
      <c r="A7" s="5" t="s">
        <v>522</v>
      </c>
      <c r="B7" s="11" t="s">
        <v>524</v>
      </c>
      <c r="C7" s="92" t="s">
        <v>234</v>
      </c>
      <c r="D7" s="92">
        <v>7</v>
      </c>
      <c r="E7">
        <v>6</v>
      </c>
      <c r="F7" s="135">
        <v>45491</v>
      </c>
      <c r="G7" t="s">
        <v>855</v>
      </c>
      <c r="H7" s="135">
        <v>45524</v>
      </c>
      <c r="I7" t="s">
        <v>855</v>
      </c>
      <c r="J7" s="135">
        <v>45498</v>
      </c>
      <c r="K7" t="s">
        <v>855</v>
      </c>
      <c r="L7" s="135">
        <v>45498</v>
      </c>
      <c r="M7" t="s">
        <v>855</v>
      </c>
      <c r="N7" s="135">
        <v>45501</v>
      </c>
      <c r="O7" t="s">
        <v>855</v>
      </c>
      <c r="P7" s="135">
        <v>45501</v>
      </c>
      <c r="Q7" t="s">
        <v>855</v>
      </c>
      <c r="R7" s="135">
        <v>45533</v>
      </c>
      <c r="S7" t="s">
        <v>855</v>
      </c>
    </row>
    <row r="8" spans="1:19" x14ac:dyDescent="0.3">
      <c r="A8" s="5" t="s">
        <v>504</v>
      </c>
      <c r="B8" s="20" t="s">
        <v>506</v>
      </c>
      <c r="C8" s="92" t="s">
        <v>234</v>
      </c>
      <c r="D8" s="92">
        <v>2</v>
      </c>
      <c r="F8" s="135">
        <v>45607</v>
      </c>
      <c r="G8" t="s">
        <v>855</v>
      </c>
      <c r="I8" t="s">
        <v>854</v>
      </c>
      <c r="J8" s="135"/>
      <c r="K8" t="s">
        <v>854</v>
      </c>
      <c r="L8" s="135"/>
      <c r="M8" t="s">
        <v>854</v>
      </c>
      <c r="N8" s="135"/>
      <c r="O8" t="s">
        <v>854</v>
      </c>
      <c r="P8" s="135"/>
      <c r="Q8" t="s">
        <v>854</v>
      </c>
      <c r="R8" s="135">
        <v>45630</v>
      </c>
      <c r="S8" t="s">
        <v>855</v>
      </c>
    </row>
    <row r="9" spans="1:19" x14ac:dyDescent="0.3">
      <c r="A9" s="4"/>
      <c r="B9" s="41"/>
      <c r="C9" s="92"/>
      <c r="D9" s="41"/>
    </row>
    <row r="10" spans="1:19" x14ac:dyDescent="0.3">
      <c r="A10" s="4"/>
      <c r="B10" s="41"/>
      <c r="C10" s="41"/>
      <c r="D10" s="41"/>
    </row>
    <row r="11" spans="1:19" x14ac:dyDescent="0.3">
      <c r="A11" s="4"/>
      <c r="B11" s="41"/>
      <c r="C11" s="41"/>
      <c r="D11" s="41"/>
    </row>
    <row r="12" spans="1:19" x14ac:dyDescent="0.3">
      <c r="A12" s="4"/>
      <c r="B12" s="41"/>
      <c r="C12" s="41"/>
      <c r="D12" s="41"/>
    </row>
    <row r="13" spans="1:19" x14ac:dyDescent="0.3">
      <c r="A13" s="4"/>
      <c r="B13" s="41"/>
      <c r="C13" s="41"/>
      <c r="D13" s="41"/>
    </row>
    <row r="14" spans="1:19" x14ac:dyDescent="0.3">
      <c r="A14" s="4"/>
      <c r="B14" s="41"/>
      <c r="C14" s="41"/>
      <c r="D14" s="41"/>
    </row>
    <row r="15" spans="1:19" x14ac:dyDescent="0.3">
      <c r="A15" s="4"/>
      <c r="B15" s="41"/>
      <c r="C15" s="41"/>
      <c r="D15" s="41"/>
    </row>
    <row r="16" spans="1:19" x14ac:dyDescent="0.3">
      <c r="A16" s="4"/>
      <c r="B16" s="41"/>
      <c r="C16" s="41"/>
      <c r="D16" s="41"/>
    </row>
    <row r="17" spans="1:4" x14ac:dyDescent="0.3">
      <c r="A17" s="4"/>
      <c r="B17" s="41"/>
      <c r="C17" s="41"/>
      <c r="D17" s="41"/>
    </row>
    <row r="18" spans="1:4" x14ac:dyDescent="0.3">
      <c r="A18" s="4"/>
      <c r="B18" s="41"/>
      <c r="C18" s="41"/>
      <c r="D18" s="41"/>
    </row>
    <row r="19" spans="1:4" x14ac:dyDescent="0.3">
      <c r="A19" s="4"/>
      <c r="B19" s="41"/>
      <c r="C19" s="41"/>
      <c r="D19" s="41"/>
    </row>
    <row r="20" spans="1:4" x14ac:dyDescent="0.3">
      <c r="A20" s="4"/>
      <c r="B20" s="41"/>
      <c r="C20" s="41"/>
      <c r="D20" s="41"/>
    </row>
    <row r="21" spans="1:4" x14ac:dyDescent="0.3">
      <c r="A21" s="4"/>
      <c r="B21" s="41"/>
      <c r="C21" s="41"/>
      <c r="D21" s="41"/>
    </row>
    <row r="22" spans="1:4" x14ac:dyDescent="0.3">
      <c r="A22" s="4"/>
      <c r="B22" s="41"/>
      <c r="C22" s="41"/>
      <c r="D22" s="41"/>
    </row>
    <row r="23" spans="1:4" x14ac:dyDescent="0.3">
      <c r="A23" s="4"/>
      <c r="B23" s="41"/>
      <c r="C23" s="41"/>
      <c r="D23" s="41"/>
    </row>
    <row r="24" spans="1:4" x14ac:dyDescent="0.3">
      <c r="A24" s="4"/>
      <c r="B24" s="41"/>
      <c r="C24" s="41"/>
      <c r="D24" s="41"/>
    </row>
    <row r="25" spans="1:4" x14ac:dyDescent="0.3">
      <c r="A25" s="4"/>
      <c r="B25" s="41"/>
      <c r="C25" s="41"/>
      <c r="D25" s="41"/>
    </row>
    <row r="26" spans="1:4" x14ac:dyDescent="0.3">
      <c r="A26" s="4"/>
      <c r="B26" s="41"/>
      <c r="C26" s="41"/>
      <c r="D26" s="41"/>
    </row>
    <row r="27" spans="1:4" x14ac:dyDescent="0.3">
      <c r="A27" s="4"/>
      <c r="B27" s="41"/>
      <c r="C27" s="41"/>
      <c r="D27" s="41"/>
    </row>
    <row r="28" spans="1:4" x14ac:dyDescent="0.3">
      <c r="A28" s="4"/>
      <c r="B28" s="41"/>
      <c r="C28" s="41"/>
      <c r="D28" s="41"/>
    </row>
    <row r="29" spans="1:4" x14ac:dyDescent="0.3">
      <c r="A29" s="4"/>
      <c r="B29" s="41"/>
      <c r="C29" s="41"/>
      <c r="D29" s="41"/>
    </row>
    <row r="30" spans="1:4" x14ac:dyDescent="0.3">
      <c r="A30" s="4"/>
      <c r="B30" s="41"/>
      <c r="C30" s="41"/>
      <c r="D30" s="41"/>
    </row>
    <row r="31" spans="1:4" x14ac:dyDescent="0.3">
      <c r="A31" s="4"/>
      <c r="B31" s="41"/>
      <c r="C31" s="41"/>
      <c r="D31" s="41"/>
    </row>
    <row r="32" spans="1:4" x14ac:dyDescent="0.3">
      <c r="A32" s="4"/>
      <c r="B32" s="41"/>
      <c r="C32" s="41"/>
      <c r="D32" s="41"/>
    </row>
    <row r="33" spans="1:4" x14ac:dyDescent="0.3">
      <c r="A33" s="4"/>
      <c r="B33" s="41"/>
      <c r="C33" s="41"/>
      <c r="D33" s="41"/>
    </row>
    <row r="34" spans="1:4" x14ac:dyDescent="0.3">
      <c r="A34" s="4"/>
      <c r="B34" s="41"/>
      <c r="C34" s="41"/>
      <c r="D34" s="41"/>
    </row>
    <row r="35" spans="1:4" x14ac:dyDescent="0.3">
      <c r="A35" s="4"/>
      <c r="B35" s="41"/>
      <c r="C35" s="41"/>
      <c r="D35" s="41"/>
    </row>
    <row r="36" spans="1:4" x14ac:dyDescent="0.3">
      <c r="A36" s="4"/>
      <c r="B36" s="41"/>
      <c r="C36" s="41"/>
      <c r="D36" s="41"/>
    </row>
    <row r="37" spans="1:4" x14ac:dyDescent="0.3">
      <c r="A37" s="4"/>
      <c r="B37" s="41"/>
      <c r="C37" s="41"/>
      <c r="D37" s="41"/>
    </row>
    <row r="38" spans="1:4" x14ac:dyDescent="0.3">
      <c r="A38" s="4"/>
      <c r="B38" s="41"/>
      <c r="C38" s="41"/>
      <c r="D38" s="41"/>
    </row>
    <row r="39" spans="1:4" x14ac:dyDescent="0.3">
      <c r="A39" s="4"/>
      <c r="B39" s="41"/>
      <c r="C39" s="41"/>
      <c r="D39" s="41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4"/>
      <c r="B56" s="41"/>
      <c r="C56" s="41"/>
      <c r="D56" s="41"/>
    </row>
    <row r="57" spans="1:4" x14ac:dyDescent="0.3">
      <c r="A57" s="4"/>
      <c r="B57" s="41"/>
      <c r="C57" s="41"/>
      <c r="D57" s="41"/>
    </row>
    <row r="58" spans="1:4" x14ac:dyDescent="0.3">
      <c r="A58" s="4"/>
      <c r="B58" s="41"/>
      <c r="C58" s="41"/>
      <c r="D58" s="41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4"/>
      <c r="B128" s="41"/>
      <c r="C128" s="41"/>
      <c r="D128" s="41"/>
    </row>
    <row r="129" spans="1:4" x14ac:dyDescent="0.3">
      <c r="A129" s="4"/>
      <c r="B129" s="41"/>
      <c r="C129" s="41"/>
      <c r="D129" s="41"/>
    </row>
    <row r="130" spans="1:4" x14ac:dyDescent="0.3">
      <c r="A130" s="4"/>
      <c r="B130" s="41"/>
      <c r="C130" s="41"/>
      <c r="D130" s="41"/>
    </row>
    <row r="131" spans="1:4" x14ac:dyDescent="0.3">
      <c r="A131" s="4"/>
      <c r="B131" s="41"/>
      <c r="C131" s="41"/>
      <c r="D131" s="41"/>
    </row>
    <row r="132" spans="1:4" x14ac:dyDescent="0.3">
      <c r="A132" s="4"/>
      <c r="B132" s="41"/>
      <c r="C132" s="41"/>
      <c r="D132" s="41"/>
    </row>
    <row r="133" spans="1:4" x14ac:dyDescent="0.3">
      <c r="A133" s="4"/>
      <c r="B133" s="41"/>
      <c r="C133" s="41"/>
      <c r="D133" s="41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4"/>
      <c r="B165" s="41"/>
      <c r="C165" s="41"/>
      <c r="D165" s="41"/>
    </row>
    <row r="166" spans="1:4" x14ac:dyDescent="0.3">
      <c r="A166" s="4"/>
      <c r="B166" s="41"/>
      <c r="C166" s="41"/>
      <c r="D166" s="41"/>
    </row>
    <row r="167" spans="1:4" x14ac:dyDescent="0.3">
      <c r="A167" s="4"/>
      <c r="B167" s="41"/>
      <c r="C167" s="41"/>
      <c r="D167" s="41"/>
    </row>
    <row r="168" spans="1:4" x14ac:dyDescent="0.3">
      <c r="A168" s="4"/>
      <c r="B168" s="41"/>
      <c r="C168" s="41"/>
      <c r="D168" s="41"/>
    </row>
    <row r="169" spans="1:4" x14ac:dyDescent="0.3">
      <c r="A169" s="4"/>
      <c r="B169" s="41"/>
      <c r="C169" s="41"/>
      <c r="D169" s="41"/>
    </row>
    <row r="170" spans="1:4" x14ac:dyDescent="0.3">
      <c r="A170" s="4"/>
      <c r="B170" s="41"/>
      <c r="C170" s="41"/>
      <c r="D170" s="41"/>
    </row>
    <row r="171" spans="1:4" x14ac:dyDescent="0.3">
      <c r="A171" s="4"/>
      <c r="B171" s="41"/>
      <c r="C171" s="41"/>
      <c r="D171" s="41"/>
    </row>
    <row r="172" spans="1:4" x14ac:dyDescent="0.3">
      <c r="A172" s="4"/>
      <c r="B172" s="41"/>
      <c r="C172" s="41"/>
      <c r="D172" s="41"/>
    </row>
    <row r="173" spans="1:4" x14ac:dyDescent="0.3">
      <c r="A173" s="4"/>
      <c r="B173" s="41"/>
      <c r="C173" s="41"/>
      <c r="D173" s="41"/>
    </row>
  </sheetData>
  <conditionalFormatting sqref="I2 K2 G2:G8 M2:M8 O2:O8 Q2:Q8 S2:S8 I3:K7 H3:H8 I8 K8">
    <cfRule type="containsText" dxfId="10" priority="1" operator="containsText" text="NOT DONE">
      <formula>NOT(ISERROR(SEARCH("NOT DONE",G2)))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969-F6ED-4B8E-A4A2-B419442CA18B}">
  <sheetPr codeName="Sheet8"/>
  <dimension ref="A1:CJ201"/>
  <sheetViews>
    <sheetView zoomScale="115" zoomScaleNormal="115" workbookViewId="0">
      <pane xSplit="6" ySplit="7" topLeftCell="G196" activePane="bottomRight" state="frozen"/>
      <selection pane="topRight" activeCell="G1" sqref="G1"/>
      <selection pane="bottomLeft" activeCell="A8" sqref="A8"/>
      <selection pane="bottomRight" sqref="A1:XFD205"/>
    </sheetView>
  </sheetViews>
  <sheetFormatPr defaultRowHeight="14.4" x14ac:dyDescent="0.3"/>
  <cols>
    <col min="1" max="1" width="12" customWidth="1"/>
    <col min="2" max="2" width="35.109375" customWidth="1"/>
    <col min="3" max="3" width="12.109375" customWidth="1"/>
    <col min="4" max="4" width="10.33203125" customWidth="1"/>
    <col min="5" max="5" width="13.109375" customWidth="1"/>
    <col min="6" max="6" width="8.88671875" customWidth="1"/>
    <col min="7" max="7" width="12.109375" customWidth="1"/>
    <col min="8" max="8" width="12.21875" customWidth="1"/>
    <col min="9" max="9" width="11.88671875" customWidth="1"/>
    <col min="10" max="10" width="18.21875" customWidth="1"/>
    <col min="11" max="11" width="11.77734375" customWidth="1"/>
    <col min="12" max="12" width="18.21875" customWidth="1"/>
    <col min="13" max="13" width="12" customWidth="1"/>
    <col min="14" max="14" width="12.21875" customWidth="1"/>
    <col min="15" max="15" width="13.109375" customWidth="1"/>
    <col min="16" max="17" width="12.6640625" customWidth="1"/>
    <col min="18" max="18" width="16.109375" customWidth="1"/>
    <col min="19" max="19" width="12.5546875" customWidth="1"/>
    <col min="20" max="20" width="16.109375" customWidth="1"/>
    <col min="21" max="21" width="11.33203125" customWidth="1"/>
    <col min="22" max="22" width="14" customWidth="1"/>
    <col min="23" max="23" width="16.33203125" customWidth="1"/>
    <col min="24" max="24" width="14.109375" customWidth="1"/>
    <col min="25" max="25" width="11.88671875" customWidth="1"/>
    <col min="26" max="26" width="10" customWidth="1"/>
    <col min="27" max="27" width="11.77734375" customWidth="1"/>
    <col min="28" max="28" width="14.109375" customWidth="1"/>
    <col min="29" max="29" width="11.33203125" customWidth="1"/>
    <col min="30" max="30" width="11.44140625" customWidth="1"/>
    <col min="31" max="31" width="12.21875" customWidth="1"/>
    <col min="32" max="32" width="15.5546875" customWidth="1"/>
    <col min="33" max="33" width="10.6640625" customWidth="1"/>
    <col min="34" max="34" width="12.77734375" customWidth="1"/>
    <col min="35" max="35" width="10.77734375" customWidth="1"/>
    <col min="36" max="36" width="10.6640625" customWidth="1"/>
    <col min="37" max="37" width="12.44140625" customWidth="1"/>
    <col min="38" max="38" width="10.88671875" customWidth="1"/>
    <col min="39" max="39" width="12" customWidth="1"/>
    <col min="40" max="40" width="12.5546875" customWidth="1"/>
    <col min="41" max="41" width="11.33203125" customWidth="1"/>
    <col min="42" max="42" width="15.6640625" customWidth="1"/>
    <col min="43" max="43" width="12.33203125" customWidth="1"/>
    <col min="44" max="44" width="11.44140625" customWidth="1"/>
    <col min="45" max="45" width="10.5546875" customWidth="1"/>
    <col min="46" max="48" width="12.109375" customWidth="1"/>
    <col min="49" max="49" width="10.88671875" customWidth="1"/>
    <col min="50" max="50" width="14.33203125" customWidth="1"/>
    <col min="51" max="51" width="8.88671875" customWidth="1"/>
    <col min="52" max="52" width="13" customWidth="1"/>
    <col min="53" max="53" width="10.21875" customWidth="1"/>
    <col min="54" max="54" width="15.21875" customWidth="1"/>
    <col min="55" max="55" width="10.21875" customWidth="1"/>
    <col min="56" max="56" width="11.5546875" customWidth="1"/>
    <col min="57" max="57" width="9.33203125" customWidth="1"/>
    <col min="58" max="58" width="13.77734375" customWidth="1"/>
    <col min="59" max="59" width="9.33203125" customWidth="1"/>
    <col min="60" max="60" width="17.5546875" customWidth="1"/>
    <col min="61" max="61" width="13.6640625" customWidth="1"/>
    <col min="62" max="62" width="11.44140625" customWidth="1"/>
    <col min="63" max="63" width="10.88671875" customWidth="1"/>
    <col min="64" max="64" width="10.77734375" customWidth="1"/>
    <col min="65" max="65" width="9.6640625" customWidth="1"/>
    <col min="66" max="66" width="16.109375" customWidth="1"/>
    <col min="67" max="67" width="10.88671875" customWidth="1"/>
    <col min="68" max="69" width="12.88671875" customWidth="1"/>
    <col min="70" max="70" width="15.77734375" customWidth="1"/>
    <col min="71" max="71" width="10" customWidth="1"/>
    <col min="72" max="72" width="16.5546875" customWidth="1"/>
    <col min="73" max="73" width="11.33203125" customWidth="1"/>
    <col min="74" max="74" width="10.88671875" customWidth="1"/>
    <col min="75" max="75" width="9.33203125" customWidth="1"/>
    <col min="76" max="76" width="17.44140625" customWidth="1"/>
    <col min="77" max="77" width="9.109375" customWidth="1"/>
    <col min="78" max="78" width="10.33203125" customWidth="1"/>
    <col min="79" max="79" width="9.33203125" customWidth="1"/>
    <col min="80" max="80" width="14.33203125" customWidth="1"/>
    <col min="81" max="81" width="9.109375" customWidth="1"/>
    <col min="82" max="82" width="13.5546875" customWidth="1"/>
    <col min="83" max="83" width="9.33203125" customWidth="1"/>
    <col min="84" max="84" width="10.5546875" customWidth="1"/>
    <col min="85" max="85" width="10" customWidth="1"/>
    <col min="86" max="87" width="10.88671875" customWidth="1"/>
    <col min="88" max="88" width="15.77734375" customWidth="1"/>
  </cols>
  <sheetData>
    <row r="1" spans="1:88" s="38" customFormat="1" ht="76.8" customHeight="1" x14ac:dyDescent="0.3">
      <c r="A1" s="104" t="s">
        <v>0</v>
      </c>
      <c r="B1" s="104" t="s">
        <v>2</v>
      </c>
      <c r="C1" s="104" t="s">
        <v>641</v>
      </c>
      <c r="D1" s="105" t="s">
        <v>539</v>
      </c>
      <c r="E1" s="104" t="s">
        <v>589</v>
      </c>
      <c r="F1" s="104" t="s">
        <v>644</v>
      </c>
      <c r="G1" s="104" t="s">
        <v>588</v>
      </c>
      <c r="H1" s="104" t="s">
        <v>646</v>
      </c>
      <c r="I1" s="104" t="s">
        <v>588</v>
      </c>
      <c r="J1" s="104" t="s">
        <v>645</v>
      </c>
      <c r="K1" s="104" t="s">
        <v>589</v>
      </c>
      <c r="L1" s="104" t="s">
        <v>592</v>
      </c>
      <c r="M1" s="104" t="s">
        <v>589</v>
      </c>
      <c r="N1" s="104" t="s">
        <v>591</v>
      </c>
      <c r="O1" s="104" t="s">
        <v>589</v>
      </c>
      <c r="P1" s="104" t="s">
        <v>590</v>
      </c>
      <c r="Q1" s="104" t="s">
        <v>589</v>
      </c>
      <c r="R1" s="104" t="s">
        <v>729</v>
      </c>
      <c r="S1" s="104" t="s">
        <v>589</v>
      </c>
      <c r="T1" s="104" t="s">
        <v>730</v>
      </c>
      <c r="U1" s="104" t="s">
        <v>589</v>
      </c>
      <c r="V1" s="104" t="s">
        <v>750</v>
      </c>
      <c r="W1" s="104" t="s">
        <v>589</v>
      </c>
      <c r="X1" s="104" t="s">
        <v>732</v>
      </c>
      <c r="Y1" s="104" t="s">
        <v>589</v>
      </c>
      <c r="Z1" s="104" t="s">
        <v>743</v>
      </c>
      <c r="AA1" s="104" t="s">
        <v>589</v>
      </c>
      <c r="AB1" s="104" t="s">
        <v>753</v>
      </c>
      <c r="AC1" s="104" t="s">
        <v>589</v>
      </c>
      <c r="AD1" s="104" t="s">
        <v>765</v>
      </c>
      <c r="AE1" s="104" t="s">
        <v>589</v>
      </c>
      <c r="AF1" s="104" t="s">
        <v>776</v>
      </c>
      <c r="AG1" s="104" t="s">
        <v>589</v>
      </c>
      <c r="AH1" s="104" t="s">
        <v>778</v>
      </c>
      <c r="AI1" s="104" t="s">
        <v>589</v>
      </c>
      <c r="AJ1" s="104" t="s">
        <v>783</v>
      </c>
      <c r="AK1" s="104" t="s">
        <v>589</v>
      </c>
      <c r="AL1" s="104" t="s">
        <v>795</v>
      </c>
      <c r="AM1" s="104" t="s">
        <v>589</v>
      </c>
      <c r="AN1" s="104" t="s">
        <v>818</v>
      </c>
      <c r="AO1" s="104" t="s">
        <v>589</v>
      </c>
      <c r="AP1" s="104" t="s">
        <v>819</v>
      </c>
      <c r="AQ1" s="222" t="s">
        <v>589</v>
      </c>
      <c r="AR1" s="223" t="s">
        <v>820</v>
      </c>
      <c r="AS1" s="222" t="s">
        <v>589</v>
      </c>
      <c r="AT1" s="223" t="s">
        <v>828</v>
      </c>
      <c r="AU1" s="222" t="s">
        <v>589</v>
      </c>
      <c r="AV1" s="223" t="s">
        <v>853</v>
      </c>
      <c r="AW1" s="222" t="s">
        <v>589</v>
      </c>
      <c r="AX1" s="223" t="s">
        <v>829</v>
      </c>
      <c r="AY1" s="104" t="s">
        <v>588</v>
      </c>
      <c r="AZ1" s="104" t="s">
        <v>831</v>
      </c>
      <c r="BA1" s="104" t="s">
        <v>588</v>
      </c>
      <c r="BB1" s="104" t="s">
        <v>832</v>
      </c>
      <c r="BC1" s="104" t="s">
        <v>588</v>
      </c>
      <c r="BD1" s="104" t="s">
        <v>833</v>
      </c>
      <c r="BE1" s="104" t="s">
        <v>588</v>
      </c>
      <c r="BF1" s="104" t="s">
        <v>834</v>
      </c>
      <c r="BG1" s="104" t="s">
        <v>588</v>
      </c>
      <c r="BH1" s="104" t="s">
        <v>835</v>
      </c>
      <c r="BI1" s="104" t="s">
        <v>588</v>
      </c>
      <c r="BJ1" s="104" t="s">
        <v>836</v>
      </c>
      <c r="BK1" s="104" t="s">
        <v>588</v>
      </c>
      <c r="BL1" s="104" t="s">
        <v>837</v>
      </c>
      <c r="BM1" s="104" t="s">
        <v>588</v>
      </c>
      <c r="BN1" s="104" t="s">
        <v>838</v>
      </c>
      <c r="BO1" s="104" t="s">
        <v>588</v>
      </c>
      <c r="BP1" s="104" t="s">
        <v>839</v>
      </c>
      <c r="BQ1" s="104" t="s">
        <v>588</v>
      </c>
      <c r="BR1" s="104" t="s">
        <v>840</v>
      </c>
      <c r="BS1" s="104" t="s">
        <v>588</v>
      </c>
      <c r="BT1" s="104" t="s">
        <v>841</v>
      </c>
      <c r="BU1" s="104" t="s">
        <v>588</v>
      </c>
      <c r="BV1" s="104" t="s">
        <v>842</v>
      </c>
      <c r="BW1" s="104" t="s">
        <v>588</v>
      </c>
      <c r="BX1" s="104" t="s">
        <v>843</v>
      </c>
      <c r="BY1" s="104" t="s">
        <v>588</v>
      </c>
      <c r="BZ1" s="104" t="s">
        <v>844</v>
      </c>
      <c r="CA1" s="104" t="s">
        <v>588</v>
      </c>
      <c r="CB1" s="104" t="s">
        <v>843</v>
      </c>
      <c r="CC1" s="104" t="s">
        <v>588</v>
      </c>
      <c r="CD1" s="104" t="s">
        <v>845</v>
      </c>
      <c r="CE1" s="104" t="s">
        <v>588</v>
      </c>
      <c r="CF1" s="104" t="s">
        <v>847</v>
      </c>
      <c r="CG1" s="222" t="s">
        <v>588</v>
      </c>
      <c r="CH1" s="223" t="s">
        <v>848</v>
      </c>
      <c r="CI1" s="104" t="s">
        <v>588</v>
      </c>
      <c r="CJ1" s="104" t="s">
        <v>849</v>
      </c>
    </row>
    <row r="2" spans="1:88" x14ac:dyDescent="0.3">
      <c r="A2" s="96" t="s">
        <v>5</v>
      </c>
      <c r="B2" s="96" t="s">
        <v>7</v>
      </c>
      <c r="C2" s="96" t="s">
        <v>617</v>
      </c>
      <c r="D2" s="96">
        <v>1</v>
      </c>
      <c r="E2" s="139" t="s">
        <v>634</v>
      </c>
      <c r="F2" s="96" t="s">
        <v>854</v>
      </c>
      <c r="G2" s="106"/>
      <c r="H2" s="96" t="s">
        <v>854</v>
      </c>
      <c r="I2" s="106" t="s">
        <v>634</v>
      </c>
      <c r="J2" s="96" t="s">
        <v>854</v>
      </c>
      <c r="K2" s="106"/>
      <c r="L2" s="96" t="s">
        <v>854</v>
      </c>
      <c r="M2" s="106">
        <v>45497</v>
      </c>
      <c r="N2" s="96" t="s">
        <v>855</v>
      </c>
      <c r="O2" s="96"/>
      <c r="P2" s="96" t="s">
        <v>854</v>
      </c>
      <c r="R2" t="s">
        <v>854</v>
      </c>
      <c r="T2" t="s">
        <v>854</v>
      </c>
      <c r="U2" s="106"/>
      <c r="V2" t="s">
        <v>854</v>
      </c>
      <c r="X2" t="s">
        <v>854</v>
      </c>
      <c r="Z2" t="s">
        <v>854</v>
      </c>
      <c r="AB2" t="s">
        <v>854</v>
      </c>
      <c r="AD2" t="s">
        <v>854</v>
      </c>
      <c r="AF2" t="s">
        <v>854</v>
      </c>
      <c r="AH2" t="s">
        <v>854</v>
      </c>
      <c r="AJ2" t="s">
        <v>854</v>
      </c>
      <c r="AL2" t="s">
        <v>854</v>
      </c>
      <c r="AN2" t="s">
        <v>854</v>
      </c>
      <c r="AP2" t="s">
        <v>854</v>
      </c>
      <c r="AR2" t="s">
        <v>854</v>
      </c>
      <c r="AT2" t="s">
        <v>854</v>
      </c>
      <c r="AV2" t="s">
        <v>854</v>
      </c>
      <c r="AX2" t="s">
        <v>854</v>
      </c>
      <c r="AZ2" t="s">
        <v>854</v>
      </c>
      <c r="BB2" t="s">
        <v>854</v>
      </c>
      <c r="BD2" t="s">
        <v>854</v>
      </c>
      <c r="BF2" t="s">
        <v>854</v>
      </c>
      <c r="BH2" t="s">
        <v>854</v>
      </c>
      <c r="BJ2" t="s">
        <v>854</v>
      </c>
      <c r="BL2" t="s">
        <v>854</v>
      </c>
      <c r="BN2" t="s">
        <v>854</v>
      </c>
      <c r="BP2" t="s">
        <v>854</v>
      </c>
      <c r="BR2" t="s">
        <v>854</v>
      </c>
      <c r="BT2" t="s">
        <v>854</v>
      </c>
      <c r="BV2" t="s">
        <v>854</v>
      </c>
      <c r="BX2" t="s">
        <v>854</v>
      </c>
      <c r="BZ2" t="s">
        <v>854</v>
      </c>
      <c r="CB2" t="s">
        <v>854</v>
      </c>
      <c r="CD2" t="s">
        <v>854</v>
      </c>
      <c r="CF2" t="s">
        <v>854</v>
      </c>
      <c r="CH2" t="s">
        <v>854</v>
      </c>
      <c r="CJ2" t="s">
        <v>854</v>
      </c>
    </row>
    <row r="3" spans="1:88" x14ac:dyDescent="0.3">
      <c r="A3" s="96" t="s">
        <v>9</v>
      </c>
      <c r="B3" s="96" t="s">
        <v>11</v>
      </c>
      <c r="C3" s="96" t="s">
        <v>618</v>
      </c>
      <c r="D3" s="96">
        <v>1</v>
      </c>
      <c r="E3" s="139" t="s">
        <v>634</v>
      </c>
      <c r="F3" s="96" t="s">
        <v>854</v>
      </c>
      <c r="G3" s="106" t="s">
        <v>634</v>
      </c>
      <c r="H3" s="96" t="s">
        <v>854</v>
      </c>
      <c r="I3" s="106" t="s">
        <v>634</v>
      </c>
      <c r="J3" s="96" t="s">
        <v>854</v>
      </c>
      <c r="K3" s="106" t="s">
        <v>634</v>
      </c>
      <c r="L3" s="96" t="s">
        <v>854</v>
      </c>
      <c r="M3" s="106">
        <v>45502</v>
      </c>
      <c r="N3" s="96" t="s">
        <v>855</v>
      </c>
      <c r="O3" s="96"/>
      <c r="P3" s="96" t="s">
        <v>854</v>
      </c>
      <c r="R3" t="s">
        <v>854</v>
      </c>
      <c r="T3" t="s">
        <v>854</v>
      </c>
      <c r="V3" t="s">
        <v>854</v>
      </c>
      <c r="X3" t="s">
        <v>854</v>
      </c>
      <c r="Z3" t="s">
        <v>854</v>
      </c>
      <c r="AB3" t="s">
        <v>854</v>
      </c>
      <c r="AD3" t="s">
        <v>854</v>
      </c>
      <c r="AF3" t="s">
        <v>854</v>
      </c>
      <c r="AH3" t="s">
        <v>854</v>
      </c>
      <c r="AJ3" t="s">
        <v>854</v>
      </c>
      <c r="AL3" t="s">
        <v>854</v>
      </c>
      <c r="AN3" t="s">
        <v>854</v>
      </c>
      <c r="AP3" t="s">
        <v>854</v>
      </c>
      <c r="AR3" t="s">
        <v>854</v>
      </c>
      <c r="AT3" t="s">
        <v>854</v>
      </c>
      <c r="AV3" t="s">
        <v>854</v>
      </c>
      <c r="AX3" t="s">
        <v>854</v>
      </c>
      <c r="AZ3" t="s">
        <v>854</v>
      </c>
      <c r="BB3" t="s">
        <v>854</v>
      </c>
      <c r="BD3" t="s">
        <v>854</v>
      </c>
      <c r="BF3" t="s">
        <v>854</v>
      </c>
      <c r="BH3" t="s">
        <v>854</v>
      </c>
      <c r="BJ3" t="s">
        <v>854</v>
      </c>
      <c r="BL3" t="s">
        <v>854</v>
      </c>
      <c r="BN3" t="s">
        <v>854</v>
      </c>
      <c r="BP3" t="s">
        <v>854</v>
      </c>
      <c r="BR3" t="s">
        <v>854</v>
      </c>
      <c r="BT3" t="s">
        <v>854</v>
      </c>
      <c r="BV3" t="s">
        <v>854</v>
      </c>
      <c r="BX3" t="s">
        <v>854</v>
      </c>
      <c r="BZ3" t="s">
        <v>854</v>
      </c>
      <c r="CB3" t="s">
        <v>854</v>
      </c>
      <c r="CD3" t="s">
        <v>854</v>
      </c>
      <c r="CF3" t="s">
        <v>854</v>
      </c>
      <c r="CH3" t="s">
        <v>854</v>
      </c>
      <c r="CJ3" t="s">
        <v>854</v>
      </c>
    </row>
    <row r="4" spans="1:88" x14ac:dyDescent="0.3">
      <c r="A4" s="96" t="s">
        <v>13</v>
      </c>
      <c r="B4" s="176" t="s">
        <v>15</v>
      </c>
      <c r="C4" s="96" t="s">
        <v>16</v>
      </c>
      <c r="D4" s="96">
        <v>1</v>
      </c>
      <c r="E4" s="139" t="s">
        <v>634</v>
      </c>
      <c r="F4" s="96" t="s">
        <v>854</v>
      </c>
      <c r="G4" s="106" t="s">
        <v>634</v>
      </c>
      <c r="H4" s="96" t="s">
        <v>854</v>
      </c>
      <c r="I4" s="106" t="s">
        <v>634</v>
      </c>
      <c r="J4" s="96" t="s">
        <v>854</v>
      </c>
      <c r="K4" s="106" t="s">
        <v>634</v>
      </c>
      <c r="L4" s="96" t="s">
        <v>854</v>
      </c>
      <c r="M4" s="106">
        <v>45502</v>
      </c>
      <c r="N4" s="96" t="s">
        <v>855</v>
      </c>
      <c r="O4" s="96"/>
      <c r="P4" s="96" t="s">
        <v>854</v>
      </c>
      <c r="R4" t="s">
        <v>854</v>
      </c>
      <c r="T4" t="s">
        <v>854</v>
      </c>
      <c r="V4" t="s">
        <v>854</v>
      </c>
      <c r="X4" t="s">
        <v>854</v>
      </c>
      <c r="Z4" t="s">
        <v>854</v>
      </c>
      <c r="AB4" t="s">
        <v>854</v>
      </c>
      <c r="AD4" t="s">
        <v>854</v>
      </c>
      <c r="AF4" t="s">
        <v>854</v>
      </c>
      <c r="AH4" t="s">
        <v>854</v>
      </c>
      <c r="AJ4" t="s">
        <v>854</v>
      </c>
      <c r="AL4" t="s">
        <v>854</v>
      </c>
      <c r="AN4" t="s">
        <v>854</v>
      </c>
      <c r="AP4" t="s">
        <v>854</v>
      </c>
      <c r="AR4" t="s">
        <v>854</v>
      </c>
      <c r="AT4" t="s">
        <v>854</v>
      </c>
      <c r="AV4" t="s">
        <v>854</v>
      </c>
      <c r="AX4" t="s">
        <v>854</v>
      </c>
      <c r="AZ4" t="s">
        <v>854</v>
      </c>
      <c r="BB4" t="s">
        <v>854</v>
      </c>
      <c r="BD4" t="s">
        <v>854</v>
      </c>
      <c r="BF4" t="s">
        <v>854</v>
      </c>
      <c r="BH4" t="s">
        <v>854</v>
      </c>
      <c r="BJ4" t="s">
        <v>854</v>
      </c>
      <c r="BL4" t="s">
        <v>854</v>
      </c>
      <c r="BN4" t="s">
        <v>854</v>
      </c>
      <c r="BP4" t="s">
        <v>854</v>
      </c>
      <c r="BR4" t="s">
        <v>854</v>
      </c>
      <c r="BT4" t="s">
        <v>854</v>
      </c>
      <c r="BV4" t="s">
        <v>854</v>
      </c>
      <c r="BX4" t="s">
        <v>854</v>
      </c>
      <c r="BZ4" t="s">
        <v>854</v>
      </c>
      <c r="CB4" t="s">
        <v>854</v>
      </c>
      <c r="CD4" t="s">
        <v>854</v>
      </c>
      <c r="CF4" t="s">
        <v>854</v>
      </c>
      <c r="CH4" t="s">
        <v>854</v>
      </c>
      <c r="CJ4" t="s">
        <v>854</v>
      </c>
    </row>
    <row r="5" spans="1:88" x14ac:dyDescent="0.3">
      <c r="A5" s="96" t="s">
        <v>17</v>
      </c>
      <c r="B5" s="176" t="s">
        <v>19</v>
      </c>
      <c r="C5" s="96" t="s">
        <v>619</v>
      </c>
      <c r="D5" s="96">
        <v>2</v>
      </c>
      <c r="E5" s="81">
        <v>45943</v>
      </c>
      <c r="F5" s="96" t="s">
        <v>855</v>
      </c>
      <c r="G5" s="106" t="s">
        <v>634</v>
      </c>
      <c r="H5" s="96" t="s">
        <v>854</v>
      </c>
      <c r="I5" s="106" t="s">
        <v>634</v>
      </c>
      <c r="J5" s="96" t="s">
        <v>854</v>
      </c>
      <c r="K5" s="106" t="s">
        <v>634</v>
      </c>
      <c r="L5" s="96" t="s">
        <v>854</v>
      </c>
      <c r="M5" s="139">
        <v>45926</v>
      </c>
      <c r="N5" s="96" t="s">
        <v>855</v>
      </c>
      <c r="O5" s="96"/>
      <c r="P5" s="96" t="s">
        <v>854</v>
      </c>
      <c r="R5" t="s">
        <v>854</v>
      </c>
      <c r="T5" t="s">
        <v>854</v>
      </c>
      <c r="V5" t="s">
        <v>854</v>
      </c>
      <c r="X5" t="s">
        <v>854</v>
      </c>
      <c r="Z5" t="s">
        <v>854</v>
      </c>
      <c r="AB5" t="s">
        <v>854</v>
      </c>
      <c r="AD5" t="s">
        <v>854</v>
      </c>
      <c r="AF5" t="s">
        <v>854</v>
      </c>
      <c r="AH5" t="s">
        <v>854</v>
      </c>
      <c r="AJ5" t="s">
        <v>854</v>
      </c>
      <c r="AL5" t="s">
        <v>854</v>
      </c>
      <c r="AN5" t="s">
        <v>854</v>
      </c>
      <c r="AP5" t="s">
        <v>854</v>
      </c>
      <c r="AR5" t="s">
        <v>854</v>
      </c>
      <c r="AT5" t="s">
        <v>854</v>
      </c>
      <c r="AV5" t="s">
        <v>854</v>
      </c>
      <c r="AX5" t="s">
        <v>854</v>
      </c>
      <c r="AZ5" t="s">
        <v>854</v>
      </c>
      <c r="BB5" t="s">
        <v>854</v>
      </c>
      <c r="BD5" t="s">
        <v>854</v>
      </c>
      <c r="BF5" t="s">
        <v>854</v>
      </c>
      <c r="BH5" t="s">
        <v>854</v>
      </c>
      <c r="BJ5" t="s">
        <v>854</v>
      </c>
      <c r="BL5" t="s">
        <v>854</v>
      </c>
      <c r="BN5" t="s">
        <v>854</v>
      </c>
      <c r="BP5" t="s">
        <v>854</v>
      </c>
      <c r="BR5" t="s">
        <v>854</v>
      </c>
      <c r="BT5" t="s">
        <v>854</v>
      </c>
      <c r="BV5" t="s">
        <v>854</v>
      </c>
      <c r="BX5" t="s">
        <v>854</v>
      </c>
      <c r="BZ5" t="s">
        <v>854</v>
      </c>
      <c r="CB5" t="s">
        <v>854</v>
      </c>
      <c r="CD5" t="s">
        <v>854</v>
      </c>
      <c r="CF5" t="s">
        <v>854</v>
      </c>
      <c r="CH5" t="s">
        <v>854</v>
      </c>
      <c r="CJ5" t="s">
        <v>854</v>
      </c>
    </row>
    <row r="6" spans="1:88" x14ac:dyDescent="0.3">
      <c r="A6" s="96" t="s">
        <v>21</v>
      </c>
      <c r="B6" s="176" t="s">
        <v>23</v>
      </c>
      <c r="C6" s="96" t="s">
        <v>620</v>
      </c>
      <c r="D6" s="96">
        <v>2</v>
      </c>
      <c r="E6" s="139">
        <v>45572</v>
      </c>
      <c r="F6" s="96" t="s">
        <v>855</v>
      </c>
      <c r="G6" s="106" t="s">
        <v>634</v>
      </c>
      <c r="H6" s="96" t="s">
        <v>854</v>
      </c>
      <c r="I6" s="106" t="s">
        <v>634</v>
      </c>
      <c r="J6" s="96" t="s">
        <v>854</v>
      </c>
      <c r="K6" s="106" t="s">
        <v>634</v>
      </c>
      <c r="L6" s="96" t="s">
        <v>854</v>
      </c>
      <c r="M6" s="106">
        <v>45510</v>
      </c>
      <c r="N6" s="96" t="s">
        <v>855</v>
      </c>
      <c r="O6" s="96"/>
      <c r="P6" s="96" t="s">
        <v>854</v>
      </c>
      <c r="R6" t="s">
        <v>854</v>
      </c>
      <c r="T6" t="s">
        <v>854</v>
      </c>
      <c r="V6" t="s">
        <v>854</v>
      </c>
      <c r="W6" s="139"/>
      <c r="X6" t="s">
        <v>854</v>
      </c>
      <c r="Z6" t="s">
        <v>854</v>
      </c>
      <c r="AB6" t="s">
        <v>854</v>
      </c>
      <c r="AD6" t="s">
        <v>854</v>
      </c>
      <c r="AF6" t="s">
        <v>854</v>
      </c>
      <c r="AH6" t="s">
        <v>854</v>
      </c>
      <c r="AJ6" t="s">
        <v>854</v>
      </c>
      <c r="AL6" t="s">
        <v>854</v>
      </c>
      <c r="AN6" t="s">
        <v>854</v>
      </c>
      <c r="AP6" t="s">
        <v>854</v>
      </c>
      <c r="AR6" t="s">
        <v>854</v>
      </c>
      <c r="AT6" t="s">
        <v>854</v>
      </c>
      <c r="AV6" t="s">
        <v>854</v>
      </c>
      <c r="AX6" t="s">
        <v>854</v>
      </c>
      <c r="AZ6" t="s">
        <v>854</v>
      </c>
      <c r="BB6" t="s">
        <v>854</v>
      </c>
      <c r="BD6" t="s">
        <v>854</v>
      </c>
      <c r="BF6" t="s">
        <v>854</v>
      </c>
      <c r="BH6" t="s">
        <v>854</v>
      </c>
      <c r="BJ6" t="s">
        <v>854</v>
      </c>
      <c r="BL6" t="s">
        <v>854</v>
      </c>
      <c r="BN6" t="s">
        <v>854</v>
      </c>
      <c r="BP6" t="s">
        <v>854</v>
      </c>
      <c r="BR6" t="s">
        <v>854</v>
      </c>
      <c r="BT6" t="s">
        <v>854</v>
      </c>
      <c r="BV6" t="s">
        <v>854</v>
      </c>
      <c r="BX6" t="s">
        <v>854</v>
      </c>
      <c r="BZ6" t="s">
        <v>854</v>
      </c>
      <c r="CB6" t="s">
        <v>854</v>
      </c>
      <c r="CD6" t="s">
        <v>854</v>
      </c>
      <c r="CF6" t="s">
        <v>854</v>
      </c>
      <c r="CH6" t="s">
        <v>854</v>
      </c>
      <c r="CJ6" t="s">
        <v>854</v>
      </c>
    </row>
    <row r="7" spans="1:88" x14ac:dyDescent="0.3">
      <c r="A7" s="96" t="s">
        <v>24</v>
      </c>
      <c r="B7" s="96" t="s">
        <v>26</v>
      </c>
      <c r="C7" s="96" t="s">
        <v>621</v>
      </c>
      <c r="D7" s="96">
        <v>2</v>
      </c>
      <c r="E7" s="139">
        <v>45637</v>
      </c>
      <c r="F7" s="96" t="s">
        <v>855</v>
      </c>
      <c r="G7" s="106" t="s">
        <v>634</v>
      </c>
      <c r="H7" s="96" t="s">
        <v>854</v>
      </c>
      <c r="I7" s="106" t="s">
        <v>634</v>
      </c>
      <c r="J7" s="96" t="s">
        <v>854</v>
      </c>
      <c r="K7" s="106" t="s">
        <v>634</v>
      </c>
      <c r="L7" s="96" t="s">
        <v>854</v>
      </c>
      <c r="M7" s="106">
        <v>45502</v>
      </c>
      <c r="N7" s="96" t="s">
        <v>855</v>
      </c>
      <c r="O7" s="96"/>
      <c r="P7" s="96" t="s">
        <v>854</v>
      </c>
      <c r="R7" t="s">
        <v>854</v>
      </c>
      <c r="T7" t="s">
        <v>854</v>
      </c>
      <c r="V7" t="s">
        <v>854</v>
      </c>
      <c r="W7" s="139"/>
      <c r="X7" t="s">
        <v>854</v>
      </c>
      <c r="Z7" t="s">
        <v>854</v>
      </c>
      <c r="AB7" t="s">
        <v>854</v>
      </c>
      <c r="AD7" t="s">
        <v>854</v>
      </c>
      <c r="AF7" t="s">
        <v>854</v>
      </c>
      <c r="AH7" t="s">
        <v>854</v>
      </c>
      <c r="AJ7" t="s">
        <v>854</v>
      </c>
      <c r="AL7" t="s">
        <v>854</v>
      </c>
      <c r="AN7" t="s">
        <v>854</v>
      </c>
      <c r="AP7" t="s">
        <v>854</v>
      </c>
      <c r="AR7" t="s">
        <v>854</v>
      </c>
      <c r="AT7" t="s">
        <v>854</v>
      </c>
      <c r="AV7" t="s">
        <v>854</v>
      </c>
      <c r="AX7" t="s">
        <v>854</v>
      </c>
      <c r="AZ7" t="s">
        <v>854</v>
      </c>
      <c r="BB7" t="s">
        <v>854</v>
      </c>
      <c r="BD7" t="s">
        <v>854</v>
      </c>
      <c r="BF7" t="s">
        <v>854</v>
      </c>
      <c r="BH7" t="s">
        <v>854</v>
      </c>
      <c r="BJ7" t="s">
        <v>854</v>
      </c>
      <c r="BL7" t="s">
        <v>854</v>
      </c>
      <c r="BN7" t="s">
        <v>854</v>
      </c>
      <c r="BP7" t="s">
        <v>854</v>
      </c>
      <c r="BR7" t="s">
        <v>854</v>
      </c>
      <c r="BT7" t="s">
        <v>854</v>
      </c>
      <c r="BV7" t="s">
        <v>854</v>
      </c>
      <c r="BX7" t="s">
        <v>854</v>
      </c>
      <c r="BZ7" t="s">
        <v>854</v>
      </c>
      <c r="CB7" t="s">
        <v>854</v>
      </c>
      <c r="CD7" t="s">
        <v>854</v>
      </c>
      <c r="CF7" t="s">
        <v>854</v>
      </c>
      <c r="CH7" t="s">
        <v>854</v>
      </c>
      <c r="CJ7" t="s">
        <v>854</v>
      </c>
    </row>
    <row r="8" spans="1:88" x14ac:dyDescent="0.3">
      <c r="A8" s="96" t="s">
        <v>28</v>
      </c>
      <c r="B8" s="96" t="s">
        <v>30</v>
      </c>
      <c r="C8" s="96" t="s">
        <v>622</v>
      </c>
      <c r="D8" s="96">
        <v>1</v>
      </c>
      <c r="E8" s="139" t="s">
        <v>634</v>
      </c>
      <c r="F8" s="96" t="s">
        <v>854</v>
      </c>
      <c r="G8" s="106" t="s">
        <v>634</v>
      </c>
      <c r="H8" s="96" t="s">
        <v>854</v>
      </c>
      <c r="I8" s="106" t="s">
        <v>634</v>
      </c>
      <c r="J8" s="96" t="s">
        <v>854</v>
      </c>
      <c r="K8" s="106" t="s">
        <v>634</v>
      </c>
      <c r="L8" s="96" t="s">
        <v>854</v>
      </c>
      <c r="M8" s="106">
        <v>45502</v>
      </c>
      <c r="N8" s="96" t="s">
        <v>855</v>
      </c>
      <c r="O8" s="96"/>
      <c r="P8" s="96" t="s">
        <v>854</v>
      </c>
      <c r="R8" t="s">
        <v>854</v>
      </c>
      <c r="T8" t="s">
        <v>854</v>
      </c>
      <c r="V8" t="s">
        <v>854</v>
      </c>
      <c r="W8" s="139"/>
      <c r="X8" t="s">
        <v>854</v>
      </c>
      <c r="Z8" t="s">
        <v>854</v>
      </c>
      <c r="AB8" t="s">
        <v>854</v>
      </c>
      <c r="AD8" t="s">
        <v>854</v>
      </c>
      <c r="AF8" t="s">
        <v>854</v>
      </c>
      <c r="AH8" t="s">
        <v>854</v>
      </c>
      <c r="AJ8" t="s">
        <v>854</v>
      </c>
      <c r="AL8" t="s">
        <v>854</v>
      </c>
      <c r="AN8" t="s">
        <v>854</v>
      </c>
      <c r="AP8" t="s">
        <v>854</v>
      </c>
      <c r="AR8" t="s">
        <v>854</v>
      </c>
      <c r="AT8" t="s">
        <v>854</v>
      </c>
      <c r="AV8" t="s">
        <v>854</v>
      </c>
      <c r="AX8" t="s">
        <v>854</v>
      </c>
      <c r="AZ8" t="s">
        <v>854</v>
      </c>
      <c r="BB8" t="s">
        <v>854</v>
      </c>
      <c r="BD8" t="s">
        <v>854</v>
      </c>
      <c r="BF8" t="s">
        <v>854</v>
      </c>
      <c r="BH8" t="s">
        <v>854</v>
      </c>
      <c r="BJ8" t="s">
        <v>854</v>
      </c>
      <c r="BL8" t="s">
        <v>854</v>
      </c>
      <c r="BN8" t="s">
        <v>854</v>
      </c>
      <c r="BP8" t="s">
        <v>854</v>
      </c>
      <c r="BR8" t="s">
        <v>854</v>
      </c>
      <c r="BT8" t="s">
        <v>854</v>
      </c>
      <c r="BV8" t="s">
        <v>854</v>
      </c>
      <c r="BX8" t="s">
        <v>854</v>
      </c>
      <c r="BZ8" t="s">
        <v>854</v>
      </c>
      <c r="CB8" t="s">
        <v>854</v>
      </c>
      <c r="CD8" t="s">
        <v>854</v>
      </c>
      <c r="CF8" t="s">
        <v>854</v>
      </c>
      <c r="CH8" t="s">
        <v>854</v>
      </c>
      <c r="CJ8" t="s">
        <v>854</v>
      </c>
    </row>
    <row r="9" spans="1:88" x14ac:dyDescent="0.3">
      <c r="A9" s="96" t="s">
        <v>32</v>
      </c>
      <c r="B9" s="176" t="s">
        <v>34</v>
      </c>
      <c r="C9" s="96" t="s">
        <v>35</v>
      </c>
      <c r="D9" s="96">
        <v>0</v>
      </c>
      <c r="E9" s="139" t="s">
        <v>634</v>
      </c>
      <c r="F9" s="96" t="s">
        <v>854</v>
      </c>
      <c r="G9" s="106" t="s">
        <v>634</v>
      </c>
      <c r="H9" s="96" t="s">
        <v>854</v>
      </c>
      <c r="I9" s="106" t="s">
        <v>634</v>
      </c>
      <c r="J9" s="96" t="s">
        <v>854</v>
      </c>
      <c r="K9" s="106" t="s">
        <v>634</v>
      </c>
      <c r="L9" s="96" t="s">
        <v>854</v>
      </c>
      <c r="M9" s="106" t="s">
        <v>634</v>
      </c>
      <c r="N9" s="96" t="s">
        <v>854</v>
      </c>
      <c r="O9" s="96"/>
      <c r="P9" s="96" t="s">
        <v>854</v>
      </c>
      <c r="R9" t="s">
        <v>854</v>
      </c>
      <c r="T9" t="s">
        <v>854</v>
      </c>
      <c r="V9" t="s">
        <v>854</v>
      </c>
      <c r="W9" s="139"/>
      <c r="X9" t="s">
        <v>854</v>
      </c>
      <c r="Z9" t="s">
        <v>854</v>
      </c>
      <c r="AB9" t="s">
        <v>854</v>
      </c>
      <c r="AD9" t="s">
        <v>854</v>
      </c>
      <c r="AF9" t="s">
        <v>854</v>
      </c>
      <c r="AH9" t="s">
        <v>854</v>
      </c>
      <c r="AJ9" t="s">
        <v>854</v>
      </c>
      <c r="AL9" t="s">
        <v>854</v>
      </c>
      <c r="AN9" t="s">
        <v>854</v>
      </c>
      <c r="AP9" t="s">
        <v>854</v>
      </c>
      <c r="AR9" t="s">
        <v>854</v>
      </c>
      <c r="AT9" t="s">
        <v>854</v>
      </c>
      <c r="AV9" t="s">
        <v>854</v>
      </c>
      <c r="AX9" t="s">
        <v>854</v>
      </c>
      <c r="AZ9" t="s">
        <v>854</v>
      </c>
      <c r="BB9" t="s">
        <v>854</v>
      </c>
      <c r="BD9" t="s">
        <v>854</v>
      </c>
      <c r="BF9" t="s">
        <v>854</v>
      </c>
      <c r="BH9" t="s">
        <v>854</v>
      </c>
      <c r="BJ9" t="s">
        <v>854</v>
      </c>
      <c r="BL9" t="s">
        <v>854</v>
      </c>
      <c r="BN9" t="s">
        <v>854</v>
      </c>
      <c r="BP9" t="s">
        <v>854</v>
      </c>
      <c r="BR9" t="s">
        <v>854</v>
      </c>
      <c r="BT9" t="s">
        <v>854</v>
      </c>
      <c r="BV9" t="s">
        <v>854</v>
      </c>
      <c r="BX9" t="s">
        <v>854</v>
      </c>
      <c r="BZ9" t="s">
        <v>854</v>
      </c>
      <c r="CB9" t="s">
        <v>854</v>
      </c>
      <c r="CD9" t="s">
        <v>854</v>
      </c>
      <c r="CF9" t="s">
        <v>854</v>
      </c>
      <c r="CH9" t="s">
        <v>854</v>
      </c>
      <c r="CJ9" t="s">
        <v>854</v>
      </c>
    </row>
    <row r="10" spans="1:88" x14ac:dyDescent="0.3">
      <c r="A10" s="96" t="s">
        <v>36</v>
      </c>
      <c r="B10" s="176" t="s">
        <v>38</v>
      </c>
      <c r="C10" s="96" t="s">
        <v>16</v>
      </c>
      <c r="D10" s="96">
        <v>2</v>
      </c>
      <c r="E10" s="139">
        <v>45636</v>
      </c>
      <c r="F10" s="96" t="s">
        <v>855</v>
      </c>
      <c r="G10" s="106" t="s">
        <v>634</v>
      </c>
      <c r="H10" s="96" t="s">
        <v>854</v>
      </c>
      <c r="I10" s="106" t="s">
        <v>634</v>
      </c>
      <c r="J10" s="96" t="s">
        <v>854</v>
      </c>
      <c r="K10" s="106" t="s">
        <v>634</v>
      </c>
      <c r="L10" s="96" t="s">
        <v>854</v>
      </c>
      <c r="M10" s="106">
        <v>45502</v>
      </c>
      <c r="N10" s="96" t="s">
        <v>855</v>
      </c>
      <c r="O10" s="96"/>
      <c r="P10" s="96" t="s">
        <v>854</v>
      </c>
      <c r="R10" t="s">
        <v>854</v>
      </c>
      <c r="T10" t="s">
        <v>854</v>
      </c>
      <c r="V10" t="s">
        <v>854</v>
      </c>
      <c r="W10" s="139"/>
      <c r="X10" t="s">
        <v>854</v>
      </c>
      <c r="Z10" t="s">
        <v>854</v>
      </c>
      <c r="AB10" t="s">
        <v>854</v>
      </c>
      <c r="AD10" t="s">
        <v>854</v>
      </c>
      <c r="AF10" t="s">
        <v>854</v>
      </c>
      <c r="AH10" t="s">
        <v>854</v>
      </c>
      <c r="AJ10" t="s">
        <v>854</v>
      </c>
      <c r="AL10" t="s">
        <v>854</v>
      </c>
      <c r="AN10" t="s">
        <v>854</v>
      </c>
      <c r="AP10" t="s">
        <v>854</v>
      </c>
      <c r="AR10" t="s">
        <v>854</v>
      </c>
      <c r="AT10" t="s">
        <v>854</v>
      </c>
      <c r="AV10" t="s">
        <v>854</v>
      </c>
      <c r="AX10" t="s">
        <v>854</v>
      </c>
      <c r="AZ10" t="s">
        <v>854</v>
      </c>
      <c r="BB10" t="s">
        <v>854</v>
      </c>
      <c r="BD10" t="s">
        <v>854</v>
      </c>
      <c r="BF10" t="s">
        <v>854</v>
      </c>
      <c r="BH10" t="s">
        <v>854</v>
      </c>
      <c r="BJ10" t="s">
        <v>854</v>
      </c>
      <c r="BL10" t="s">
        <v>854</v>
      </c>
      <c r="BN10" t="s">
        <v>854</v>
      </c>
      <c r="BP10" t="s">
        <v>854</v>
      </c>
      <c r="BR10" t="s">
        <v>854</v>
      </c>
      <c r="BT10" t="s">
        <v>854</v>
      </c>
      <c r="BV10" t="s">
        <v>854</v>
      </c>
      <c r="BX10" t="s">
        <v>854</v>
      </c>
      <c r="BZ10" t="s">
        <v>854</v>
      </c>
      <c r="CB10" t="s">
        <v>854</v>
      </c>
      <c r="CD10" t="s">
        <v>854</v>
      </c>
      <c r="CF10" t="s">
        <v>854</v>
      </c>
      <c r="CH10" t="s">
        <v>854</v>
      </c>
      <c r="CJ10" t="s">
        <v>854</v>
      </c>
    </row>
    <row r="11" spans="1:88" x14ac:dyDescent="0.3">
      <c r="A11" s="96" t="s">
        <v>39</v>
      </c>
      <c r="B11" s="96" t="s">
        <v>41</v>
      </c>
      <c r="C11" s="96" t="s">
        <v>622</v>
      </c>
      <c r="D11" s="96">
        <v>0</v>
      </c>
      <c r="E11" s="139" t="s">
        <v>634</v>
      </c>
      <c r="F11" s="96" t="s">
        <v>854</v>
      </c>
      <c r="G11" s="106" t="s">
        <v>634</v>
      </c>
      <c r="H11" s="96" t="s">
        <v>854</v>
      </c>
      <c r="I11" s="106" t="s">
        <v>634</v>
      </c>
      <c r="J11" s="96" t="s">
        <v>854</v>
      </c>
      <c r="K11" s="106" t="s">
        <v>634</v>
      </c>
      <c r="L11" s="96" t="s">
        <v>854</v>
      </c>
      <c r="M11" s="106" t="s">
        <v>634</v>
      </c>
      <c r="N11" s="96" t="s">
        <v>854</v>
      </c>
      <c r="O11" s="96"/>
      <c r="P11" s="96" t="s">
        <v>854</v>
      </c>
      <c r="R11" t="s">
        <v>854</v>
      </c>
      <c r="T11" t="s">
        <v>854</v>
      </c>
      <c r="V11" t="s">
        <v>854</v>
      </c>
      <c r="W11" s="139"/>
      <c r="X11" t="s">
        <v>854</v>
      </c>
      <c r="Z11" t="s">
        <v>854</v>
      </c>
      <c r="AB11" t="s">
        <v>854</v>
      </c>
      <c r="AD11" t="s">
        <v>854</v>
      </c>
      <c r="AF11" t="s">
        <v>854</v>
      </c>
      <c r="AH11" t="s">
        <v>854</v>
      </c>
      <c r="AJ11" t="s">
        <v>854</v>
      </c>
      <c r="AL11" t="s">
        <v>854</v>
      </c>
      <c r="AN11" t="s">
        <v>854</v>
      </c>
      <c r="AP11" t="s">
        <v>854</v>
      </c>
      <c r="AR11" t="s">
        <v>854</v>
      </c>
      <c r="AT11" t="s">
        <v>854</v>
      </c>
      <c r="AV11" t="s">
        <v>854</v>
      </c>
      <c r="AX11" t="s">
        <v>854</v>
      </c>
      <c r="AZ11" t="s">
        <v>854</v>
      </c>
      <c r="BB11" t="s">
        <v>854</v>
      </c>
      <c r="BD11" t="s">
        <v>854</v>
      </c>
      <c r="BF11" t="s">
        <v>854</v>
      </c>
      <c r="BH11" t="s">
        <v>854</v>
      </c>
      <c r="BJ11" t="s">
        <v>854</v>
      </c>
      <c r="BL11" t="s">
        <v>854</v>
      </c>
      <c r="BN11" t="s">
        <v>854</v>
      </c>
      <c r="BP11" t="s">
        <v>854</v>
      </c>
      <c r="BR11" t="s">
        <v>854</v>
      </c>
      <c r="BT11" t="s">
        <v>854</v>
      </c>
      <c r="BV11" t="s">
        <v>854</v>
      </c>
      <c r="BX11" t="s">
        <v>854</v>
      </c>
      <c r="BZ11" t="s">
        <v>854</v>
      </c>
      <c r="CB11" t="s">
        <v>854</v>
      </c>
      <c r="CD11" t="s">
        <v>854</v>
      </c>
      <c r="CF11" t="s">
        <v>854</v>
      </c>
      <c r="CH11" t="s">
        <v>854</v>
      </c>
      <c r="CJ11" t="s">
        <v>854</v>
      </c>
    </row>
    <row r="12" spans="1:88" x14ac:dyDescent="0.3">
      <c r="A12" s="96" t="s">
        <v>42</v>
      </c>
      <c r="B12" s="96" t="s">
        <v>44</v>
      </c>
      <c r="C12" s="96" t="s">
        <v>622</v>
      </c>
      <c r="D12" s="96">
        <v>0</v>
      </c>
      <c r="E12" s="139" t="s">
        <v>634</v>
      </c>
      <c r="F12" s="96" t="s">
        <v>854</v>
      </c>
      <c r="G12" s="106" t="s">
        <v>634</v>
      </c>
      <c r="H12" s="96" t="s">
        <v>854</v>
      </c>
      <c r="I12" s="106" t="s">
        <v>634</v>
      </c>
      <c r="J12" s="96" t="s">
        <v>854</v>
      </c>
      <c r="K12" s="106" t="s">
        <v>634</v>
      </c>
      <c r="L12" s="96" t="s">
        <v>854</v>
      </c>
      <c r="M12" s="106" t="s">
        <v>634</v>
      </c>
      <c r="N12" s="96" t="s">
        <v>854</v>
      </c>
      <c r="O12" s="96"/>
      <c r="P12" s="96" t="s">
        <v>854</v>
      </c>
      <c r="R12" t="s">
        <v>854</v>
      </c>
      <c r="T12" t="s">
        <v>854</v>
      </c>
      <c r="V12" t="s">
        <v>854</v>
      </c>
      <c r="W12" s="139"/>
      <c r="X12" t="s">
        <v>854</v>
      </c>
      <c r="Z12" t="s">
        <v>854</v>
      </c>
      <c r="AB12" t="s">
        <v>854</v>
      </c>
      <c r="AD12" t="s">
        <v>854</v>
      </c>
      <c r="AF12" t="s">
        <v>854</v>
      </c>
      <c r="AH12" t="s">
        <v>854</v>
      </c>
      <c r="AJ12" t="s">
        <v>854</v>
      </c>
      <c r="AL12" t="s">
        <v>854</v>
      </c>
      <c r="AN12" t="s">
        <v>854</v>
      </c>
      <c r="AP12" t="s">
        <v>854</v>
      </c>
      <c r="AR12" t="s">
        <v>854</v>
      </c>
      <c r="AT12" t="s">
        <v>854</v>
      </c>
      <c r="AV12" t="s">
        <v>854</v>
      </c>
      <c r="AX12" t="s">
        <v>854</v>
      </c>
      <c r="AZ12" t="s">
        <v>854</v>
      </c>
      <c r="BB12" t="s">
        <v>854</v>
      </c>
      <c r="BD12" t="s">
        <v>854</v>
      </c>
      <c r="BF12" t="s">
        <v>854</v>
      </c>
      <c r="BH12" t="s">
        <v>854</v>
      </c>
      <c r="BJ12" t="s">
        <v>854</v>
      </c>
      <c r="BL12" t="s">
        <v>854</v>
      </c>
      <c r="BN12" t="s">
        <v>854</v>
      </c>
      <c r="BP12" t="s">
        <v>854</v>
      </c>
      <c r="BR12" t="s">
        <v>854</v>
      </c>
      <c r="BT12" t="s">
        <v>854</v>
      </c>
      <c r="BV12" t="s">
        <v>854</v>
      </c>
      <c r="BX12" t="s">
        <v>854</v>
      </c>
      <c r="BZ12" t="s">
        <v>854</v>
      </c>
      <c r="CB12" t="s">
        <v>854</v>
      </c>
      <c r="CD12" t="s">
        <v>854</v>
      </c>
      <c r="CF12" t="s">
        <v>854</v>
      </c>
      <c r="CH12" t="s">
        <v>854</v>
      </c>
      <c r="CJ12" t="s">
        <v>854</v>
      </c>
    </row>
    <row r="13" spans="1:88" x14ac:dyDescent="0.3">
      <c r="A13" s="96" t="s">
        <v>45</v>
      </c>
      <c r="B13" s="96" t="s">
        <v>47</v>
      </c>
      <c r="C13" s="96" t="s">
        <v>618</v>
      </c>
      <c r="D13" s="96">
        <v>1</v>
      </c>
      <c r="E13" s="139" t="s">
        <v>634</v>
      </c>
      <c r="F13" s="96" t="s">
        <v>854</v>
      </c>
      <c r="G13" s="106" t="s">
        <v>634</v>
      </c>
      <c r="H13" s="96" t="s">
        <v>854</v>
      </c>
      <c r="I13" s="106" t="s">
        <v>634</v>
      </c>
      <c r="J13" s="96" t="s">
        <v>854</v>
      </c>
      <c r="K13" s="106" t="s">
        <v>634</v>
      </c>
      <c r="L13" s="96" t="s">
        <v>854</v>
      </c>
      <c r="M13" s="106">
        <v>45497</v>
      </c>
      <c r="N13" s="96" t="s">
        <v>855</v>
      </c>
      <c r="O13" s="96"/>
      <c r="P13" s="96" t="s">
        <v>854</v>
      </c>
      <c r="R13" t="s">
        <v>854</v>
      </c>
      <c r="T13" t="s">
        <v>854</v>
      </c>
      <c r="V13" t="s">
        <v>854</v>
      </c>
      <c r="W13" s="139"/>
      <c r="X13" t="s">
        <v>854</v>
      </c>
      <c r="Z13" t="s">
        <v>854</v>
      </c>
      <c r="AB13" t="s">
        <v>854</v>
      </c>
      <c r="AD13" t="s">
        <v>854</v>
      </c>
      <c r="AF13" t="s">
        <v>854</v>
      </c>
      <c r="AH13" t="s">
        <v>854</v>
      </c>
      <c r="AJ13" t="s">
        <v>854</v>
      </c>
      <c r="AL13" t="s">
        <v>854</v>
      </c>
      <c r="AN13" t="s">
        <v>854</v>
      </c>
      <c r="AP13" t="s">
        <v>854</v>
      </c>
      <c r="AR13" t="s">
        <v>854</v>
      </c>
      <c r="AT13" t="s">
        <v>854</v>
      </c>
      <c r="AV13" t="s">
        <v>854</v>
      </c>
      <c r="AX13" t="s">
        <v>854</v>
      </c>
      <c r="AZ13" t="s">
        <v>854</v>
      </c>
      <c r="BB13" t="s">
        <v>854</v>
      </c>
      <c r="BD13" t="s">
        <v>854</v>
      </c>
      <c r="BF13" t="s">
        <v>854</v>
      </c>
      <c r="BH13" t="s">
        <v>854</v>
      </c>
      <c r="BJ13" t="s">
        <v>854</v>
      </c>
      <c r="BL13" t="s">
        <v>854</v>
      </c>
      <c r="BN13" t="s">
        <v>854</v>
      </c>
      <c r="BP13" t="s">
        <v>854</v>
      </c>
      <c r="BR13" t="s">
        <v>854</v>
      </c>
      <c r="BT13" t="s">
        <v>854</v>
      </c>
      <c r="BV13" t="s">
        <v>854</v>
      </c>
      <c r="BX13" t="s">
        <v>854</v>
      </c>
      <c r="BZ13" t="s">
        <v>854</v>
      </c>
      <c r="CB13" t="s">
        <v>854</v>
      </c>
      <c r="CD13" t="s">
        <v>854</v>
      </c>
      <c r="CF13" t="s">
        <v>854</v>
      </c>
      <c r="CH13" t="s">
        <v>854</v>
      </c>
      <c r="CJ13" t="s">
        <v>854</v>
      </c>
    </row>
    <row r="14" spans="1:88" x14ac:dyDescent="0.3">
      <c r="A14" s="96" t="s">
        <v>48</v>
      </c>
      <c r="B14" s="176" t="s">
        <v>50</v>
      </c>
      <c r="C14" s="96" t="s">
        <v>623</v>
      </c>
      <c r="D14" s="96">
        <v>3</v>
      </c>
      <c r="E14" s="139">
        <v>45636</v>
      </c>
      <c r="F14" s="96" t="s">
        <v>855</v>
      </c>
      <c r="G14" s="106">
        <v>45450</v>
      </c>
      <c r="H14" s="96" t="s">
        <v>855</v>
      </c>
      <c r="I14" s="106" t="s">
        <v>634</v>
      </c>
      <c r="J14" s="96" t="s">
        <v>854</v>
      </c>
      <c r="K14" s="106" t="s">
        <v>634</v>
      </c>
      <c r="L14" s="96" t="s">
        <v>854</v>
      </c>
      <c r="M14" s="106">
        <v>45501</v>
      </c>
      <c r="N14" s="96" t="s">
        <v>855</v>
      </c>
      <c r="O14" s="96"/>
      <c r="P14" s="96" t="s">
        <v>854</v>
      </c>
      <c r="R14" t="s">
        <v>854</v>
      </c>
      <c r="T14" t="s">
        <v>854</v>
      </c>
      <c r="V14" t="s">
        <v>854</v>
      </c>
      <c r="W14" s="139"/>
      <c r="X14" t="s">
        <v>854</v>
      </c>
      <c r="Z14" t="s">
        <v>854</v>
      </c>
      <c r="AB14" t="s">
        <v>854</v>
      </c>
      <c r="AD14" t="s">
        <v>854</v>
      </c>
      <c r="AF14" t="s">
        <v>854</v>
      </c>
      <c r="AG14" s="106"/>
      <c r="AH14" t="s">
        <v>854</v>
      </c>
      <c r="AJ14" t="s">
        <v>854</v>
      </c>
      <c r="AL14" t="s">
        <v>854</v>
      </c>
      <c r="AN14" t="s">
        <v>854</v>
      </c>
      <c r="AP14" t="s">
        <v>854</v>
      </c>
      <c r="AR14" t="s">
        <v>854</v>
      </c>
      <c r="AT14" t="s">
        <v>854</v>
      </c>
      <c r="AV14" t="s">
        <v>854</v>
      </c>
      <c r="AX14" t="s">
        <v>854</v>
      </c>
      <c r="AZ14" t="s">
        <v>854</v>
      </c>
      <c r="BB14" t="s">
        <v>854</v>
      </c>
      <c r="BD14" t="s">
        <v>854</v>
      </c>
      <c r="BF14" t="s">
        <v>854</v>
      </c>
      <c r="BH14" t="s">
        <v>854</v>
      </c>
      <c r="BJ14" t="s">
        <v>854</v>
      </c>
      <c r="BL14" t="s">
        <v>854</v>
      </c>
      <c r="BN14" t="s">
        <v>854</v>
      </c>
      <c r="BP14" t="s">
        <v>854</v>
      </c>
      <c r="BR14" t="s">
        <v>854</v>
      </c>
      <c r="BT14" t="s">
        <v>854</v>
      </c>
      <c r="BV14" t="s">
        <v>854</v>
      </c>
      <c r="BX14" t="s">
        <v>854</v>
      </c>
      <c r="BZ14" t="s">
        <v>854</v>
      </c>
      <c r="CB14" t="s">
        <v>854</v>
      </c>
      <c r="CD14" t="s">
        <v>854</v>
      </c>
      <c r="CF14" t="s">
        <v>854</v>
      </c>
      <c r="CH14" t="s">
        <v>854</v>
      </c>
      <c r="CJ14" t="s">
        <v>854</v>
      </c>
    </row>
    <row r="15" spans="1:88" x14ac:dyDescent="0.3">
      <c r="A15" s="96" t="s">
        <v>51</v>
      </c>
      <c r="B15" s="96" t="s">
        <v>53</v>
      </c>
      <c r="C15" s="96" t="s">
        <v>622</v>
      </c>
      <c r="D15" s="96">
        <v>1</v>
      </c>
      <c r="E15" s="139">
        <v>45636</v>
      </c>
      <c r="F15" s="96" t="s">
        <v>855</v>
      </c>
      <c r="G15" s="106" t="s">
        <v>634</v>
      </c>
      <c r="H15" s="96" t="s">
        <v>854</v>
      </c>
      <c r="I15" s="106" t="s">
        <v>634</v>
      </c>
      <c r="J15" s="96" t="s">
        <v>854</v>
      </c>
      <c r="K15" s="106" t="s">
        <v>634</v>
      </c>
      <c r="L15" s="96" t="s">
        <v>854</v>
      </c>
      <c r="M15" s="106" t="s">
        <v>634</v>
      </c>
      <c r="N15" s="96" t="s">
        <v>854</v>
      </c>
      <c r="O15" s="96"/>
      <c r="P15" s="96" t="s">
        <v>854</v>
      </c>
      <c r="R15" t="s">
        <v>854</v>
      </c>
      <c r="T15" t="s">
        <v>854</v>
      </c>
      <c r="V15" t="s">
        <v>854</v>
      </c>
      <c r="W15" s="139"/>
      <c r="X15" t="s">
        <v>854</v>
      </c>
      <c r="Z15" t="s">
        <v>854</v>
      </c>
      <c r="AB15" t="s">
        <v>854</v>
      </c>
      <c r="AD15" t="s">
        <v>854</v>
      </c>
      <c r="AF15" t="s">
        <v>854</v>
      </c>
      <c r="AG15" s="106"/>
      <c r="AH15" t="s">
        <v>854</v>
      </c>
      <c r="AJ15" t="s">
        <v>854</v>
      </c>
      <c r="AL15" t="s">
        <v>854</v>
      </c>
      <c r="AN15" t="s">
        <v>854</v>
      </c>
      <c r="AP15" t="s">
        <v>854</v>
      </c>
      <c r="AR15" t="s">
        <v>854</v>
      </c>
      <c r="AT15" t="s">
        <v>854</v>
      </c>
      <c r="AV15" t="s">
        <v>854</v>
      </c>
      <c r="AX15" t="s">
        <v>854</v>
      </c>
      <c r="AZ15" t="s">
        <v>854</v>
      </c>
      <c r="BB15" t="s">
        <v>854</v>
      </c>
      <c r="BD15" t="s">
        <v>854</v>
      </c>
      <c r="BF15" t="s">
        <v>854</v>
      </c>
      <c r="BH15" t="s">
        <v>854</v>
      </c>
      <c r="BJ15" t="s">
        <v>854</v>
      </c>
      <c r="BL15" t="s">
        <v>854</v>
      </c>
      <c r="BN15" t="s">
        <v>854</v>
      </c>
      <c r="BP15" t="s">
        <v>854</v>
      </c>
      <c r="BR15" t="s">
        <v>854</v>
      </c>
      <c r="BT15" t="s">
        <v>854</v>
      </c>
      <c r="BV15" t="s">
        <v>854</v>
      </c>
      <c r="BX15" t="s">
        <v>854</v>
      </c>
      <c r="BZ15" t="s">
        <v>854</v>
      </c>
      <c r="CB15" t="s">
        <v>854</v>
      </c>
      <c r="CD15" t="s">
        <v>854</v>
      </c>
      <c r="CF15" t="s">
        <v>854</v>
      </c>
      <c r="CH15" t="s">
        <v>854</v>
      </c>
      <c r="CJ15" t="s">
        <v>854</v>
      </c>
    </row>
    <row r="16" spans="1:88" x14ac:dyDescent="0.3">
      <c r="A16" s="96" t="s">
        <v>54</v>
      </c>
      <c r="B16" s="96" t="s">
        <v>56</v>
      </c>
      <c r="C16" s="96" t="s">
        <v>716</v>
      </c>
      <c r="D16" s="96">
        <v>2</v>
      </c>
      <c r="E16" s="139">
        <v>45572</v>
      </c>
      <c r="F16" s="96" t="s">
        <v>855</v>
      </c>
      <c r="G16" s="106" t="s">
        <v>634</v>
      </c>
      <c r="H16" s="96" t="s">
        <v>854</v>
      </c>
      <c r="I16" s="106" t="s">
        <v>634</v>
      </c>
      <c r="J16" s="96" t="s">
        <v>854</v>
      </c>
      <c r="K16" s="106" t="s">
        <v>634</v>
      </c>
      <c r="L16" s="96" t="s">
        <v>854</v>
      </c>
      <c r="M16" s="106">
        <v>45510</v>
      </c>
      <c r="N16" s="96" t="s">
        <v>855</v>
      </c>
      <c r="O16" s="96"/>
      <c r="P16" s="96" t="s">
        <v>854</v>
      </c>
      <c r="R16" t="s">
        <v>854</v>
      </c>
      <c r="T16" t="s">
        <v>854</v>
      </c>
      <c r="V16" t="s">
        <v>854</v>
      </c>
      <c r="W16" s="139"/>
      <c r="X16" t="s">
        <v>854</v>
      </c>
      <c r="Z16" t="s">
        <v>854</v>
      </c>
      <c r="AB16" t="s">
        <v>854</v>
      </c>
      <c r="AD16" t="s">
        <v>854</v>
      </c>
      <c r="AF16" t="s">
        <v>854</v>
      </c>
      <c r="AG16" s="106"/>
      <c r="AH16" t="s">
        <v>854</v>
      </c>
      <c r="AJ16" t="s">
        <v>854</v>
      </c>
      <c r="AL16" t="s">
        <v>854</v>
      </c>
      <c r="AN16" t="s">
        <v>854</v>
      </c>
      <c r="AP16" t="s">
        <v>854</v>
      </c>
      <c r="AR16" t="s">
        <v>854</v>
      </c>
      <c r="AT16" t="s">
        <v>854</v>
      </c>
      <c r="AV16" t="s">
        <v>854</v>
      </c>
      <c r="AX16" t="s">
        <v>854</v>
      </c>
      <c r="AZ16" t="s">
        <v>854</v>
      </c>
      <c r="BB16" t="s">
        <v>854</v>
      </c>
      <c r="BD16" t="s">
        <v>854</v>
      </c>
      <c r="BF16" t="s">
        <v>854</v>
      </c>
      <c r="BH16" t="s">
        <v>854</v>
      </c>
      <c r="BJ16" t="s">
        <v>854</v>
      </c>
      <c r="BL16" t="s">
        <v>854</v>
      </c>
      <c r="BN16" t="s">
        <v>854</v>
      </c>
      <c r="BP16" t="s">
        <v>854</v>
      </c>
      <c r="BR16" t="s">
        <v>854</v>
      </c>
      <c r="BT16" t="s">
        <v>854</v>
      </c>
      <c r="BV16" t="s">
        <v>854</v>
      </c>
      <c r="BX16" t="s">
        <v>854</v>
      </c>
      <c r="BZ16" t="s">
        <v>854</v>
      </c>
      <c r="CB16" t="s">
        <v>854</v>
      </c>
      <c r="CD16" t="s">
        <v>854</v>
      </c>
      <c r="CF16" t="s">
        <v>854</v>
      </c>
      <c r="CH16" t="s">
        <v>854</v>
      </c>
      <c r="CJ16" t="s">
        <v>854</v>
      </c>
    </row>
    <row r="17" spans="1:88" x14ac:dyDescent="0.3">
      <c r="A17" s="96" t="s">
        <v>59</v>
      </c>
      <c r="B17" s="96" t="s">
        <v>61</v>
      </c>
      <c r="C17" s="96" t="s">
        <v>624</v>
      </c>
      <c r="D17" s="96">
        <v>12</v>
      </c>
      <c r="E17" s="139">
        <v>45567</v>
      </c>
      <c r="F17" s="96" t="s">
        <v>855</v>
      </c>
      <c r="G17" s="106">
        <v>45449</v>
      </c>
      <c r="H17" s="96" t="s">
        <v>855</v>
      </c>
      <c r="I17" s="106">
        <v>45372</v>
      </c>
      <c r="J17" s="96" t="s">
        <v>855</v>
      </c>
      <c r="K17" s="106">
        <v>45504</v>
      </c>
      <c r="L17" s="96" t="s">
        <v>855</v>
      </c>
      <c r="M17" s="106">
        <v>45504</v>
      </c>
      <c r="N17" s="96" t="s">
        <v>855</v>
      </c>
      <c r="O17" s="96"/>
      <c r="P17" s="96" t="s">
        <v>854</v>
      </c>
      <c r="R17" t="s">
        <v>854</v>
      </c>
      <c r="T17" t="s">
        <v>854</v>
      </c>
      <c r="V17" t="s">
        <v>854</v>
      </c>
      <c r="W17" s="139"/>
      <c r="X17" t="s">
        <v>854</v>
      </c>
      <c r="Y17" s="140">
        <v>45707</v>
      </c>
      <c r="Z17" t="s">
        <v>855</v>
      </c>
      <c r="AB17" t="s">
        <v>854</v>
      </c>
      <c r="AD17" t="s">
        <v>854</v>
      </c>
      <c r="AF17" t="s">
        <v>854</v>
      </c>
      <c r="AG17" s="106">
        <v>45820</v>
      </c>
      <c r="AH17" t="s">
        <v>855</v>
      </c>
      <c r="AJ17" t="s">
        <v>854</v>
      </c>
      <c r="AL17" t="s">
        <v>854</v>
      </c>
      <c r="AM17" s="129">
        <v>45865</v>
      </c>
      <c r="AN17" t="s">
        <v>855</v>
      </c>
      <c r="AO17" s="140">
        <v>45865</v>
      </c>
      <c r="AP17" t="s">
        <v>855</v>
      </c>
      <c r="AQ17" s="140">
        <v>45865</v>
      </c>
      <c r="AR17" t="s">
        <v>855</v>
      </c>
      <c r="AS17" s="139">
        <v>45931</v>
      </c>
      <c r="AT17" t="s">
        <v>855</v>
      </c>
      <c r="AU17" s="139">
        <v>45931</v>
      </c>
      <c r="AV17" t="s">
        <v>855</v>
      </c>
      <c r="AX17" t="s">
        <v>854</v>
      </c>
      <c r="AZ17" t="s">
        <v>854</v>
      </c>
      <c r="BB17" t="s">
        <v>854</v>
      </c>
      <c r="BD17" t="s">
        <v>854</v>
      </c>
      <c r="BF17" t="s">
        <v>854</v>
      </c>
      <c r="BH17" t="s">
        <v>854</v>
      </c>
      <c r="BJ17" t="s">
        <v>854</v>
      </c>
      <c r="BL17" t="s">
        <v>854</v>
      </c>
      <c r="BN17" t="s">
        <v>854</v>
      </c>
      <c r="BP17" t="s">
        <v>854</v>
      </c>
      <c r="BR17" t="s">
        <v>854</v>
      </c>
      <c r="BT17" t="s">
        <v>854</v>
      </c>
      <c r="BV17" t="s">
        <v>854</v>
      </c>
      <c r="BX17" t="s">
        <v>854</v>
      </c>
      <c r="BZ17" t="s">
        <v>854</v>
      </c>
      <c r="CB17" t="s">
        <v>854</v>
      </c>
      <c r="CD17" t="s">
        <v>854</v>
      </c>
      <c r="CF17" t="s">
        <v>854</v>
      </c>
      <c r="CH17" t="s">
        <v>854</v>
      </c>
      <c r="CJ17" t="s">
        <v>854</v>
      </c>
    </row>
    <row r="18" spans="1:88" x14ac:dyDescent="0.3">
      <c r="A18" s="96" t="s">
        <v>62</v>
      </c>
      <c r="B18" s="96" t="s">
        <v>64</v>
      </c>
      <c r="C18" s="96" t="s">
        <v>625</v>
      </c>
      <c r="D18" s="96">
        <v>3</v>
      </c>
      <c r="E18" s="139">
        <v>45568</v>
      </c>
      <c r="F18" s="96" t="s">
        <v>855</v>
      </c>
      <c r="G18" s="106" t="s">
        <v>634</v>
      </c>
      <c r="H18" s="96" t="s">
        <v>854</v>
      </c>
      <c r="I18" s="106" t="s">
        <v>634</v>
      </c>
      <c r="J18" s="96" t="s">
        <v>854</v>
      </c>
      <c r="K18" s="106" t="s">
        <v>634</v>
      </c>
      <c r="L18" s="96" t="s">
        <v>854</v>
      </c>
      <c r="M18" s="106" t="s">
        <v>634</v>
      </c>
      <c r="N18" s="96" t="s">
        <v>854</v>
      </c>
      <c r="O18" s="96"/>
      <c r="P18" s="96" t="s">
        <v>854</v>
      </c>
      <c r="R18" t="s">
        <v>854</v>
      </c>
      <c r="T18" t="s">
        <v>854</v>
      </c>
      <c r="V18" t="s">
        <v>854</v>
      </c>
      <c r="W18" s="139"/>
      <c r="X18" t="s">
        <v>854</v>
      </c>
      <c r="Y18" s="140">
        <v>45707</v>
      </c>
      <c r="Z18" t="s">
        <v>855</v>
      </c>
      <c r="AB18" t="s">
        <v>854</v>
      </c>
      <c r="AD18" t="s">
        <v>854</v>
      </c>
      <c r="AF18" t="s">
        <v>854</v>
      </c>
      <c r="AG18" s="106"/>
      <c r="AH18" t="s">
        <v>854</v>
      </c>
      <c r="AJ18" t="s">
        <v>854</v>
      </c>
      <c r="AL18" t="s">
        <v>854</v>
      </c>
      <c r="AN18" t="s">
        <v>854</v>
      </c>
      <c r="AP18" t="s">
        <v>854</v>
      </c>
      <c r="AR18" t="s">
        <v>854</v>
      </c>
      <c r="AS18" s="139">
        <v>45860</v>
      </c>
      <c r="AT18" t="s">
        <v>855</v>
      </c>
      <c r="AV18" t="s">
        <v>854</v>
      </c>
      <c r="AX18" t="s">
        <v>854</v>
      </c>
      <c r="AZ18" t="s">
        <v>854</v>
      </c>
      <c r="BB18" t="s">
        <v>854</v>
      </c>
      <c r="BD18" t="s">
        <v>854</v>
      </c>
      <c r="BF18" t="s">
        <v>854</v>
      </c>
      <c r="BH18" t="s">
        <v>854</v>
      </c>
      <c r="BJ18" t="s">
        <v>854</v>
      </c>
      <c r="BL18" t="s">
        <v>854</v>
      </c>
      <c r="BN18" t="s">
        <v>854</v>
      </c>
      <c r="BP18" t="s">
        <v>854</v>
      </c>
      <c r="BR18" t="s">
        <v>854</v>
      </c>
      <c r="BT18" t="s">
        <v>854</v>
      </c>
      <c r="BV18" t="s">
        <v>854</v>
      </c>
      <c r="BX18" t="s">
        <v>854</v>
      </c>
      <c r="BZ18" t="s">
        <v>854</v>
      </c>
      <c r="CB18" t="s">
        <v>854</v>
      </c>
      <c r="CD18" t="s">
        <v>854</v>
      </c>
      <c r="CF18" t="s">
        <v>854</v>
      </c>
      <c r="CH18" t="s">
        <v>854</v>
      </c>
      <c r="CJ18" t="s">
        <v>854</v>
      </c>
    </row>
    <row r="19" spans="1:88" x14ac:dyDescent="0.3">
      <c r="A19" s="96" t="s">
        <v>65</v>
      </c>
      <c r="B19" s="96" t="s">
        <v>67</v>
      </c>
      <c r="C19" s="96" t="s">
        <v>619</v>
      </c>
      <c r="D19" s="96">
        <v>16</v>
      </c>
      <c r="E19" s="81">
        <v>45943</v>
      </c>
      <c r="F19" s="96" t="s">
        <v>855</v>
      </c>
      <c r="G19" s="139">
        <v>45925</v>
      </c>
      <c r="H19" s="96" t="s">
        <v>855</v>
      </c>
      <c r="I19" s="139">
        <v>45927</v>
      </c>
      <c r="J19" s="96" t="s">
        <v>855</v>
      </c>
      <c r="K19" s="106">
        <v>45780</v>
      </c>
      <c r="L19" s="96" t="s">
        <v>855</v>
      </c>
      <c r="M19" s="139">
        <v>45926</v>
      </c>
      <c r="N19" s="96" t="s">
        <v>855</v>
      </c>
      <c r="O19" s="96"/>
      <c r="P19" s="96" t="s">
        <v>854</v>
      </c>
      <c r="R19" t="s">
        <v>854</v>
      </c>
      <c r="T19" t="s">
        <v>854</v>
      </c>
      <c r="U19" s="139">
        <v>45734</v>
      </c>
      <c r="V19" t="s">
        <v>855</v>
      </c>
      <c r="W19" s="139">
        <v>45752</v>
      </c>
      <c r="X19" t="s">
        <v>855</v>
      </c>
      <c r="Y19" s="139">
        <v>45734</v>
      </c>
      <c r="Z19" t="s">
        <v>855</v>
      </c>
      <c r="AB19" t="s">
        <v>854</v>
      </c>
      <c r="AC19" s="136">
        <v>45751</v>
      </c>
      <c r="AD19" t="s">
        <v>855</v>
      </c>
      <c r="AE19" s="136">
        <v>45780</v>
      </c>
      <c r="AF19" t="s">
        <v>855</v>
      </c>
      <c r="AG19" s="106">
        <v>45867</v>
      </c>
      <c r="AH19" t="s">
        <v>855</v>
      </c>
      <c r="AJ19" t="s">
        <v>854</v>
      </c>
      <c r="AL19" t="s">
        <v>854</v>
      </c>
      <c r="AM19" s="140">
        <v>45865</v>
      </c>
      <c r="AN19" t="s">
        <v>855</v>
      </c>
      <c r="AO19" s="140">
        <v>45865</v>
      </c>
      <c r="AP19" t="s">
        <v>855</v>
      </c>
      <c r="AQ19" s="140">
        <v>45865</v>
      </c>
      <c r="AR19" t="s">
        <v>855</v>
      </c>
      <c r="AT19" t="s">
        <v>854</v>
      </c>
      <c r="AV19" t="s">
        <v>854</v>
      </c>
      <c r="AX19" t="s">
        <v>854</v>
      </c>
      <c r="AZ19" t="s">
        <v>854</v>
      </c>
      <c r="BA19" s="186">
        <v>45900</v>
      </c>
      <c r="BB19" t="s">
        <v>855</v>
      </c>
      <c r="BC19" s="186">
        <v>45900</v>
      </c>
      <c r="BD19" t="s">
        <v>855</v>
      </c>
      <c r="BF19" t="s">
        <v>854</v>
      </c>
      <c r="BH19" t="s">
        <v>854</v>
      </c>
      <c r="BJ19" t="s">
        <v>854</v>
      </c>
      <c r="BL19" t="s">
        <v>854</v>
      </c>
      <c r="BN19" t="s">
        <v>854</v>
      </c>
      <c r="BP19" t="s">
        <v>854</v>
      </c>
      <c r="BR19" t="s">
        <v>854</v>
      </c>
      <c r="BT19" t="s">
        <v>854</v>
      </c>
      <c r="BV19" t="s">
        <v>854</v>
      </c>
      <c r="BX19" t="s">
        <v>854</v>
      </c>
      <c r="BZ19" t="s">
        <v>854</v>
      </c>
      <c r="CB19" t="s">
        <v>854</v>
      </c>
      <c r="CD19" t="s">
        <v>854</v>
      </c>
      <c r="CF19" t="s">
        <v>854</v>
      </c>
      <c r="CH19" t="s">
        <v>854</v>
      </c>
      <c r="CJ19" t="s">
        <v>854</v>
      </c>
    </row>
    <row r="20" spans="1:88" ht="12" customHeight="1" x14ac:dyDescent="0.3">
      <c r="A20" s="96" t="s">
        <v>68</v>
      </c>
      <c r="B20" s="96" t="s">
        <v>70</v>
      </c>
      <c r="C20" s="96" t="s">
        <v>624</v>
      </c>
      <c r="D20" s="96">
        <v>14</v>
      </c>
      <c r="E20" s="139">
        <v>45875</v>
      </c>
      <c r="F20" s="96" t="s">
        <v>855</v>
      </c>
      <c r="G20" s="106">
        <v>45449</v>
      </c>
      <c r="H20" s="96" t="s">
        <v>855</v>
      </c>
      <c r="I20" s="106">
        <v>45372</v>
      </c>
      <c r="J20" s="96" t="s">
        <v>855</v>
      </c>
      <c r="K20" s="106">
        <v>45511</v>
      </c>
      <c r="L20" s="96" t="s">
        <v>855</v>
      </c>
      <c r="M20" s="106">
        <v>45511</v>
      </c>
      <c r="N20" s="96" t="s">
        <v>855</v>
      </c>
      <c r="O20" s="139">
        <v>45732</v>
      </c>
      <c r="P20" s="96" t="s">
        <v>855</v>
      </c>
      <c r="R20" t="s">
        <v>854</v>
      </c>
      <c r="T20" t="s">
        <v>854</v>
      </c>
      <c r="U20" s="139">
        <v>45732</v>
      </c>
      <c r="V20" t="s">
        <v>855</v>
      </c>
      <c r="W20" s="139"/>
      <c r="X20" t="s">
        <v>854</v>
      </c>
      <c r="Y20" s="140">
        <v>45707</v>
      </c>
      <c r="Z20" t="s">
        <v>855</v>
      </c>
      <c r="AB20" t="s">
        <v>854</v>
      </c>
      <c r="AD20" t="s">
        <v>854</v>
      </c>
      <c r="AE20" s="136"/>
      <c r="AF20" t="s">
        <v>854</v>
      </c>
      <c r="AG20" s="106">
        <v>45820</v>
      </c>
      <c r="AH20" t="s">
        <v>855</v>
      </c>
      <c r="AJ20" t="s">
        <v>854</v>
      </c>
      <c r="AL20" t="s">
        <v>854</v>
      </c>
      <c r="AM20" s="140">
        <v>45865</v>
      </c>
      <c r="AN20" t="s">
        <v>855</v>
      </c>
      <c r="AO20" s="140">
        <v>45865</v>
      </c>
      <c r="AP20" t="s">
        <v>855</v>
      </c>
      <c r="AQ20" s="140">
        <v>45865</v>
      </c>
      <c r="AR20" t="s">
        <v>855</v>
      </c>
      <c r="AS20" s="139">
        <v>45875</v>
      </c>
      <c r="AT20" t="s">
        <v>855</v>
      </c>
      <c r="AV20" t="s">
        <v>854</v>
      </c>
      <c r="AX20" t="s">
        <v>854</v>
      </c>
      <c r="AZ20" t="s">
        <v>854</v>
      </c>
      <c r="BB20" t="s">
        <v>854</v>
      </c>
      <c r="BD20" t="s">
        <v>854</v>
      </c>
      <c r="BF20" t="s">
        <v>854</v>
      </c>
      <c r="BH20" t="s">
        <v>854</v>
      </c>
      <c r="BJ20" t="s">
        <v>854</v>
      </c>
      <c r="BL20" t="s">
        <v>854</v>
      </c>
      <c r="BN20" t="s">
        <v>854</v>
      </c>
      <c r="BP20" t="s">
        <v>854</v>
      </c>
      <c r="BR20" t="s">
        <v>854</v>
      </c>
      <c r="BT20" t="s">
        <v>854</v>
      </c>
      <c r="BV20" t="s">
        <v>854</v>
      </c>
      <c r="BX20" t="s">
        <v>854</v>
      </c>
      <c r="BZ20" t="s">
        <v>854</v>
      </c>
      <c r="CB20" t="s">
        <v>854</v>
      </c>
      <c r="CD20" t="s">
        <v>854</v>
      </c>
      <c r="CF20" t="s">
        <v>854</v>
      </c>
      <c r="CH20" t="s">
        <v>854</v>
      </c>
      <c r="CI20" s="186">
        <v>45900</v>
      </c>
      <c r="CJ20" t="s">
        <v>855</v>
      </c>
    </row>
    <row r="21" spans="1:88" x14ac:dyDescent="0.3">
      <c r="A21" s="96" t="s">
        <v>71</v>
      </c>
      <c r="B21" s="176" t="s">
        <v>73</v>
      </c>
      <c r="C21" s="96" t="s">
        <v>619</v>
      </c>
      <c r="D21" s="96">
        <v>10</v>
      </c>
      <c r="E21" s="81">
        <v>45943</v>
      </c>
      <c r="F21" s="96" t="s">
        <v>855</v>
      </c>
      <c r="G21" s="139">
        <v>45925</v>
      </c>
      <c r="H21" s="96" t="s">
        <v>855</v>
      </c>
      <c r="I21" s="139">
        <v>45927</v>
      </c>
      <c r="J21" s="96" t="s">
        <v>855</v>
      </c>
      <c r="K21" s="106" t="s">
        <v>634</v>
      </c>
      <c r="L21" s="96" t="s">
        <v>854</v>
      </c>
      <c r="M21" s="139">
        <v>45926</v>
      </c>
      <c r="N21" s="96" t="s">
        <v>855</v>
      </c>
      <c r="O21" s="96"/>
      <c r="P21" s="96" t="s">
        <v>854</v>
      </c>
      <c r="R21" t="s">
        <v>854</v>
      </c>
      <c r="T21" t="s">
        <v>854</v>
      </c>
      <c r="U21" s="139">
        <v>45734</v>
      </c>
      <c r="V21" t="s">
        <v>855</v>
      </c>
      <c r="W21" s="139">
        <v>45752</v>
      </c>
      <c r="X21" t="s">
        <v>855</v>
      </c>
      <c r="Y21" s="139">
        <v>45734</v>
      </c>
      <c r="Z21" t="s">
        <v>855</v>
      </c>
      <c r="AB21" t="s">
        <v>854</v>
      </c>
      <c r="AC21" s="136">
        <v>45751</v>
      </c>
      <c r="AD21" t="s">
        <v>855</v>
      </c>
      <c r="AE21" s="136"/>
      <c r="AF21" t="s">
        <v>854</v>
      </c>
      <c r="AG21" s="106"/>
      <c r="AH21" t="s">
        <v>854</v>
      </c>
      <c r="AJ21" t="s">
        <v>854</v>
      </c>
      <c r="AL21" t="s">
        <v>854</v>
      </c>
      <c r="AN21" t="s">
        <v>854</v>
      </c>
      <c r="AP21" t="s">
        <v>854</v>
      </c>
      <c r="AR21" t="s">
        <v>854</v>
      </c>
      <c r="AT21" t="s">
        <v>854</v>
      </c>
      <c r="AV21" t="s">
        <v>854</v>
      </c>
      <c r="AX21" t="s">
        <v>854</v>
      </c>
      <c r="AZ21" t="s">
        <v>854</v>
      </c>
      <c r="BA21" s="186">
        <v>45900</v>
      </c>
      <c r="BB21" t="s">
        <v>855</v>
      </c>
      <c r="BC21" s="186">
        <v>45900</v>
      </c>
      <c r="BD21" t="s">
        <v>855</v>
      </c>
      <c r="BF21" t="s">
        <v>854</v>
      </c>
      <c r="BH21" t="s">
        <v>854</v>
      </c>
      <c r="BJ21" t="s">
        <v>854</v>
      </c>
      <c r="BL21" t="s">
        <v>854</v>
      </c>
      <c r="BN21" t="s">
        <v>854</v>
      </c>
      <c r="BP21" t="s">
        <v>854</v>
      </c>
      <c r="BR21" t="s">
        <v>854</v>
      </c>
      <c r="BT21" t="s">
        <v>854</v>
      </c>
      <c r="BV21" t="s">
        <v>854</v>
      </c>
      <c r="BX21" t="s">
        <v>854</v>
      </c>
      <c r="BZ21" t="s">
        <v>854</v>
      </c>
      <c r="CB21" t="s">
        <v>854</v>
      </c>
      <c r="CD21" t="s">
        <v>854</v>
      </c>
      <c r="CF21" t="s">
        <v>854</v>
      </c>
      <c r="CH21" t="s">
        <v>854</v>
      </c>
      <c r="CJ21" t="s">
        <v>854</v>
      </c>
    </row>
    <row r="22" spans="1:88" x14ac:dyDescent="0.3">
      <c r="A22" s="96" t="s">
        <v>74</v>
      </c>
      <c r="B22" s="96" t="s">
        <v>77</v>
      </c>
      <c r="C22" s="96" t="s">
        <v>78</v>
      </c>
      <c r="D22" s="96">
        <v>1</v>
      </c>
      <c r="E22" s="140">
        <v>45670</v>
      </c>
      <c r="F22" s="96" t="s">
        <v>855</v>
      </c>
      <c r="G22" s="106" t="s">
        <v>634</v>
      </c>
      <c r="H22" s="96" t="s">
        <v>854</v>
      </c>
      <c r="I22" s="106" t="s">
        <v>634</v>
      </c>
      <c r="J22" s="96" t="s">
        <v>854</v>
      </c>
      <c r="K22" s="106" t="s">
        <v>634</v>
      </c>
      <c r="L22" s="96" t="s">
        <v>854</v>
      </c>
      <c r="M22" s="106" t="s">
        <v>634</v>
      </c>
      <c r="N22" s="96" t="s">
        <v>854</v>
      </c>
      <c r="O22" s="96"/>
      <c r="P22" s="96" t="s">
        <v>854</v>
      </c>
      <c r="R22" t="s">
        <v>854</v>
      </c>
      <c r="T22" t="s">
        <v>854</v>
      </c>
      <c r="V22" t="s">
        <v>854</v>
      </c>
      <c r="W22" s="139"/>
      <c r="X22" t="s">
        <v>854</v>
      </c>
      <c r="Z22" t="s">
        <v>854</v>
      </c>
      <c r="AB22" t="s">
        <v>854</v>
      </c>
      <c r="AD22" t="s">
        <v>854</v>
      </c>
      <c r="AE22" s="136"/>
      <c r="AF22" t="s">
        <v>854</v>
      </c>
      <c r="AG22" s="106"/>
      <c r="AH22" t="s">
        <v>854</v>
      </c>
      <c r="AJ22" t="s">
        <v>854</v>
      </c>
      <c r="AL22" t="s">
        <v>854</v>
      </c>
      <c r="AN22" t="s">
        <v>854</v>
      </c>
      <c r="AP22" t="s">
        <v>854</v>
      </c>
      <c r="AR22" t="s">
        <v>854</v>
      </c>
      <c r="AT22" t="s">
        <v>854</v>
      </c>
      <c r="AV22" t="s">
        <v>854</v>
      </c>
      <c r="AX22" t="s">
        <v>854</v>
      </c>
      <c r="AZ22" t="s">
        <v>854</v>
      </c>
      <c r="BB22" t="s">
        <v>854</v>
      </c>
      <c r="BD22" t="s">
        <v>854</v>
      </c>
      <c r="BF22" t="s">
        <v>854</v>
      </c>
      <c r="BH22" t="s">
        <v>854</v>
      </c>
      <c r="BJ22" t="s">
        <v>854</v>
      </c>
      <c r="BL22" t="s">
        <v>854</v>
      </c>
      <c r="BN22" t="s">
        <v>854</v>
      </c>
      <c r="BP22" t="s">
        <v>854</v>
      </c>
      <c r="BR22" t="s">
        <v>854</v>
      </c>
      <c r="BT22" t="s">
        <v>854</v>
      </c>
      <c r="BV22" t="s">
        <v>854</v>
      </c>
      <c r="BX22" t="s">
        <v>854</v>
      </c>
      <c r="BZ22" t="s">
        <v>854</v>
      </c>
      <c r="CB22" t="s">
        <v>854</v>
      </c>
      <c r="CD22" t="s">
        <v>854</v>
      </c>
      <c r="CF22" t="s">
        <v>854</v>
      </c>
      <c r="CH22" t="s">
        <v>854</v>
      </c>
      <c r="CJ22" t="s">
        <v>854</v>
      </c>
    </row>
    <row r="23" spans="1:88" x14ac:dyDescent="0.3">
      <c r="A23" s="96" t="s">
        <v>80</v>
      </c>
      <c r="B23" s="96" t="s">
        <v>82</v>
      </c>
      <c r="C23" s="96" t="s">
        <v>27</v>
      </c>
      <c r="D23" s="96">
        <v>5</v>
      </c>
      <c r="E23" s="139">
        <v>45637</v>
      </c>
      <c r="F23" s="96" t="s">
        <v>855</v>
      </c>
      <c r="G23" s="106" t="s">
        <v>634</v>
      </c>
      <c r="H23" s="96" t="s">
        <v>854</v>
      </c>
      <c r="I23" s="106" t="s">
        <v>634</v>
      </c>
      <c r="J23" s="96" t="s">
        <v>854</v>
      </c>
      <c r="K23" s="106" t="s">
        <v>634</v>
      </c>
      <c r="L23" s="96" t="s">
        <v>854</v>
      </c>
      <c r="M23" s="106" t="s">
        <v>634</v>
      </c>
      <c r="N23" s="96" t="s">
        <v>854</v>
      </c>
      <c r="O23" s="96"/>
      <c r="P23" s="96" t="s">
        <v>854</v>
      </c>
      <c r="R23" t="s">
        <v>854</v>
      </c>
      <c r="T23" t="s">
        <v>854</v>
      </c>
      <c r="U23" s="81">
        <v>45726</v>
      </c>
      <c r="V23" t="s">
        <v>855</v>
      </c>
      <c r="W23" s="139"/>
      <c r="X23" t="s">
        <v>854</v>
      </c>
      <c r="Y23" s="139">
        <v>45729</v>
      </c>
      <c r="Z23" t="s">
        <v>855</v>
      </c>
      <c r="AA23" s="139">
        <v>45741</v>
      </c>
      <c r="AB23" t="s">
        <v>855</v>
      </c>
      <c r="AD23" t="s">
        <v>854</v>
      </c>
      <c r="AE23" s="136"/>
      <c r="AF23" t="s">
        <v>854</v>
      </c>
      <c r="AG23" s="106"/>
      <c r="AH23" t="s">
        <v>854</v>
      </c>
      <c r="AI23" s="80">
        <v>45784</v>
      </c>
      <c r="AJ23" t="s">
        <v>855</v>
      </c>
      <c r="AL23" t="s">
        <v>854</v>
      </c>
      <c r="AN23" t="s">
        <v>854</v>
      </c>
      <c r="AP23" t="s">
        <v>854</v>
      </c>
      <c r="AR23" t="s">
        <v>854</v>
      </c>
      <c r="AT23" t="s">
        <v>854</v>
      </c>
      <c r="AV23" t="s">
        <v>854</v>
      </c>
      <c r="AX23" t="s">
        <v>854</v>
      </c>
      <c r="AZ23" t="s">
        <v>854</v>
      </c>
      <c r="BB23" t="s">
        <v>854</v>
      </c>
      <c r="BD23" t="s">
        <v>854</v>
      </c>
      <c r="BF23" t="s">
        <v>854</v>
      </c>
      <c r="BH23" t="s">
        <v>854</v>
      </c>
      <c r="BJ23" t="s">
        <v>854</v>
      </c>
      <c r="BL23" t="s">
        <v>854</v>
      </c>
      <c r="BN23" t="s">
        <v>854</v>
      </c>
      <c r="BP23" t="s">
        <v>854</v>
      </c>
      <c r="BR23" t="s">
        <v>854</v>
      </c>
      <c r="BT23" t="s">
        <v>854</v>
      </c>
      <c r="BV23" t="s">
        <v>854</v>
      </c>
      <c r="BX23" t="s">
        <v>854</v>
      </c>
      <c r="BZ23" t="s">
        <v>854</v>
      </c>
      <c r="CB23" t="s">
        <v>854</v>
      </c>
      <c r="CD23" t="s">
        <v>854</v>
      </c>
      <c r="CF23" t="s">
        <v>854</v>
      </c>
      <c r="CH23" t="s">
        <v>854</v>
      </c>
      <c r="CJ23" t="s">
        <v>854</v>
      </c>
    </row>
    <row r="24" spans="1:88" x14ac:dyDescent="0.3">
      <c r="A24" s="96" t="s">
        <v>83</v>
      </c>
      <c r="B24" s="176" t="s">
        <v>85</v>
      </c>
      <c r="C24" s="96" t="s">
        <v>35</v>
      </c>
      <c r="D24" s="96">
        <v>11</v>
      </c>
      <c r="E24" s="139">
        <v>45571</v>
      </c>
      <c r="F24" s="96" t="s">
        <v>855</v>
      </c>
      <c r="G24" s="106" t="s">
        <v>634</v>
      </c>
      <c r="H24" s="96" t="s">
        <v>854</v>
      </c>
      <c r="I24" s="106" t="s">
        <v>634</v>
      </c>
      <c r="J24" s="96" t="s">
        <v>854</v>
      </c>
      <c r="K24" s="106" t="s">
        <v>634</v>
      </c>
      <c r="L24" s="96" t="s">
        <v>854</v>
      </c>
      <c r="M24" s="106" t="s">
        <v>634</v>
      </c>
      <c r="N24" s="96" t="s">
        <v>854</v>
      </c>
      <c r="O24" s="96"/>
      <c r="P24" s="96" t="s">
        <v>854</v>
      </c>
      <c r="R24" t="s">
        <v>854</v>
      </c>
      <c r="T24" t="s">
        <v>854</v>
      </c>
      <c r="U24" s="139">
        <v>45738</v>
      </c>
      <c r="V24" t="s">
        <v>855</v>
      </c>
      <c r="W24" s="139"/>
      <c r="X24" t="s">
        <v>854</v>
      </c>
      <c r="Y24" s="139">
        <v>45737</v>
      </c>
      <c r="Z24" t="s">
        <v>855</v>
      </c>
      <c r="AA24" s="212">
        <v>45752</v>
      </c>
      <c r="AB24" t="s">
        <v>855</v>
      </c>
      <c r="AC24" s="212">
        <v>45752</v>
      </c>
      <c r="AD24" t="s">
        <v>855</v>
      </c>
      <c r="AE24" s="136"/>
      <c r="AF24" t="s">
        <v>854</v>
      </c>
      <c r="AG24" s="140">
        <v>45864</v>
      </c>
      <c r="AH24" t="s">
        <v>855</v>
      </c>
      <c r="AJ24" t="s">
        <v>854</v>
      </c>
      <c r="AL24" t="s">
        <v>854</v>
      </c>
      <c r="AM24" s="140">
        <v>45864</v>
      </c>
      <c r="AN24" t="s">
        <v>855</v>
      </c>
      <c r="AO24" s="140">
        <v>45864</v>
      </c>
      <c r="AP24" t="s">
        <v>855</v>
      </c>
      <c r="AQ24" s="140">
        <v>45864</v>
      </c>
      <c r="AR24" t="s">
        <v>855</v>
      </c>
      <c r="AT24" t="s">
        <v>854</v>
      </c>
      <c r="AV24" t="s">
        <v>854</v>
      </c>
      <c r="AX24" t="s">
        <v>854</v>
      </c>
      <c r="AZ24" t="s">
        <v>854</v>
      </c>
      <c r="BA24" s="186">
        <v>45885</v>
      </c>
      <c r="BB24" t="s">
        <v>855</v>
      </c>
      <c r="BC24" s="186">
        <v>45885</v>
      </c>
      <c r="BD24" t="s">
        <v>855</v>
      </c>
      <c r="BF24" t="s">
        <v>854</v>
      </c>
      <c r="BH24" t="s">
        <v>854</v>
      </c>
      <c r="BJ24" t="s">
        <v>854</v>
      </c>
      <c r="BL24" t="s">
        <v>854</v>
      </c>
      <c r="BN24" t="s">
        <v>854</v>
      </c>
      <c r="BP24" t="s">
        <v>854</v>
      </c>
      <c r="BR24" t="s">
        <v>854</v>
      </c>
      <c r="BT24" t="s">
        <v>854</v>
      </c>
      <c r="BV24" t="s">
        <v>854</v>
      </c>
      <c r="BX24" t="s">
        <v>854</v>
      </c>
      <c r="BZ24" t="s">
        <v>854</v>
      </c>
      <c r="CB24" t="s">
        <v>854</v>
      </c>
      <c r="CD24" t="s">
        <v>854</v>
      </c>
      <c r="CF24" t="s">
        <v>854</v>
      </c>
      <c r="CH24" t="s">
        <v>854</v>
      </c>
      <c r="CJ24" t="s">
        <v>854</v>
      </c>
    </row>
    <row r="25" spans="1:88" x14ac:dyDescent="0.3">
      <c r="A25" s="96" t="s">
        <v>86</v>
      </c>
      <c r="B25" s="96" t="s">
        <v>88</v>
      </c>
      <c r="C25" s="96" t="s">
        <v>620</v>
      </c>
      <c r="D25" s="96">
        <v>14</v>
      </c>
      <c r="E25" s="139">
        <v>45572</v>
      </c>
      <c r="F25" s="96" t="s">
        <v>855</v>
      </c>
      <c r="G25" s="99">
        <v>45850</v>
      </c>
      <c r="H25" s="96" t="s">
        <v>855</v>
      </c>
      <c r="I25" s="99">
        <v>45850</v>
      </c>
      <c r="J25" s="96" t="s">
        <v>855</v>
      </c>
      <c r="K25" s="106" t="s">
        <v>634</v>
      </c>
      <c r="L25" s="96" t="s">
        <v>854</v>
      </c>
      <c r="M25" s="106">
        <v>45510</v>
      </c>
      <c r="N25" s="96" t="s">
        <v>855</v>
      </c>
      <c r="O25" s="96"/>
      <c r="P25" s="96" t="s">
        <v>854</v>
      </c>
      <c r="R25" t="s">
        <v>854</v>
      </c>
      <c r="T25" t="s">
        <v>854</v>
      </c>
      <c r="U25" s="99">
        <v>45852</v>
      </c>
      <c r="V25" t="s">
        <v>855</v>
      </c>
      <c r="W25" s="139"/>
      <c r="X25" t="s">
        <v>854</v>
      </c>
      <c r="Y25" s="140">
        <v>45756</v>
      </c>
      <c r="Z25" t="s">
        <v>855</v>
      </c>
      <c r="AA25" s="139">
        <v>45757</v>
      </c>
      <c r="AB25" t="s">
        <v>855</v>
      </c>
      <c r="AD25" t="s">
        <v>854</v>
      </c>
      <c r="AE25" s="136"/>
      <c r="AF25" t="s">
        <v>854</v>
      </c>
      <c r="AG25" s="140">
        <v>45863</v>
      </c>
      <c r="AH25" t="s">
        <v>855</v>
      </c>
      <c r="AJ25" t="s">
        <v>854</v>
      </c>
      <c r="AK25" s="99">
        <v>45856</v>
      </c>
      <c r="AL25" t="s">
        <v>855</v>
      </c>
      <c r="AM25" s="140">
        <v>45863</v>
      </c>
      <c r="AN25" t="s">
        <v>855</v>
      </c>
      <c r="AO25" s="140">
        <v>45864</v>
      </c>
      <c r="AP25" t="s">
        <v>855</v>
      </c>
      <c r="AQ25" s="140">
        <v>45862</v>
      </c>
      <c r="AR25" t="s">
        <v>855</v>
      </c>
      <c r="AT25" t="s">
        <v>854</v>
      </c>
      <c r="AV25" s="81">
        <v>45930</v>
      </c>
      <c r="AX25" t="s">
        <v>854</v>
      </c>
      <c r="AZ25" t="s">
        <v>854</v>
      </c>
      <c r="BA25" s="81">
        <v>45884</v>
      </c>
      <c r="BB25" t="s">
        <v>855</v>
      </c>
      <c r="BC25" s="81">
        <v>45884</v>
      </c>
      <c r="BD25" t="s">
        <v>855</v>
      </c>
      <c r="BF25" t="s">
        <v>854</v>
      </c>
      <c r="BH25" t="s">
        <v>854</v>
      </c>
      <c r="BJ25" t="s">
        <v>854</v>
      </c>
      <c r="BL25" t="s">
        <v>854</v>
      </c>
      <c r="BN25" t="s">
        <v>854</v>
      </c>
      <c r="BP25" t="s">
        <v>854</v>
      </c>
      <c r="BR25" t="s">
        <v>854</v>
      </c>
      <c r="BT25" t="s">
        <v>854</v>
      </c>
      <c r="BV25" t="s">
        <v>854</v>
      </c>
      <c r="BX25" t="s">
        <v>854</v>
      </c>
      <c r="BZ25" t="s">
        <v>854</v>
      </c>
      <c r="CB25" t="s">
        <v>854</v>
      </c>
      <c r="CD25" t="s">
        <v>854</v>
      </c>
      <c r="CF25" t="s">
        <v>854</v>
      </c>
      <c r="CH25" t="s">
        <v>854</v>
      </c>
      <c r="CJ25" t="s">
        <v>854</v>
      </c>
    </row>
    <row r="26" spans="1:88" ht="16.2" customHeight="1" x14ac:dyDescent="0.3">
      <c r="A26" s="96" t="s">
        <v>201</v>
      </c>
      <c r="B26" s="96" t="s">
        <v>203</v>
      </c>
      <c r="C26" s="96" t="s">
        <v>16</v>
      </c>
      <c r="D26" s="96">
        <v>3</v>
      </c>
      <c r="E26" s="139">
        <v>45722</v>
      </c>
      <c r="F26" s="96" t="s">
        <v>855</v>
      </c>
      <c r="G26" s="106" t="s">
        <v>634</v>
      </c>
      <c r="H26" s="96" t="s">
        <v>854</v>
      </c>
      <c r="I26" s="106" t="s">
        <v>634</v>
      </c>
      <c r="J26" s="96" t="s">
        <v>854</v>
      </c>
      <c r="K26" s="106" t="s">
        <v>634</v>
      </c>
      <c r="L26" s="96" t="s">
        <v>854</v>
      </c>
      <c r="M26" s="106" t="s">
        <v>634</v>
      </c>
      <c r="N26" s="96" t="s">
        <v>854</v>
      </c>
      <c r="O26" s="96"/>
      <c r="P26" s="96" t="s">
        <v>854</v>
      </c>
      <c r="R26" t="s">
        <v>854</v>
      </c>
      <c r="T26" t="s">
        <v>854</v>
      </c>
      <c r="U26" s="139"/>
      <c r="V26" t="s">
        <v>854</v>
      </c>
      <c r="W26" s="139"/>
      <c r="X26" t="s">
        <v>854</v>
      </c>
      <c r="Y26" s="139"/>
      <c r="Z26" t="s">
        <v>854</v>
      </c>
      <c r="AA26" s="139">
        <v>45806</v>
      </c>
      <c r="AB26" t="s">
        <v>855</v>
      </c>
      <c r="AD26" t="s">
        <v>854</v>
      </c>
      <c r="AE26" s="136"/>
      <c r="AF26" t="s">
        <v>854</v>
      </c>
      <c r="AG26" s="106"/>
      <c r="AH26" t="s">
        <v>854</v>
      </c>
      <c r="AJ26" t="s">
        <v>854</v>
      </c>
      <c r="AL26" t="s">
        <v>854</v>
      </c>
      <c r="AN26" t="s">
        <v>854</v>
      </c>
      <c r="AP26" t="s">
        <v>854</v>
      </c>
      <c r="AR26" t="s">
        <v>854</v>
      </c>
      <c r="AT26" t="s">
        <v>854</v>
      </c>
      <c r="AV26" s="81"/>
      <c r="AX26" t="s">
        <v>854</v>
      </c>
      <c r="AZ26" t="s">
        <v>854</v>
      </c>
      <c r="BB26" t="s">
        <v>854</v>
      </c>
      <c r="BD26" t="s">
        <v>854</v>
      </c>
      <c r="BE26" s="81">
        <v>45883</v>
      </c>
      <c r="BF26" t="s">
        <v>855</v>
      </c>
      <c r="BH26" t="s">
        <v>854</v>
      </c>
      <c r="BJ26" t="s">
        <v>854</v>
      </c>
      <c r="BL26" t="s">
        <v>854</v>
      </c>
      <c r="BN26" t="s">
        <v>854</v>
      </c>
      <c r="BP26" t="s">
        <v>854</v>
      </c>
      <c r="BR26" t="s">
        <v>854</v>
      </c>
      <c r="BT26" t="s">
        <v>854</v>
      </c>
      <c r="BV26" t="s">
        <v>854</v>
      </c>
      <c r="BX26" t="s">
        <v>854</v>
      </c>
      <c r="BZ26" t="s">
        <v>854</v>
      </c>
      <c r="CB26" t="s">
        <v>854</v>
      </c>
      <c r="CD26" t="s">
        <v>854</v>
      </c>
      <c r="CF26" t="s">
        <v>854</v>
      </c>
      <c r="CH26" t="s">
        <v>854</v>
      </c>
      <c r="CJ26" t="s">
        <v>854</v>
      </c>
    </row>
    <row r="27" spans="1:88" x14ac:dyDescent="0.3">
      <c r="A27" s="96" t="s">
        <v>89</v>
      </c>
      <c r="B27" s="96" t="s">
        <v>91</v>
      </c>
      <c r="C27" s="96" t="s">
        <v>618</v>
      </c>
      <c r="D27" s="96">
        <v>1</v>
      </c>
      <c r="E27" s="139" t="s">
        <v>634</v>
      </c>
      <c r="F27" s="96" t="s">
        <v>854</v>
      </c>
      <c r="G27" s="106" t="s">
        <v>634</v>
      </c>
      <c r="H27" s="96" t="s">
        <v>854</v>
      </c>
      <c r="I27" s="106" t="s">
        <v>634</v>
      </c>
      <c r="J27" s="96" t="s">
        <v>854</v>
      </c>
      <c r="K27" s="106" t="s">
        <v>634</v>
      </c>
      <c r="L27" s="96" t="s">
        <v>854</v>
      </c>
      <c r="M27" s="106">
        <v>45502</v>
      </c>
      <c r="N27" s="96" t="s">
        <v>855</v>
      </c>
      <c r="O27" s="96"/>
      <c r="P27" s="96" t="s">
        <v>854</v>
      </c>
      <c r="R27" t="s">
        <v>854</v>
      </c>
      <c r="T27" t="s">
        <v>854</v>
      </c>
      <c r="U27" s="139"/>
      <c r="V27" t="s">
        <v>854</v>
      </c>
      <c r="W27" s="139"/>
      <c r="X27" t="s">
        <v>854</v>
      </c>
      <c r="Y27" s="139"/>
      <c r="Z27" t="s">
        <v>854</v>
      </c>
      <c r="AA27" s="139"/>
      <c r="AB27" t="s">
        <v>854</v>
      </c>
      <c r="AD27" t="s">
        <v>854</v>
      </c>
      <c r="AE27" s="136"/>
      <c r="AF27" t="s">
        <v>854</v>
      </c>
      <c r="AG27" s="106"/>
      <c r="AH27" t="s">
        <v>854</v>
      </c>
      <c r="AJ27" t="s">
        <v>854</v>
      </c>
      <c r="AL27" t="s">
        <v>854</v>
      </c>
      <c r="AN27" t="s">
        <v>854</v>
      </c>
      <c r="AP27" t="s">
        <v>854</v>
      </c>
      <c r="AR27" t="s">
        <v>854</v>
      </c>
      <c r="AT27" t="s">
        <v>854</v>
      </c>
      <c r="AV27" s="81"/>
      <c r="AX27" t="s">
        <v>854</v>
      </c>
      <c r="AZ27" t="s">
        <v>854</v>
      </c>
      <c r="BB27" t="s">
        <v>854</v>
      </c>
      <c r="BD27" t="s">
        <v>854</v>
      </c>
      <c r="BF27" t="s">
        <v>854</v>
      </c>
      <c r="BH27" t="s">
        <v>854</v>
      </c>
      <c r="BJ27" t="s">
        <v>854</v>
      </c>
      <c r="BL27" t="s">
        <v>854</v>
      </c>
      <c r="BN27" t="s">
        <v>854</v>
      </c>
      <c r="BP27" t="s">
        <v>854</v>
      </c>
      <c r="BR27" t="s">
        <v>854</v>
      </c>
      <c r="BT27" t="s">
        <v>854</v>
      </c>
      <c r="BV27" t="s">
        <v>854</v>
      </c>
      <c r="BX27" t="s">
        <v>854</v>
      </c>
      <c r="BZ27" t="s">
        <v>854</v>
      </c>
      <c r="CB27" t="s">
        <v>854</v>
      </c>
      <c r="CD27" t="s">
        <v>854</v>
      </c>
      <c r="CF27" t="s">
        <v>854</v>
      </c>
      <c r="CH27" t="s">
        <v>854</v>
      </c>
      <c r="CJ27" t="s">
        <v>854</v>
      </c>
    </row>
    <row r="28" spans="1:88" x14ac:dyDescent="0.3">
      <c r="A28" s="96" t="s">
        <v>92</v>
      </c>
      <c r="B28" s="96" t="s">
        <v>94</v>
      </c>
      <c r="C28" s="96" t="s">
        <v>716</v>
      </c>
      <c r="D28" s="96">
        <v>0</v>
      </c>
      <c r="E28" s="139" t="s">
        <v>634</v>
      </c>
      <c r="F28" s="96" t="s">
        <v>854</v>
      </c>
      <c r="G28" s="106" t="s">
        <v>634</v>
      </c>
      <c r="H28" s="96" t="s">
        <v>854</v>
      </c>
      <c r="I28" s="106" t="s">
        <v>634</v>
      </c>
      <c r="J28" s="96" t="s">
        <v>854</v>
      </c>
      <c r="K28" s="106" t="s">
        <v>634</v>
      </c>
      <c r="L28" s="96" t="s">
        <v>854</v>
      </c>
      <c r="M28" s="106" t="s">
        <v>634</v>
      </c>
      <c r="N28" s="96" t="s">
        <v>854</v>
      </c>
      <c r="O28" s="96"/>
      <c r="P28" s="96" t="s">
        <v>854</v>
      </c>
      <c r="R28" t="s">
        <v>854</v>
      </c>
      <c r="T28" t="s">
        <v>854</v>
      </c>
      <c r="U28" s="139"/>
      <c r="V28" t="s">
        <v>854</v>
      </c>
      <c r="W28" s="139"/>
      <c r="X28" t="s">
        <v>854</v>
      </c>
      <c r="Y28" s="139"/>
      <c r="Z28" t="s">
        <v>854</v>
      </c>
      <c r="AA28" s="139"/>
      <c r="AB28" t="s">
        <v>854</v>
      </c>
      <c r="AD28" t="s">
        <v>854</v>
      </c>
      <c r="AE28" s="136"/>
      <c r="AF28" t="s">
        <v>854</v>
      </c>
      <c r="AG28" s="106"/>
      <c r="AH28" t="s">
        <v>854</v>
      </c>
      <c r="AJ28" t="s">
        <v>854</v>
      </c>
      <c r="AL28" t="s">
        <v>854</v>
      </c>
      <c r="AN28" t="s">
        <v>854</v>
      </c>
      <c r="AP28" t="s">
        <v>854</v>
      </c>
      <c r="AR28" t="s">
        <v>854</v>
      </c>
      <c r="AT28" t="s">
        <v>854</v>
      </c>
      <c r="AV28" s="81"/>
      <c r="AX28" t="s">
        <v>854</v>
      </c>
      <c r="AZ28" t="s">
        <v>854</v>
      </c>
      <c r="BB28" t="s">
        <v>854</v>
      </c>
      <c r="BD28" t="s">
        <v>854</v>
      </c>
      <c r="BF28" t="s">
        <v>854</v>
      </c>
      <c r="BH28" t="s">
        <v>854</v>
      </c>
      <c r="BJ28" t="s">
        <v>854</v>
      </c>
      <c r="BL28" t="s">
        <v>854</v>
      </c>
      <c r="BN28" t="s">
        <v>854</v>
      </c>
      <c r="BP28" t="s">
        <v>854</v>
      </c>
      <c r="BR28" t="s">
        <v>854</v>
      </c>
      <c r="BT28" t="s">
        <v>854</v>
      </c>
      <c r="BV28" t="s">
        <v>854</v>
      </c>
      <c r="BX28" t="s">
        <v>854</v>
      </c>
      <c r="BZ28" t="s">
        <v>854</v>
      </c>
      <c r="CB28" t="s">
        <v>854</v>
      </c>
      <c r="CD28" t="s">
        <v>854</v>
      </c>
      <c r="CF28" t="s">
        <v>854</v>
      </c>
      <c r="CH28" t="s">
        <v>854</v>
      </c>
      <c r="CJ28" t="s">
        <v>854</v>
      </c>
    </row>
    <row r="29" spans="1:88" x14ac:dyDescent="0.3">
      <c r="A29" s="96" t="s">
        <v>95</v>
      </c>
      <c r="B29" s="96" t="s">
        <v>97</v>
      </c>
      <c r="C29" s="96" t="s">
        <v>619</v>
      </c>
      <c r="D29" s="96">
        <v>13</v>
      </c>
      <c r="E29" s="81">
        <v>45943</v>
      </c>
      <c r="F29" s="96" t="s">
        <v>855</v>
      </c>
      <c r="G29" s="139">
        <v>45925</v>
      </c>
      <c r="H29" s="96" t="s">
        <v>855</v>
      </c>
      <c r="I29" s="139">
        <v>45927</v>
      </c>
      <c r="J29" s="96" t="s">
        <v>855</v>
      </c>
      <c r="K29" s="106">
        <v>45780</v>
      </c>
      <c r="L29" s="96" t="s">
        <v>855</v>
      </c>
      <c r="M29" s="139">
        <v>45926</v>
      </c>
      <c r="N29" s="96" t="s">
        <v>855</v>
      </c>
      <c r="O29" s="96"/>
      <c r="P29" s="96" t="s">
        <v>854</v>
      </c>
      <c r="R29" t="s">
        <v>854</v>
      </c>
      <c r="T29" t="s">
        <v>854</v>
      </c>
      <c r="U29" s="139">
        <v>45734</v>
      </c>
      <c r="V29" t="s">
        <v>855</v>
      </c>
      <c r="W29" s="139">
        <v>45752</v>
      </c>
      <c r="X29" t="s">
        <v>855</v>
      </c>
      <c r="Y29" s="139">
        <v>45734</v>
      </c>
      <c r="Z29" t="s">
        <v>855</v>
      </c>
      <c r="AA29" s="139"/>
      <c r="AB29" t="s">
        <v>854</v>
      </c>
      <c r="AC29" s="136">
        <v>45751</v>
      </c>
      <c r="AD29" t="s">
        <v>855</v>
      </c>
      <c r="AE29" s="136">
        <v>45780</v>
      </c>
      <c r="AF29" t="s">
        <v>855</v>
      </c>
      <c r="AG29" s="106">
        <v>45867</v>
      </c>
      <c r="AH29" t="s">
        <v>855</v>
      </c>
      <c r="AJ29" t="s">
        <v>854</v>
      </c>
      <c r="AL29" t="s">
        <v>854</v>
      </c>
      <c r="AN29" t="s">
        <v>854</v>
      </c>
      <c r="AP29" t="s">
        <v>854</v>
      </c>
      <c r="AR29" t="s">
        <v>854</v>
      </c>
      <c r="AT29" t="s">
        <v>854</v>
      </c>
      <c r="AV29" s="81"/>
      <c r="AX29" t="s">
        <v>854</v>
      </c>
      <c r="AZ29" t="s">
        <v>854</v>
      </c>
      <c r="BA29" s="186">
        <v>45900</v>
      </c>
      <c r="BB29" t="s">
        <v>855</v>
      </c>
      <c r="BC29" s="186">
        <v>45900</v>
      </c>
      <c r="BD29" t="s">
        <v>855</v>
      </c>
      <c r="BF29" t="s">
        <v>854</v>
      </c>
      <c r="BH29" t="s">
        <v>854</v>
      </c>
      <c r="BJ29" t="s">
        <v>854</v>
      </c>
      <c r="BL29" t="s">
        <v>854</v>
      </c>
      <c r="BN29" t="s">
        <v>854</v>
      </c>
      <c r="BP29" t="s">
        <v>854</v>
      </c>
      <c r="BR29" t="s">
        <v>854</v>
      </c>
      <c r="BT29" t="s">
        <v>854</v>
      </c>
      <c r="BV29" t="s">
        <v>854</v>
      </c>
      <c r="BX29" t="s">
        <v>854</v>
      </c>
      <c r="BZ29" t="s">
        <v>854</v>
      </c>
      <c r="CB29" t="s">
        <v>854</v>
      </c>
      <c r="CD29" t="s">
        <v>854</v>
      </c>
      <c r="CF29" t="s">
        <v>854</v>
      </c>
      <c r="CH29" t="s">
        <v>854</v>
      </c>
      <c r="CJ29" t="s">
        <v>854</v>
      </c>
    </row>
    <row r="30" spans="1:88" x14ac:dyDescent="0.3">
      <c r="A30" s="96" t="s">
        <v>98</v>
      </c>
      <c r="B30" s="96" t="s">
        <v>100</v>
      </c>
      <c r="C30" s="96" t="s">
        <v>618</v>
      </c>
      <c r="D30" s="96">
        <v>1</v>
      </c>
      <c r="E30" s="139" t="s">
        <v>634</v>
      </c>
      <c r="F30" s="96" t="s">
        <v>854</v>
      </c>
      <c r="G30" s="106" t="s">
        <v>634</v>
      </c>
      <c r="H30" s="96" t="s">
        <v>854</v>
      </c>
      <c r="I30" s="106" t="s">
        <v>634</v>
      </c>
      <c r="J30" s="96" t="s">
        <v>854</v>
      </c>
      <c r="K30" s="106" t="s">
        <v>634</v>
      </c>
      <c r="L30" s="96" t="s">
        <v>854</v>
      </c>
      <c r="M30" s="106">
        <v>45497</v>
      </c>
      <c r="N30" s="96" t="s">
        <v>855</v>
      </c>
      <c r="O30" s="96"/>
      <c r="P30" s="96" t="s">
        <v>854</v>
      </c>
      <c r="R30" t="s">
        <v>854</v>
      </c>
      <c r="T30" t="s">
        <v>854</v>
      </c>
      <c r="U30" s="139"/>
      <c r="V30" t="s">
        <v>854</v>
      </c>
      <c r="W30" s="139"/>
      <c r="X30" t="s">
        <v>854</v>
      </c>
      <c r="Y30" s="139"/>
      <c r="Z30" t="s">
        <v>854</v>
      </c>
      <c r="AA30" s="139"/>
      <c r="AB30" t="s">
        <v>854</v>
      </c>
      <c r="AD30" t="s">
        <v>854</v>
      </c>
      <c r="AE30" s="136"/>
      <c r="AF30" t="s">
        <v>854</v>
      </c>
      <c r="AG30" s="106"/>
      <c r="AH30" t="s">
        <v>854</v>
      </c>
      <c r="AJ30" t="s">
        <v>854</v>
      </c>
      <c r="AL30" t="s">
        <v>854</v>
      </c>
      <c r="AN30" t="s">
        <v>854</v>
      </c>
      <c r="AP30" t="s">
        <v>854</v>
      </c>
      <c r="AR30" t="s">
        <v>854</v>
      </c>
      <c r="AT30" t="s">
        <v>854</v>
      </c>
      <c r="AV30" s="81"/>
      <c r="AX30" t="s">
        <v>854</v>
      </c>
      <c r="AZ30" t="s">
        <v>854</v>
      </c>
      <c r="BB30" t="s">
        <v>854</v>
      </c>
      <c r="BD30" t="s">
        <v>854</v>
      </c>
      <c r="BF30" t="s">
        <v>854</v>
      </c>
      <c r="BH30" t="s">
        <v>854</v>
      </c>
      <c r="BJ30" t="s">
        <v>854</v>
      </c>
      <c r="BL30" t="s">
        <v>854</v>
      </c>
      <c r="BN30" t="s">
        <v>854</v>
      </c>
      <c r="BP30" t="s">
        <v>854</v>
      </c>
      <c r="BR30" t="s">
        <v>854</v>
      </c>
      <c r="BT30" t="s">
        <v>854</v>
      </c>
      <c r="BV30" t="s">
        <v>854</v>
      </c>
      <c r="BX30" t="s">
        <v>854</v>
      </c>
      <c r="BZ30" t="s">
        <v>854</v>
      </c>
      <c r="CB30" t="s">
        <v>854</v>
      </c>
      <c r="CD30" t="s">
        <v>854</v>
      </c>
      <c r="CF30" t="s">
        <v>854</v>
      </c>
      <c r="CH30" t="s">
        <v>854</v>
      </c>
      <c r="CJ30" t="s">
        <v>854</v>
      </c>
    </row>
    <row r="31" spans="1:88" x14ac:dyDescent="0.3">
      <c r="A31" s="96" t="s">
        <v>101</v>
      </c>
      <c r="B31" s="176" t="s">
        <v>103</v>
      </c>
      <c r="C31" s="96" t="s">
        <v>620</v>
      </c>
      <c r="D31" s="96">
        <v>5</v>
      </c>
      <c r="E31" s="139">
        <v>45572</v>
      </c>
      <c r="F31" s="96" t="s">
        <v>855</v>
      </c>
      <c r="G31" s="106" t="s">
        <v>634</v>
      </c>
      <c r="H31" s="96" t="s">
        <v>854</v>
      </c>
      <c r="I31" s="106" t="s">
        <v>634</v>
      </c>
      <c r="J31" s="96" t="s">
        <v>854</v>
      </c>
      <c r="K31" s="106" t="s">
        <v>634</v>
      </c>
      <c r="L31" s="96" t="s">
        <v>854</v>
      </c>
      <c r="M31" s="106">
        <v>45510</v>
      </c>
      <c r="N31" s="96" t="s">
        <v>855</v>
      </c>
      <c r="O31" s="96"/>
      <c r="P31" s="96" t="s">
        <v>854</v>
      </c>
      <c r="R31" t="s">
        <v>854</v>
      </c>
      <c r="T31" t="s">
        <v>854</v>
      </c>
      <c r="U31" s="139"/>
      <c r="V31" t="s">
        <v>854</v>
      </c>
      <c r="W31" s="139"/>
      <c r="X31" t="s">
        <v>854</v>
      </c>
      <c r="Y31" s="140">
        <v>45756</v>
      </c>
      <c r="Z31" t="s">
        <v>855</v>
      </c>
      <c r="AA31" s="139">
        <v>45757</v>
      </c>
      <c r="AB31" t="s">
        <v>855</v>
      </c>
      <c r="AD31" t="s">
        <v>854</v>
      </c>
      <c r="AE31" s="136"/>
      <c r="AF31" t="s">
        <v>854</v>
      </c>
      <c r="AG31" s="106"/>
      <c r="AH31" t="s">
        <v>854</v>
      </c>
      <c r="AJ31" t="s">
        <v>854</v>
      </c>
      <c r="AK31" s="99">
        <v>45856</v>
      </c>
      <c r="AL31" t="s">
        <v>855</v>
      </c>
      <c r="AN31" t="s">
        <v>854</v>
      </c>
      <c r="AP31" t="s">
        <v>854</v>
      </c>
      <c r="AR31" t="s">
        <v>854</v>
      </c>
      <c r="AT31" t="s">
        <v>854</v>
      </c>
      <c r="AV31" s="81">
        <v>45930</v>
      </c>
      <c r="AX31" t="s">
        <v>854</v>
      </c>
      <c r="AZ31" t="s">
        <v>854</v>
      </c>
      <c r="BB31" t="s">
        <v>854</v>
      </c>
      <c r="BD31" t="s">
        <v>854</v>
      </c>
      <c r="BF31" t="s">
        <v>854</v>
      </c>
      <c r="BH31" t="s">
        <v>854</v>
      </c>
      <c r="BJ31" t="s">
        <v>854</v>
      </c>
      <c r="BL31" t="s">
        <v>854</v>
      </c>
      <c r="BN31" t="s">
        <v>854</v>
      </c>
      <c r="BP31" t="s">
        <v>854</v>
      </c>
      <c r="BR31" t="s">
        <v>854</v>
      </c>
      <c r="BT31" t="s">
        <v>854</v>
      </c>
      <c r="BV31" t="s">
        <v>854</v>
      </c>
      <c r="BX31" t="s">
        <v>854</v>
      </c>
      <c r="BZ31" t="s">
        <v>854</v>
      </c>
      <c r="CB31" t="s">
        <v>854</v>
      </c>
      <c r="CD31" t="s">
        <v>854</v>
      </c>
      <c r="CF31" t="s">
        <v>854</v>
      </c>
      <c r="CH31" t="s">
        <v>854</v>
      </c>
      <c r="CJ31" t="s">
        <v>854</v>
      </c>
    </row>
    <row r="32" spans="1:88" x14ac:dyDescent="0.3">
      <c r="A32" s="96" t="s">
        <v>104</v>
      </c>
      <c r="B32" s="96" t="s">
        <v>106</v>
      </c>
      <c r="C32" s="96" t="s">
        <v>618</v>
      </c>
      <c r="D32" s="96">
        <v>0</v>
      </c>
      <c r="E32" s="139" t="s">
        <v>634</v>
      </c>
      <c r="F32" s="96" t="s">
        <v>854</v>
      </c>
      <c r="G32" s="106" t="s">
        <v>634</v>
      </c>
      <c r="H32" s="96" t="s">
        <v>854</v>
      </c>
      <c r="I32" s="106" t="s">
        <v>634</v>
      </c>
      <c r="J32" s="96" t="s">
        <v>854</v>
      </c>
      <c r="K32" s="106" t="s">
        <v>634</v>
      </c>
      <c r="L32" s="96" t="s">
        <v>854</v>
      </c>
      <c r="M32" s="106" t="s">
        <v>634</v>
      </c>
      <c r="N32" s="96" t="s">
        <v>854</v>
      </c>
      <c r="O32" s="96"/>
      <c r="P32" s="96" t="s">
        <v>854</v>
      </c>
      <c r="R32" t="s">
        <v>854</v>
      </c>
      <c r="T32" t="s">
        <v>854</v>
      </c>
      <c r="U32" s="139"/>
      <c r="V32" t="s">
        <v>854</v>
      </c>
      <c r="W32" s="139"/>
      <c r="X32" t="s">
        <v>854</v>
      </c>
      <c r="Y32" s="139"/>
      <c r="Z32" t="s">
        <v>854</v>
      </c>
      <c r="AA32" s="139"/>
      <c r="AB32" t="s">
        <v>854</v>
      </c>
      <c r="AD32" t="s">
        <v>854</v>
      </c>
      <c r="AE32" s="136"/>
      <c r="AF32" t="s">
        <v>854</v>
      </c>
      <c r="AG32" s="106"/>
      <c r="AH32" t="s">
        <v>854</v>
      </c>
      <c r="AJ32" t="s">
        <v>854</v>
      </c>
      <c r="AL32" t="s">
        <v>854</v>
      </c>
      <c r="AN32" t="s">
        <v>854</v>
      </c>
      <c r="AP32" t="s">
        <v>854</v>
      </c>
      <c r="AR32" t="s">
        <v>854</v>
      </c>
      <c r="AT32" t="s">
        <v>854</v>
      </c>
      <c r="AV32" s="81"/>
      <c r="AX32" t="s">
        <v>854</v>
      </c>
      <c r="AZ32" t="s">
        <v>854</v>
      </c>
      <c r="BB32" t="s">
        <v>854</v>
      </c>
      <c r="BD32" t="s">
        <v>854</v>
      </c>
      <c r="BF32" t="s">
        <v>854</v>
      </c>
      <c r="BH32" t="s">
        <v>854</v>
      </c>
      <c r="BJ32" t="s">
        <v>854</v>
      </c>
      <c r="BL32" t="s">
        <v>854</v>
      </c>
      <c r="BN32" t="s">
        <v>854</v>
      </c>
      <c r="BP32" t="s">
        <v>854</v>
      </c>
      <c r="BR32" t="s">
        <v>854</v>
      </c>
      <c r="BT32" t="s">
        <v>854</v>
      </c>
      <c r="BV32" t="s">
        <v>854</v>
      </c>
      <c r="BX32" t="s">
        <v>854</v>
      </c>
      <c r="BZ32" t="s">
        <v>854</v>
      </c>
      <c r="CB32" t="s">
        <v>854</v>
      </c>
      <c r="CD32" t="s">
        <v>854</v>
      </c>
      <c r="CF32" t="s">
        <v>854</v>
      </c>
      <c r="CH32" t="s">
        <v>854</v>
      </c>
      <c r="CJ32" t="s">
        <v>854</v>
      </c>
    </row>
    <row r="33" spans="1:88" x14ac:dyDescent="0.3">
      <c r="A33" s="96" t="s">
        <v>107</v>
      </c>
      <c r="B33" s="96" t="s">
        <v>109</v>
      </c>
      <c r="C33" s="96" t="s">
        <v>626</v>
      </c>
      <c r="D33" s="96">
        <v>0</v>
      </c>
      <c r="E33" s="139" t="s">
        <v>634</v>
      </c>
      <c r="F33" s="96" t="s">
        <v>854</v>
      </c>
      <c r="G33" s="106" t="s">
        <v>634</v>
      </c>
      <c r="H33" s="96" t="s">
        <v>854</v>
      </c>
      <c r="I33" s="106" t="s">
        <v>634</v>
      </c>
      <c r="J33" s="96" t="s">
        <v>854</v>
      </c>
      <c r="K33" s="106" t="s">
        <v>634</v>
      </c>
      <c r="L33" s="96" t="s">
        <v>854</v>
      </c>
      <c r="M33" s="106" t="s">
        <v>634</v>
      </c>
      <c r="N33" s="96" t="s">
        <v>854</v>
      </c>
      <c r="O33" s="96"/>
      <c r="P33" s="96" t="s">
        <v>854</v>
      </c>
      <c r="R33" t="s">
        <v>854</v>
      </c>
      <c r="T33" t="s">
        <v>854</v>
      </c>
      <c r="U33" s="139"/>
      <c r="V33" t="s">
        <v>854</v>
      </c>
      <c r="W33" s="139"/>
      <c r="X33" t="s">
        <v>854</v>
      </c>
      <c r="Y33" s="139"/>
      <c r="Z33" t="s">
        <v>854</v>
      </c>
      <c r="AA33" s="139"/>
      <c r="AB33" t="s">
        <v>854</v>
      </c>
      <c r="AD33" t="s">
        <v>854</v>
      </c>
      <c r="AE33" s="136"/>
      <c r="AF33" t="s">
        <v>854</v>
      </c>
      <c r="AG33" s="106"/>
      <c r="AH33" t="s">
        <v>854</v>
      </c>
      <c r="AJ33" t="s">
        <v>854</v>
      </c>
      <c r="AL33" t="s">
        <v>854</v>
      </c>
      <c r="AN33" t="s">
        <v>854</v>
      </c>
      <c r="AP33" t="s">
        <v>854</v>
      </c>
      <c r="AR33" t="s">
        <v>854</v>
      </c>
      <c r="AT33" t="s">
        <v>854</v>
      </c>
      <c r="AV33" s="81"/>
      <c r="AX33" t="s">
        <v>854</v>
      </c>
      <c r="AZ33" t="s">
        <v>854</v>
      </c>
      <c r="BB33" t="s">
        <v>854</v>
      </c>
      <c r="BD33" t="s">
        <v>854</v>
      </c>
      <c r="BF33" t="s">
        <v>854</v>
      </c>
      <c r="BH33" t="s">
        <v>854</v>
      </c>
      <c r="BJ33" t="s">
        <v>854</v>
      </c>
      <c r="BL33" t="s">
        <v>854</v>
      </c>
      <c r="BN33" t="s">
        <v>854</v>
      </c>
      <c r="BP33" t="s">
        <v>854</v>
      </c>
      <c r="BR33" t="s">
        <v>854</v>
      </c>
      <c r="BT33" t="s">
        <v>854</v>
      </c>
      <c r="BV33" t="s">
        <v>854</v>
      </c>
      <c r="BX33" t="s">
        <v>854</v>
      </c>
      <c r="BZ33" t="s">
        <v>854</v>
      </c>
      <c r="CB33" t="s">
        <v>854</v>
      </c>
      <c r="CD33" t="s">
        <v>854</v>
      </c>
      <c r="CF33" t="s">
        <v>854</v>
      </c>
      <c r="CH33" t="s">
        <v>854</v>
      </c>
      <c r="CJ33" t="s">
        <v>854</v>
      </c>
    </row>
    <row r="34" spans="1:88" x14ac:dyDescent="0.3">
      <c r="A34" s="96" t="s">
        <v>110</v>
      </c>
      <c r="B34" s="96" t="s">
        <v>112</v>
      </c>
      <c r="C34" s="96" t="s">
        <v>626</v>
      </c>
      <c r="D34" s="96">
        <v>1</v>
      </c>
      <c r="E34" s="139" t="s">
        <v>634</v>
      </c>
      <c r="F34" s="96" t="s">
        <v>854</v>
      </c>
      <c r="G34" s="106" t="s">
        <v>634</v>
      </c>
      <c r="H34" s="96" t="s">
        <v>854</v>
      </c>
      <c r="I34" s="106" t="s">
        <v>634</v>
      </c>
      <c r="J34" s="96" t="s">
        <v>854</v>
      </c>
      <c r="K34" s="106" t="s">
        <v>634</v>
      </c>
      <c r="L34" s="96" t="s">
        <v>854</v>
      </c>
      <c r="M34" s="106">
        <v>45504</v>
      </c>
      <c r="N34" s="96" t="s">
        <v>855</v>
      </c>
      <c r="O34" s="96"/>
      <c r="P34" s="96" t="s">
        <v>854</v>
      </c>
      <c r="R34" t="s">
        <v>854</v>
      </c>
      <c r="T34" t="s">
        <v>854</v>
      </c>
      <c r="U34" s="139"/>
      <c r="V34" t="s">
        <v>854</v>
      </c>
      <c r="W34" s="139"/>
      <c r="X34" t="s">
        <v>854</v>
      </c>
      <c r="Y34" s="139"/>
      <c r="Z34" t="s">
        <v>854</v>
      </c>
      <c r="AA34" s="139"/>
      <c r="AB34" t="s">
        <v>854</v>
      </c>
      <c r="AD34" t="s">
        <v>854</v>
      </c>
      <c r="AE34" s="136"/>
      <c r="AF34" t="s">
        <v>854</v>
      </c>
      <c r="AG34" s="106"/>
      <c r="AH34" t="s">
        <v>854</v>
      </c>
      <c r="AJ34" t="s">
        <v>854</v>
      </c>
      <c r="AL34" t="s">
        <v>854</v>
      </c>
      <c r="AN34" t="s">
        <v>854</v>
      </c>
      <c r="AP34" t="s">
        <v>854</v>
      </c>
      <c r="AR34" t="s">
        <v>854</v>
      </c>
      <c r="AT34" t="s">
        <v>854</v>
      </c>
      <c r="AV34" s="81"/>
      <c r="AX34" t="s">
        <v>854</v>
      </c>
      <c r="AZ34" t="s">
        <v>854</v>
      </c>
      <c r="BB34" t="s">
        <v>854</v>
      </c>
      <c r="BD34" t="s">
        <v>854</v>
      </c>
      <c r="BF34" t="s">
        <v>854</v>
      </c>
      <c r="BH34" t="s">
        <v>854</v>
      </c>
      <c r="BJ34" t="s">
        <v>854</v>
      </c>
      <c r="BL34" t="s">
        <v>854</v>
      </c>
      <c r="BN34" t="s">
        <v>854</v>
      </c>
      <c r="BP34" t="s">
        <v>854</v>
      </c>
      <c r="BR34" t="s">
        <v>854</v>
      </c>
      <c r="BT34" t="s">
        <v>854</v>
      </c>
      <c r="BV34" t="s">
        <v>854</v>
      </c>
      <c r="BX34" t="s">
        <v>854</v>
      </c>
      <c r="BZ34" t="s">
        <v>854</v>
      </c>
      <c r="CB34" t="s">
        <v>854</v>
      </c>
      <c r="CD34" t="s">
        <v>854</v>
      </c>
      <c r="CF34" t="s">
        <v>854</v>
      </c>
      <c r="CH34" t="s">
        <v>854</v>
      </c>
      <c r="CJ34" t="s">
        <v>854</v>
      </c>
    </row>
    <row r="35" spans="1:88" x14ac:dyDescent="0.3">
      <c r="A35" s="96" t="s">
        <v>113</v>
      </c>
      <c r="B35" s="96" t="s">
        <v>115</v>
      </c>
      <c r="C35" s="96" t="s">
        <v>624</v>
      </c>
      <c r="D35" s="96">
        <v>11</v>
      </c>
      <c r="E35" s="139">
        <v>45875</v>
      </c>
      <c r="F35" s="96" t="s">
        <v>855</v>
      </c>
      <c r="G35" s="81">
        <v>45921</v>
      </c>
      <c r="H35" s="96" t="s">
        <v>855</v>
      </c>
      <c r="I35" s="106">
        <v>45372</v>
      </c>
      <c r="J35" s="96" t="s">
        <v>855</v>
      </c>
      <c r="K35" s="106">
        <v>45523</v>
      </c>
      <c r="L35" s="96" t="s">
        <v>855</v>
      </c>
      <c r="M35" s="106">
        <v>45523</v>
      </c>
      <c r="N35" s="96" t="s">
        <v>855</v>
      </c>
      <c r="O35" s="96"/>
      <c r="P35" s="96" t="s">
        <v>854</v>
      </c>
      <c r="R35" t="s">
        <v>854</v>
      </c>
      <c r="T35" t="s">
        <v>854</v>
      </c>
      <c r="U35" s="139">
        <v>45728</v>
      </c>
      <c r="V35" t="s">
        <v>855</v>
      </c>
      <c r="W35" s="139"/>
      <c r="X35" t="s">
        <v>854</v>
      </c>
      <c r="Y35" s="139"/>
      <c r="Z35" t="s">
        <v>854</v>
      </c>
      <c r="AA35" s="139"/>
      <c r="AB35" t="s">
        <v>854</v>
      </c>
      <c r="AD35" t="s">
        <v>854</v>
      </c>
      <c r="AE35" s="136"/>
      <c r="AF35" t="s">
        <v>854</v>
      </c>
      <c r="AG35" s="106">
        <v>45820</v>
      </c>
      <c r="AH35" t="s">
        <v>855</v>
      </c>
      <c r="AJ35" t="s">
        <v>854</v>
      </c>
      <c r="AL35" t="s">
        <v>854</v>
      </c>
      <c r="AM35" s="140">
        <v>45865</v>
      </c>
      <c r="AN35" t="s">
        <v>855</v>
      </c>
      <c r="AO35" s="140">
        <v>45865</v>
      </c>
      <c r="AP35" t="s">
        <v>855</v>
      </c>
      <c r="AQ35" s="140">
        <v>45865</v>
      </c>
      <c r="AR35" t="s">
        <v>855</v>
      </c>
      <c r="AS35" s="139">
        <v>45931</v>
      </c>
      <c r="AT35" t="s">
        <v>855</v>
      </c>
      <c r="AU35" s="139">
        <v>45931</v>
      </c>
      <c r="AV35" s="81"/>
      <c r="AX35" t="s">
        <v>854</v>
      </c>
      <c r="AZ35" t="s">
        <v>854</v>
      </c>
      <c r="BB35" t="s">
        <v>854</v>
      </c>
      <c r="BD35" t="s">
        <v>854</v>
      </c>
      <c r="BF35" t="s">
        <v>854</v>
      </c>
      <c r="BH35" t="s">
        <v>854</v>
      </c>
      <c r="BJ35" t="s">
        <v>854</v>
      </c>
      <c r="BL35" t="s">
        <v>854</v>
      </c>
      <c r="BN35" t="s">
        <v>854</v>
      </c>
      <c r="BP35" t="s">
        <v>854</v>
      </c>
      <c r="BR35" t="s">
        <v>854</v>
      </c>
      <c r="BT35" t="s">
        <v>854</v>
      </c>
      <c r="BV35" t="s">
        <v>854</v>
      </c>
      <c r="BX35" t="s">
        <v>854</v>
      </c>
      <c r="BZ35" t="s">
        <v>854</v>
      </c>
      <c r="CB35" t="s">
        <v>854</v>
      </c>
      <c r="CD35" t="s">
        <v>854</v>
      </c>
      <c r="CF35" t="s">
        <v>854</v>
      </c>
      <c r="CH35" t="s">
        <v>854</v>
      </c>
      <c r="CJ35" t="s">
        <v>854</v>
      </c>
    </row>
    <row r="36" spans="1:88" x14ac:dyDescent="0.3">
      <c r="A36" s="96" t="s">
        <v>116</v>
      </c>
      <c r="B36" s="96" t="s">
        <v>118</v>
      </c>
      <c r="C36" s="96" t="s">
        <v>627</v>
      </c>
      <c r="D36" s="96">
        <v>12</v>
      </c>
      <c r="E36" s="139">
        <v>45568</v>
      </c>
      <c r="F36" s="96" t="s">
        <v>855</v>
      </c>
      <c r="G36" s="106">
        <v>45721</v>
      </c>
      <c r="H36" s="96" t="s">
        <v>855</v>
      </c>
      <c r="I36" s="106">
        <v>45209</v>
      </c>
      <c r="J36" s="96" t="s">
        <v>855</v>
      </c>
      <c r="K36" s="81"/>
      <c r="L36" s="96" t="s">
        <v>854</v>
      </c>
      <c r="M36" s="106">
        <v>45511</v>
      </c>
      <c r="N36" s="96" t="s">
        <v>855</v>
      </c>
      <c r="O36" s="99">
        <v>45721</v>
      </c>
      <c r="P36" s="96" t="s">
        <v>855</v>
      </c>
      <c r="R36" t="s">
        <v>854</v>
      </c>
      <c r="T36" t="s">
        <v>854</v>
      </c>
      <c r="U36" s="139">
        <v>45728</v>
      </c>
      <c r="V36" t="s">
        <v>855</v>
      </c>
      <c r="W36" s="139"/>
      <c r="X36" t="s">
        <v>854</v>
      </c>
      <c r="Y36" s="139">
        <v>45707</v>
      </c>
      <c r="Z36" t="s">
        <v>855</v>
      </c>
      <c r="AA36" s="139"/>
      <c r="AB36" t="s">
        <v>854</v>
      </c>
      <c r="AD36" t="s">
        <v>854</v>
      </c>
      <c r="AE36" s="136"/>
      <c r="AF36" t="s">
        <v>854</v>
      </c>
      <c r="AG36" s="106">
        <v>45830</v>
      </c>
      <c r="AH36" t="s">
        <v>855</v>
      </c>
      <c r="AJ36" t="s">
        <v>854</v>
      </c>
      <c r="AL36" t="s">
        <v>854</v>
      </c>
      <c r="AM36" s="140">
        <v>45865</v>
      </c>
      <c r="AN36" t="s">
        <v>855</v>
      </c>
      <c r="AO36" s="140">
        <v>45865</v>
      </c>
      <c r="AP36" t="s">
        <v>855</v>
      </c>
      <c r="AQ36" s="140">
        <v>45865</v>
      </c>
      <c r="AR36" t="s">
        <v>855</v>
      </c>
      <c r="AS36" s="139">
        <v>45931</v>
      </c>
      <c r="AT36" t="s">
        <v>855</v>
      </c>
      <c r="AU36" s="139">
        <v>45931</v>
      </c>
      <c r="AV36" s="81"/>
      <c r="AX36" t="s">
        <v>854</v>
      </c>
      <c r="AZ36" t="s">
        <v>854</v>
      </c>
      <c r="BB36" t="s">
        <v>854</v>
      </c>
      <c r="BD36" t="s">
        <v>854</v>
      </c>
      <c r="BF36" t="s">
        <v>854</v>
      </c>
      <c r="BH36" t="s">
        <v>854</v>
      </c>
      <c r="BJ36" t="s">
        <v>854</v>
      </c>
      <c r="BL36" t="s">
        <v>854</v>
      </c>
      <c r="BN36" t="s">
        <v>854</v>
      </c>
      <c r="BP36" t="s">
        <v>854</v>
      </c>
      <c r="BR36" t="s">
        <v>854</v>
      </c>
      <c r="BT36" t="s">
        <v>854</v>
      </c>
      <c r="BV36" t="s">
        <v>854</v>
      </c>
      <c r="BX36" t="s">
        <v>854</v>
      </c>
      <c r="BZ36" t="s">
        <v>854</v>
      </c>
      <c r="CB36" t="s">
        <v>854</v>
      </c>
      <c r="CD36" t="s">
        <v>854</v>
      </c>
      <c r="CF36" t="s">
        <v>854</v>
      </c>
      <c r="CH36" t="s">
        <v>854</v>
      </c>
      <c r="CJ36" t="s">
        <v>854</v>
      </c>
    </row>
    <row r="37" spans="1:88" x14ac:dyDescent="0.3">
      <c r="A37" s="96" t="s">
        <v>119</v>
      </c>
      <c r="B37" s="96" t="s">
        <v>121</v>
      </c>
      <c r="C37" s="96" t="s">
        <v>628</v>
      </c>
      <c r="D37" s="96">
        <v>2</v>
      </c>
      <c r="E37" s="139" t="s">
        <v>634</v>
      </c>
      <c r="F37" s="96" t="s">
        <v>854</v>
      </c>
      <c r="G37" s="106" t="s">
        <v>634</v>
      </c>
      <c r="H37" s="96" t="s">
        <v>854</v>
      </c>
      <c r="I37" s="106" t="s">
        <v>634</v>
      </c>
      <c r="J37" s="96" t="s">
        <v>854</v>
      </c>
      <c r="K37" s="106">
        <v>45523</v>
      </c>
      <c r="L37" s="96" t="s">
        <v>855</v>
      </c>
      <c r="M37" s="106">
        <v>45511</v>
      </c>
      <c r="N37" s="96" t="s">
        <v>855</v>
      </c>
      <c r="O37" s="96"/>
      <c r="P37" s="96" t="s">
        <v>854</v>
      </c>
      <c r="R37" t="s">
        <v>854</v>
      </c>
      <c r="T37" t="s">
        <v>854</v>
      </c>
      <c r="U37" s="139"/>
      <c r="V37" t="s">
        <v>854</v>
      </c>
      <c r="W37" s="139"/>
      <c r="X37" t="s">
        <v>854</v>
      </c>
      <c r="Y37" s="139"/>
      <c r="Z37" t="s">
        <v>854</v>
      </c>
      <c r="AA37" s="139"/>
      <c r="AB37" t="s">
        <v>854</v>
      </c>
      <c r="AD37" t="s">
        <v>854</v>
      </c>
      <c r="AE37" s="136"/>
      <c r="AF37" t="s">
        <v>854</v>
      </c>
      <c r="AG37" s="106"/>
      <c r="AH37" t="s">
        <v>854</v>
      </c>
      <c r="AJ37" t="s">
        <v>854</v>
      </c>
      <c r="AL37" t="s">
        <v>854</v>
      </c>
      <c r="AN37" t="s">
        <v>854</v>
      </c>
      <c r="AP37" t="s">
        <v>854</v>
      </c>
      <c r="AR37" t="s">
        <v>854</v>
      </c>
      <c r="AT37" t="s">
        <v>854</v>
      </c>
      <c r="AV37" s="81"/>
      <c r="AX37" t="s">
        <v>854</v>
      </c>
      <c r="AZ37" t="s">
        <v>854</v>
      </c>
      <c r="BB37" t="s">
        <v>854</v>
      </c>
      <c r="BD37" t="s">
        <v>854</v>
      </c>
      <c r="BF37" t="s">
        <v>854</v>
      </c>
      <c r="BH37" t="s">
        <v>854</v>
      </c>
      <c r="BJ37" t="s">
        <v>854</v>
      </c>
      <c r="BL37" t="s">
        <v>854</v>
      </c>
      <c r="BN37" t="s">
        <v>854</v>
      </c>
      <c r="BP37" t="s">
        <v>854</v>
      </c>
      <c r="BR37" t="s">
        <v>854</v>
      </c>
      <c r="BT37" t="s">
        <v>854</v>
      </c>
      <c r="BV37" t="s">
        <v>854</v>
      </c>
      <c r="BX37" t="s">
        <v>854</v>
      </c>
      <c r="BZ37" t="s">
        <v>854</v>
      </c>
      <c r="CB37" t="s">
        <v>854</v>
      </c>
      <c r="CD37" t="s">
        <v>854</v>
      </c>
      <c r="CF37" t="s">
        <v>854</v>
      </c>
      <c r="CH37" t="s">
        <v>854</v>
      </c>
      <c r="CJ37" t="s">
        <v>854</v>
      </c>
    </row>
    <row r="38" spans="1:88" x14ac:dyDescent="0.3">
      <c r="A38" s="96" t="s">
        <v>122</v>
      </c>
      <c r="B38" s="96" t="s">
        <v>124</v>
      </c>
      <c r="C38" s="96" t="s">
        <v>35</v>
      </c>
      <c r="D38" s="96">
        <v>14</v>
      </c>
      <c r="E38" s="139">
        <v>45566</v>
      </c>
      <c r="F38" s="96" t="s">
        <v>855</v>
      </c>
      <c r="G38" s="106">
        <v>45448</v>
      </c>
      <c r="H38" s="96" t="s">
        <v>855</v>
      </c>
      <c r="I38" s="106">
        <v>45362</v>
      </c>
      <c r="J38" s="96" t="s">
        <v>855</v>
      </c>
      <c r="K38" s="106">
        <v>45780</v>
      </c>
      <c r="L38" s="96" t="s">
        <v>855</v>
      </c>
      <c r="M38" s="106">
        <v>45507</v>
      </c>
      <c r="N38" s="96" t="s">
        <v>855</v>
      </c>
      <c r="O38" s="96"/>
      <c r="P38" s="96" t="s">
        <v>854</v>
      </c>
      <c r="R38" t="s">
        <v>854</v>
      </c>
      <c r="T38" t="s">
        <v>854</v>
      </c>
      <c r="U38" s="139">
        <v>45734</v>
      </c>
      <c r="V38" t="s">
        <v>855</v>
      </c>
      <c r="W38" s="139">
        <v>45752</v>
      </c>
      <c r="X38" t="s">
        <v>855</v>
      </c>
      <c r="Y38" s="139">
        <v>45734</v>
      </c>
      <c r="Z38" t="s">
        <v>855</v>
      </c>
      <c r="AA38" s="139"/>
      <c r="AB38" t="s">
        <v>854</v>
      </c>
      <c r="AC38" s="136">
        <v>45751</v>
      </c>
      <c r="AD38" t="s">
        <v>855</v>
      </c>
      <c r="AE38" s="136">
        <v>45780</v>
      </c>
      <c r="AF38" t="s">
        <v>855</v>
      </c>
      <c r="AG38" s="106">
        <v>45867</v>
      </c>
      <c r="AH38" t="s">
        <v>855</v>
      </c>
      <c r="AJ38" t="s">
        <v>854</v>
      </c>
      <c r="AL38" t="s">
        <v>854</v>
      </c>
      <c r="AM38" s="140">
        <v>45865</v>
      </c>
      <c r="AN38" t="s">
        <v>855</v>
      </c>
      <c r="AO38" s="140">
        <v>45865</v>
      </c>
      <c r="AP38" t="s">
        <v>855</v>
      </c>
      <c r="AQ38" s="140">
        <v>45865</v>
      </c>
      <c r="AR38" t="s">
        <v>855</v>
      </c>
      <c r="AT38" t="s">
        <v>854</v>
      </c>
      <c r="AV38" s="81"/>
      <c r="AX38" t="s">
        <v>854</v>
      </c>
      <c r="AZ38" t="s">
        <v>854</v>
      </c>
      <c r="BB38" t="s">
        <v>854</v>
      </c>
      <c r="BD38" t="s">
        <v>854</v>
      </c>
      <c r="BF38" t="s">
        <v>854</v>
      </c>
      <c r="BH38" t="s">
        <v>854</v>
      </c>
      <c r="BJ38" t="s">
        <v>854</v>
      </c>
      <c r="BL38" t="s">
        <v>854</v>
      </c>
      <c r="BN38" t="s">
        <v>854</v>
      </c>
      <c r="BP38" t="s">
        <v>854</v>
      </c>
      <c r="BR38" t="s">
        <v>854</v>
      </c>
      <c r="BT38" t="s">
        <v>854</v>
      </c>
      <c r="BV38" t="s">
        <v>854</v>
      </c>
      <c r="BX38" t="s">
        <v>854</v>
      </c>
      <c r="BZ38" t="s">
        <v>854</v>
      </c>
      <c r="CB38" t="s">
        <v>854</v>
      </c>
      <c r="CD38" t="s">
        <v>854</v>
      </c>
      <c r="CF38" t="s">
        <v>854</v>
      </c>
      <c r="CH38" t="s">
        <v>854</v>
      </c>
      <c r="CJ38" t="s">
        <v>854</v>
      </c>
    </row>
    <row r="39" spans="1:88" x14ac:dyDescent="0.3">
      <c r="A39" s="96" t="s">
        <v>125</v>
      </c>
      <c r="B39" s="96" t="s">
        <v>127</v>
      </c>
      <c r="C39" s="96" t="s">
        <v>716</v>
      </c>
      <c r="D39" s="96">
        <v>6</v>
      </c>
      <c r="E39" s="139">
        <v>45524</v>
      </c>
      <c r="F39" s="96" t="s">
        <v>855</v>
      </c>
      <c r="G39" s="106">
        <v>45449</v>
      </c>
      <c r="H39" s="96" t="s">
        <v>855</v>
      </c>
      <c r="I39" s="106">
        <v>45372</v>
      </c>
      <c r="J39" s="96" t="s">
        <v>855</v>
      </c>
      <c r="K39" s="106">
        <v>45523</v>
      </c>
      <c r="L39" s="96" t="s">
        <v>855</v>
      </c>
      <c r="M39" s="106">
        <v>45516</v>
      </c>
      <c r="N39" s="96" t="s">
        <v>855</v>
      </c>
      <c r="O39" s="96"/>
      <c r="P39" s="96" t="s">
        <v>854</v>
      </c>
      <c r="R39" t="s">
        <v>854</v>
      </c>
      <c r="T39" t="s">
        <v>854</v>
      </c>
      <c r="U39" s="139"/>
      <c r="V39" t="s">
        <v>854</v>
      </c>
      <c r="W39" s="139"/>
      <c r="X39" t="s">
        <v>854</v>
      </c>
      <c r="Y39" s="139">
        <v>45707</v>
      </c>
      <c r="Z39" t="s">
        <v>855</v>
      </c>
      <c r="AA39" s="139"/>
      <c r="AB39" t="s">
        <v>854</v>
      </c>
      <c r="AD39" t="s">
        <v>854</v>
      </c>
      <c r="AE39" s="136"/>
      <c r="AF39" t="s">
        <v>854</v>
      </c>
      <c r="AG39" s="106"/>
      <c r="AH39" t="s">
        <v>854</v>
      </c>
      <c r="AJ39" t="s">
        <v>854</v>
      </c>
      <c r="AL39" t="s">
        <v>854</v>
      </c>
      <c r="AN39" t="s">
        <v>854</v>
      </c>
      <c r="AP39" t="s">
        <v>854</v>
      </c>
      <c r="AR39" t="s">
        <v>854</v>
      </c>
      <c r="AT39" t="s">
        <v>854</v>
      </c>
      <c r="AV39" s="81"/>
      <c r="AX39" t="s">
        <v>854</v>
      </c>
      <c r="AZ39" t="s">
        <v>854</v>
      </c>
      <c r="BB39" t="s">
        <v>854</v>
      </c>
      <c r="BD39" t="s">
        <v>854</v>
      </c>
      <c r="BF39" t="s">
        <v>854</v>
      </c>
      <c r="BH39" t="s">
        <v>854</v>
      </c>
      <c r="BJ39" t="s">
        <v>854</v>
      </c>
      <c r="BL39" t="s">
        <v>854</v>
      </c>
      <c r="BN39" t="s">
        <v>854</v>
      </c>
      <c r="BP39" t="s">
        <v>854</v>
      </c>
      <c r="BR39" t="s">
        <v>854</v>
      </c>
      <c r="BT39" t="s">
        <v>854</v>
      </c>
      <c r="BV39" t="s">
        <v>854</v>
      </c>
      <c r="BX39" t="s">
        <v>854</v>
      </c>
      <c r="BZ39" t="s">
        <v>854</v>
      </c>
      <c r="CB39" t="s">
        <v>854</v>
      </c>
      <c r="CD39" t="s">
        <v>854</v>
      </c>
      <c r="CF39" t="s">
        <v>854</v>
      </c>
      <c r="CH39" t="s">
        <v>854</v>
      </c>
      <c r="CJ39" t="s">
        <v>854</v>
      </c>
    </row>
    <row r="40" spans="1:88" x14ac:dyDescent="0.3">
      <c r="A40" s="96" t="s">
        <v>128</v>
      </c>
      <c r="B40" s="96" t="s">
        <v>130</v>
      </c>
      <c r="C40" s="96" t="s">
        <v>623</v>
      </c>
      <c r="D40" s="96">
        <v>15</v>
      </c>
      <c r="E40" s="139">
        <v>45634</v>
      </c>
      <c r="F40" s="96" t="s">
        <v>855</v>
      </c>
      <c r="G40" s="139">
        <v>45770</v>
      </c>
      <c r="H40" s="96" t="s">
        <v>855</v>
      </c>
      <c r="I40" s="81">
        <v>45943</v>
      </c>
      <c r="J40" s="96" t="s">
        <v>855</v>
      </c>
      <c r="K40" s="106"/>
      <c r="L40" s="96" t="s">
        <v>854</v>
      </c>
      <c r="M40" s="106">
        <v>45503</v>
      </c>
      <c r="N40" s="96" t="s">
        <v>855</v>
      </c>
      <c r="O40" s="96"/>
      <c r="P40" s="96" t="s">
        <v>854</v>
      </c>
      <c r="R40" t="s">
        <v>854</v>
      </c>
      <c r="T40" t="s">
        <v>854</v>
      </c>
      <c r="U40" s="139">
        <v>45727</v>
      </c>
      <c r="V40" t="s">
        <v>855</v>
      </c>
      <c r="W40" s="139">
        <v>45767</v>
      </c>
      <c r="X40" t="s">
        <v>855</v>
      </c>
      <c r="Y40" s="139">
        <v>45727</v>
      </c>
      <c r="Z40" t="s">
        <v>855</v>
      </c>
      <c r="AA40" s="144">
        <v>45769</v>
      </c>
      <c r="AB40" t="s">
        <v>855</v>
      </c>
      <c r="AC40" s="139">
        <v>45768</v>
      </c>
      <c r="AD40" t="s">
        <v>855</v>
      </c>
      <c r="AE40" s="136"/>
      <c r="AF40" t="s">
        <v>854</v>
      </c>
      <c r="AG40" s="139">
        <v>45867</v>
      </c>
      <c r="AH40" t="s">
        <v>855</v>
      </c>
      <c r="AJ40" t="s">
        <v>854</v>
      </c>
      <c r="AL40" t="s">
        <v>854</v>
      </c>
      <c r="AM40" s="139">
        <v>45868</v>
      </c>
      <c r="AN40" t="s">
        <v>855</v>
      </c>
      <c r="AO40" s="139">
        <v>45870</v>
      </c>
      <c r="AP40" t="s">
        <v>855</v>
      </c>
      <c r="AQ40" s="139">
        <v>45866</v>
      </c>
      <c r="AR40" t="s">
        <v>855</v>
      </c>
      <c r="AT40" t="s">
        <v>854</v>
      </c>
      <c r="AV40" s="81"/>
      <c r="AX40" t="s">
        <v>854</v>
      </c>
      <c r="AZ40" t="s">
        <v>854</v>
      </c>
      <c r="BA40" s="81">
        <v>45887</v>
      </c>
      <c r="BB40" t="s">
        <v>855</v>
      </c>
      <c r="BC40" s="81">
        <v>45888</v>
      </c>
      <c r="BD40" t="s">
        <v>855</v>
      </c>
      <c r="BF40" t="s">
        <v>854</v>
      </c>
      <c r="BH40" t="s">
        <v>854</v>
      </c>
      <c r="BJ40" t="s">
        <v>854</v>
      </c>
      <c r="BL40" t="s">
        <v>854</v>
      </c>
      <c r="BN40" t="s">
        <v>854</v>
      </c>
      <c r="BP40" t="s">
        <v>854</v>
      </c>
      <c r="BR40" t="s">
        <v>854</v>
      </c>
      <c r="BT40" t="s">
        <v>854</v>
      </c>
      <c r="BV40" t="s">
        <v>854</v>
      </c>
      <c r="BX40" t="s">
        <v>854</v>
      </c>
      <c r="BZ40" t="s">
        <v>854</v>
      </c>
      <c r="CB40" t="s">
        <v>854</v>
      </c>
      <c r="CD40" t="s">
        <v>854</v>
      </c>
      <c r="CF40" t="s">
        <v>854</v>
      </c>
      <c r="CH40" t="s">
        <v>854</v>
      </c>
      <c r="CJ40" t="s">
        <v>854</v>
      </c>
    </row>
    <row r="41" spans="1:88" x14ac:dyDescent="0.3">
      <c r="A41" s="96" t="s">
        <v>131</v>
      </c>
      <c r="B41" s="96" t="s">
        <v>133</v>
      </c>
      <c r="C41" s="96" t="s">
        <v>623</v>
      </c>
      <c r="D41" s="96">
        <v>16</v>
      </c>
      <c r="E41" s="139">
        <v>45634</v>
      </c>
      <c r="F41" s="96" t="s">
        <v>855</v>
      </c>
      <c r="G41" s="106">
        <v>45820</v>
      </c>
      <c r="H41" s="96" t="s">
        <v>855</v>
      </c>
      <c r="I41" s="106">
        <v>45820</v>
      </c>
      <c r="J41" s="96" t="s">
        <v>855</v>
      </c>
      <c r="K41" s="106">
        <v>45516</v>
      </c>
      <c r="L41" s="96" t="s">
        <v>855</v>
      </c>
      <c r="M41" s="106">
        <v>45503</v>
      </c>
      <c r="N41" s="96" t="s">
        <v>855</v>
      </c>
      <c r="O41" s="96"/>
      <c r="P41" s="96" t="s">
        <v>854</v>
      </c>
      <c r="R41" t="s">
        <v>854</v>
      </c>
      <c r="T41" t="s">
        <v>854</v>
      </c>
      <c r="U41" s="139">
        <v>45727</v>
      </c>
      <c r="V41" t="s">
        <v>855</v>
      </c>
      <c r="W41" s="139">
        <v>45767</v>
      </c>
      <c r="X41" t="s">
        <v>855</v>
      </c>
      <c r="Y41" s="139">
        <v>45727</v>
      </c>
      <c r="Z41" t="s">
        <v>855</v>
      </c>
      <c r="AA41" s="144">
        <v>45769</v>
      </c>
      <c r="AB41" t="s">
        <v>855</v>
      </c>
      <c r="AC41" s="139">
        <v>45768</v>
      </c>
      <c r="AD41" t="s">
        <v>855</v>
      </c>
      <c r="AE41" s="136"/>
      <c r="AF41" t="s">
        <v>854</v>
      </c>
      <c r="AG41" s="139">
        <v>45867</v>
      </c>
      <c r="AH41" t="s">
        <v>855</v>
      </c>
      <c r="AJ41" t="s">
        <v>854</v>
      </c>
      <c r="AL41" t="s">
        <v>854</v>
      </c>
      <c r="AM41" s="226">
        <v>45868</v>
      </c>
      <c r="AN41" t="s">
        <v>855</v>
      </c>
      <c r="AO41" s="139">
        <v>45870</v>
      </c>
      <c r="AP41" t="s">
        <v>855</v>
      </c>
      <c r="AQ41" s="139">
        <v>45866</v>
      </c>
      <c r="AR41" t="s">
        <v>855</v>
      </c>
      <c r="AT41" t="s">
        <v>854</v>
      </c>
      <c r="AV41" s="81"/>
      <c r="AX41" t="s">
        <v>854</v>
      </c>
      <c r="AZ41" t="s">
        <v>854</v>
      </c>
      <c r="BA41" s="81">
        <v>45887</v>
      </c>
      <c r="BB41" t="s">
        <v>855</v>
      </c>
      <c r="BC41" s="81">
        <v>45888</v>
      </c>
      <c r="BD41" t="s">
        <v>855</v>
      </c>
      <c r="BF41" t="s">
        <v>854</v>
      </c>
      <c r="BH41" t="s">
        <v>854</v>
      </c>
      <c r="BJ41" t="s">
        <v>854</v>
      </c>
      <c r="BL41" t="s">
        <v>854</v>
      </c>
      <c r="BN41" t="s">
        <v>854</v>
      </c>
      <c r="BP41" t="s">
        <v>854</v>
      </c>
      <c r="BR41" t="s">
        <v>854</v>
      </c>
      <c r="BT41" t="s">
        <v>854</v>
      </c>
      <c r="BV41" t="s">
        <v>854</v>
      </c>
      <c r="BX41" t="s">
        <v>854</v>
      </c>
      <c r="BZ41" t="s">
        <v>854</v>
      </c>
      <c r="CB41" t="s">
        <v>854</v>
      </c>
      <c r="CD41" t="s">
        <v>854</v>
      </c>
      <c r="CF41" t="s">
        <v>854</v>
      </c>
      <c r="CH41" t="s">
        <v>854</v>
      </c>
      <c r="CJ41" t="s">
        <v>854</v>
      </c>
    </row>
    <row r="42" spans="1:88" x14ac:dyDescent="0.3">
      <c r="A42" s="96" t="s">
        <v>134</v>
      </c>
      <c r="B42" s="96" t="s">
        <v>136</v>
      </c>
      <c r="C42" s="96" t="s">
        <v>618</v>
      </c>
      <c r="D42" s="96">
        <v>1</v>
      </c>
      <c r="E42" s="139" t="s">
        <v>634</v>
      </c>
      <c r="F42" s="96" t="s">
        <v>854</v>
      </c>
      <c r="G42" s="106" t="s">
        <v>634</v>
      </c>
      <c r="H42" s="96" t="s">
        <v>854</v>
      </c>
      <c r="I42" s="106" t="s">
        <v>634</v>
      </c>
      <c r="J42" s="96" t="s">
        <v>854</v>
      </c>
      <c r="K42" s="106"/>
      <c r="L42" s="96" t="s">
        <v>854</v>
      </c>
      <c r="M42" s="106">
        <v>45504</v>
      </c>
      <c r="N42" s="96" t="s">
        <v>855</v>
      </c>
      <c r="O42" s="96"/>
      <c r="P42" s="96" t="s">
        <v>854</v>
      </c>
      <c r="R42" t="s">
        <v>854</v>
      </c>
      <c r="T42" t="s">
        <v>854</v>
      </c>
      <c r="U42" s="139"/>
      <c r="V42" t="s">
        <v>854</v>
      </c>
      <c r="W42" s="139"/>
      <c r="X42" t="s">
        <v>854</v>
      </c>
      <c r="Y42" s="139"/>
      <c r="Z42" t="s">
        <v>854</v>
      </c>
      <c r="AA42" s="139"/>
      <c r="AB42" t="s">
        <v>854</v>
      </c>
      <c r="AD42" t="s">
        <v>854</v>
      </c>
      <c r="AE42" s="136"/>
      <c r="AF42" t="s">
        <v>854</v>
      </c>
      <c r="AG42" s="106"/>
      <c r="AH42" t="s">
        <v>854</v>
      </c>
      <c r="AJ42" t="s">
        <v>854</v>
      </c>
      <c r="AL42" t="s">
        <v>854</v>
      </c>
      <c r="AM42" s="227"/>
      <c r="AN42" t="s">
        <v>854</v>
      </c>
      <c r="AP42" t="s">
        <v>854</v>
      </c>
      <c r="AR42" t="s">
        <v>854</v>
      </c>
      <c r="AT42" t="s">
        <v>854</v>
      </c>
      <c r="AV42" s="81"/>
      <c r="AX42" t="s">
        <v>854</v>
      </c>
      <c r="AZ42" t="s">
        <v>854</v>
      </c>
      <c r="BB42" t="s">
        <v>854</v>
      </c>
      <c r="BD42" t="s">
        <v>854</v>
      </c>
      <c r="BF42" t="s">
        <v>854</v>
      </c>
      <c r="BH42" t="s">
        <v>854</v>
      </c>
      <c r="BJ42" t="s">
        <v>854</v>
      </c>
      <c r="BL42" t="s">
        <v>854</v>
      </c>
      <c r="BN42" t="s">
        <v>854</v>
      </c>
      <c r="BP42" t="s">
        <v>854</v>
      </c>
      <c r="BR42" t="s">
        <v>854</v>
      </c>
      <c r="BT42" t="s">
        <v>854</v>
      </c>
      <c r="BV42" t="s">
        <v>854</v>
      </c>
      <c r="BX42" t="s">
        <v>854</v>
      </c>
      <c r="BZ42" t="s">
        <v>854</v>
      </c>
      <c r="CB42" t="s">
        <v>854</v>
      </c>
      <c r="CD42" t="s">
        <v>854</v>
      </c>
      <c r="CF42" t="s">
        <v>854</v>
      </c>
      <c r="CH42" t="s">
        <v>854</v>
      </c>
      <c r="CJ42" t="s">
        <v>854</v>
      </c>
    </row>
    <row r="43" spans="1:88" x14ac:dyDescent="0.3">
      <c r="A43" s="96" t="s">
        <v>137</v>
      </c>
      <c r="B43" s="96" t="s">
        <v>139</v>
      </c>
      <c r="C43" s="96" t="s">
        <v>716</v>
      </c>
      <c r="D43" s="96">
        <v>6</v>
      </c>
      <c r="E43" s="139">
        <v>45529</v>
      </c>
      <c r="F43" s="96" t="s">
        <v>855</v>
      </c>
      <c r="G43" s="106">
        <v>45550</v>
      </c>
      <c r="H43" s="96" t="s">
        <v>855</v>
      </c>
      <c r="I43" s="106">
        <v>45446</v>
      </c>
      <c r="J43" s="96" t="s">
        <v>855</v>
      </c>
      <c r="K43" s="106">
        <v>45521</v>
      </c>
      <c r="L43" s="96" t="s">
        <v>855</v>
      </c>
      <c r="M43" s="106">
        <v>45521</v>
      </c>
      <c r="N43" s="96" t="s">
        <v>855</v>
      </c>
      <c r="O43" s="96"/>
      <c r="P43" s="96" t="s">
        <v>854</v>
      </c>
      <c r="R43" t="s">
        <v>854</v>
      </c>
      <c r="T43" t="s">
        <v>854</v>
      </c>
      <c r="U43" s="139"/>
      <c r="V43" t="s">
        <v>854</v>
      </c>
      <c r="W43" s="139"/>
      <c r="X43" t="s">
        <v>854</v>
      </c>
      <c r="Y43" s="139">
        <v>45707</v>
      </c>
      <c r="Z43" t="s">
        <v>855</v>
      </c>
      <c r="AA43" s="139"/>
      <c r="AB43" t="s">
        <v>854</v>
      </c>
      <c r="AD43" t="s">
        <v>854</v>
      </c>
      <c r="AE43" s="136"/>
      <c r="AF43" t="s">
        <v>854</v>
      </c>
      <c r="AG43" s="106"/>
      <c r="AH43" t="s">
        <v>854</v>
      </c>
      <c r="AJ43" t="s">
        <v>854</v>
      </c>
      <c r="AL43" t="s">
        <v>854</v>
      </c>
      <c r="AM43" s="227"/>
      <c r="AN43" t="s">
        <v>854</v>
      </c>
      <c r="AP43" t="s">
        <v>854</v>
      </c>
      <c r="AR43" t="s">
        <v>854</v>
      </c>
      <c r="AT43" t="s">
        <v>854</v>
      </c>
      <c r="AV43" s="81"/>
      <c r="AX43" t="s">
        <v>854</v>
      </c>
      <c r="AZ43" t="s">
        <v>854</v>
      </c>
      <c r="BB43" t="s">
        <v>854</v>
      </c>
      <c r="BD43" t="s">
        <v>854</v>
      </c>
      <c r="BF43" t="s">
        <v>854</v>
      </c>
      <c r="BH43" t="s">
        <v>854</v>
      </c>
      <c r="BJ43" t="s">
        <v>854</v>
      </c>
      <c r="BL43" t="s">
        <v>854</v>
      </c>
      <c r="BN43" t="s">
        <v>854</v>
      </c>
      <c r="BP43" t="s">
        <v>854</v>
      </c>
      <c r="BR43" t="s">
        <v>854</v>
      </c>
      <c r="BT43" t="s">
        <v>854</v>
      </c>
      <c r="BV43" t="s">
        <v>854</v>
      </c>
      <c r="BX43" t="s">
        <v>854</v>
      </c>
      <c r="BZ43" t="s">
        <v>854</v>
      </c>
      <c r="CB43" t="s">
        <v>854</v>
      </c>
      <c r="CD43" t="s">
        <v>854</v>
      </c>
      <c r="CF43" t="s">
        <v>854</v>
      </c>
      <c r="CH43" t="s">
        <v>854</v>
      </c>
      <c r="CJ43" t="s">
        <v>854</v>
      </c>
    </row>
    <row r="44" spans="1:88" x14ac:dyDescent="0.3">
      <c r="A44" s="96" t="s">
        <v>140</v>
      </c>
      <c r="B44" s="96" t="s">
        <v>142</v>
      </c>
      <c r="C44" s="96" t="s">
        <v>143</v>
      </c>
      <c r="D44" s="96">
        <v>2</v>
      </c>
      <c r="E44" s="139">
        <v>45566</v>
      </c>
      <c r="F44" s="96" t="s">
        <v>855</v>
      </c>
      <c r="G44" s="106" t="s">
        <v>634</v>
      </c>
      <c r="H44" s="96" t="s">
        <v>854</v>
      </c>
      <c r="I44" s="106">
        <v>45224</v>
      </c>
      <c r="J44" s="96" t="s">
        <v>855</v>
      </c>
      <c r="K44" s="106" t="s">
        <v>634</v>
      </c>
      <c r="L44" s="96" t="s">
        <v>854</v>
      </c>
      <c r="M44" s="106" t="s">
        <v>634</v>
      </c>
      <c r="N44" s="96" t="s">
        <v>854</v>
      </c>
      <c r="O44" s="96"/>
      <c r="P44" s="96" t="s">
        <v>854</v>
      </c>
      <c r="R44" t="s">
        <v>854</v>
      </c>
      <c r="T44" t="s">
        <v>854</v>
      </c>
      <c r="U44" s="139"/>
      <c r="V44" t="s">
        <v>854</v>
      </c>
      <c r="W44" s="139"/>
      <c r="X44" t="s">
        <v>854</v>
      </c>
      <c r="Y44" s="139"/>
      <c r="Z44" t="s">
        <v>854</v>
      </c>
      <c r="AA44" s="139"/>
      <c r="AB44" t="s">
        <v>854</v>
      </c>
      <c r="AD44" t="s">
        <v>854</v>
      </c>
      <c r="AE44" s="136"/>
      <c r="AF44" t="s">
        <v>854</v>
      </c>
      <c r="AG44" s="106"/>
      <c r="AH44" t="s">
        <v>854</v>
      </c>
      <c r="AJ44" t="s">
        <v>854</v>
      </c>
      <c r="AL44" t="s">
        <v>854</v>
      </c>
      <c r="AM44" s="227"/>
      <c r="AN44" t="s">
        <v>854</v>
      </c>
      <c r="AP44" t="s">
        <v>854</v>
      </c>
      <c r="AR44" t="s">
        <v>854</v>
      </c>
      <c r="AT44" t="s">
        <v>854</v>
      </c>
      <c r="AV44" s="81"/>
      <c r="AX44" t="s">
        <v>854</v>
      </c>
      <c r="AZ44" t="s">
        <v>854</v>
      </c>
      <c r="BB44" t="s">
        <v>854</v>
      </c>
      <c r="BD44" t="s">
        <v>854</v>
      </c>
      <c r="BF44" t="s">
        <v>854</v>
      </c>
      <c r="BH44" t="s">
        <v>854</v>
      </c>
      <c r="BJ44" t="s">
        <v>854</v>
      </c>
      <c r="BL44" t="s">
        <v>854</v>
      </c>
      <c r="BN44" t="s">
        <v>854</v>
      </c>
      <c r="BP44" t="s">
        <v>854</v>
      </c>
      <c r="BR44" t="s">
        <v>854</v>
      </c>
      <c r="BT44" t="s">
        <v>854</v>
      </c>
      <c r="BV44" t="s">
        <v>854</v>
      </c>
      <c r="BX44" t="s">
        <v>854</v>
      </c>
      <c r="BZ44" t="s">
        <v>854</v>
      </c>
      <c r="CB44" t="s">
        <v>854</v>
      </c>
      <c r="CD44" t="s">
        <v>854</v>
      </c>
      <c r="CF44" t="s">
        <v>854</v>
      </c>
      <c r="CH44" t="s">
        <v>854</v>
      </c>
      <c r="CJ44" t="s">
        <v>854</v>
      </c>
    </row>
    <row r="45" spans="1:88" x14ac:dyDescent="0.3">
      <c r="A45" s="96" t="s">
        <v>144</v>
      </c>
      <c r="B45" s="96" t="s">
        <v>146</v>
      </c>
      <c r="C45" s="96" t="s">
        <v>626</v>
      </c>
      <c r="D45" s="96">
        <v>1</v>
      </c>
      <c r="E45" s="139" t="s">
        <v>634</v>
      </c>
      <c r="F45" s="96" t="s">
        <v>854</v>
      </c>
      <c r="G45" s="106" t="s">
        <v>634</v>
      </c>
      <c r="H45" s="96" t="s">
        <v>854</v>
      </c>
      <c r="I45" s="106" t="s">
        <v>634</v>
      </c>
      <c r="J45" s="96" t="s">
        <v>854</v>
      </c>
      <c r="K45" s="106" t="s">
        <v>634</v>
      </c>
      <c r="L45" s="96" t="s">
        <v>854</v>
      </c>
      <c r="M45" s="106">
        <v>45523</v>
      </c>
      <c r="N45" s="96" t="s">
        <v>855</v>
      </c>
      <c r="O45" s="96"/>
      <c r="P45" s="96" t="s">
        <v>854</v>
      </c>
      <c r="R45" t="s">
        <v>854</v>
      </c>
      <c r="T45" t="s">
        <v>854</v>
      </c>
      <c r="U45" s="139"/>
      <c r="V45" t="s">
        <v>854</v>
      </c>
      <c r="W45" s="139"/>
      <c r="X45" t="s">
        <v>854</v>
      </c>
      <c r="Y45" s="139"/>
      <c r="Z45" t="s">
        <v>854</v>
      </c>
      <c r="AA45" s="139"/>
      <c r="AB45" t="s">
        <v>854</v>
      </c>
      <c r="AD45" t="s">
        <v>854</v>
      </c>
      <c r="AE45" s="136"/>
      <c r="AF45" t="s">
        <v>854</v>
      </c>
      <c r="AG45" s="106"/>
      <c r="AH45" t="s">
        <v>854</v>
      </c>
      <c r="AJ45" t="s">
        <v>854</v>
      </c>
      <c r="AL45" t="s">
        <v>854</v>
      </c>
      <c r="AM45" s="227"/>
      <c r="AN45" t="s">
        <v>854</v>
      </c>
      <c r="AP45" t="s">
        <v>854</v>
      </c>
      <c r="AR45" t="s">
        <v>854</v>
      </c>
      <c r="AT45" t="s">
        <v>854</v>
      </c>
      <c r="AV45" s="81"/>
      <c r="AX45" t="s">
        <v>854</v>
      </c>
      <c r="AZ45" t="s">
        <v>854</v>
      </c>
      <c r="BB45" t="s">
        <v>854</v>
      </c>
      <c r="BD45" t="s">
        <v>854</v>
      </c>
      <c r="BF45" t="s">
        <v>854</v>
      </c>
      <c r="BH45" t="s">
        <v>854</v>
      </c>
      <c r="BJ45" t="s">
        <v>854</v>
      </c>
      <c r="BL45" t="s">
        <v>854</v>
      </c>
      <c r="BN45" t="s">
        <v>854</v>
      </c>
      <c r="BP45" t="s">
        <v>854</v>
      </c>
      <c r="BR45" t="s">
        <v>854</v>
      </c>
      <c r="BT45" t="s">
        <v>854</v>
      </c>
      <c r="BV45" t="s">
        <v>854</v>
      </c>
      <c r="BX45" t="s">
        <v>854</v>
      </c>
      <c r="BZ45" t="s">
        <v>854</v>
      </c>
      <c r="CB45" t="s">
        <v>854</v>
      </c>
      <c r="CD45" t="s">
        <v>854</v>
      </c>
      <c r="CF45" t="s">
        <v>854</v>
      </c>
      <c r="CH45" t="s">
        <v>854</v>
      </c>
      <c r="CJ45" t="s">
        <v>854</v>
      </c>
    </row>
    <row r="46" spans="1:88" x14ac:dyDescent="0.3">
      <c r="A46" s="96" t="s">
        <v>147</v>
      </c>
      <c r="B46" s="96" t="s">
        <v>149</v>
      </c>
      <c r="C46" s="96" t="s">
        <v>27</v>
      </c>
      <c r="D46" s="96">
        <v>5</v>
      </c>
      <c r="E46" s="139">
        <v>45637</v>
      </c>
      <c r="F46" s="96" t="s">
        <v>855</v>
      </c>
      <c r="G46" s="106" t="s">
        <v>634</v>
      </c>
      <c r="H46" s="96" t="s">
        <v>854</v>
      </c>
      <c r="I46" s="106" t="s">
        <v>634</v>
      </c>
      <c r="J46" s="96" t="s">
        <v>854</v>
      </c>
      <c r="K46" s="106" t="s">
        <v>634</v>
      </c>
      <c r="L46" s="96" t="s">
        <v>854</v>
      </c>
      <c r="M46" s="106" t="s">
        <v>634</v>
      </c>
      <c r="N46" s="96" t="s">
        <v>854</v>
      </c>
      <c r="O46" s="96"/>
      <c r="P46" s="96" t="s">
        <v>854</v>
      </c>
      <c r="R46" t="s">
        <v>854</v>
      </c>
      <c r="T46" t="s">
        <v>854</v>
      </c>
      <c r="U46" s="139">
        <v>45726</v>
      </c>
      <c r="V46" t="s">
        <v>855</v>
      </c>
      <c r="W46" s="139"/>
      <c r="X46" t="s">
        <v>854</v>
      </c>
      <c r="Y46" s="139">
        <v>45729</v>
      </c>
      <c r="Z46" t="s">
        <v>855</v>
      </c>
      <c r="AA46" s="139">
        <v>45741</v>
      </c>
      <c r="AB46" t="s">
        <v>855</v>
      </c>
      <c r="AD46" t="s">
        <v>854</v>
      </c>
      <c r="AE46" s="136"/>
      <c r="AF46" t="s">
        <v>854</v>
      </c>
      <c r="AG46" s="106"/>
      <c r="AH46" t="s">
        <v>854</v>
      </c>
      <c r="AI46" s="80">
        <v>45784</v>
      </c>
      <c r="AJ46" t="s">
        <v>855</v>
      </c>
      <c r="AL46" t="s">
        <v>854</v>
      </c>
      <c r="AM46" s="227"/>
      <c r="AN46" t="s">
        <v>854</v>
      </c>
      <c r="AP46" t="s">
        <v>854</v>
      </c>
      <c r="AR46" t="s">
        <v>854</v>
      </c>
      <c r="AT46" t="s">
        <v>854</v>
      </c>
      <c r="AV46" s="81"/>
      <c r="AX46" t="s">
        <v>854</v>
      </c>
      <c r="AZ46" t="s">
        <v>854</v>
      </c>
      <c r="BB46" t="s">
        <v>854</v>
      </c>
      <c r="BD46" t="s">
        <v>854</v>
      </c>
      <c r="BF46" t="s">
        <v>854</v>
      </c>
      <c r="BH46" t="s">
        <v>854</v>
      </c>
      <c r="BJ46" t="s">
        <v>854</v>
      </c>
      <c r="BL46" t="s">
        <v>854</v>
      </c>
      <c r="BN46" t="s">
        <v>854</v>
      </c>
      <c r="BP46" t="s">
        <v>854</v>
      </c>
      <c r="BR46" t="s">
        <v>854</v>
      </c>
      <c r="BT46" t="s">
        <v>854</v>
      </c>
      <c r="BV46" t="s">
        <v>854</v>
      </c>
      <c r="BX46" t="s">
        <v>854</v>
      </c>
      <c r="BZ46" t="s">
        <v>854</v>
      </c>
      <c r="CB46" t="s">
        <v>854</v>
      </c>
      <c r="CD46" t="s">
        <v>854</v>
      </c>
      <c r="CF46" t="s">
        <v>854</v>
      </c>
      <c r="CH46" t="s">
        <v>854</v>
      </c>
      <c r="CJ46" t="s">
        <v>854</v>
      </c>
    </row>
    <row r="47" spans="1:88" x14ac:dyDescent="0.3">
      <c r="A47" s="96" t="s">
        <v>150</v>
      </c>
      <c r="B47" s="96" t="s">
        <v>152</v>
      </c>
      <c r="C47" s="96" t="s">
        <v>27</v>
      </c>
      <c r="D47" s="96">
        <v>4</v>
      </c>
      <c r="E47" s="140">
        <v>45685</v>
      </c>
      <c r="F47" s="96" t="s">
        <v>855</v>
      </c>
      <c r="G47" s="106" t="s">
        <v>634</v>
      </c>
      <c r="H47" s="96" t="s">
        <v>854</v>
      </c>
      <c r="I47" s="106" t="s">
        <v>634</v>
      </c>
      <c r="J47" s="96" t="s">
        <v>854</v>
      </c>
      <c r="K47" s="106" t="s">
        <v>634</v>
      </c>
      <c r="L47" s="96" t="s">
        <v>854</v>
      </c>
      <c r="M47" s="106" t="s">
        <v>634</v>
      </c>
      <c r="N47" s="96" t="s">
        <v>854</v>
      </c>
      <c r="O47" s="96"/>
      <c r="P47" s="96" t="s">
        <v>854</v>
      </c>
      <c r="R47" t="s">
        <v>854</v>
      </c>
      <c r="T47" t="s">
        <v>854</v>
      </c>
      <c r="U47" s="139">
        <v>45726</v>
      </c>
      <c r="V47" t="s">
        <v>855</v>
      </c>
      <c r="W47" s="139"/>
      <c r="X47" t="s">
        <v>854</v>
      </c>
      <c r="Y47" s="139">
        <v>45729</v>
      </c>
      <c r="Z47" t="s">
        <v>855</v>
      </c>
      <c r="AA47" s="139">
        <v>45741</v>
      </c>
      <c r="AB47" t="s">
        <v>855</v>
      </c>
      <c r="AD47" t="s">
        <v>854</v>
      </c>
      <c r="AE47" s="136"/>
      <c r="AF47" t="s">
        <v>854</v>
      </c>
      <c r="AG47" s="106"/>
      <c r="AH47" t="s">
        <v>854</v>
      </c>
      <c r="AJ47" t="s">
        <v>854</v>
      </c>
      <c r="AL47" t="s">
        <v>854</v>
      </c>
      <c r="AM47" s="227"/>
      <c r="AN47" t="s">
        <v>854</v>
      </c>
      <c r="AP47" t="s">
        <v>854</v>
      </c>
      <c r="AR47" t="s">
        <v>854</v>
      </c>
      <c r="AT47" t="s">
        <v>854</v>
      </c>
      <c r="AV47" s="81"/>
      <c r="AX47" t="s">
        <v>854</v>
      </c>
      <c r="AZ47" t="s">
        <v>854</v>
      </c>
      <c r="BB47" t="s">
        <v>854</v>
      </c>
      <c r="BD47" t="s">
        <v>854</v>
      </c>
      <c r="BF47" t="s">
        <v>854</v>
      </c>
      <c r="BH47" t="s">
        <v>854</v>
      </c>
      <c r="BJ47" t="s">
        <v>854</v>
      </c>
      <c r="BL47" t="s">
        <v>854</v>
      </c>
      <c r="BN47" t="s">
        <v>854</v>
      </c>
      <c r="BP47" t="s">
        <v>854</v>
      </c>
      <c r="BR47" t="s">
        <v>854</v>
      </c>
      <c r="BT47" t="s">
        <v>854</v>
      </c>
      <c r="BV47" t="s">
        <v>854</v>
      </c>
      <c r="BX47" t="s">
        <v>854</v>
      </c>
      <c r="BZ47" t="s">
        <v>854</v>
      </c>
      <c r="CB47" t="s">
        <v>854</v>
      </c>
      <c r="CD47" t="s">
        <v>854</v>
      </c>
      <c r="CF47" t="s">
        <v>854</v>
      </c>
      <c r="CH47" t="s">
        <v>854</v>
      </c>
      <c r="CJ47" t="s">
        <v>854</v>
      </c>
    </row>
    <row r="48" spans="1:88" x14ac:dyDescent="0.3">
      <c r="A48" s="96" t="s">
        <v>153</v>
      </c>
      <c r="B48" s="96" t="s">
        <v>155</v>
      </c>
      <c r="C48" s="96" t="s">
        <v>16</v>
      </c>
      <c r="D48" s="96">
        <v>2</v>
      </c>
      <c r="E48" s="139">
        <v>45638</v>
      </c>
      <c r="F48" s="96" t="s">
        <v>855</v>
      </c>
      <c r="G48" s="106" t="s">
        <v>634</v>
      </c>
      <c r="H48" s="96" t="s">
        <v>854</v>
      </c>
      <c r="I48" s="106" t="s">
        <v>634</v>
      </c>
      <c r="J48" s="96" t="s">
        <v>854</v>
      </c>
      <c r="K48" s="106" t="s">
        <v>634</v>
      </c>
      <c r="L48" s="96" t="s">
        <v>854</v>
      </c>
      <c r="M48" s="106" t="s">
        <v>634</v>
      </c>
      <c r="N48" s="96" t="s">
        <v>854</v>
      </c>
      <c r="O48" s="96"/>
      <c r="P48" s="96" t="s">
        <v>854</v>
      </c>
      <c r="R48" t="s">
        <v>854</v>
      </c>
      <c r="T48" t="s">
        <v>854</v>
      </c>
      <c r="U48" s="139"/>
      <c r="V48" t="s">
        <v>854</v>
      </c>
      <c r="W48" s="139"/>
      <c r="X48" t="s">
        <v>854</v>
      </c>
      <c r="Y48" s="139"/>
      <c r="Z48" t="s">
        <v>854</v>
      </c>
      <c r="AA48" s="139">
        <v>45734</v>
      </c>
      <c r="AB48" t="s">
        <v>855</v>
      </c>
      <c r="AD48" t="s">
        <v>854</v>
      </c>
      <c r="AE48" s="136"/>
      <c r="AF48" t="s">
        <v>854</v>
      </c>
      <c r="AG48" s="106"/>
      <c r="AH48" t="s">
        <v>854</v>
      </c>
      <c r="AL48" t="s">
        <v>854</v>
      </c>
      <c r="AM48" s="227"/>
      <c r="AN48" t="s">
        <v>854</v>
      </c>
      <c r="AP48" t="s">
        <v>854</v>
      </c>
      <c r="AR48" t="s">
        <v>854</v>
      </c>
      <c r="AT48" t="s">
        <v>854</v>
      </c>
      <c r="AV48" s="81"/>
      <c r="AX48" t="s">
        <v>854</v>
      </c>
      <c r="AZ48" t="s">
        <v>854</v>
      </c>
      <c r="BB48" t="s">
        <v>854</v>
      </c>
      <c r="BD48" t="s">
        <v>854</v>
      </c>
      <c r="BF48" t="s">
        <v>854</v>
      </c>
      <c r="BH48" t="s">
        <v>854</v>
      </c>
      <c r="BJ48" t="s">
        <v>854</v>
      </c>
      <c r="BL48" t="s">
        <v>854</v>
      </c>
      <c r="BN48" t="s">
        <v>854</v>
      </c>
      <c r="BP48" t="s">
        <v>854</v>
      </c>
      <c r="BR48" t="s">
        <v>854</v>
      </c>
      <c r="BT48" t="s">
        <v>854</v>
      </c>
      <c r="BV48" t="s">
        <v>854</v>
      </c>
      <c r="BX48" t="s">
        <v>854</v>
      </c>
      <c r="BZ48" t="s">
        <v>854</v>
      </c>
      <c r="CB48" t="s">
        <v>854</v>
      </c>
      <c r="CD48" t="s">
        <v>854</v>
      </c>
      <c r="CF48" t="s">
        <v>854</v>
      </c>
      <c r="CH48" t="s">
        <v>854</v>
      </c>
      <c r="CJ48" t="s">
        <v>854</v>
      </c>
    </row>
    <row r="49" spans="1:88" x14ac:dyDescent="0.3">
      <c r="A49" s="96" t="s">
        <v>156</v>
      </c>
      <c r="B49" s="96" t="s">
        <v>158</v>
      </c>
      <c r="C49" s="96" t="s">
        <v>27</v>
      </c>
      <c r="D49" s="96">
        <v>5</v>
      </c>
      <c r="E49" s="139">
        <v>45669</v>
      </c>
      <c r="F49" s="96" t="s">
        <v>855</v>
      </c>
      <c r="G49" s="106" t="s">
        <v>634</v>
      </c>
      <c r="H49" s="96" t="s">
        <v>854</v>
      </c>
      <c r="I49" s="106" t="s">
        <v>634</v>
      </c>
      <c r="J49" s="96" t="s">
        <v>854</v>
      </c>
      <c r="K49" s="106" t="s">
        <v>634</v>
      </c>
      <c r="L49" s="96" t="s">
        <v>854</v>
      </c>
      <c r="M49" s="106" t="s">
        <v>634</v>
      </c>
      <c r="N49" s="96" t="s">
        <v>854</v>
      </c>
      <c r="O49" s="96"/>
      <c r="P49" s="96" t="s">
        <v>854</v>
      </c>
      <c r="R49" t="s">
        <v>854</v>
      </c>
      <c r="T49" t="s">
        <v>854</v>
      </c>
      <c r="U49" s="139">
        <v>45726</v>
      </c>
      <c r="V49" t="s">
        <v>855</v>
      </c>
      <c r="W49" s="139"/>
      <c r="X49" t="s">
        <v>854</v>
      </c>
      <c r="Y49" s="139">
        <v>45729</v>
      </c>
      <c r="Z49" t="s">
        <v>855</v>
      </c>
      <c r="AA49" s="139">
        <v>45741</v>
      </c>
      <c r="AB49" t="s">
        <v>855</v>
      </c>
      <c r="AD49" t="s">
        <v>854</v>
      </c>
      <c r="AE49" s="136"/>
      <c r="AF49" t="s">
        <v>854</v>
      </c>
      <c r="AG49" s="106"/>
      <c r="AH49" t="s">
        <v>854</v>
      </c>
      <c r="AI49" s="80">
        <v>45781</v>
      </c>
      <c r="AJ49" t="s">
        <v>855</v>
      </c>
      <c r="AL49" t="s">
        <v>854</v>
      </c>
      <c r="AM49" s="227"/>
      <c r="AN49" t="s">
        <v>854</v>
      </c>
      <c r="AP49" t="s">
        <v>854</v>
      </c>
      <c r="AR49" t="s">
        <v>854</v>
      </c>
      <c r="AT49" t="s">
        <v>854</v>
      </c>
      <c r="AV49" s="81"/>
      <c r="AX49" t="s">
        <v>854</v>
      </c>
      <c r="AZ49" t="s">
        <v>854</v>
      </c>
      <c r="BB49" t="s">
        <v>854</v>
      </c>
      <c r="BD49" t="s">
        <v>854</v>
      </c>
      <c r="BF49" t="s">
        <v>854</v>
      </c>
      <c r="BH49" t="s">
        <v>854</v>
      </c>
      <c r="BJ49" t="s">
        <v>854</v>
      </c>
      <c r="BL49" t="s">
        <v>854</v>
      </c>
      <c r="BN49" t="s">
        <v>854</v>
      </c>
      <c r="BP49" t="s">
        <v>854</v>
      </c>
      <c r="BR49" t="s">
        <v>854</v>
      </c>
      <c r="BT49" t="s">
        <v>854</v>
      </c>
      <c r="BV49" t="s">
        <v>854</v>
      </c>
      <c r="BX49" t="s">
        <v>854</v>
      </c>
      <c r="BZ49" t="s">
        <v>854</v>
      </c>
      <c r="CB49" t="s">
        <v>854</v>
      </c>
      <c r="CD49" t="s">
        <v>854</v>
      </c>
      <c r="CF49" t="s">
        <v>854</v>
      </c>
      <c r="CH49" t="s">
        <v>854</v>
      </c>
      <c r="CJ49" t="s">
        <v>854</v>
      </c>
    </row>
    <row r="50" spans="1:88" x14ac:dyDescent="0.3">
      <c r="A50" s="96" t="s">
        <v>159</v>
      </c>
      <c r="B50" s="96" t="s">
        <v>161</v>
      </c>
      <c r="C50" s="96" t="s">
        <v>16</v>
      </c>
      <c r="D50" s="96">
        <v>1</v>
      </c>
      <c r="E50" s="139" t="s">
        <v>634</v>
      </c>
      <c r="F50" s="96" t="s">
        <v>854</v>
      </c>
      <c r="G50" s="106" t="s">
        <v>634</v>
      </c>
      <c r="H50" s="96" t="s">
        <v>854</v>
      </c>
      <c r="I50" s="106" t="s">
        <v>634</v>
      </c>
      <c r="J50" s="96" t="s">
        <v>854</v>
      </c>
      <c r="K50" s="106" t="s">
        <v>634</v>
      </c>
      <c r="L50" s="96" t="s">
        <v>854</v>
      </c>
      <c r="M50" s="106" t="s">
        <v>634</v>
      </c>
      <c r="N50" s="96" t="s">
        <v>854</v>
      </c>
      <c r="O50" s="96"/>
      <c r="P50" s="96" t="s">
        <v>854</v>
      </c>
      <c r="R50" t="s">
        <v>854</v>
      </c>
      <c r="T50" t="s">
        <v>854</v>
      </c>
      <c r="U50" s="139"/>
      <c r="V50" t="s">
        <v>854</v>
      </c>
      <c r="W50" s="139"/>
      <c r="X50" t="s">
        <v>854</v>
      </c>
      <c r="Y50" s="139"/>
      <c r="Z50" t="s">
        <v>854</v>
      </c>
      <c r="AA50" s="139">
        <v>45733</v>
      </c>
      <c r="AB50" t="s">
        <v>855</v>
      </c>
      <c r="AD50" t="s">
        <v>854</v>
      </c>
      <c r="AE50" s="136"/>
      <c r="AF50" t="s">
        <v>854</v>
      </c>
      <c r="AG50" s="106"/>
      <c r="AH50" t="s">
        <v>854</v>
      </c>
      <c r="AL50" t="s">
        <v>854</v>
      </c>
      <c r="AM50" s="227"/>
      <c r="AN50" t="s">
        <v>854</v>
      </c>
      <c r="AP50" t="s">
        <v>854</v>
      </c>
      <c r="AR50" t="s">
        <v>854</v>
      </c>
      <c r="AT50" t="s">
        <v>854</v>
      </c>
      <c r="AV50" s="81"/>
      <c r="AX50" t="s">
        <v>854</v>
      </c>
      <c r="AZ50" t="s">
        <v>854</v>
      </c>
      <c r="BB50" t="s">
        <v>854</v>
      </c>
      <c r="BD50" t="s">
        <v>854</v>
      </c>
      <c r="BF50" t="s">
        <v>854</v>
      </c>
      <c r="BH50" t="s">
        <v>854</v>
      </c>
      <c r="BJ50" t="s">
        <v>854</v>
      </c>
      <c r="BL50" t="s">
        <v>854</v>
      </c>
      <c r="BN50" t="s">
        <v>854</v>
      </c>
      <c r="BP50" t="s">
        <v>854</v>
      </c>
      <c r="BR50" t="s">
        <v>854</v>
      </c>
      <c r="BT50" t="s">
        <v>854</v>
      </c>
      <c r="BV50" t="s">
        <v>854</v>
      </c>
      <c r="BX50" t="s">
        <v>854</v>
      </c>
      <c r="BZ50" t="s">
        <v>854</v>
      </c>
      <c r="CB50" t="s">
        <v>854</v>
      </c>
      <c r="CD50" t="s">
        <v>854</v>
      </c>
      <c r="CF50" t="s">
        <v>854</v>
      </c>
      <c r="CH50" t="s">
        <v>854</v>
      </c>
      <c r="CJ50" t="s">
        <v>854</v>
      </c>
    </row>
    <row r="51" spans="1:88" x14ac:dyDescent="0.3">
      <c r="A51" s="96" t="s">
        <v>162</v>
      </c>
      <c r="B51" s="96" t="s">
        <v>164</v>
      </c>
      <c r="C51" s="96" t="s">
        <v>143</v>
      </c>
      <c r="D51" s="96">
        <v>1</v>
      </c>
      <c r="E51" s="139">
        <v>45566</v>
      </c>
      <c r="F51" s="96" t="s">
        <v>855</v>
      </c>
      <c r="G51" s="106" t="s">
        <v>634</v>
      </c>
      <c r="H51" s="96" t="s">
        <v>854</v>
      </c>
      <c r="I51" s="106" t="s">
        <v>634</v>
      </c>
      <c r="J51" s="96" t="s">
        <v>854</v>
      </c>
      <c r="K51" s="106" t="s">
        <v>634</v>
      </c>
      <c r="L51" s="96" t="s">
        <v>854</v>
      </c>
      <c r="M51" s="106" t="s">
        <v>634</v>
      </c>
      <c r="N51" s="96" t="s">
        <v>854</v>
      </c>
      <c r="O51" s="96"/>
      <c r="P51" s="96" t="s">
        <v>854</v>
      </c>
      <c r="R51" t="s">
        <v>854</v>
      </c>
      <c r="T51" t="s">
        <v>854</v>
      </c>
      <c r="U51" s="139"/>
      <c r="V51" t="s">
        <v>854</v>
      </c>
      <c r="W51" s="139"/>
      <c r="X51" t="s">
        <v>854</v>
      </c>
      <c r="Y51" s="139"/>
      <c r="Z51" t="s">
        <v>854</v>
      </c>
      <c r="AA51" s="139"/>
      <c r="AB51" t="s">
        <v>854</v>
      </c>
      <c r="AD51" t="s">
        <v>854</v>
      </c>
      <c r="AE51" s="136"/>
      <c r="AF51" t="s">
        <v>854</v>
      </c>
      <c r="AG51" s="106"/>
      <c r="AH51" t="s">
        <v>854</v>
      </c>
      <c r="AL51" t="s">
        <v>854</v>
      </c>
      <c r="AM51" s="227"/>
      <c r="AN51" t="s">
        <v>854</v>
      </c>
      <c r="AP51" t="s">
        <v>854</v>
      </c>
      <c r="AR51" t="s">
        <v>854</v>
      </c>
      <c r="AT51" t="s">
        <v>854</v>
      </c>
      <c r="AV51" s="81"/>
      <c r="AX51" t="s">
        <v>854</v>
      </c>
      <c r="AZ51" t="s">
        <v>854</v>
      </c>
      <c r="BB51" t="s">
        <v>854</v>
      </c>
      <c r="BD51" t="s">
        <v>854</v>
      </c>
      <c r="BF51" t="s">
        <v>854</v>
      </c>
      <c r="BH51" t="s">
        <v>854</v>
      </c>
      <c r="BJ51" t="s">
        <v>854</v>
      </c>
      <c r="BL51" t="s">
        <v>854</v>
      </c>
      <c r="BN51" t="s">
        <v>854</v>
      </c>
      <c r="BP51" t="s">
        <v>854</v>
      </c>
      <c r="BR51" t="s">
        <v>854</v>
      </c>
      <c r="BT51" t="s">
        <v>854</v>
      </c>
      <c r="BV51" t="s">
        <v>854</v>
      </c>
      <c r="BX51" t="s">
        <v>854</v>
      </c>
      <c r="BZ51" t="s">
        <v>854</v>
      </c>
      <c r="CB51" t="s">
        <v>854</v>
      </c>
      <c r="CD51" t="s">
        <v>854</v>
      </c>
      <c r="CF51" t="s">
        <v>854</v>
      </c>
      <c r="CH51" t="s">
        <v>854</v>
      </c>
      <c r="CJ51" t="s">
        <v>854</v>
      </c>
    </row>
    <row r="52" spans="1:88" x14ac:dyDescent="0.3">
      <c r="A52" s="96" t="s">
        <v>165</v>
      </c>
      <c r="B52" s="96" t="s">
        <v>167</v>
      </c>
      <c r="C52" s="96" t="s">
        <v>27</v>
      </c>
      <c r="D52" s="96">
        <v>6</v>
      </c>
      <c r="E52" s="139">
        <v>45637</v>
      </c>
      <c r="F52" s="96" t="s">
        <v>855</v>
      </c>
      <c r="G52" s="106" t="s">
        <v>634</v>
      </c>
      <c r="H52" s="96" t="s">
        <v>854</v>
      </c>
      <c r="I52" s="106">
        <v>45362</v>
      </c>
      <c r="J52" s="96" t="s">
        <v>855</v>
      </c>
      <c r="K52" s="106" t="s">
        <v>634</v>
      </c>
      <c r="L52" s="96" t="s">
        <v>854</v>
      </c>
      <c r="M52" s="106" t="s">
        <v>634</v>
      </c>
      <c r="N52" s="96" t="s">
        <v>854</v>
      </c>
      <c r="O52" s="96"/>
      <c r="P52" s="96" t="s">
        <v>854</v>
      </c>
      <c r="R52" t="s">
        <v>854</v>
      </c>
      <c r="T52" t="s">
        <v>854</v>
      </c>
      <c r="U52" s="139">
        <v>45726</v>
      </c>
      <c r="V52" t="s">
        <v>855</v>
      </c>
      <c r="W52" s="139"/>
      <c r="X52" t="s">
        <v>854</v>
      </c>
      <c r="Y52" s="139">
        <v>45729</v>
      </c>
      <c r="Z52" t="s">
        <v>855</v>
      </c>
      <c r="AA52" s="139">
        <v>45787</v>
      </c>
      <c r="AB52" t="s">
        <v>855</v>
      </c>
      <c r="AD52" t="s">
        <v>854</v>
      </c>
      <c r="AE52" s="136"/>
      <c r="AF52" t="s">
        <v>854</v>
      </c>
      <c r="AG52" s="106"/>
      <c r="AH52" t="s">
        <v>854</v>
      </c>
      <c r="AI52" s="80">
        <v>45784</v>
      </c>
      <c r="AJ52" t="s">
        <v>855</v>
      </c>
      <c r="AL52" t="s">
        <v>854</v>
      </c>
      <c r="AM52" s="227"/>
      <c r="AN52" t="s">
        <v>854</v>
      </c>
      <c r="AP52" t="s">
        <v>854</v>
      </c>
      <c r="AR52" t="s">
        <v>854</v>
      </c>
      <c r="AT52" t="s">
        <v>854</v>
      </c>
      <c r="AV52" s="81"/>
      <c r="AX52" t="s">
        <v>854</v>
      </c>
      <c r="AZ52" t="s">
        <v>854</v>
      </c>
      <c r="BB52" t="s">
        <v>854</v>
      </c>
      <c r="BD52" t="s">
        <v>854</v>
      </c>
      <c r="BF52" t="s">
        <v>854</v>
      </c>
      <c r="BH52" t="s">
        <v>854</v>
      </c>
      <c r="BJ52" t="s">
        <v>854</v>
      </c>
      <c r="BL52" t="s">
        <v>854</v>
      </c>
      <c r="BN52" t="s">
        <v>854</v>
      </c>
      <c r="BP52" t="s">
        <v>854</v>
      </c>
      <c r="BR52" t="s">
        <v>854</v>
      </c>
      <c r="BT52" t="s">
        <v>854</v>
      </c>
      <c r="BV52" t="s">
        <v>854</v>
      </c>
      <c r="BX52" t="s">
        <v>854</v>
      </c>
      <c r="BZ52" t="s">
        <v>854</v>
      </c>
      <c r="CB52" t="s">
        <v>854</v>
      </c>
      <c r="CD52" t="s">
        <v>854</v>
      </c>
      <c r="CF52" t="s">
        <v>854</v>
      </c>
      <c r="CH52" t="s">
        <v>854</v>
      </c>
      <c r="CJ52" t="s">
        <v>854</v>
      </c>
    </row>
    <row r="53" spans="1:88" x14ac:dyDescent="0.3">
      <c r="A53" s="96" t="s">
        <v>168</v>
      </c>
      <c r="B53" s="96" t="s">
        <v>170</v>
      </c>
      <c r="C53" s="96" t="s">
        <v>79</v>
      </c>
      <c r="D53" s="96">
        <v>2</v>
      </c>
      <c r="E53" s="139">
        <v>45631</v>
      </c>
      <c r="F53" s="96" t="s">
        <v>855</v>
      </c>
      <c r="G53" s="106" t="s">
        <v>634</v>
      </c>
      <c r="H53" s="96" t="s">
        <v>854</v>
      </c>
      <c r="I53" s="106" t="s">
        <v>634</v>
      </c>
      <c r="J53" s="96" t="s">
        <v>854</v>
      </c>
      <c r="K53" s="106" t="s">
        <v>634</v>
      </c>
      <c r="L53" s="96" t="s">
        <v>854</v>
      </c>
      <c r="M53" s="106">
        <v>45510</v>
      </c>
      <c r="N53" s="96" t="s">
        <v>855</v>
      </c>
      <c r="O53" s="96"/>
      <c r="P53" s="96" t="s">
        <v>854</v>
      </c>
      <c r="R53" t="s">
        <v>854</v>
      </c>
      <c r="T53" t="s">
        <v>854</v>
      </c>
      <c r="U53" s="139"/>
      <c r="V53" t="s">
        <v>854</v>
      </c>
      <c r="W53" s="139"/>
      <c r="X53" t="s">
        <v>854</v>
      </c>
      <c r="Y53" s="139"/>
      <c r="Z53" t="s">
        <v>854</v>
      </c>
      <c r="AA53" s="139"/>
      <c r="AB53" t="s">
        <v>854</v>
      </c>
      <c r="AD53" t="s">
        <v>854</v>
      </c>
      <c r="AE53" s="136"/>
      <c r="AF53" t="s">
        <v>854</v>
      </c>
      <c r="AG53" s="106"/>
      <c r="AH53" t="s">
        <v>854</v>
      </c>
      <c r="AL53" t="s">
        <v>854</v>
      </c>
      <c r="AM53" s="227"/>
      <c r="AN53" t="s">
        <v>854</v>
      </c>
      <c r="AP53" t="s">
        <v>854</v>
      </c>
      <c r="AR53" t="s">
        <v>854</v>
      </c>
      <c r="AT53" t="s">
        <v>854</v>
      </c>
      <c r="AV53" s="81"/>
      <c r="AX53" t="s">
        <v>854</v>
      </c>
      <c r="AZ53" t="s">
        <v>854</v>
      </c>
      <c r="BB53" t="s">
        <v>854</v>
      </c>
      <c r="BD53" t="s">
        <v>854</v>
      </c>
      <c r="BF53" t="s">
        <v>854</v>
      </c>
      <c r="BH53" t="s">
        <v>854</v>
      </c>
      <c r="BJ53" t="s">
        <v>854</v>
      </c>
      <c r="BL53" t="s">
        <v>854</v>
      </c>
      <c r="BN53" t="s">
        <v>854</v>
      </c>
      <c r="BP53" t="s">
        <v>854</v>
      </c>
      <c r="BR53" t="s">
        <v>854</v>
      </c>
      <c r="BT53" t="s">
        <v>854</v>
      </c>
      <c r="BV53" t="s">
        <v>854</v>
      </c>
      <c r="BX53" t="s">
        <v>854</v>
      </c>
      <c r="BZ53" t="s">
        <v>854</v>
      </c>
      <c r="CB53" t="s">
        <v>854</v>
      </c>
      <c r="CD53" t="s">
        <v>854</v>
      </c>
      <c r="CF53" t="s">
        <v>854</v>
      </c>
      <c r="CH53" t="s">
        <v>854</v>
      </c>
      <c r="CJ53" t="s">
        <v>854</v>
      </c>
    </row>
    <row r="54" spans="1:88" x14ac:dyDescent="0.3">
      <c r="A54" s="96" t="s">
        <v>171</v>
      </c>
      <c r="B54" s="96" t="s">
        <v>173</v>
      </c>
      <c r="C54" s="96" t="s">
        <v>622</v>
      </c>
      <c r="D54" s="96">
        <v>1</v>
      </c>
      <c r="E54" s="139">
        <v>45636</v>
      </c>
      <c r="F54" s="96" t="s">
        <v>855</v>
      </c>
      <c r="G54" s="106" t="s">
        <v>634</v>
      </c>
      <c r="H54" s="96" t="s">
        <v>854</v>
      </c>
      <c r="I54" s="106" t="s">
        <v>634</v>
      </c>
      <c r="J54" s="96" t="s">
        <v>854</v>
      </c>
      <c r="K54" s="106" t="s">
        <v>634</v>
      </c>
      <c r="L54" s="96" t="s">
        <v>854</v>
      </c>
      <c r="M54" s="106" t="s">
        <v>634</v>
      </c>
      <c r="N54" s="96" t="s">
        <v>854</v>
      </c>
      <c r="O54" s="96"/>
      <c r="P54" s="96" t="s">
        <v>854</v>
      </c>
      <c r="R54" t="s">
        <v>854</v>
      </c>
      <c r="T54" t="s">
        <v>854</v>
      </c>
      <c r="U54" s="139"/>
      <c r="V54" t="s">
        <v>854</v>
      </c>
      <c r="W54" s="139"/>
      <c r="X54" t="s">
        <v>854</v>
      </c>
      <c r="Y54" s="139"/>
      <c r="Z54" t="s">
        <v>854</v>
      </c>
      <c r="AA54" s="139"/>
      <c r="AB54" t="s">
        <v>854</v>
      </c>
      <c r="AD54" t="s">
        <v>854</v>
      </c>
      <c r="AE54" s="136"/>
      <c r="AF54" t="s">
        <v>854</v>
      </c>
      <c r="AG54" s="106"/>
      <c r="AH54" t="s">
        <v>854</v>
      </c>
      <c r="AL54" t="s">
        <v>854</v>
      </c>
      <c r="AM54" s="227"/>
      <c r="AN54" t="s">
        <v>854</v>
      </c>
      <c r="AP54" t="s">
        <v>854</v>
      </c>
      <c r="AR54" t="s">
        <v>854</v>
      </c>
      <c r="AT54" t="s">
        <v>854</v>
      </c>
      <c r="AV54" s="81"/>
      <c r="AX54" t="s">
        <v>854</v>
      </c>
      <c r="AZ54" t="s">
        <v>854</v>
      </c>
      <c r="BB54" t="s">
        <v>854</v>
      </c>
      <c r="BD54" t="s">
        <v>854</v>
      </c>
      <c r="BF54" t="s">
        <v>854</v>
      </c>
      <c r="BH54" t="s">
        <v>854</v>
      </c>
      <c r="BJ54" t="s">
        <v>854</v>
      </c>
      <c r="BL54" t="s">
        <v>854</v>
      </c>
      <c r="BN54" t="s">
        <v>854</v>
      </c>
      <c r="BP54" t="s">
        <v>854</v>
      </c>
      <c r="BR54" t="s">
        <v>854</v>
      </c>
      <c r="BT54" t="s">
        <v>854</v>
      </c>
      <c r="BV54" t="s">
        <v>854</v>
      </c>
      <c r="BX54" t="s">
        <v>854</v>
      </c>
      <c r="BZ54" t="s">
        <v>854</v>
      </c>
      <c r="CB54" t="s">
        <v>854</v>
      </c>
      <c r="CD54" t="s">
        <v>854</v>
      </c>
      <c r="CF54" t="s">
        <v>854</v>
      </c>
      <c r="CH54" t="s">
        <v>854</v>
      </c>
      <c r="CJ54" t="s">
        <v>854</v>
      </c>
    </row>
    <row r="55" spans="1:88" x14ac:dyDescent="0.3">
      <c r="A55" s="96" t="s">
        <v>174</v>
      </c>
      <c r="B55" s="96" t="s">
        <v>176</v>
      </c>
      <c r="C55" s="96" t="s">
        <v>617</v>
      </c>
      <c r="D55" s="96">
        <v>0</v>
      </c>
      <c r="E55" s="139" t="s">
        <v>634</v>
      </c>
      <c r="F55" s="96" t="s">
        <v>854</v>
      </c>
      <c r="G55" s="106" t="s">
        <v>634</v>
      </c>
      <c r="H55" s="96" t="s">
        <v>854</v>
      </c>
      <c r="I55" s="106" t="s">
        <v>634</v>
      </c>
      <c r="J55" s="96" t="s">
        <v>854</v>
      </c>
      <c r="K55" s="106" t="s">
        <v>634</v>
      </c>
      <c r="L55" s="96" t="s">
        <v>854</v>
      </c>
      <c r="M55" s="106" t="s">
        <v>634</v>
      </c>
      <c r="N55" s="96" t="s">
        <v>854</v>
      </c>
      <c r="O55" s="96"/>
      <c r="P55" s="96" t="s">
        <v>854</v>
      </c>
      <c r="R55" t="s">
        <v>854</v>
      </c>
      <c r="T55" t="s">
        <v>854</v>
      </c>
      <c r="U55" s="139"/>
      <c r="V55" t="s">
        <v>854</v>
      </c>
      <c r="W55" s="139"/>
      <c r="X55" t="s">
        <v>854</v>
      </c>
      <c r="Y55" s="139"/>
      <c r="Z55" t="s">
        <v>854</v>
      </c>
      <c r="AA55" s="139"/>
      <c r="AB55" t="s">
        <v>854</v>
      </c>
      <c r="AD55" t="s">
        <v>854</v>
      </c>
      <c r="AE55" s="136"/>
      <c r="AF55" t="s">
        <v>854</v>
      </c>
      <c r="AG55" s="106"/>
      <c r="AH55" t="s">
        <v>854</v>
      </c>
      <c r="AL55" t="s">
        <v>854</v>
      </c>
      <c r="AM55" s="227"/>
      <c r="AN55" t="s">
        <v>854</v>
      </c>
      <c r="AP55" t="s">
        <v>854</v>
      </c>
      <c r="AR55" t="s">
        <v>854</v>
      </c>
      <c r="AT55" t="s">
        <v>854</v>
      </c>
      <c r="AV55" s="81"/>
      <c r="AX55" t="s">
        <v>854</v>
      </c>
      <c r="AZ55" t="s">
        <v>854</v>
      </c>
      <c r="BB55" t="s">
        <v>854</v>
      </c>
      <c r="BD55" t="s">
        <v>854</v>
      </c>
      <c r="BF55" t="s">
        <v>854</v>
      </c>
      <c r="BH55" t="s">
        <v>854</v>
      </c>
      <c r="BJ55" t="s">
        <v>854</v>
      </c>
      <c r="BL55" t="s">
        <v>854</v>
      </c>
      <c r="BN55" t="s">
        <v>854</v>
      </c>
      <c r="BP55" t="s">
        <v>854</v>
      </c>
      <c r="BR55" t="s">
        <v>854</v>
      </c>
      <c r="BT55" t="s">
        <v>854</v>
      </c>
      <c r="BV55" t="s">
        <v>854</v>
      </c>
      <c r="BX55" t="s">
        <v>854</v>
      </c>
      <c r="BZ55" t="s">
        <v>854</v>
      </c>
      <c r="CB55" t="s">
        <v>854</v>
      </c>
      <c r="CD55" t="s">
        <v>854</v>
      </c>
      <c r="CF55" t="s">
        <v>854</v>
      </c>
      <c r="CH55" t="s">
        <v>854</v>
      </c>
      <c r="CJ55" t="s">
        <v>854</v>
      </c>
    </row>
    <row r="56" spans="1:88" x14ac:dyDescent="0.3">
      <c r="A56" s="96" t="s">
        <v>177</v>
      </c>
      <c r="B56" s="96" t="s">
        <v>179</v>
      </c>
      <c r="C56" s="96" t="s">
        <v>621</v>
      </c>
      <c r="D56" s="96">
        <v>4</v>
      </c>
      <c r="E56" s="139">
        <v>45637</v>
      </c>
      <c r="F56" s="96" t="s">
        <v>855</v>
      </c>
      <c r="G56" s="106" t="s">
        <v>634</v>
      </c>
      <c r="H56" s="96" t="s">
        <v>854</v>
      </c>
      <c r="I56" s="106" t="s">
        <v>634</v>
      </c>
      <c r="J56" s="96" t="s">
        <v>854</v>
      </c>
      <c r="K56" s="106" t="s">
        <v>634</v>
      </c>
      <c r="L56" s="96" t="s">
        <v>854</v>
      </c>
      <c r="M56" s="106" t="s">
        <v>634</v>
      </c>
      <c r="N56" s="96" t="s">
        <v>854</v>
      </c>
      <c r="O56" s="96"/>
      <c r="P56" s="96" t="s">
        <v>854</v>
      </c>
      <c r="R56" t="s">
        <v>854</v>
      </c>
      <c r="T56" t="s">
        <v>854</v>
      </c>
      <c r="U56" s="139">
        <v>45726</v>
      </c>
      <c r="V56" t="s">
        <v>855</v>
      </c>
      <c r="W56" s="139"/>
      <c r="X56" t="s">
        <v>854</v>
      </c>
      <c r="Y56" s="139">
        <v>45729</v>
      </c>
      <c r="Z56" t="s">
        <v>855</v>
      </c>
      <c r="AA56" s="139">
        <v>45741</v>
      </c>
      <c r="AB56" t="s">
        <v>855</v>
      </c>
      <c r="AD56" t="s">
        <v>854</v>
      </c>
      <c r="AE56" s="136"/>
      <c r="AF56" t="s">
        <v>854</v>
      </c>
      <c r="AG56" s="106"/>
      <c r="AH56" t="s">
        <v>854</v>
      </c>
      <c r="AL56" t="s">
        <v>854</v>
      </c>
      <c r="AM56" s="227"/>
      <c r="AN56" t="s">
        <v>854</v>
      </c>
      <c r="AP56" t="s">
        <v>854</v>
      </c>
      <c r="AR56" t="s">
        <v>854</v>
      </c>
      <c r="AT56" t="s">
        <v>854</v>
      </c>
      <c r="AV56" s="81"/>
      <c r="AX56" t="s">
        <v>854</v>
      </c>
      <c r="AZ56" t="s">
        <v>854</v>
      </c>
      <c r="BB56" t="s">
        <v>854</v>
      </c>
      <c r="BD56" t="s">
        <v>854</v>
      </c>
      <c r="BF56" t="s">
        <v>854</v>
      </c>
      <c r="BH56" t="s">
        <v>854</v>
      </c>
      <c r="BJ56" t="s">
        <v>854</v>
      </c>
      <c r="BL56" t="s">
        <v>854</v>
      </c>
      <c r="BN56" t="s">
        <v>854</v>
      </c>
      <c r="BP56" t="s">
        <v>854</v>
      </c>
      <c r="BR56" t="s">
        <v>854</v>
      </c>
      <c r="BT56" t="s">
        <v>854</v>
      </c>
      <c r="BV56" t="s">
        <v>854</v>
      </c>
      <c r="BX56" t="s">
        <v>854</v>
      </c>
      <c r="BZ56" t="s">
        <v>854</v>
      </c>
      <c r="CB56" t="s">
        <v>854</v>
      </c>
      <c r="CD56" t="s">
        <v>854</v>
      </c>
      <c r="CF56" t="s">
        <v>854</v>
      </c>
      <c r="CH56" t="s">
        <v>854</v>
      </c>
      <c r="CJ56" t="s">
        <v>854</v>
      </c>
    </row>
    <row r="57" spans="1:88" x14ac:dyDescent="0.3">
      <c r="A57" s="96" t="s">
        <v>180</v>
      </c>
      <c r="B57" s="96" t="s">
        <v>182</v>
      </c>
      <c r="C57" s="96" t="s">
        <v>625</v>
      </c>
      <c r="D57" s="96">
        <v>8</v>
      </c>
      <c r="E57" s="139">
        <v>45529</v>
      </c>
      <c r="F57" s="96" t="s">
        <v>855</v>
      </c>
      <c r="G57" s="81">
        <v>45921</v>
      </c>
      <c r="H57" s="96" t="s">
        <v>855</v>
      </c>
      <c r="I57" s="106">
        <v>45372</v>
      </c>
      <c r="J57" s="96" t="s">
        <v>855</v>
      </c>
      <c r="K57" s="106" t="s">
        <v>634</v>
      </c>
      <c r="L57" s="96" t="s">
        <v>854</v>
      </c>
      <c r="M57" s="106" t="s">
        <v>634</v>
      </c>
      <c r="N57" s="96" t="s">
        <v>854</v>
      </c>
      <c r="O57" s="96"/>
      <c r="P57" s="96" t="s">
        <v>854</v>
      </c>
      <c r="R57" t="s">
        <v>854</v>
      </c>
      <c r="T57" t="s">
        <v>854</v>
      </c>
      <c r="U57" s="139"/>
      <c r="V57" t="s">
        <v>854</v>
      </c>
      <c r="W57" s="139"/>
      <c r="X57" t="s">
        <v>854</v>
      </c>
      <c r="Y57" s="139">
        <v>45707</v>
      </c>
      <c r="Z57" t="s">
        <v>855</v>
      </c>
      <c r="AA57" s="139"/>
      <c r="AB57" t="s">
        <v>854</v>
      </c>
      <c r="AD57" t="s">
        <v>854</v>
      </c>
      <c r="AE57" s="136"/>
      <c r="AF57" t="s">
        <v>854</v>
      </c>
      <c r="AG57" s="106"/>
      <c r="AH57" t="s">
        <v>854</v>
      </c>
      <c r="AL57" t="s">
        <v>854</v>
      </c>
      <c r="AM57" s="227"/>
      <c r="AN57" t="s">
        <v>854</v>
      </c>
      <c r="AP57" t="s">
        <v>854</v>
      </c>
      <c r="AR57" t="s">
        <v>854</v>
      </c>
      <c r="AS57" s="139">
        <v>45931</v>
      </c>
      <c r="AT57" t="s">
        <v>855</v>
      </c>
      <c r="AU57" s="139">
        <v>45931</v>
      </c>
      <c r="AV57" s="81"/>
      <c r="AX57" t="s">
        <v>854</v>
      </c>
      <c r="AZ57" t="s">
        <v>854</v>
      </c>
      <c r="BA57" s="81">
        <v>45914</v>
      </c>
      <c r="BB57" t="s">
        <v>855</v>
      </c>
      <c r="BC57" s="81">
        <v>45914</v>
      </c>
      <c r="BD57" t="s">
        <v>855</v>
      </c>
      <c r="BF57" t="s">
        <v>854</v>
      </c>
      <c r="BH57" t="s">
        <v>854</v>
      </c>
      <c r="BJ57" t="s">
        <v>854</v>
      </c>
      <c r="BL57" t="s">
        <v>854</v>
      </c>
      <c r="BN57" t="s">
        <v>854</v>
      </c>
      <c r="BP57" t="s">
        <v>854</v>
      </c>
      <c r="BR57" t="s">
        <v>854</v>
      </c>
      <c r="BT57" t="s">
        <v>854</v>
      </c>
      <c r="BV57" t="s">
        <v>854</v>
      </c>
      <c r="BX57" t="s">
        <v>854</v>
      </c>
      <c r="BZ57" t="s">
        <v>854</v>
      </c>
      <c r="CB57" t="s">
        <v>854</v>
      </c>
      <c r="CD57" t="s">
        <v>854</v>
      </c>
      <c r="CF57" t="s">
        <v>854</v>
      </c>
      <c r="CH57" t="s">
        <v>854</v>
      </c>
      <c r="CI57" s="186">
        <v>45900</v>
      </c>
      <c r="CJ57" t="s">
        <v>855</v>
      </c>
    </row>
    <row r="58" spans="1:88" x14ac:dyDescent="0.3">
      <c r="A58" s="96" t="s">
        <v>183</v>
      </c>
      <c r="B58" s="96" t="s">
        <v>185</v>
      </c>
      <c r="C58" s="96" t="s">
        <v>623</v>
      </c>
      <c r="D58" s="96">
        <v>15</v>
      </c>
      <c r="E58" s="139">
        <v>45722</v>
      </c>
      <c r="F58" s="96" t="s">
        <v>855</v>
      </c>
      <c r="G58" s="106">
        <v>45820</v>
      </c>
      <c r="H58" s="96" t="s">
        <v>855</v>
      </c>
      <c r="I58" s="106">
        <v>45820</v>
      </c>
      <c r="J58" s="96" t="s">
        <v>855</v>
      </c>
      <c r="K58" s="106" t="s">
        <v>634</v>
      </c>
      <c r="L58" s="96" t="s">
        <v>854</v>
      </c>
      <c r="M58" s="106">
        <v>45503</v>
      </c>
      <c r="N58" s="96" t="s">
        <v>855</v>
      </c>
      <c r="O58" s="96"/>
      <c r="P58" s="96" t="s">
        <v>854</v>
      </c>
      <c r="R58" t="s">
        <v>854</v>
      </c>
      <c r="T58" t="s">
        <v>854</v>
      </c>
      <c r="U58" s="139">
        <v>45727</v>
      </c>
      <c r="V58" t="s">
        <v>855</v>
      </c>
      <c r="W58" s="139">
        <v>45767</v>
      </c>
      <c r="X58" t="s">
        <v>855</v>
      </c>
      <c r="Y58" s="139">
        <v>45727</v>
      </c>
      <c r="Z58" t="s">
        <v>855</v>
      </c>
      <c r="AA58" s="144">
        <v>45769</v>
      </c>
      <c r="AB58" t="s">
        <v>855</v>
      </c>
      <c r="AC58" s="139">
        <v>45768</v>
      </c>
      <c r="AD58" t="s">
        <v>855</v>
      </c>
      <c r="AE58" s="136"/>
      <c r="AF58" t="s">
        <v>854</v>
      </c>
      <c r="AG58" s="139">
        <v>45867</v>
      </c>
      <c r="AH58" t="s">
        <v>855</v>
      </c>
      <c r="AL58" t="s">
        <v>854</v>
      </c>
      <c r="AM58" s="226">
        <v>45868</v>
      </c>
      <c r="AN58" t="s">
        <v>855</v>
      </c>
      <c r="AO58" s="139">
        <v>45870</v>
      </c>
      <c r="AP58" t="s">
        <v>855</v>
      </c>
      <c r="AQ58" s="139">
        <v>45866</v>
      </c>
      <c r="AR58" t="s">
        <v>855</v>
      </c>
      <c r="AT58" t="s">
        <v>854</v>
      </c>
      <c r="AV58" s="81"/>
      <c r="AX58" t="s">
        <v>854</v>
      </c>
      <c r="AZ58" t="s">
        <v>854</v>
      </c>
      <c r="BA58" s="81">
        <v>45887</v>
      </c>
      <c r="BB58" t="s">
        <v>855</v>
      </c>
      <c r="BC58" s="81">
        <v>45888</v>
      </c>
      <c r="BD58" t="s">
        <v>855</v>
      </c>
      <c r="BF58" t="s">
        <v>854</v>
      </c>
      <c r="BH58" t="s">
        <v>854</v>
      </c>
      <c r="BJ58" t="s">
        <v>854</v>
      </c>
      <c r="BL58" t="s">
        <v>854</v>
      </c>
      <c r="BN58" t="s">
        <v>854</v>
      </c>
      <c r="BP58" t="s">
        <v>854</v>
      </c>
      <c r="BR58" t="s">
        <v>854</v>
      </c>
      <c r="BT58" t="s">
        <v>854</v>
      </c>
      <c r="BV58" t="s">
        <v>854</v>
      </c>
      <c r="BX58" t="s">
        <v>854</v>
      </c>
      <c r="BZ58" t="s">
        <v>854</v>
      </c>
      <c r="CB58" t="s">
        <v>854</v>
      </c>
      <c r="CD58" t="s">
        <v>854</v>
      </c>
      <c r="CF58" t="s">
        <v>854</v>
      </c>
      <c r="CH58" t="s">
        <v>854</v>
      </c>
      <c r="CJ58" t="s">
        <v>854</v>
      </c>
    </row>
    <row r="59" spans="1:88" x14ac:dyDescent="0.3">
      <c r="A59" s="96" t="s">
        <v>186</v>
      </c>
      <c r="B59" s="96" t="s">
        <v>188</v>
      </c>
      <c r="C59" s="96" t="s">
        <v>623</v>
      </c>
      <c r="D59" s="96">
        <v>9</v>
      </c>
      <c r="E59" s="139">
        <v>45573</v>
      </c>
      <c r="F59" s="96" t="s">
        <v>855</v>
      </c>
      <c r="G59" s="139">
        <v>45770</v>
      </c>
      <c r="H59" s="96" t="s">
        <v>855</v>
      </c>
      <c r="I59" s="106">
        <v>45371</v>
      </c>
      <c r="J59" s="96" t="s">
        <v>855</v>
      </c>
      <c r="K59" s="106" t="s">
        <v>634</v>
      </c>
      <c r="L59" s="96" t="s">
        <v>854</v>
      </c>
      <c r="M59" s="106" t="s">
        <v>634</v>
      </c>
      <c r="N59" s="96" t="s">
        <v>854</v>
      </c>
      <c r="O59" s="96"/>
      <c r="P59" s="96" t="s">
        <v>854</v>
      </c>
      <c r="R59" t="s">
        <v>854</v>
      </c>
      <c r="T59" t="s">
        <v>854</v>
      </c>
      <c r="U59" s="139">
        <v>45727</v>
      </c>
      <c r="V59" t="s">
        <v>855</v>
      </c>
      <c r="W59" s="139">
        <v>45767</v>
      </c>
      <c r="X59" t="s">
        <v>855</v>
      </c>
      <c r="Y59" s="139">
        <v>45727</v>
      </c>
      <c r="Z59" t="s">
        <v>855</v>
      </c>
      <c r="AA59" s="144">
        <v>45769</v>
      </c>
      <c r="AB59" t="s">
        <v>855</v>
      </c>
      <c r="AC59" s="139">
        <v>45768</v>
      </c>
      <c r="AD59" t="s">
        <v>855</v>
      </c>
      <c r="AE59" s="136"/>
      <c r="AF59" t="s">
        <v>854</v>
      </c>
      <c r="AG59" s="106">
        <v>45781</v>
      </c>
      <c r="AH59" t="s">
        <v>855</v>
      </c>
      <c r="AL59" t="s">
        <v>854</v>
      </c>
      <c r="AM59" s="227"/>
      <c r="AN59" t="s">
        <v>854</v>
      </c>
      <c r="AP59" t="s">
        <v>854</v>
      </c>
      <c r="AR59" t="s">
        <v>854</v>
      </c>
      <c r="AT59" t="s">
        <v>854</v>
      </c>
      <c r="AV59" s="81"/>
      <c r="AX59" t="s">
        <v>854</v>
      </c>
      <c r="AZ59" t="s">
        <v>854</v>
      </c>
      <c r="BB59" t="s">
        <v>854</v>
      </c>
      <c r="BD59" t="s">
        <v>854</v>
      </c>
      <c r="BF59" t="s">
        <v>854</v>
      </c>
      <c r="BH59" t="s">
        <v>854</v>
      </c>
      <c r="BJ59" t="s">
        <v>854</v>
      </c>
      <c r="BL59" t="s">
        <v>854</v>
      </c>
      <c r="BN59" t="s">
        <v>854</v>
      </c>
      <c r="BP59" t="s">
        <v>854</v>
      </c>
      <c r="BR59" t="s">
        <v>854</v>
      </c>
      <c r="BT59" t="s">
        <v>854</v>
      </c>
      <c r="BV59" t="s">
        <v>854</v>
      </c>
      <c r="BX59" t="s">
        <v>854</v>
      </c>
      <c r="BZ59" t="s">
        <v>854</v>
      </c>
      <c r="CB59" t="s">
        <v>854</v>
      </c>
      <c r="CD59" t="s">
        <v>854</v>
      </c>
      <c r="CF59" t="s">
        <v>854</v>
      </c>
      <c r="CH59" t="s">
        <v>854</v>
      </c>
      <c r="CJ59" t="s">
        <v>854</v>
      </c>
    </row>
    <row r="60" spans="1:88" x14ac:dyDescent="0.3">
      <c r="A60" s="96" t="s">
        <v>189</v>
      </c>
      <c r="B60" s="96" t="s">
        <v>191</v>
      </c>
      <c r="C60" s="96" t="s">
        <v>35</v>
      </c>
      <c r="D60" s="96">
        <v>12</v>
      </c>
      <c r="E60" s="139">
        <v>45573</v>
      </c>
      <c r="F60" s="96" t="s">
        <v>855</v>
      </c>
      <c r="G60" s="106">
        <v>45449</v>
      </c>
      <c r="H60" s="96" t="s">
        <v>855</v>
      </c>
      <c r="I60" s="106" t="s">
        <v>634</v>
      </c>
      <c r="J60" s="96" t="s">
        <v>854</v>
      </c>
      <c r="K60" s="106" t="s">
        <v>634</v>
      </c>
      <c r="L60" s="96" t="s">
        <v>854</v>
      </c>
      <c r="M60" s="106" t="s">
        <v>634</v>
      </c>
      <c r="N60" s="96" t="s">
        <v>854</v>
      </c>
      <c r="O60" s="96"/>
      <c r="P60" s="96" t="s">
        <v>854</v>
      </c>
      <c r="R60" t="s">
        <v>854</v>
      </c>
      <c r="T60" t="s">
        <v>854</v>
      </c>
      <c r="U60" s="139">
        <v>45738</v>
      </c>
      <c r="V60" t="s">
        <v>855</v>
      </c>
      <c r="W60" s="136">
        <v>45553</v>
      </c>
      <c r="X60" t="s">
        <v>855</v>
      </c>
      <c r="Y60" s="139">
        <v>45737</v>
      </c>
      <c r="Z60" t="s">
        <v>855</v>
      </c>
      <c r="AA60" s="212">
        <v>45752</v>
      </c>
      <c r="AB60" t="s">
        <v>855</v>
      </c>
      <c r="AC60" s="180">
        <v>45752</v>
      </c>
      <c r="AD60" t="s">
        <v>855</v>
      </c>
      <c r="AE60" s="136"/>
      <c r="AF60" t="s">
        <v>854</v>
      </c>
      <c r="AG60" s="140">
        <v>45864</v>
      </c>
      <c r="AH60" t="s">
        <v>855</v>
      </c>
      <c r="AL60" t="s">
        <v>854</v>
      </c>
      <c r="AM60" s="228">
        <v>45864</v>
      </c>
      <c r="AN60" t="s">
        <v>855</v>
      </c>
      <c r="AO60" s="140">
        <v>45864</v>
      </c>
      <c r="AP60" t="s">
        <v>855</v>
      </c>
      <c r="AR60" t="s">
        <v>854</v>
      </c>
      <c r="AT60" t="s">
        <v>854</v>
      </c>
      <c r="AV60" s="81"/>
      <c r="AX60" t="s">
        <v>854</v>
      </c>
      <c r="AZ60" t="s">
        <v>854</v>
      </c>
      <c r="BA60" s="186">
        <v>45885</v>
      </c>
      <c r="BB60" t="s">
        <v>855</v>
      </c>
      <c r="BC60" s="186">
        <v>45885</v>
      </c>
      <c r="BD60" t="s">
        <v>855</v>
      </c>
      <c r="BF60" t="s">
        <v>854</v>
      </c>
      <c r="BH60" t="s">
        <v>854</v>
      </c>
      <c r="BJ60" t="s">
        <v>854</v>
      </c>
      <c r="BL60" t="s">
        <v>854</v>
      </c>
      <c r="BN60" t="s">
        <v>854</v>
      </c>
      <c r="BP60" t="s">
        <v>854</v>
      </c>
      <c r="BR60" t="s">
        <v>854</v>
      </c>
      <c r="BT60" t="s">
        <v>854</v>
      </c>
      <c r="BV60" t="s">
        <v>854</v>
      </c>
      <c r="BX60" t="s">
        <v>854</v>
      </c>
      <c r="BZ60" t="s">
        <v>854</v>
      </c>
      <c r="CB60" t="s">
        <v>854</v>
      </c>
      <c r="CD60" t="s">
        <v>854</v>
      </c>
      <c r="CF60" t="s">
        <v>854</v>
      </c>
      <c r="CH60" t="s">
        <v>854</v>
      </c>
      <c r="CJ60" t="s">
        <v>854</v>
      </c>
    </row>
    <row r="61" spans="1:88" x14ac:dyDescent="0.3">
      <c r="A61" s="96" t="s">
        <v>192</v>
      </c>
      <c r="B61" s="96" t="s">
        <v>194</v>
      </c>
      <c r="C61" s="96" t="s">
        <v>78</v>
      </c>
      <c r="D61" s="96">
        <v>1</v>
      </c>
      <c r="E61" s="140">
        <v>45670</v>
      </c>
      <c r="F61" s="96" t="s">
        <v>855</v>
      </c>
      <c r="G61" s="106" t="s">
        <v>634</v>
      </c>
      <c r="H61" s="96" t="s">
        <v>854</v>
      </c>
      <c r="I61" s="106" t="s">
        <v>634</v>
      </c>
      <c r="J61" s="96" t="s">
        <v>854</v>
      </c>
      <c r="K61" s="106" t="s">
        <v>634</v>
      </c>
      <c r="L61" s="96" t="s">
        <v>854</v>
      </c>
      <c r="M61" s="106" t="s">
        <v>634</v>
      </c>
      <c r="N61" s="96" t="s">
        <v>854</v>
      </c>
      <c r="O61" s="96"/>
      <c r="P61" s="96" t="s">
        <v>854</v>
      </c>
      <c r="R61" t="s">
        <v>854</v>
      </c>
      <c r="T61" t="s">
        <v>854</v>
      </c>
      <c r="U61" s="139"/>
      <c r="V61" t="s">
        <v>854</v>
      </c>
      <c r="W61" s="136"/>
      <c r="X61" t="s">
        <v>854</v>
      </c>
      <c r="Y61" s="139"/>
      <c r="Z61" t="s">
        <v>854</v>
      </c>
      <c r="AA61" s="139"/>
      <c r="AB61" t="s">
        <v>854</v>
      </c>
      <c r="AD61" t="s">
        <v>854</v>
      </c>
      <c r="AE61" s="136"/>
      <c r="AF61" t="s">
        <v>854</v>
      </c>
      <c r="AG61" s="106"/>
      <c r="AH61" t="s">
        <v>854</v>
      </c>
      <c r="AL61" t="s">
        <v>854</v>
      </c>
      <c r="AM61" s="227"/>
      <c r="AN61" t="s">
        <v>854</v>
      </c>
      <c r="AP61" t="s">
        <v>854</v>
      </c>
      <c r="AR61" t="s">
        <v>854</v>
      </c>
      <c r="AT61" t="s">
        <v>854</v>
      </c>
      <c r="AV61" s="81"/>
      <c r="AX61" t="s">
        <v>854</v>
      </c>
      <c r="AZ61" t="s">
        <v>854</v>
      </c>
      <c r="BB61" t="s">
        <v>854</v>
      </c>
      <c r="BD61" t="s">
        <v>854</v>
      </c>
      <c r="BF61" t="s">
        <v>854</v>
      </c>
      <c r="BH61" t="s">
        <v>854</v>
      </c>
      <c r="BJ61" t="s">
        <v>854</v>
      </c>
      <c r="BL61" t="s">
        <v>854</v>
      </c>
      <c r="BN61" t="s">
        <v>854</v>
      </c>
      <c r="BP61" t="s">
        <v>854</v>
      </c>
      <c r="BR61" t="s">
        <v>854</v>
      </c>
      <c r="BT61" t="s">
        <v>854</v>
      </c>
      <c r="BV61" t="s">
        <v>854</v>
      </c>
      <c r="BX61" t="s">
        <v>854</v>
      </c>
      <c r="BZ61" t="s">
        <v>854</v>
      </c>
      <c r="CB61" t="s">
        <v>854</v>
      </c>
      <c r="CD61" t="s">
        <v>854</v>
      </c>
      <c r="CF61" t="s">
        <v>854</v>
      </c>
      <c r="CH61" t="s">
        <v>854</v>
      </c>
      <c r="CJ61" t="s">
        <v>854</v>
      </c>
    </row>
    <row r="62" spans="1:88" x14ac:dyDescent="0.3">
      <c r="A62" s="96" t="s">
        <v>195</v>
      </c>
      <c r="B62" s="96" t="s">
        <v>197</v>
      </c>
      <c r="C62" s="96" t="s">
        <v>716</v>
      </c>
      <c r="D62" s="96">
        <v>4</v>
      </c>
      <c r="E62" s="139">
        <v>45566</v>
      </c>
      <c r="F62" s="96" t="s">
        <v>855</v>
      </c>
      <c r="G62" s="106">
        <v>45448</v>
      </c>
      <c r="H62" s="96" t="s">
        <v>855</v>
      </c>
      <c r="I62" s="106">
        <v>45362</v>
      </c>
      <c r="J62" s="96" t="s">
        <v>855</v>
      </c>
      <c r="K62" s="106" t="s">
        <v>634</v>
      </c>
      <c r="L62" s="96" t="s">
        <v>854</v>
      </c>
      <c r="M62" s="106">
        <v>45507</v>
      </c>
      <c r="N62" s="96" t="s">
        <v>855</v>
      </c>
      <c r="O62" s="96"/>
      <c r="P62" s="96" t="s">
        <v>854</v>
      </c>
      <c r="R62" t="s">
        <v>854</v>
      </c>
      <c r="T62" t="s">
        <v>854</v>
      </c>
      <c r="U62" s="139"/>
      <c r="V62" t="s">
        <v>854</v>
      </c>
      <c r="W62" s="136"/>
      <c r="X62" t="s">
        <v>854</v>
      </c>
      <c r="Y62" s="139"/>
      <c r="Z62" t="s">
        <v>854</v>
      </c>
      <c r="AA62" s="139"/>
      <c r="AB62" t="s">
        <v>854</v>
      </c>
      <c r="AD62" t="s">
        <v>854</v>
      </c>
      <c r="AE62" s="136"/>
      <c r="AF62" t="s">
        <v>854</v>
      </c>
      <c r="AG62" s="106"/>
      <c r="AH62" t="s">
        <v>854</v>
      </c>
      <c r="AL62" t="s">
        <v>854</v>
      </c>
      <c r="AM62" s="227"/>
      <c r="AN62" t="s">
        <v>854</v>
      </c>
      <c r="AP62" t="s">
        <v>854</v>
      </c>
      <c r="AR62" t="s">
        <v>854</v>
      </c>
      <c r="AT62" t="s">
        <v>854</v>
      </c>
      <c r="AV62" s="81"/>
      <c r="AX62" t="s">
        <v>854</v>
      </c>
      <c r="AZ62" t="s">
        <v>854</v>
      </c>
      <c r="BB62" t="s">
        <v>854</v>
      </c>
      <c r="BD62" t="s">
        <v>854</v>
      </c>
      <c r="BF62" t="s">
        <v>854</v>
      </c>
      <c r="BH62" t="s">
        <v>854</v>
      </c>
      <c r="BJ62" t="s">
        <v>854</v>
      </c>
      <c r="BL62" t="s">
        <v>854</v>
      </c>
      <c r="BN62" t="s">
        <v>854</v>
      </c>
      <c r="BP62" t="s">
        <v>854</v>
      </c>
      <c r="BR62" t="s">
        <v>854</v>
      </c>
      <c r="BT62" t="s">
        <v>854</v>
      </c>
      <c r="BV62" t="s">
        <v>854</v>
      </c>
      <c r="BX62" t="s">
        <v>854</v>
      </c>
      <c r="BZ62" t="s">
        <v>854</v>
      </c>
      <c r="CB62" t="s">
        <v>854</v>
      </c>
      <c r="CD62" t="s">
        <v>854</v>
      </c>
      <c r="CF62" t="s">
        <v>854</v>
      </c>
      <c r="CH62" t="s">
        <v>854</v>
      </c>
      <c r="CJ62" t="s">
        <v>854</v>
      </c>
    </row>
    <row r="63" spans="1:88" x14ac:dyDescent="0.3">
      <c r="A63" s="96" t="s">
        <v>198</v>
      </c>
      <c r="B63" s="96" t="s">
        <v>200</v>
      </c>
      <c r="C63" s="96" t="s">
        <v>625</v>
      </c>
      <c r="D63" s="96">
        <v>12</v>
      </c>
      <c r="E63" s="139">
        <v>45875</v>
      </c>
      <c r="F63" s="96" t="s">
        <v>855</v>
      </c>
      <c r="G63" s="106">
        <v>45449</v>
      </c>
      <c r="H63" s="96" t="s">
        <v>855</v>
      </c>
      <c r="I63" s="106">
        <v>45372</v>
      </c>
      <c r="J63" s="96" t="s">
        <v>855</v>
      </c>
      <c r="K63" s="106">
        <v>45511</v>
      </c>
      <c r="L63" s="96" t="s">
        <v>855</v>
      </c>
      <c r="M63" s="106">
        <v>45511</v>
      </c>
      <c r="N63" s="96" t="s">
        <v>855</v>
      </c>
      <c r="O63" s="96"/>
      <c r="P63" s="96" t="s">
        <v>854</v>
      </c>
      <c r="R63" t="s">
        <v>854</v>
      </c>
      <c r="T63" t="s">
        <v>854</v>
      </c>
      <c r="U63" s="139">
        <v>45728</v>
      </c>
      <c r="V63" t="s">
        <v>855</v>
      </c>
      <c r="W63" s="136"/>
      <c r="X63" t="s">
        <v>854</v>
      </c>
      <c r="Y63" s="139">
        <v>45707</v>
      </c>
      <c r="Z63" t="s">
        <v>855</v>
      </c>
      <c r="AA63" s="139"/>
      <c r="AB63" t="s">
        <v>854</v>
      </c>
      <c r="AD63" t="s">
        <v>854</v>
      </c>
      <c r="AE63" s="136"/>
      <c r="AF63" t="s">
        <v>854</v>
      </c>
      <c r="AG63" s="106">
        <v>45820</v>
      </c>
      <c r="AH63" t="s">
        <v>855</v>
      </c>
      <c r="AL63" t="s">
        <v>854</v>
      </c>
      <c r="AM63" s="227"/>
      <c r="AN63" t="s">
        <v>854</v>
      </c>
      <c r="AP63" t="s">
        <v>854</v>
      </c>
      <c r="AR63" t="s">
        <v>854</v>
      </c>
      <c r="AS63" s="139">
        <v>45931</v>
      </c>
      <c r="AT63" t="s">
        <v>855</v>
      </c>
      <c r="AU63" s="139">
        <v>45931</v>
      </c>
      <c r="AV63" s="81"/>
      <c r="AX63" t="s">
        <v>854</v>
      </c>
      <c r="AZ63" t="s">
        <v>854</v>
      </c>
      <c r="BA63" s="81">
        <v>45914</v>
      </c>
      <c r="BB63" t="s">
        <v>855</v>
      </c>
      <c r="BC63" s="81">
        <v>45914</v>
      </c>
      <c r="BD63" t="s">
        <v>855</v>
      </c>
      <c r="BF63" t="s">
        <v>854</v>
      </c>
      <c r="BH63" t="s">
        <v>854</v>
      </c>
      <c r="BJ63" t="s">
        <v>854</v>
      </c>
      <c r="BL63" t="s">
        <v>854</v>
      </c>
      <c r="BN63" t="s">
        <v>854</v>
      </c>
      <c r="BP63" t="s">
        <v>854</v>
      </c>
      <c r="BR63" t="s">
        <v>854</v>
      </c>
      <c r="BT63" t="s">
        <v>854</v>
      </c>
      <c r="BV63" t="s">
        <v>854</v>
      </c>
      <c r="BX63" t="s">
        <v>854</v>
      </c>
      <c r="BZ63" t="s">
        <v>854</v>
      </c>
      <c r="CB63" t="s">
        <v>854</v>
      </c>
      <c r="CD63" t="s">
        <v>854</v>
      </c>
      <c r="CF63" t="s">
        <v>854</v>
      </c>
      <c r="CH63" t="s">
        <v>854</v>
      </c>
      <c r="CI63" s="186">
        <v>45900</v>
      </c>
      <c r="CJ63" t="s">
        <v>855</v>
      </c>
    </row>
    <row r="64" spans="1:88" x14ac:dyDescent="0.3">
      <c r="A64" s="96" t="s">
        <v>204</v>
      </c>
      <c r="B64" s="96" t="s">
        <v>206</v>
      </c>
      <c r="C64" s="96" t="s">
        <v>620</v>
      </c>
      <c r="D64" s="96">
        <v>13</v>
      </c>
      <c r="E64" s="139">
        <v>45599</v>
      </c>
      <c r="F64" s="96" t="s">
        <v>855</v>
      </c>
      <c r="G64" s="99">
        <v>45850</v>
      </c>
      <c r="H64" s="96" t="s">
        <v>855</v>
      </c>
      <c r="I64" s="99">
        <v>45850</v>
      </c>
      <c r="J64" s="96" t="s">
        <v>855</v>
      </c>
      <c r="K64" s="106" t="s">
        <v>634</v>
      </c>
      <c r="L64" s="96" t="s">
        <v>854</v>
      </c>
      <c r="M64" s="106" t="s">
        <v>634</v>
      </c>
      <c r="N64" s="96" t="s">
        <v>854</v>
      </c>
      <c r="O64" s="96"/>
      <c r="P64" s="96" t="s">
        <v>854</v>
      </c>
      <c r="R64" t="s">
        <v>854</v>
      </c>
      <c r="T64" t="s">
        <v>854</v>
      </c>
      <c r="U64" s="99">
        <v>45852</v>
      </c>
      <c r="V64" t="s">
        <v>855</v>
      </c>
      <c r="X64" t="s">
        <v>854</v>
      </c>
      <c r="Y64" s="140">
        <v>45756</v>
      </c>
      <c r="Z64" t="s">
        <v>855</v>
      </c>
      <c r="AA64" s="139">
        <v>45757</v>
      </c>
      <c r="AB64" t="s">
        <v>855</v>
      </c>
      <c r="AD64" t="s">
        <v>854</v>
      </c>
      <c r="AE64" s="136"/>
      <c r="AF64" t="s">
        <v>854</v>
      </c>
      <c r="AG64" s="140">
        <v>45863</v>
      </c>
      <c r="AH64" t="s">
        <v>855</v>
      </c>
      <c r="AK64" s="99">
        <v>45856</v>
      </c>
      <c r="AL64" t="s">
        <v>855</v>
      </c>
      <c r="AM64" s="228">
        <v>45863</v>
      </c>
      <c r="AN64" t="s">
        <v>855</v>
      </c>
      <c r="AO64" s="140">
        <v>45864</v>
      </c>
      <c r="AP64" t="s">
        <v>855</v>
      </c>
      <c r="AQ64" s="140">
        <v>45862</v>
      </c>
      <c r="AR64" t="s">
        <v>855</v>
      </c>
      <c r="AT64" t="s">
        <v>854</v>
      </c>
      <c r="AV64" s="81">
        <v>45930</v>
      </c>
      <c r="AX64" t="s">
        <v>854</v>
      </c>
      <c r="AZ64" t="s">
        <v>854</v>
      </c>
      <c r="BA64" s="81">
        <v>45884</v>
      </c>
      <c r="BB64" t="s">
        <v>855</v>
      </c>
      <c r="BC64" s="81">
        <v>45884</v>
      </c>
      <c r="BD64" t="s">
        <v>855</v>
      </c>
      <c r="BF64" t="s">
        <v>854</v>
      </c>
      <c r="BH64" t="s">
        <v>854</v>
      </c>
      <c r="BJ64" t="s">
        <v>854</v>
      </c>
      <c r="BL64" t="s">
        <v>854</v>
      </c>
      <c r="BN64" t="s">
        <v>854</v>
      </c>
      <c r="BP64" t="s">
        <v>854</v>
      </c>
      <c r="BR64" t="s">
        <v>854</v>
      </c>
      <c r="BT64" t="s">
        <v>854</v>
      </c>
      <c r="BV64" t="s">
        <v>854</v>
      </c>
      <c r="BX64" t="s">
        <v>854</v>
      </c>
      <c r="BZ64" t="s">
        <v>854</v>
      </c>
      <c r="CB64" t="s">
        <v>854</v>
      </c>
      <c r="CD64" t="s">
        <v>854</v>
      </c>
      <c r="CF64" t="s">
        <v>854</v>
      </c>
      <c r="CH64" t="s">
        <v>854</v>
      </c>
      <c r="CJ64" t="s">
        <v>854</v>
      </c>
    </row>
    <row r="65" spans="1:88" x14ac:dyDescent="0.3">
      <c r="A65" s="96" t="s">
        <v>207</v>
      </c>
      <c r="B65" s="96" t="s">
        <v>209</v>
      </c>
      <c r="C65" s="96" t="s">
        <v>78</v>
      </c>
      <c r="D65" s="96">
        <v>1</v>
      </c>
      <c r="E65" s="139">
        <v>45665</v>
      </c>
      <c r="F65" s="96" t="s">
        <v>855</v>
      </c>
      <c r="G65" s="106" t="s">
        <v>634</v>
      </c>
      <c r="H65" s="96" t="s">
        <v>854</v>
      </c>
      <c r="I65" s="106" t="s">
        <v>634</v>
      </c>
      <c r="J65" s="96" t="s">
        <v>854</v>
      </c>
      <c r="K65" s="106" t="s">
        <v>634</v>
      </c>
      <c r="L65" s="96" t="s">
        <v>854</v>
      </c>
      <c r="M65" s="106" t="s">
        <v>634</v>
      </c>
      <c r="N65" s="96" t="s">
        <v>854</v>
      </c>
      <c r="O65" s="96"/>
      <c r="P65" s="96" t="s">
        <v>854</v>
      </c>
      <c r="R65" t="s">
        <v>854</v>
      </c>
      <c r="T65" t="s">
        <v>854</v>
      </c>
      <c r="U65" s="139"/>
      <c r="V65" t="s">
        <v>854</v>
      </c>
      <c r="X65" t="s">
        <v>854</v>
      </c>
      <c r="Y65" s="139"/>
      <c r="Z65" t="s">
        <v>854</v>
      </c>
      <c r="AA65" s="139"/>
      <c r="AB65" t="s">
        <v>854</v>
      </c>
      <c r="AD65" t="s">
        <v>854</v>
      </c>
      <c r="AE65" s="136"/>
      <c r="AF65" t="s">
        <v>854</v>
      </c>
      <c r="AG65" s="106"/>
      <c r="AH65" t="s">
        <v>854</v>
      </c>
      <c r="AL65" t="s">
        <v>854</v>
      </c>
      <c r="AM65" s="227"/>
      <c r="AN65" t="s">
        <v>854</v>
      </c>
      <c r="AP65" t="s">
        <v>854</v>
      </c>
      <c r="AR65" t="s">
        <v>854</v>
      </c>
      <c r="AT65" t="s">
        <v>854</v>
      </c>
      <c r="AV65" s="81"/>
      <c r="AX65" t="s">
        <v>854</v>
      </c>
      <c r="AZ65" t="s">
        <v>854</v>
      </c>
      <c r="BB65" t="s">
        <v>854</v>
      </c>
      <c r="BD65" t="s">
        <v>854</v>
      </c>
      <c r="BF65" t="s">
        <v>854</v>
      </c>
      <c r="BH65" t="s">
        <v>854</v>
      </c>
      <c r="BJ65" t="s">
        <v>854</v>
      </c>
      <c r="BL65" t="s">
        <v>854</v>
      </c>
      <c r="BN65" t="s">
        <v>854</v>
      </c>
      <c r="BP65" t="s">
        <v>854</v>
      </c>
      <c r="BR65" t="s">
        <v>854</v>
      </c>
      <c r="BT65" t="s">
        <v>854</v>
      </c>
      <c r="BV65" t="s">
        <v>854</v>
      </c>
      <c r="BX65" t="s">
        <v>854</v>
      </c>
      <c r="BZ65" t="s">
        <v>854</v>
      </c>
      <c r="CB65" t="s">
        <v>854</v>
      </c>
      <c r="CD65" t="s">
        <v>854</v>
      </c>
      <c r="CF65" t="s">
        <v>854</v>
      </c>
      <c r="CH65" t="s">
        <v>854</v>
      </c>
      <c r="CJ65" t="s">
        <v>854</v>
      </c>
    </row>
    <row r="66" spans="1:88" x14ac:dyDescent="0.3">
      <c r="A66" s="96" t="s">
        <v>210</v>
      </c>
      <c r="B66" s="96" t="s">
        <v>212</v>
      </c>
      <c r="C66" s="96" t="s">
        <v>618</v>
      </c>
      <c r="D66" s="96">
        <v>1</v>
      </c>
      <c r="E66" s="139" t="s">
        <v>634</v>
      </c>
      <c r="F66" s="96" t="s">
        <v>854</v>
      </c>
      <c r="G66" s="106" t="s">
        <v>634</v>
      </c>
      <c r="H66" s="96" t="s">
        <v>854</v>
      </c>
      <c r="I66" s="106" t="s">
        <v>634</v>
      </c>
      <c r="J66" s="96" t="s">
        <v>854</v>
      </c>
      <c r="K66" s="106" t="s">
        <v>634</v>
      </c>
      <c r="L66" s="96" t="s">
        <v>854</v>
      </c>
      <c r="M66" s="106">
        <v>45497</v>
      </c>
      <c r="N66" s="96" t="s">
        <v>855</v>
      </c>
      <c r="O66" s="96"/>
      <c r="P66" s="96" t="s">
        <v>854</v>
      </c>
      <c r="R66" t="s">
        <v>854</v>
      </c>
      <c r="T66" t="s">
        <v>854</v>
      </c>
      <c r="U66" s="139"/>
      <c r="V66" t="s">
        <v>854</v>
      </c>
      <c r="X66" t="s">
        <v>854</v>
      </c>
      <c r="Y66" s="139"/>
      <c r="Z66" t="s">
        <v>854</v>
      </c>
      <c r="AA66" s="139"/>
      <c r="AB66" t="s">
        <v>854</v>
      </c>
      <c r="AD66" t="s">
        <v>854</v>
      </c>
      <c r="AE66" s="136"/>
      <c r="AF66" t="s">
        <v>854</v>
      </c>
      <c r="AG66" s="106"/>
      <c r="AH66" t="s">
        <v>854</v>
      </c>
      <c r="AL66" t="s">
        <v>854</v>
      </c>
      <c r="AM66" s="227"/>
      <c r="AN66" t="s">
        <v>854</v>
      </c>
      <c r="AP66" t="s">
        <v>854</v>
      </c>
      <c r="AR66" t="s">
        <v>854</v>
      </c>
      <c r="AT66" t="s">
        <v>854</v>
      </c>
      <c r="AV66" s="81"/>
      <c r="AX66" t="s">
        <v>854</v>
      </c>
      <c r="AZ66" t="s">
        <v>854</v>
      </c>
      <c r="BB66" t="s">
        <v>854</v>
      </c>
      <c r="BD66" t="s">
        <v>854</v>
      </c>
      <c r="BF66" t="s">
        <v>854</v>
      </c>
      <c r="BH66" t="s">
        <v>854</v>
      </c>
      <c r="BJ66" t="s">
        <v>854</v>
      </c>
      <c r="BL66" t="s">
        <v>854</v>
      </c>
      <c r="BN66" t="s">
        <v>854</v>
      </c>
      <c r="BP66" t="s">
        <v>854</v>
      </c>
      <c r="BR66" t="s">
        <v>854</v>
      </c>
      <c r="BT66" t="s">
        <v>854</v>
      </c>
      <c r="BV66" t="s">
        <v>854</v>
      </c>
      <c r="BX66" t="s">
        <v>854</v>
      </c>
      <c r="BZ66" t="s">
        <v>854</v>
      </c>
      <c r="CB66" t="s">
        <v>854</v>
      </c>
      <c r="CD66" t="s">
        <v>854</v>
      </c>
      <c r="CF66" t="s">
        <v>854</v>
      </c>
      <c r="CH66" t="s">
        <v>854</v>
      </c>
      <c r="CJ66" t="s">
        <v>854</v>
      </c>
    </row>
    <row r="67" spans="1:88" x14ac:dyDescent="0.3">
      <c r="A67" s="96" t="s">
        <v>213</v>
      </c>
      <c r="B67" s="96" t="s">
        <v>215</v>
      </c>
      <c r="C67" s="96" t="s">
        <v>16</v>
      </c>
      <c r="D67" s="96">
        <v>2</v>
      </c>
      <c r="E67" s="139">
        <v>45638</v>
      </c>
      <c r="F67" s="96" t="s">
        <v>855</v>
      </c>
      <c r="G67" s="106" t="s">
        <v>634</v>
      </c>
      <c r="H67" s="96" t="s">
        <v>854</v>
      </c>
      <c r="I67" s="106" t="s">
        <v>634</v>
      </c>
      <c r="J67" s="96" t="s">
        <v>854</v>
      </c>
      <c r="K67" s="106" t="s">
        <v>634</v>
      </c>
      <c r="L67" s="96" t="s">
        <v>854</v>
      </c>
      <c r="M67" s="106" t="s">
        <v>634</v>
      </c>
      <c r="N67" s="96" t="s">
        <v>854</v>
      </c>
      <c r="O67" s="96"/>
      <c r="P67" s="96" t="s">
        <v>854</v>
      </c>
      <c r="R67" t="s">
        <v>854</v>
      </c>
      <c r="T67" t="s">
        <v>854</v>
      </c>
      <c r="U67" s="139"/>
      <c r="V67" t="s">
        <v>854</v>
      </c>
      <c r="X67" t="s">
        <v>854</v>
      </c>
      <c r="Y67" s="139"/>
      <c r="Z67" t="s">
        <v>854</v>
      </c>
      <c r="AA67" s="139">
        <v>45733</v>
      </c>
      <c r="AB67" t="s">
        <v>855</v>
      </c>
      <c r="AD67" t="s">
        <v>854</v>
      </c>
      <c r="AE67" s="136"/>
      <c r="AF67" t="s">
        <v>854</v>
      </c>
      <c r="AG67" s="106"/>
      <c r="AH67" t="s">
        <v>854</v>
      </c>
      <c r="AL67" t="s">
        <v>854</v>
      </c>
      <c r="AM67" s="227"/>
      <c r="AN67" t="s">
        <v>854</v>
      </c>
      <c r="AP67" t="s">
        <v>854</v>
      </c>
      <c r="AR67" t="s">
        <v>854</v>
      </c>
      <c r="AT67" t="s">
        <v>854</v>
      </c>
      <c r="AV67" s="81"/>
      <c r="AX67" t="s">
        <v>854</v>
      </c>
      <c r="AZ67" t="s">
        <v>854</v>
      </c>
      <c r="BB67" t="s">
        <v>854</v>
      </c>
      <c r="BD67" t="s">
        <v>854</v>
      </c>
      <c r="BF67" t="s">
        <v>854</v>
      </c>
      <c r="BH67" t="s">
        <v>854</v>
      </c>
      <c r="BJ67" t="s">
        <v>854</v>
      </c>
      <c r="BL67" t="s">
        <v>854</v>
      </c>
      <c r="BN67" t="s">
        <v>854</v>
      </c>
      <c r="BP67" t="s">
        <v>854</v>
      </c>
      <c r="BR67" t="s">
        <v>854</v>
      </c>
      <c r="BT67" t="s">
        <v>854</v>
      </c>
      <c r="BV67" t="s">
        <v>854</v>
      </c>
      <c r="BX67" t="s">
        <v>854</v>
      </c>
      <c r="BZ67" t="s">
        <v>854</v>
      </c>
      <c r="CB67" t="s">
        <v>854</v>
      </c>
      <c r="CD67" t="s">
        <v>854</v>
      </c>
      <c r="CF67" t="s">
        <v>854</v>
      </c>
      <c r="CH67" t="s">
        <v>854</v>
      </c>
      <c r="CJ67" t="s">
        <v>854</v>
      </c>
    </row>
    <row r="68" spans="1:88" x14ac:dyDescent="0.3">
      <c r="A68" s="96" t="s">
        <v>216</v>
      </c>
      <c r="B68" s="96" t="s">
        <v>218</v>
      </c>
      <c r="C68" s="96" t="s">
        <v>79</v>
      </c>
      <c r="D68" s="96">
        <v>0</v>
      </c>
      <c r="E68" s="139" t="s">
        <v>634</v>
      </c>
      <c r="F68" s="96" t="s">
        <v>854</v>
      </c>
      <c r="G68" s="106" t="s">
        <v>634</v>
      </c>
      <c r="H68" s="96" t="s">
        <v>854</v>
      </c>
      <c r="I68" s="106" t="s">
        <v>634</v>
      </c>
      <c r="J68" s="96" t="s">
        <v>854</v>
      </c>
      <c r="K68" s="106" t="s">
        <v>634</v>
      </c>
      <c r="L68" s="96" t="s">
        <v>854</v>
      </c>
      <c r="M68" s="106" t="s">
        <v>634</v>
      </c>
      <c r="N68" s="96" t="s">
        <v>854</v>
      </c>
      <c r="O68" s="96"/>
      <c r="P68" s="96" t="s">
        <v>854</v>
      </c>
      <c r="R68" t="s">
        <v>854</v>
      </c>
      <c r="T68" t="s">
        <v>854</v>
      </c>
      <c r="U68" s="139"/>
      <c r="V68" t="s">
        <v>854</v>
      </c>
      <c r="X68" t="s">
        <v>854</v>
      </c>
      <c r="Y68" s="139"/>
      <c r="Z68" t="s">
        <v>854</v>
      </c>
      <c r="AA68" s="139"/>
      <c r="AB68" t="s">
        <v>854</v>
      </c>
      <c r="AD68" t="s">
        <v>854</v>
      </c>
      <c r="AE68" s="136"/>
      <c r="AF68" t="s">
        <v>854</v>
      </c>
      <c r="AG68" s="106"/>
      <c r="AH68" t="s">
        <v>854</v>
      </c>
      <c r="AL68" t="s">
        <v>854</v>
      </c>
      <c r="AM68" s="227"/>
      <c r="AN68" t="s">
        <v>854</v>
      </c>
      <c r="AP68" t="s">
        <v>854</v>
      </c>
      <c r="AR68" t="s">
        <v>854</v>
      </c>
      <c r="AT68" t="s">
        <v>854</v>
      </c>
      <c r="AV68" s="81"/>
      <c r="AX68" t="s">
        <v>854</v>
      </c>
      <c r="AZ68" t="s">
        <v>854</v>
      </c>
      <c r="BB68" t="s">
        <v>854</v>
      </c>
      <c r="BD68" t="s">
        <v>854</v>
      </c>
      <c r="BF68" t="s">
        <v>854</v>
      </c>
      <c r="BH68" t="s">
        <v>854</v>
      </c>
      <c r="BJ68" t="s">
        <v>854</v>
      </c>
      <c r="BL68" t="s">
        <v>854</v>
      </c>
      <c r="BN68" t="s">
        <v>854</v>
      </c>
      <c r="BP68" t="s">
        <v>854</v>
      </c>
      <c r="BR68" t="s">
        <v>854</v>
      </c>
      <c r="BT68" t="s">
        <v>854</v>
      </c>
      <c r="BV68" t="s">
        <v>854</v>
      </c>
      <c r="BX68" t="s">
        <v>854</v>
      </c>
      <c r="BZ68" t="s">
        <v>854</v>
      </c>
      <c r="CB68" t="s">
        <v>854</v>
      </c>
      <c r="CD68" t="s">
        <v>854</v>
      </c>
      <c r="CF68" t="s">
        <v>854</v>
      </c>
      <c r="CH68" t="s">
        <v>854</v>
      </c>
      <c r="CJ68" t="s">
        <v>854</v>
      </c>
    </row>
    <row r="69" spans="1:88" x14ac:dyDescent="0.3">
      <c r="A69" s="96" t="s">
        <v>219</v>
      </c>
      <c r="B69" s="96" t="s">
        <v>221</v>
      </c>
      <c r="C69" s="96" t="s">
        <v>78</v>
      </c>
      <c r="D69" s="96">
        <v>2</v>
      </c>
      <c r="E69" s="139" t="s">
        <v>634</v>
      </c>
      <c r="F69" s="96" t="s">
        <v>854</v>
      </c>
      <c r="G69" s="106" t="s">
        <v>634</v>
      </c>
      <c r="H69" s="96" t="s">
        <v>854</v>
      </c>
      <c r="I69" s="106" t="s">
        <v>634</v>
      </c>
      <c r="J69" s="96" t="s">
        <v>854</v>
      </c>
      <c r="K69" s="106" t="s">
        <v>634</v>
      </c>
      <c r="L69" s="96" t="s">
        <v>854</v>
      </c>
      <c r="M69" s="106" t="s">
        <v>634</v>
      </c>
      <c r="N69" s="96" t="s">
        <v>854</v>
      </c>
      <c r="O69" s="96"/>
      <c r="P69" s="96" t="s">
        <v>854</v>
      </c>
      <c r="R69" t="s">
        <v>854</v>
      </c>
      <c r="T69" t="s">
        <v>854</v>
      </c>
      <c r="U69" s="139">
        <v>45738</v>
      </c>
      <c r="V69" t="s">
        <v>855</v>
      </c>
      <c r="X69" t="s">
        <v>854</v>
      </c>
      <c r="Y69" s="139">
        <v>45737</v>
      </c>
      <c r="Z69" t="s">
        <v>855</v>
      </c>
      <c r="AA69" s="139"/>
      <c r="AB69" t="s">
        <v>854</v>
      </c>
      <c r="AD69" t="s">
        <v>854</v>
      </c>
      <c r="AE69" s="136"/>
      <c r="AF69" t="s">
        <v>854</v>
      </c>
      <c r="AG69" s="106"/>
      <c r="AH69" t="s">
        <v>854</v>
      </c>
      <c r="AL69" t="s">
        <v>854</v>
      </c>
      <c r="AM69" s="227"/>
      <c r="AN69" t="s">
        <v>854</v>
      </c>
      <c r="AP69" t="s">
        <v>854</v>
      </c>
      <c r="AR69" t="s">
        <v>854</v>
      </c>
      <c r="AT69" t="s">
        <v>854</v>
      </c>
      <c r="AV69" s="81"/>
      <c r="AX69" t="s">
        <v>854</v>
      </c>
      <c r="AZ69" t="s">
        <v>854</v>
      </c>
      <c r="BB69" t="s">
        <v>854</v>
      </c>
      <c r="BD69" t="s">
        <v>854</v>
      </c>
      <c r="BF69" t="s">
        <v>854</v>
      </c>
      <c r="BH69" t="s">
        <v>854</v>
      </c>
      <c r="BJ69" t="s">
        <v>854</v>
      </c>
      <c r="BL69" t="s">
        <v>854</v>
      </c>
      <c r="BN69" t="s">
        <v>854</v>
      </c>
      <c r="BP69" t="s">
        <v>854</v>
      </c>
      <c r="BR69" t="s">
        <v>854</v>
      </c>
      <c r="BT69" t="s">
        <v>854</v>
      </c>
      <c r="BV69" t="s">
        <v>854</v>
      </c>
      <c r="BX69" t="s">
        <v>854</v>
      </c>
      <c r="BZ69" t="s">
        <v>854</v>
      </c>
      <c r="CB69" t="s">
        <v>854</v>
      </c>
      <c r="CD69" t="s">
        <v>854</v>
      </c>
      <c r="CF69" t="s">
        <v>854</v>
      </c>
      <c r="CH69" t="s">
        <v>854</v>
      </c>
      <c r="CJ69" t="s">
        <v>854</v>
      </c>
    </row>
    <row r="70" spans="1:88" x14ac:dyDescent="0.3">
      <c r="A70" s="96" t="s">
        <v>222</v>
      </c>
      <c r="B70" s="96" t="s">
        <v>224</v>
      </c>
      <c r="C70" s="96" t="s">
        <v>79</v>
      </c>
      <c r="D70" s="96">
        <v>0</v>
      </c>
      <c r="E70" s="139" t="s">
        <v>634</v>
      </c>
      <c r="F70" s="96" t="s">
        <v>854</v>
      </c>
      <c r="G70" s="106" t="s">
        <v>634</v>
      </c>
      <c r="H70" s="96" t="s">
        <v>854</v>
      </c>
      <c r="I70" s="106" t="s">
        <v>634</v>
      </c>
      <c r="J70" s="96" t="s">
        <v>854</v>
      </c>
      <c r="K70" s="106" t="s">
        <v>634</v>
      </c>
      <c r="L70" s="96" t="s">
        <v>854</v>
      </c>
      <c r="M70" s="106" t="s">
        <v>634</v>
      </c>
      <c r="N70" s="96" t="s">
        <v>854</v>
      </c>
      <c r="O70" s="96"/>
      <c r="P70" s="96" t="s">
        <v>854</v>
      </c>
      <c r="R70" t="s">
        <v>854</v>
      </c>
      <c r="T70" t="s">
        <v>854</v>
      </c>
      <c r="U70" s="139"/>
      <c r="V70" t="s">
        <v>854</v>
      </c>
      <c r="X70" t="s">
        <v>854</v>
      </c>
      <c r="Y70" s="139"/>
      <c r="Z70" t="s">
        <v>854</v>
      </c>
      <c r="AA70" s="139"/>
      <c r="AB70" t="s">
        <v>854</v>
      </c>
      <c r="AD70" t="s">
        <v>854</v>
      </c>
      <c r="AE70" s="136"/>
      <c r="AF70" t="s">
        <v>854</v>
      </c>
      <c r="AG70" s="106"/>
      <c r="AH70" t="s">
        <v>854</v>
      </c>
      <c r="AL70" t="s">
        <v>854</v>
      </c>
      <c r="AM70" s="227"/>
      <c r="AN70" t="s">
        <v>854</v>
      </c>
      <c r="AP70" t="s">
        <v>854</v>
      </c>
      <c r="AR70" t="s">
        <v>854</v>
      </c>
      <c r="AT70" t="s">
        <v>854</v>
      </c>
      <c r="AV70" s="81"/>
      <c r="AX70" t="s">
        <v>854</v>
      </c>
      <c r="AZ70" t="s">
        <v>854</v>
      </c>
      <c r="BB70" t="s">
        <v>854</v>
      </c>
      <c r="BD70" t="s">
        <v>854</v>
      </c>
      <c r="BF70" t="s">
        <v>854</v>
      </c>
      <c r="BH70" t="s">
        <v>854</v>
      </c>
      <c r="BJ70" t="s">
        <v>854</v>
      </c>
      <c r="BL70" t="s">
        <v>854</v>
      </c>
      <c r="BN70" t="s">
        <v>854</v>
      </c>
      <c r="BP70" t="s">
        <v>854</v>
      </c>
      <c r="BR70" t="s">
        <v>854</v>
      </c>
      <c r="BT70" t="s">
        <v>854</v>
      </c>
      <c r="BV70" t="s">
        <v>854</v>
      </c>
      <c r="BX70" t="s">
        <v>854</v>
      </c>
      <c r="BZ70" t="s">
        <v>854</v>
      </c>
      <c r="CB70" t="s">
        <v>854</v>
      </c>
      <c r="CD70" t="s">
        <v>854</v>
      </c>
      <c r="CF70" t="s">
        <v>854</v>
      </c>
      <c r="CH70" t="s">
        <v>854</v>
      </c>
      <c r="CJ70" t="s">
        <v>854</v>
      </c>
    </row>
    <row r="71" spans="1:88" x14ac:dyDescent="0.3">
      <c r="A71" s="96" t="s">
        <v>225</v>
      </c>
      <c r="B71" s="96" t="s">
        <v>227</v>
      </c>
      <c r="C71" s="96" t="s">
        <v>627</v>
      </c>
      <c r="D71" s="96">
        <v>8</v>
      </c>
      <c r="E71" s="139">
        <v>45634</v>
      </c>
      <c r="F71" s="96" t="s">
        <v>855</v>
      </c>
      <c r="G71" s="81">
        <v>45921</v>
      </c>
      <c r="H71" s="96" t="s">
        <v>855</v>
      </c>
      <c r="I71" s="106">
        <v>45224</v>
      </c>
      <c r="J71" s="96" t="s">
        <v>855</v>
      </c>
      <c r="K71" s="106" t="s">
        <v>634</v>
      </c>
      <c r="L71" s="96" t="s">
        <v>854</v>
      </c>
      <c r="M71" s="106" t="s">
        <v>634</v>
      </c>
      <c r="N71" s="96" t="s">
        <v>854</v>
      </c>
      <c r="O71" s="99">
        <v>45721</v>
      </c>
      <c r="P71" s="96" t="s">
        <v>855</v>
      </c>
      <c r="R71" t="s">
        <v>854</v>
      </c>
      <c r="T71" t="s">
        <v>854</v>
      </c>
      <c r="U71" s="139"/>
      <c r="V71" t="s">
        <v>854</v>
      </c>
      <c r="X71" t="s">
        <v>854</v>
      </c>
      <c r="Y71" s="139"/>
      <c r="Z71" t="s">
        <v>854</v>
      </c>
      <c r="AA71" s="139"/>
      <c r="AB71" t="s">
        <v>854</v>
      </c>
      <c r="AD71" t="s">
        <v>854</v>
      </c>
      <c r="AE71" s="136"/>
      <c r="AF71" t="s">
        <v>854</v>
      </c>
      <c r="AG71" s="106">
        <v>45830</v>
      </c>
      <c r="AH71" t="s">
        <v>855</v>
      </c>
      <c r="AL71" t="s">
        <v>854</v>
      </c>
      <c r="AM71" s="227"/>
      <c r="AN71" t="s">
        <v>854</v>
      </c>
      <c r="AO71" s="140">
        <v>45865</v>
      </c>
      <c r="AP71" t="s">
        <v>855</v>
      </c>
      <c r="AQ71" s="140">
        <v>45865</v>
      </c>
      <c r="AR71" t="s">
        <v>855</v>
      </c>
      <c r="AS71" s="139">
        <v>45931</v>
      </c>
      <c r="AT71" t="s">
        <v>855</v>
      </c>
      <c r="AU71" s="139">
        <v>45931</v>
      </c>
      <c r="AV71" s="81"/>
      <c r="AX71" t="s">
        <v>854</v>
      </c>
      <c r="AZ71" t="s">
        <v>854</v>
      </c>
      <c r="BB71" t="s">
        <v>854</v>
      </c>
      <c r="BD71" t="s">
        <v>854</v>
      </c>
      <c r="BF71" t="s">
        <v>854</v>
      </c>
      <c r="BH71" t="s">
        <v>854</v>
      </c>
      <c r="BJ71" t="s">
        <v>854</v>
      </c>
      <c r="BL71" t="s">
        <v>854</v>
      </c>
      <c r="BN71" t="s">
        <v>854</v>
      </c>
      <c r="BP71" t="s">
        <v>854</v>
      </c>
      <c r="BR71" t="s">
        <v>854</v>
      </c>
      <c r="BT71" t="s">
        <v>854</v>
      </c>
      <c r="BV71" t="s">
        <v>854</v>
      </c>
      <c r="BX71" t="s">
        <v>854</v>
      </c>
      <c r="BZ71" t="s">
        <v>854</v>
      </c>
      <c r="CB71" t="s">
        <v>854</v>
      </c>
      <c r="CD71" t="s">
        <v>854</v>
      </c>
      <c r="CF71" t="s">
        <v>854</v>
      </c>
      <c r="CH71" t="s">
        <v>854</v>
      </c>
      <c r="CJ71" t="s">
        <v>854</v>
      </c>
    </row>
    <row r="72" spans="1:88" x14ac:dyDescent="0.3">
      <c r="A72" s="96" t="s">
        <v>228</v>
      </c>
      <c r="B72" s="96" t="s">
        <v>230</v>
      </c>
      <c r="C72" s="96" t="s">
        <v>27</v>
      </c>
      <c r="D72" s="96">
        <v>0</v>
      </c>
      <c r="E72" s="139" t="s">
        <v>634</v>
      </c>
      <c r="F72" s="96" t="s">
        <v>854</v>
      </c>
      <c r="G72" s="106" t="s">
        <v>634</v>
      </c>
      <c r="H72" s="96" t="s">
        <v>854</v>
      </c>
      <c r="I72" s="106" t="s">
        <v>634</v>
      </c>
      <c r="J72" s="96" t="s">
        <v>854</v>
      </c>
      <c r="K72" s="106" t="s">
        <v>634</v>
      </c>
      <c r="L72" s="96" t="s">
        <v>854</v>
      </c>
      <c r="M72" s="106" t="s">
        <v>634</v>
      </c>
      <c r="N72" s="96" t="s">
        <v>854</v>
      </c>
      <c r="O72" s="96"/>
      <c r="P72" s="96" t="s">
        <v>854</v>
      </c>
      <c r="R72" t="s">
        <v>854</v>
      </c>
      <c r="T72" t="s">
        <v>854</v>
      </c>
      <c r="U72" s="139"/>
      <c r="V72" t="s">
        <v>854</v>
      </c>
      <c r="X72" t="s">
        <v>854</v>
      </c>
      <c r="Y72" s="139"/>
      <c r="Z72" t="s">
        <v>854</v>
      </c>
      <c r="AA72" s="139"/>
      <c r="AB72" t="s">
        <v>854</v>
      </c>
      <c r="AD72" t="s">
        <v>854</v>
      </c>
      <c r="AE72" s="136"/>
      <c r="AF72" t="s">
        <v>854</v>
      </c>
      <c r="AG72" s="106"/>
      <c r="AH72" t="s">
        <v>854</v>
      </c>
      <c r="AJ72" t="s">
        <v>854</v>
      </c>
      <c r="AL72" t="s">
        <v>854</v>
      </c>
      <c r="AM72" s="227"/>
      <c r="AN72" t="s">
        <v>854</v>
      </c>
      <c r="AP72" t="s">
        <v>854</v>
      </c>
      <c r="AR72" t="s">
        <v>854</v>
      </c>
      <c r="AT72" t="s">
        <v>854</v>
      </c>
      <c r="AV72" s="81"/>
      <c r="AX72" t="s">
        <v>854</v>
      </c>
      <c r="AZ72" t="s">
        <v>854</v>
      </c>
      <c r="BB72" t="s">
        <v>854</v>
      </c>
      <c r="BD72" t="s">
        <v>854</v>
      </c>
      <c r="BF72" t="s">
        <v>854</v>
      </c>
      <c r="BH72" t="s">
        <v>854</v>
      </c>
      <c r="BJ72" t="s">
        <v>854</v>
      </c>
      <c r="BL72" t="s">
        <v>854</v>
      </c>
      <c r="BN72" t="s">
        <v>854</v>
      </c>
      <c r="BP72" t="s">
        <v>854</v>
      </c>
      <c r="BR72" t="s">
        <v>854</v>
      </c>
      <c r="BT72" t="s">
        <v>854</v>
      </c>
      <c r="BV72" t="s">
        <v>854</v>
      </c>
      <c r="BX72" t="s">
        <v>854</v>
      </c>
      <c r="BZ72" t="s">
        <v>854</v>
      </c>
      <c r="CB72" t="s">
        <v>854</v>
      </c>
      <c r="CD72" t="s">
        <v>854</v>
      </c>
      <c r="CF72" t="s">
        <v>854</v>
      </c>
      <c r="CH72" t="s">
        <v>854</v>
      </c>
      <c r="CJ72" t="s">
        <v>854</v>
      </c>
    </row>
    <row r="73" spans="1:88" x14ac:dyDescent="0.3">
      <c r="A73" s="96" t="s">
        <v>231</v>
      </c>
      <c r="B73" s="96" t="s">
        <v>233</v>
      </c>
      <c r="C73" s="96" t="s">
        <v>234</v>
      </c>
      <c r="D73" s="96">
        <v>4</v>
      </c>
      <c r="E73" s="139">
        <v>45638</v>
      </c>
      <c r="F73" s="96" t="s">
        <v>855</v>
      </c>
      <c r="G73" s="106" t="s">
        <v>634</v>
      </c>
      <c r="H73" s="96" t="s">
        <v>854</v>
      </c>
      <c r="I73" s="106" t="s">
        <v>634</v>
      </c>
      <c r="J73" s="96" t="s">
        <v>854</v>
      </c>
      <c r="K73" s="106" t="s">
        <v>634</v>
      </c>
      <c r="L73" s="96" t="s">
        <v>854</v>
      </c>
      <c r="M73" s="106" t="s">
        <v>634</v>
      </c>
      <c r="N73" s="96" t="s">
        <v>854</v>
      </c>
      <c r="O73" s="96"/>
      <c r="P73" s="96" t="s">
        <v>854</v>
      </c>
      <c r="R73" t="s">
        <v>854</v>
      </c>
      <c r="T73" t="s">
        <v>854</v>
      </c>
      <c r="U73" s="139">
        <v>45726</v>
      </c>
      <c r="V73" t="s">
        <v>855</v>
      </c>
      <c r="X73" t="s">
        <v>854</v>
      </c>
      <c r="Y73" s="139">
        <v>45729</v>
      </c>
      <c r="Z73" t="s">
        <v>855</v>
      </c>
      <c r="AA73" s="139">
        <v>45741</v>
      </c>
      <c r="AB73" t="s">
        <v>855</v>
      </c>
      <c r="AD73" t="s">
        <v>854</v>
      </c>
      <c r="AE73" s="136"/>
      <c r="AF73" t="s">
        <v>854</v>
      </c>
      <c r="AG73" s="106"/>
      <c r="AH73" t="s">
        <v>854</v>
      </c>
      <c r="AL73" t="s">
        <v>854</v>
      </c>
      <c r="AM73" s="227"/>
      <c r="AN73" t="s">
        <v>854</v>
      </c>
      <c r="AP73" t="s">
        <v>854</v>
      </c>
      <c r="AR73" t="s">
        <v>854</v>
      </c>
      <c r="AT73" t="s">
        <v>854</v>
      </c>
      <c r="AV73" s="81"/>
      <c r="AX73" t="s">
        <v>854</v>
      </c>
      <c r="AZ73" t="s">
        <v>854</v>
      </c>
      <c r="BB73" t="s">
        <v>854</v>
      </c>
      <c r="BD73" t="s">
        <v>854</v>
      </c>
      <c r="BF73" t="s">
        <v>854</v>
      </c>
      <c r="BH73" t="s">
        <v>854</v>
      </c>
      <c r="BJ73" t="s">
        <v>854</v>
      </c>
      <c r="BL73" t="s">
        <v>854</v>
      </c>
      <c r="BN73" t="s">
        <v>854</v>
      </c>
      <c r="BP73" t="s">
        <v>854</v>
      </c>
      <c r="BR73" t="s">
        <v>854</v>
      </c>
      <c r="BT73" t="s">
        <v>854</v>
      </c>
      <c r="BV73" t="s">
        <v>854</v>
      </c>
      <c r="BX73" t="s">
        <v>854</v>
      </c>
      <c r="BZ73" t="s">
        <v>854</v>
      </c>
      <c r="CB73" t="s">
        <v>854</v>
      </c>
      <c r="CD73" t="s">
        <v>854</v>
      </c>
      <c r="CF73" t="s">
        <v>854</v>
      </c>
      <c r="CH73" t="s">
        <v>854</v>
      </c>
      <c r="CJ73" t="s">
        <v>854</v>
      </c>
    </row>
    <row r="74" spans="1:88" x14ac:dyDescent="0.3">
      <c r="A74" s="96" t="s">
        <v>528</v>
      </c>
      <c r="B74" s="96" t="s">
        <v>529</v>
      </c>
      <c r="C74" s="96" t="s">
        <v>35</v>
      </c>
      <c r="D74" s="96">
        <v>10</v>
      </c>
      <c r="E74" s="139">
        <v>45571</v>
      </c>
      <c r="F74" s="96" t="s">
        <v>855</v>
      </c>
      <c r="G74" s="106" t="s">
        <v>634</v>
      </c>
      <c r="H74" s="96" t="s">
        <v>854</v>
      </c>
      <c r="I74" s="106" t="s">
        <v>634</v>
      </c>
      <c r="J74" s="96" t="s">
        <v>854</v>
      </c>
      <c r="K74" s="106" t="s">
        <v>634</v>
      </c>
      <c r="L74" s="96" t="s">
        <v>854</v>
      </c>
      <c r="M74" s="106" t="s">
        <v>634</v>
      </c>
      <c r="N74" s="96" t="s">
        <v>854</v>
      </c>
      <c r="O74" s="96"/>
      <c r="P74" s="96" t="s">
        <v>854</v>
      </c>
      <c r="R74" t="s">
        <v>854</v>
      </c>
      <c r="T74" t="s">
        <v>854</v>
      </c>
      <c r="U74" s="139">
        <v>45738</v>
      </c>
      <c r="V74" t="s">
        <v>855</v>
      </c>
      <c r="X74" t="s">
        <v>854</v>
      </c>
      <c r="Y74" s="139">
        <v>45737</v>
      </c>
      <c r="Z74" t="s">
        <v>855</v>
      </c>
      <c r="AA74" s="212">
        <v>45752</v>
      </c>
      <c r="AB74" t="s">
        <v>855</v>
      </c>
      <c r="AC74" s="180">
        <v>45752</v>
      </c>
      <c r="AD74" t="s">
        <v>855</v>
      </c>
      <c r="AE74" s="136"/>
      <c r="AF74" t="s">
        <v>854</v>
      </c>
      <c r="AG74" s="140">
        <v>45864</v>
      </c>
      <c r="AH74" t="s">
        <v>855</v>
      </c>
      <c r="AL74" t="s">
        <v>854</v>
      </c>
      <c r="AM74" s="228">
        <v>45864</v>
      </c>
      <c r="AN74" t="s">
        <v>855</v>
      </c>
      <c r="AO74" s="140">
        <v>45864</v>
      </c>
      <c r="AP74" t="s">
        <v>855</v>
      </c>
      <c r="AR74" t="s">
        <v>854</v>
      </c>
      <c r="AT74" t="s">
        <v>854</v>
      </c>
      <c r="AV74" s="81"/>
      <c r="AX74" t="s">
        <v>854</v>
      </c>
      <c r="AZ74" t="s">
        <v>854</v>
      </c>
      <c r="BA74" s="186">
        <v>45885</v>
      </c>
      <c r="BB74" t="s">
        <v>855</v>
      </c>
      <c r="BC74" s="186">
        <v>45885</v>
      </c>
      <c r="BD74" t="s">
        <v>855</v>
      </c>
      <c r="BF74" t="s">
        <v>854</v>
      </c>
      <c r="BH74" t="s">
        <v>854</v>
      </c>
      <c r="BJ74" t="s">
        <v>854</v>
      </c>
      <c r="BL74" t="s">
        <v>854</v>
      </c>
      <c r="BN74" t="s">
        <v>854</v>
      </c>
      <c r="BP74" t="s">
        <v>854</v>
      </c>
      <c r="BR74" t="s">
        <v>854</v>
      </c>
      <c r="BT74" t="s">
        <v>854</v>
      </c>
      <c r="BV74" t="s">
        <v>854</v>
      </c>
      <c r="BX74" t="s">
        <v>854</v>
      </c>
      <c r="BZ74" t="s">
        <v>854</v>
      </c>
      <c r="CB74" t="s">
        <v>854</v>
      </c>
      <c r="CD74" t="s">
        <v>854</v>
      </c>
      <c r="CF74" t="s">
        <v>854</v>
      </c>
      <c r="CH74" t="s">
        <v>854</v>
      </c>
      <c r="CJ74" t="s">
        <v>854</v>
      </c>
    </row>
    <row r="75" spans="1:88" x14ac:dyDescent="0.3">
      <c r="A75" s="96" t="s">
        <v>235</v>
      </c>
      <c r="B75" s="96" t="s">
        <v>237</v>
      </c>
      <c r="C75" s="96" t="s">
        <v>619</v>
      </c>
      <c r="D75" s="96">
        <v>17</v>
      </c>
      <c r="E75" s="81">
        <v>45943</v>
      </c>
      <c r="F75" s="96" t="s">
        <v>855</v>
      </c>
      <c r="G75" s="139">
        <v>45925</v>
      </c>
      <c r="H75" s="96" t="s">
        <v>855</v>
      </c>
      <c r="I75" s="139">
        <v>45927</v>
      </c>
      <c r="J75" s="96" t="s">
        <v>855</v>
      </c>
      <c r="K75" s="106">
        <v>45780</v>
      </c>
      <c r="L75" s="96" t="s">
        <v>855</v>
      </c>
      <c r="M75" s="139">
        <v>45926</v>
      </c>
      <c r="N75" s="96" t="s">
        <v>855</v>
      </c>
      <c r="O75" s="96"/>
      <c r="P75" s="96" t="s">
        <v>854</v>
      </c>
      <c r="R75" t="s">
        <v>854</v>
      </c>
      <c r="T75" t="s">
        <v>854</v>
      </c>
      <c r="U75" s="139">
        <v>45734</v>
      </c>
      <c r="V75" t="s">
        <v>855</v>
      </c>
      <c r="W75" s="136">
        <v>45752</v>
      </c>
      <c r="X75" t="s">
        <v>855</v>
      </c>
      <c r="Y75" s="139">
        <v>45734</v>
      </c>
      <c r="Z75" t="s">
        <v>855</v>
      </c>
      <c r="AA75" s="80">
        <v>45765</v>
      </c>
      <c r="AB75" t="s">
        <v>855</v>
      </c>
      <c r="AC75" s="136">
        <v>45751</v>
      </c>
      <c r="AD75" t="s">
        <v>855</v>
      </c>
      <c r="AE75" s="136">
        <v>45780</v>
      </c>
      <c r="AF75" t="s">
        <v>855</v>
      </c>
      <c r="AG75" s="106">
        <v>45867</v>
      </c>
      <c r="AH75" t="s">
        <v>855</v>
      </c>
      <c r="AL75" t="s">
        <v>854</v>
      </c>
      <c r="AM75" s="228">
        <v>45865</v>
      </c>
      <c r="AN75" t="s">
        <v>855</v>
      </c>
      <c r="AO75" s="140">
        <v>45865</v>
      </c>
      <c r="AP75" t="s">
        <v>855</v>
      </c>
      <c r="AQ75" s="140">
        <v>45865</v>
      </c>
      <c r="AR75" t="s">
        <v>855</v>
      </c>
      <c r="AT75" t="s">
        <v>854</v>
      </c>
      <c r="AV75" s="81"/>
      <c r="AX75" t="s">
        <v>854</v>
      </c>
      <c r="AZ75" t="s">
        <v>854</v>
      </c>
      <c r="BA75" s="136">
        <v>45906</v>
      </c>
      <c r="BB75" t="s">
        <v>855</v>
      </c>
      <c r="BC75" s="136">
        <v>45906</v>
      </c>
      <c r="BD75" t="s">
        <v>855</v>
      </c>
      <c r="BF75" t="s">
        <v>854</v>
      </c>
      <c r="BH75" t="s">
        <v>854</v>
      </c>
      <c r="BJ75" t="s">
        <v>854</v>
      </c>
      <c r="BL75" t="s">
        <v>854</v>
      </c>
      <c r="BN75" t="s">
        <v>854</v>
      </c>
      <c r="BP75" t="s">
        <v>854</v>
      </c>
      <c r="BR75" t="s">
        <v>854</v>
      </c>
      <c r="BT75" t="s">
        <v>854</v>
      </c>
      <c r="BV75" t="s">
        <v>854</v>
      </c>
      <c r="BX75" t="s">
        <v>854</v>
      </c>
      <c r="BZ75" t="s">
        <v>854</v>
      </c>
      <c r="CB75" t="s">
        <v>854</v>
      </c>
      <c r="CD75" t="s">
        <v>854</v>
      </c>
      <c r="CF75" t="s">
        <v>854</v>
      </c>
      <c r="CH75" t="s">
        <v>854</v>
      </c>
      <c r="CJ75" t="s">
        <v>854</v>
      </c>
    </row>
    <row r="76" spans="1:88" x14ac:dyDescent="0.3">
      <c r="A76" s="96" t="s">
        <v>238</v>
      </c>
      <c r="B76" s="96" t="s">
        <v>240</v>
      </c>
      <c r="C76" s="96" t="s">
        <v>78</v>
      </c>
      <c r="D76" s="96">
        <v>0</v>
      </c>
      <c r="E76" s="139" t="s">
        <v>634</v>
      </c>
      <c r="F76" s="96" t="s">
        <v>854</v>
      </c>
      <c r="G76" s="106"/>
      <c r="H76" s="96" t="s">
        <v>854</v>
      </c>
      <c r="I76" s="106" t="s">
        <v>634</v>
      </c>
      <c r="J76" s="96" t="s">
        <v>854</v>
      </c>
      <c r="K76" s="106" t="s">
        <v>634</v>
      </c>
      <c r="L76" s="96" t="s">
        <v>854</v>
      </c>
      <c r="M76" s="106" t="s">
        <v>634</v>
      </c>
      <c r="N76" s="96" t="s">
        <v>854</v>
      </c>
      <c r="O76" s="96"/>
      <c r="P76" s="96" t="s">
        <v>854</v>
      </c>
      <c r="R76" t="s">
        <v>854</v>
      </c>
      <c r="T76" t="s">
        <v>854</v>
      </c>
      <c r="U76" s="139"/>
      <c r="V76" t="s">
        <v>854</v>
      </c>
      <c r="X76" t="s">
        <v>854</v>
      </c>
      <c r="Y76" s="139"/>
      <c r="Z76" t="s">
        <v>854</v>
      </c>
      <c r="AA76" s="139"/>
      <c r="AB76" t="s">
        <v>854</v>
      </c>
      <c r="AD76" t="s">
        <v>854</v>
      </c>
      <c r="AE76" s="136"/>
      <c r="AF76" t="s">
        <v>854</v>
      </c>
      <c r="AG76" s="106"/>
      <c r="AH76" t="s">
        <v>854</v>
      </c>
      <c r="AL76" t="s">
        <v>854</v>
      </c>
      <c r="AM76" s="227"/>
      <c r="AN76" t="s">
        <v>854</v>
      </c>
      <c r="AP76" t="s">
        <v>854</v>
      </c>
      <c r="AR76" t="s">
        <v>854</v>
      </c>
      <c r="AT76" t="s">
        <v>854</v>
      </c>
      <c r="AV76" s="81"/>
      <c r="AX76" t="s">
        <v>854</v>
      </c>
      <c r="AZ76" t="s">
        <v>854</v>
      </c>
      <c r="BB76" t="s">
        <v>854</v>
      </c>
      <c r="BD76" t="s">
        <v>854</v>
      </c>
      <c r="BF76" t="s">
        <v>854</v>
      </c>
      <c r="BH76" t="s">
        <v>854</v>
      </c>
      <c r="BJ76" t="s">
        <v>854</v>
      </c>
      <c r="BL76" t="s">
        <v>854</v>
      </c>
      <c r="BN76" t="s">
        <v>854</v>
      </c>
      <c r="BP76" t="s">
        <v>854</v>
      </c>
      <c r="BR76" t="s">
        <v>854</v>
      </c>
      <c r="BT76" t="s">
        <v>854</v>
      </c>
      <c r="BV76" t="s">
        <v>854</v>
      </c>
      <c r="BX76" t="s">
        <v>854</v>
      </c>
      <c r="BZ76" t="s">
        <v>854</v>
      </c>
      <c r="CB76" t="s">
        <v>854</v>
      </c>
      <c r="CD76" t="s">
        <v>854</v>
      </c>
      <c r="CF76" t="s">
        <v>854</v>
      </c>
      <c r="CH76" t="s">
        <v>854</v>
      </c>
      <c r="CJ76" t="s">
        <v>854</v>
      </c>
    </row>
    <row r="77" spans="1:88" x14ac:dyDescent="0.3">
      <c r="A77" s="96" t="s">
        <v>241</v>
      </c>
      <c r="B77" s="96" t="s">
        <v>243</v>
      </c>
      <c r="C77" s="96" t="s">
        <v>623</v>
      </c>
      <c r="D77" s="96">
        <v>13</v>
      </c>
      <c r="E77" s="139">
        <v>45634</v>
      </c>
      <c r="F77" s="96" t="s">
        <v>855</v>
      </c>
      <c r="G77" s="106">
        <v>45820</v>
      </c>
      <c r="H77" s="96" t="s">
        <v>855</v>
      </c>
      <c r="I77" s="106">
        <v>45820</v>
      </c>
      <c r="J77" s="96" t="s">
        <v>855</v>
      </c>
      <c r="K77" s="81">
        <v>45943</v>
      </c>
      <c r="L77" s="96" t="s">
        <v>855</v>
      </c>
      <c r="M77" s="106">
        <v>45503</v>
      </c>
      <c r="N77" s="96" t="s">
        <v>855</v>
      </c>
      <c r="O77" s="96"/>
      <c r="P77" s="96" t="s">
        <v>854</v>
      </c>
      <c r="R77" t="s">
        <v>854</v>
      </c>
      <c r="T77" t="s">
        <v>854</v>
      </c>
      <c r="U77" s="139">
        <v>45727</v>
      </c>
      <c r="V77" t="s">
        <v>855</v>
      </c>
      <c r="X77" t="s">
        <v>854</v>
      </c>
      <c r="Y77" s="139">
        <v>45727</v>
      </c>
      <c r="Z77" t="s">
        <v>855</v>
      </c>
      <c r="AA77" s="139"/>
      <c r="AB77" t="s">
        <v>854</v>
      </c>
      <c r="AD77" t="s">
        <v>854</v>
      </c>
      <c r="AE77" s="136"/>
      <c r="AF77" t="s">
        <v>854</v>
      </c>
      <c r="AG77" s="139">
        <v>45867</v>
      </c>
      <c r="AH77" t="s">
        <v>855</v>
      </c>
      <c r="AL77" t="s">
        <v>854</v>
      </c>
      <c r="AM77" s="226">
        <v>45868</v>
      </c>
      <c r="AN77" t="s">
        <v>855</v>
      </c>
      <c r="AO77" s="139">
        <v>45870</v>
      </c>
      <c r="AP77" t="s">
        <v>855</v>
      </c>
      <c r="AQ77" s="139">
        <v>45866</v>
      </c>
      <c r="AR77" t="s">
        <v>855</v>
      </c>
      <c r="AT77" t="s">
        <v>854</v>
      </c>
      <c r="AV77" s="81"/>
      <c r="AX77" t="s">
        <v>854</v>
      </c>
      <c r="AZ77" t="s">
        <v>854</v>
      </c>
      <c r="BA77" s="81">
        <v>45887</v>
      </c>
      <c r="BB77" t="s">
        <v>855</v>
      </c>
      <c r="BC77" s="81">
        <v>45888</v>
      </c>
      <c r="BD77" t="s">
        <v>855</v>
      </c>
      <c r="BF77" t="s">
        <v>854</v>
      </c>
      <c r="BH77" t="s">
        <v>854</v>
      </c>
      <c r="BJ77" t="s">
        <v>854</v>
      </c>
      <c r="BL77" t="s">
        <v>854</v>
      </c>
      <c r="BN77" t="s">
        <v>854</v>
      </c>
      <c r="BP77" t="s">
        <v>854</v>
      </c>
      <c r="BR77" t="s">
        <v>854</v>
      </c>
      <c r="BT77" t="s">
        <v>854</v>
      </c>
      <c r="BV77" t="s">
        <v>854</v>
      </c>
      <c r="BX77" t="s">
        <v>854</v>
      </c>
      <c r="BZ77" t="s">
        <v>854</v>
      </c>
      <c r="CB77" t="s">
        <v>854</v>
      </c>
      <c r="CD77" t="s">
        <v>854</v>
      </c>
      <c r="CF77" t="s">
        <v>854</v>
      </c>
      <c r="CH77" t="s">
        <v>854</v>
      </c>
      <c r="CJ77" t="s">
        <v>854</v>
      </c>
    </row>
    <row r="78" spans="1:88" x14ac:dyDescent="0.3">
      <c r="A78" s="96" t="s">
        <v>244</v>
      </c>
      <c r="B78" s="96" t="s">
        <v>246</v>
      </c>
      <c r="C78" s="96" t="s">
        <v>629</v>
      </c>
      <c r="D78" s="96">
        <v>12</v>
      </c>
      <c r="E78" s="139">
        <v>45529</v>
      </c>
      <c r="F78" s="96" t="s">
        <v>855</v>
      </c>
      <c r="G78" s="81">
        <v>45921</v>
      </c>
      <c r="H78" s="96" t="s">
        <v>855</v>
      </c>
      <c r="I78" s="106">
        <v>45446</v>
      </c>
      <c r="J78" s="96" t="s">
        <v>855</v>
      </c>
      <c r="K78" s="106">
        <v>45518</v>
      </c>
      <c r="L78" s="96" t="s">
        <v>855</v>
      </c>
      <c r="M78" s="106">
        <v>45518</v>
      </c>
      <c r="N78" s="96" t="s">
        <v>855</v>
      </c>
      <c r="O78" s="96"/>
      <c r="P78" s="96" t="s">
        <v>854</v>
      </c>
      <c r="R78" t="s">
        <v>854</v>
      </c>
      <c r="T78" t="s">
        <v>854</v>
      </c>
      <c r="U78" s="139"/>
      <c r="V78" t="s">
        <v>854</v>
      </c>
      <c r="X78" t="s">
        <v>854</v>
      </c>
      <c r="Y78" s="139">
        <v>45707</v>
      </c>
      <c r="Z78" t="s">
        <v>855</v>
      </c>
      <c r="AA78" s="139"/>
      <c r="AB78" t="s">
        <v>854</v>
      </c>
      <c r="AD78" t="s">
        <v>854</v>
      </c>
      <c r="AE78" s="136"/>
      <c r="AF78" t="s">
        <v>854</v>
      </c>
      <c r="AG78" s="106"/>
      <c r="AH78" t="s">
        <v>854</v>
      </c>
      <c r="AL78" t="s">
        <v>854</v>
      </c>
      <c r="AM78" s="227"/>
      <c r="AN78" t="s">
        <v>854</v>
      </c>
      <c r="AO78" s="140">
        <v>45865</v>
      </c>
      <c r="AP78" t="s">
        <v>855</v>
      </c>
      <c r="AQ78" s="140">
        <v>45865</v>
      </c>
      <c r="AR78" t="s">
        <v>855</v>
      </c>
      <c r="AS78" s="139">
        <v>45931</v>
      </c>
      <c r="AT78" t="s">
        <v>855</v>
      </c>
      <c r="AU78" s="139">
        <v>45931</v>
      </c>
      <c r="AV78" s="81"/>
      <c r="AX78" t="s">
        <v>854</v>
      </c>
      <c r="AZ78" t="s">
        <v>854</v>
      </c>
      <c r="BA78" s="81">
        <v>45914</v>
      </c>
      <c r="BB78" t="s">
        <v>855</v>
      </c>
      <c r="BC78" s="81">
        <v>45914</v>
      </c>
      <c r="BD78" t="s">
        <v>855</v>
      </c>
      <c r="BF78" t="s">
        <v>854</v>
      </c>
      <c r="BH78" t="s">
        <v>854</v>
      </c>
      <c r="BJ78" t="s">
        <v>854</v>
      </c>
      <c r="BL78" t="s">
        <v>854</v>
      </c>
      <c r="BN78" t="s">
        <v>854</v>
      </c>
      <c r="BP78" t="s">
        <v>854</v>
      </c>
      <c r="BR78" t="s">
        <v>854</v>
      </c>
      <c r="BT78" t="s">
        <v>854</v>
      </c>
      <c r="BV78" t="s">
        <v>854</v>
      </c>
      <c r="BX78" t="s">
        <v>854</v>
      </c>
      <c r="BZ78" t="s">
        <v>854</v>
      </c>
      <c r="CB78" t="s">
        <v>854</v>
      </c>
      <c r="CD78" t="s">
        <v>854</v>
      </c>
      <c r="CF78" t="s">
        <v>854</v>
      </c>
      <c r="CH78" t="s">
        <v>854</v>
      </c>
      <c r="CI78" s="186">
        <v>45900</v>
      </c>
      <c r="CJ78" t="s">
        <v>855</v>
      </c>
    </row>
    <row r="79" spans="1:88" x14ac:dyDescent="0.3">
      <c r="A79" s="96" t="s">
        <v>247</v>
      </c>
      <c r="B79" s="96" t="s">
        <v>249</v>
      </c>
      <c r="C79" s="96" t="s">
        <v>628</v>
      </c>
      <c r="D79" s="96">
        <v>2</v>
      </c>
      <c r="E79" s="139" t="s">
        <v>634</v>
      </c>
      <c r="F79" s="96" t="s">
        <v>854</v>
      </c>
      <c r="G79" s="106" t="s">
        <v>634</v>
      </c>
      <c r="H79" s="96" t="s">
        <v>854</v>
      </c>
      <c r="I79" s="106" t="s">
        <v>634</v>
      </c>
      <c r="J79" s="96" t="s">
        <v>854</v>
      </c>
      <c r="K79" s="106">
        <v>45504</v>
      </c>
      <c r="L79" s="96" t="s">
        <v>855</v>
      </c>
      <c r="M79" s="106">
        <v>45504</v>
      </c>
      <c r="N79" s="96" t="s">
        <v>855</v>
      </c>
      <c r="O79" s="96"/>
      <c r="P79" s="96" t="s">
        <v>854</v>
      </c>
      <c r="R79" t="s">
        <v>854</v>
      </c>
      <c r="T79" t="s">
        <v>854</v>
      </c>
      <c r="U79" s="139"/>
      <c r="V79" t="s">
        <v>854</v>
      </c>
      <c r="X79" t="s">
        <v>854</v>
      </c>
      <c r="Y79" s="139"/>
      <c r="Z79" t="s">
        <v>854</v>
      </c>
      <c r="AA79" s="139"/>
      <c r="AB79" t="s">
        <v>854</v>
      </c>
      <c r="AD79" t="s">
        <v>854</v>
      </c>
      <c r="AE79" s="136"/>
      <c r="AF79" t="s">
        <v>854</v>
      </c>
      <c r="AG79" s="106"/>
      <c r="AH79" t="s">
        <v>854</v>
      </c>
      <c r="AL79" t="s">
        <v>854</v>
      </c>
      <c r="AM79" s="227"/>
      <c r="AN79" t="s">
        <v>854</v>
      </c>
      <c r="AP79" t="s">
        <v>854</v>
      </c>
      <c r="AR79" t="s">
        <v>854</v>
      </c>
      <c r="AT79" t="s">
        <v>854</v>
      </c>
      <c r="AV79" s="81"/>
      <c r="AX79" t="s">
        <v>854</v>
      </c>
      <c r="AZ79" t="s">
        <v>854</v>
      </c>
      <c r="BB79" t="s">
        <v>854</v>
      </c>
      <c r="BD79" t="s">
        <v>854</v>
      </c>
      <c r="BF79" t="s">
        <v>854</v>
      </c>
      <c r="BH79" t="s">
        <v>854</v>
      </c>
      <c r="BJ79" t="s">
        <v>854</v>
      </c>
      <c r="BL79" t="s">
        <v>854</v>
      </c>
      <c r="BN79" t="s">
        <v>854</v>
      </c>
      <c r="BP79" t="s">
        <v>854</v>
      </c>
      <c r="BR79" t="s">
        <v>854</v>
      </c>
      <c r="BT79" t="s">
        <v>854</v>
      </c>
      <c r="BV79" t="s">
        <v>854</v>
      </c>
      <c r="BX79" t="s">
        <v>854</v>
      </c>
      <c r="BZ79" t="s">
        <v>854</v>
      </c>
      <c r="CB79" t="s">
        <v>854</v>
      </c>
      <c r="CD79" t="s">
        <v>854</v>
      </c>
      <c r="CF79" t="s">
        <v>854</v>
      </c>
      <c r="CH79" t="s">
        <v>854</v>
      </c>
      <c r="CJ79" t="s">
        <v>854</v>
      </c>
    </row>
    <row r="80" spans="1:88" x14ac:dyDescent="0.3">
      <c r="A80" s="96" t="s">
        <v>250</v>
      </c>
      <c r="B80" s="96" t="s">
        <v>252</v>
      </c>
      <c r="C80" s="96" t="s">
        <v>618</v>
      </c>
      <c r="D80" s="96">
        <v>2</v>
      </c>
      <c r="E80" s="139">
        <v>45636</v>
      </c>
      <c r="F80" s="96" t="s">
        <v>855</v>
      </c>
      <c r="G80" s="106" t="s">
        <v>634</v>
      </c>
      <c r="H80" s="96" t="s">
        <v>854</v>
      </c>
      <c r="I80" s="106" t="s">
        <v>634</v>
      </c>
      <c r="J80" s="96" t="s">
        <v>854</v>
      </c>
      <c r="K80" s="106" t="s">
        <v>634</v>
      </c>
      <c r="L80" s="96" t="s">
        <v>854</v>
      </c>
      <c r="M80" s="106">
        <v>45497</v>
      </c>
      <c r="N80" s="96" t="s">
        <v>855</v>
      </c>
      <c r="O80" s="96"/>
      <c r="P80" s="96" t="s">
        <v>854</v>
      </c>
      <c r="R80" t="s">
        <v>854</v>
      </c>
      <c r="T80" t="s">
        <v>854</v>
      </c>
      <c r="U80" s="139"/>
      <c r="V80" t="s">
        <v>854</v>
      </c>
      <c r="X80" t="s">
        <v>854</v>
      </c>
      <c r="Y80" s="139"/>
      <c r="Z80" t="s">
        <v>854</v>
      </c>
      <c r="AA80" s="139"/>
      <c r="AB80" t="s">
        <v>854</v>
      </c>
      <c r="AD80" t="s">
        <v>854</v>
      </c>
      <c r="AE80" s="136"/>
      <c r="AF80" t="s">
        <v>854</v>
      </c>
      <c r="AG80" s="106"/>
      <c r="AH80" t="s">
        <v>854</v>
      </c>
      <c r="AL80" t="s">
        <v>854</v>
      </c>
      <c r="AM80" s="227"/>
      <c r="AN80" t="s">
        <v>854</v>
      </c>
      <c r="AP80" t="s">
        <v>854</v>
      </c>
      <c r="AR80" t="s">
        <v>854</v>
      </c>
      <c r="AT80" t="s">
        <v>854</v>
      </c>
      <c r="AV80" s="81"/>
      <c r="AX80" t="s">
        <v>854</v>
      </c>
      <c r="AZ80" t="s">
        <v>854</v>
      </c>
      <c r="BB80" t="s">
        <v>854</v>
      </c>
      <c r="BD80" t="s">
        <v>854</v>
      </c>
      <c r="BF80" t="s">
        <v>854</v>
      </c>
      <c r="BH80" t="s">
        <v>854</v>
      </c>
      <c r="BJ80" t="s">
        <v>854</v>
      </c>
      <c r="BL80" t="s">
        <v>854</v>
      </c>
      <c r="BN80" t="s">
        <v>854</v>
      </c>
      <c r="BP80" t="s">
        <v>854</v>
      </c>
      <c r="BR80" t="s">
        <v>854</v>
      </c>
      <c r="BT80" t="s">
        <v>854</v>
      </c>
      <c r="BV80" t="s">
        <v>854</v>
      </c>
      <c r="BX80" t="s">
        <v>854</v>
      </c>
      <c r="BZ80" t="s">
        <v>854</v>
      </c>
      <c r="CB80" t="s">
        <v>854</v>
      </c>
      <c r="CD80" t="s">
        <v>854</v>
      </c>
      <c r="CF80" t="s">
        <v>854</v>
      </c>
      <c r="CH80" t="s">
        <v>854</v>
      </c>
      <c r="CJ80" t="s">
        <v>854</v>
      </c>
    </row>
    <row r="81" spans="1:88" x14ac:dyDescent="0.3">
      <c r="A81" s="96" t="s">
        <v>253</v>
      </c>
      <c r="B81" s="96" t="s">
        <v>255</v>
      </c>
      <c r="C81" s="96" t="s">
        <v>35</v>
      </c>
      <c r="D81" s="96">
        <v>12</v>
      </c>
      <c r="E81" s="139">
        <v>45571</v>
      </c>
      <c r="F81" s="96" t="s">
        <v>855</v>
      </c>
      <c r="G81" s="106" t="s">
        <v>634</v>
      </c>
      <c r="H81" s="96" t="s">
        <v>854</v>
      </c>
      <c r="I81" s="106">
        <v>45371</v>
      </c>
      <c r="J81" s="96" t="s">
        <v>855</v>
      </c>
      <c r="K81" s="106" t="s">
        <v>634</v>
      </c>
      <c r="L81" s="96" t="s">
        <v>854</v>
      </c>
      <c r="M81" s="106" t="s">
        <v>634</v>
      </c>
      <c r="N81" s="96" t="s">
        <v>854</v>
      </c>
      <c r="O81" s="96"/>
      <c r="P81" s="96" t="s">
        <v>854</v>
      </c>
      <c r="R81" t="s">
        <v>854</v>
      </c>
      <c r="T81" t="s">
        <v>854</v>
      </c>
      <c r="U81" s="139">
        <v>45738</v>
      </c>
      <c r="V81" t="s">
        <v>855</v>
      </c>
      <c r="W81" s="182">
        <v>45553</v>
      </c>
      <c r="X81" t="s">
        <v>855</v>
      </c>
      <c r="Y81" s="139">
        <v>45737</v>
      </c>
      <c r="Z81" t="s">
        <v>855</v>
      </c>
      <c r="AA81" s="212">
        <v>45752</v>
      </c>
      <c r="AB81" t="s">
        <v>855</v>
      </c>
      <c r="AC81" s="180">
        <v>45752</v>
      </c>
      <c r="AD81" t="s">
        <v>855</v>
      </c>
      <c r="AE81" s="136"/>
      <c r="AF81" t="s">
        <v>854</v>
      </c>
      <c r="AG81" s="140">
        <v>45864</v>
      </c>
      <c r="AH81" t="s">
        <v>855</v>
      </c>
      <c r="AL81" t="s">
        <v>854</v>
      </c>
      <c r="AM81" s="228">
        <v>45864</v>
      </c>
      <c r="AN81" t="s">
        <v>855</v>
      </c>
      <c r="AO81" s="140">
        <v>45864</v>
      </c>
      <c r="AP81" t="s">
        <v>855</v>
      </c>
      <c r="AR81" t="s">
        <v>854</v>
      </c>
      <c r="AT81" t="s">
        <v>854</v>
      </c>
      <c r="AV81" s="81"/>
      <c r="AX81" t="s">
        <v>854</v>
      </c>
      <c r="AZ81" t="s">
        <v>854</v>
      </c>
      <c r="BA81" s="186">
        <v>45885</v>
      </c>
      <c r="BB81" t="s">
        <v>855</v>
      </c>
      <c r="BC81" s="186">
        <v>45885</v>
      </c>
      <c r="BD81" t="s">
        <v>855</v>
      </c>
      <c r="BF81" t="s">
        <v>854</v>
      </c>
      <c r="BH81" t="s">
        <v>854</v>
      </c>
      <c r="BJ81" t="s">
        <v>854</v>
      </c>
      <c r="BL81" t="s">
        <v>854</v>
      </c>
      <c r="BN81" t="s">
        <v>854</v>
      </c>
      <c r="BP81" t="s">
        <v>854</v>
      </c>
      <c r="BR81" t="s">
        <v>854</v>
      </c>
      <c r="BT81" t="s">
        <v>854</v>
      </c>
      <c r="BV81" t="s">
        <v>854</v>
      </c>
      <c r="BX81" t="s">
        <v>854</v>
      </c>
      <c r="BZ81" t="s">
        <v>854</v>
      </c>
      <c r="CB81" t="s">
        <v>854</v>
      </c>
      <c r="CD81" t="s">
        <v>854</v>
      </c>
      <c r="CF81" t="s">
        <v>854</v>
      </c>
      <c r="CH81" t="s">
        <v>854</v>
      </c>
      <c r="CJ81" t="s">
        <v>854</v>
      </c>
    </row>
    <row r="82" spans="1:88" x14ac:dyDescent="0.3">
      <c r="A82" s="96" t="s">
        <v>256</v>
      </c>
      <c r="B82" s="96" t="s">
        <v>258</v>
      </c>
      <c r="C82" s="96" t="s">
        <v>35</v>
      </c>
      <c r="D82" s="96">
        <v>10</v>
      </c>
      <c r="E82" s="139">
        <v>45573</v>
      </c>
      <c r="F82" s="96" t="s">
        <v>855</v>
      </c>
      <c r="G82" s="106" t="s">
        <v>634</v>
      </c>
      <c r="H82" s="96" t="s">
        <v>854</v>
      </c>
      <c r="I82" s="106">
        <v>45371</v>
      </c>
      <c r="J82" s="96" t="s">
        <v>855</v>
      </c>
      <c r="K82" s="106" t="s">
        <v>634</v>
      </c>
      <c r="L82" s="96" t="s">
        <v>854</v>
      </c>
      <c r="M82" s="106" t="s">
        <v>634</v>
      </c>
      <c r="N82" s="96" t="s">
        <v>854</v>
      </c>
      <c r="O82" s="96"/>
      <c r="P82" s="96" t="s">
        <v>854</v>
      </c>
      <c r="R82" t="s">
        <v>854</v>
      </c>
      <c r="T82" t="s">
        <v>854</v>
      </c>
      <c r="U82" s="139">
        <v>45738</v>
      </c>
      <c r="V82" t="s">
        <v>855</v>
      </c>
      <c r="W82" s="182">
        <v>45553</v>
      </c>
      <c r="X82" t="s">
        <v>855</v>
      </c>
      <c r="Y82" s="139">
        <v>45737</v>
      </c>
      <c r="Z82" t="s">
        <v>855</v>
      </c>
      <c r="AA82" s="139"/>
      <c r="AB82" t="s">
        <v>854</v>
      </c>
      <c r="AC82" s="180"/>
      <c r="AD82" t="s">
        <v>854</v>
      </c>
      <c r="AE82" s="136"/>
      <c r="AF82" t="s">
        <v>854</v>
      </c>
      <c r="AG82" s="140">
        <v>45864</v>
      </c>
      <c r="AH82" t="s">
        <v>855</v>
      </c>
      <c r="AL82" t="s">
        <v>854</v>
      </c>
      <c r="AM82" s="228">
        <v>45864</v>
      </c>
      <c r="AN82" t="s">
        <v>855</v>
      </c>
      <c r="AO82" s="140">
        <v>45864</v>
      </c>
      <c r="AP82" t="s">
        <v>855</v>
      </c>
      <c r="AR82" t="s">
        <v>854</v>
      </c>
      <c r="AT82" t="s">
        <v>854</v>
      </c>
      <c r="AV82" s="81"/>
      <c r="AX82" t="s">
        <v>854</v>
      </c>
      <c r="AZ82" t="s">
        <v>854</v>
      </c>
      <c r="BA82" s="186">
        <v>45885</v>
      </c>
      <c r="BB82" t="s">
        <v>855</v>
      </c>
      <c r="BC82" s="186">
        <v>45885</v>
      </c>
      <c r="BD82" t="s">
        <v>855</v>
      </c>
      <c r="BF82" t="s">
        <v>854</v>
      </c>
      <c r="BH82" t="s">
        <v>854</v>
      </c>
      <c r="BJ82" t="s">
        <v>854</v>
      </c>
      <c r="BL82" t="s">
        <v>854</v>
      </c>
      <c r="BN82" t="s">
        <v>854</v>
      </c>
      <c r="BP82" t="s">
        <v>854</v>
      </c>
      <c r="BR82" t="s">
        <v>854</v>
      </c>
      <c r="BT82" t="s">
        <v>854</v>
      </c>
      <c r="BV82" t="s">
        <v>854</v>
      </c>
      <c r="BX82" t="s">
        <v>854</v>
      </c>
      <c r="BZ82" t="s">
        <v>854</v>
      </c>
      <c r="CB82" t="s">
        <v>854</v>
      </c>
      <c r="CD82" t="s">
        <v>854</v>
      </c>
      <c r="CF82" t="s">
        <v>854</v>
      </c>
      <c r="CH82" t="s">
        <v>854</v>
      </c>
      <c r="CJ82" t="s">
        <v>854</v>
      </c>
    </row>
    <row r="83" spans="1:88" x14ac:dyDescent="0.3">
      <c r="A83" s="96" t="s">
        <v>259</v>
      </c>
      <c r="B83" s="96" t="s">
        <v>261</v>
      </c>
      <c r="C83" s="96" t="s">
        <v>234</v>
      </c>
      <c r="D83" s="96">
        <v>4</v>
      </c>
      <c r="E83" s="139">
        <v>45637</v>
      </c>
      <c r="F83" s="96" t="s">
        <v>855</v>
      </c>
      <c r="G83" s="106" t="s">
        <v>634</v>
      </c>
      <c r="H83" s="96" t="s">
        <v>854</v>
      </c>
      <c r="I83" s="106" t="s">
        <v>634</v>
      </c>
      <c r="J83" s="96" t="s">
        <v>854</v>
      </c>
      <c r="K83" s="106" t="s">
        <v>634</v>
      </c>
      <c r="L83" s="96" t="s">
        <v>854</v>
      </c>
      <c r="M83" s="106" t="s">
        <v>634</v>
      </c>
      <c r="N83" s="96" t="s">
        <v>854</v>
      </c>
      <c r="O83" s="96"/>
      <c r="P83" s="96" t="s">
        <v>854</v>
      </c>
      <c r="R83" t="s">
        <v>854</v>
      </c>
      <c r="T83" t="s">
        <v>854</v>
      </c>
      <c r="U83" s="139">
        <v>45726</v>
      </c>
      <c r="V83" t="s">
        <v>855</v>
      </c>
      <c r="X83" t="s">
        <v>854</v>
      </c>
      <c r="Y83" s="139">
        <v>45729</v>
      </c>
      <c r="Z83" t="s">
        <v>855</v>
      </c>
      <c r="AA83" s="139">
        <v>45741</v>
      </c>
      <c r="AB83" t="s">
        <v>855</v>
      </c>
      <c r="AD83" t="s">
        <v>854</v>
      </c>
      <c r="AE83" s="136"/>
      <c r="AF83" t="s">
        <v>854</v>
      </c>
      <c r="AG83" s="106"/>
      <c r="AH83" t="s">
        <v>854</v>
      </c>
      <c r="AL83" t="s">
        <v>854</v>
      </c>
      <c r="AM83" s="227"/>
      <c r="AN83" t="s">
        <v>854</v>
      </c>
      <c r="AP83" t="s">
        <v>854</v>
      </c>
      <c r="AR83" t="s">
        <v>854</v>
      </c>
      <c r="AT83" t="s">
        <v>854</v>
      </c>
      <c r="AV83" s="81"/>
      <c r="AX83" t="s">
        <v>854</v>
      </c>
      <c r="AZ83" t="s">
        <v>854</v>
      </c>
      <c r="BB83" t="s">
        <v>854</v>
      </c>
      <c r="BD83" t="s">
        <v>854</v>
      </c>
      <c r="BF83" t="s">
        <v>854</v>
      </c>
      <c r="BH83" t="s">
        <v>854</v>
      </c>
      <c r="BJ83" t="s">
        <v>854</v>
      </c>
      <c r="BL83" t="s">
        <v>854</v>
      </c>
      <c r="BN83" t="s">
        <v>854</v>
      </c>
      <c r="BP83" t="s">
        <v>854</v>
      </c>
      <c r="BR83" t="s">
        <v>854</v>
      </c>
      <c r="BT83" t="s">
        <v>854</v>
      </c>
      <c r="BV83" t="s">
        <v>854</v>
      </c>
      <c r="BX83" t="s">
        <v>854</v>
      </c>
      <c r="BZ83" t="s">
        <v>854</v>
      </c>
      <c r="CB83" t="s">
        <v>854</v>
      </c>
      <c r="CD83" t="s">
        <v>854</v>
      </c>
      <c r="CF83" t="s">
        <v>854</v>
      </c>
      <c r="CH83" t="s">
        <v>854</v>
      </c>
      <c r="CJ83" t="s">
        <v>854</v>
      </c>
    </row>
    <row r="84" spans="1:88" ht="16.2" customHeight="1" x14ac:dyDescent="0.3">
      <c r="A84" s="96" t="s">
        <v>262</v>
      </c>
      <c r="B84" s="96" t="s">
        <v>264</v>
      </c>
      <c r="C84" s="96" t="s">
        <v>622</v>
      </c>
      <c r="D84" s="96">
        <v>1</v>
      </c>
      <c r="E84" s="139" t="s">
        <v>634</v>
      </c>
      <c r="F84" s="96" t="s">
        <v>854</v>
      </c>
      <c r="G84" s="106" t="s">
        <v>634</v>
      </c>
      <c r="H84" s="96" t="s">
        <v>854</v>
      </c>
      <c r="I84" s="106" t="s">
        <v>634</v>
      </c>
      <c r="J84" s="96" t="s">
        <v>854</v>
      </c>
      <c r="K84" s="106" t="s">
        <v>634</v>
      </c>
      <c r="L84" s="96" t="s">
        <v>854</v>
      </c>
      <c r="M84" s="106">
        <v>45501</v>
      </c>
      <c r="N84" s="96" t="s">
        <v>855</v>
      </c>
      <c r="O84" s="96"/>
      <c r="P84" s="96" t="s">
        <v>854</v>
      </c>
      <c r="R84" t="s">
        <v>854</v>
      </c>
      <c r="T84" t="s">
        <v>854</v>
      </c>
      <c r="U84" s="139"/>
      <c r="V84" t="s">
        <v>854</v>
      </c>
      <c r="X84" t="s">
        <v>854</v>
      </c>
      <c r="Y84" s="139"/>
      <c r="Z84" t="s">
        <v>854</v>
      </c>
      <c r="AA84" s="139"/>
      <c r="AB84" t="s">
        <v>854</v>
      </c>
      <c r="AD84" t="s">
        <v>854</v>
      </c>
      <c r="AE84" s="136"/>
      <c r="AF84" t="s">
        <v>854</v>
      </c>
      <c r="AG84" s="106"/>
      <c r="AH84" t="s">
        <v>854</v>
      </c>
      <c r="AL84" t="s">
        <v>854</v>
      </c>
      <c r="AM84" s="227"/>
      <c r="AN84" t="s">
        <v>854</v>
      </c>
      <c r="AP84" t="s">
        <v>854</v>
      </c>
      <c r="AR84" t="s">
        <v>854</v>
      </c>
      <c r="AT84" t="s">
        <v>854</v>
      </c>
      <c r="AV84" s="81"/>
      <c r="AX84" t="s">
        <v>854</v>
      </c>
      <c r="AZ84" t="s">
        <v>854</v>
      </c>
      <c r="BB84" t="s">
        <v>854</v>
      </c>
      <c r="BD84" t="s">
        <v>854</v>
      </c>
      <c r="BF84" t="s">
        <v>854</v>
      </c>
      <c r="BH84" t="s">
        <v>854</v>
      </c>
      <c r="BJ84" t="s">
        <v>854</v>
      </c>
      <c r="BL84" t="s">
        <v>854</v>
      </c>
      <c r="BN84" t="s">
        <v>854</v>
      </c>
      <c r="BP84" t="s">
        <v>854</v>
      </c>
      <c r="BR84" t="s">
        <v>854</v>
      </c>
      <c r="BT84" t="s">
        <v>854</v>
      </c>
      <c r="BV84" t="s">
        <v>854</v>
      </c>
      <c r="BX84" t="s">
        <v>854</v>
      </c>
      <c r="BZ84" t="s">
        <v>854</v>
      </c>
      <c r="CB84" t="s">
        <v>854</v>
      </c>
      <c r="CD84" t="s">
        <v>854</v>
      </c>
      <c r="CF84" t="s">
        <v>854</v>
      </c>
      <c r="CH84" t="s">
        <v>854</v>
      </c>
      <c r="CJ84" t="s">
        <v>854</v>
      </c>
    </row>
    <row r="85" spans="1:88" x14ac:dyDescent="0.3">
      <c r="A85" s="96" t="s">
        <v>266</v>
      </c>
      <c r="B85" s="96" t="s">
        <v>268</v>
      </c>
      <c r="C85" s="96" t="s">
        <v>16</v>
      </c>
      <c r="D85" s="96">
        <v>2</v>
      </c>
      <c r="E85" s="139">
        <v>45680</v>
      </c>
      <c r="F85" s="96" t="s">
        <v>855</v>
      </c>
      <c r="G85" s="106" t="s">
        <v>634</v>
      </c>
      <c r="H85" s="96" t="s">
        <v>854</v>
      </c>
      <c r="I85" s="106" t="s">
        <v>634</v>
      </c>
      <c r="J85" s="96" t="s">
        <v>854</v>
      </c>
      <c r="K85" s="106" t="s">
        <v>634</v>
      </c>
      <c r="L85" s="96" t="s">
        <v>854</v>
      </c>
      <c r="M85" s="106" t="s">
        <v>634</v>
      </c>
      <c r="N85" s="96" t="s">
        <v>854</v>
      </c>
      <c r="O85" s="96"/>
      <c r="P85" s="96" t="s">
        <v>854</v>
      </c>
      <c r="R85" t="s">
        <v>854</v>
      </c>
      <c r="T85" t="s">
        <v>854</v>
      </c>
      <c r="U85" s="139"/>
      <c r="V85" t="s">
        <v>854</v>
      </c>
      <c r="X85" t="s">
        <v>854</v>
      </c>
      <c r="Y85" s="139"/>
      <c r="Z85" t="s">
        <v>854</v>
      </c>
      <c r="AA85" s="99">
        <v>45796</v>
      </c>
      <c r="AB85" t="s">
        <v>855</v>
      </c>
      <c r="AD85" t="s">
        <v>854</v>
      </c>
      <c r="AE85" s="136"/>
      <c r="AF85" t="s">
        <v>854</v>
      </c>
      <c r="AG85" s="106"/>
      <c r="AH85" t="s">
        <v>854</v>
      </c>
      <c r="AL85" t="s">
        <v>854</v>
      </c>
      <c r="AM85" s="227"/>
      <c r="AN85" t="s">
        <v>854</v>
      </c>
      <c r="AP85" t="s">
        <v>854</v>
      </c>
      <c r="AR85" t="s">
        <v>854</v>
      </c>
      <c r="AT85" t="s">
        <v>854</v>
      </c>
      <c r="AV85" s="81"/>
      <c r="AX85" t="s">
        <v>854</v>
      </c>
      <c r="AZ85" t="s">
        <v>854</v>
      </c>
      <c r="BB85" t="s">
        <v>854</v>
      </c>
      <c r="BD85" t="s">
        <v>854</v>
      </c>
      <c r="BF85" t="s">
        <v>854</v>
      </c>
      <c r="BH85" t="s">
        <v>854</v>
      </c>
      <c r="BJ85" t="s">
        <v>854</v>
      </c>
      <c r="BL85" t="s">
        <v>854</v>
      </c>
      <c r="BN85" t="s">
        <v>854</v>
      </c>
      <c r="BP85" t="s">
        <v>854</v>
      </c>
      <c r="BR85" t="s">
        <v>854</v>
      </c>
      <c r="BT85" t="s">
        <v>854</v>
      </c>
      <c r="BV85" t="s">
        <v>854</v>
      </c>
      <c r="BX85" t="s">
        <v>854</v>
      </c>
      <c r="BZ85" t="s">
        <v>854</v>
      </c>
      <c r="CB85" t="s">
        <v>854</v>
      </c>
      <c r="CD85" t="s">
        <v>854</v>
      </c>
      <c r="CF85" t="s">
        <v>854</v>
      </c>
      <c r="CH85" t="s">
        <v>854</v>
      </c>
      <c r="CJ85" t="s">
        <v>854</v>
      </c>
    </row>
    <row r="86" spans="1:88" x14ac:dyDescent="0.3">
      <c r="A86" s="96" t="s">
        <v>269</v>
      </c>
      <c r="B86" s="96" t="s">
        <v>271</v>
      </c>
      <c r="C86" s="96" t="s">
        <v>618</v>
      </c>
      <c r="D86" s="96">
        <v>1</v>
      </c>
      <c r="E86" s="139" t="s">
        <v>634</v>
      </c>
      <c r="F86" s="96" t="s">
        <v>854</v>
      </c>
      <c r="G86" s="106" t="s">
        <v>634</v>
      </c>
      <c r="H86" s="96" t="s">
        <v>854</v>
      </c>
      <c r="I86" s="106" t="s">
        <v>634</v>
      </c>
      <c r="J86" s="96" t="s">
        <v>854</v>
      </c>
      <c r="K86" s="106" t="s">
        <v>634</v>
      </c>
      <c r="L86" s="96" t="s">
        <v>854</v>
      </c>
      <c r="M86" s="106">
        <v>45502</v>
      </c>
      <c r="N86" s="96" t="s">
        <v>855</v>
      </c>
      <c r="O86" s="96"/>
      <c r="P86" s="96" t="s">
        <v>854</v>
      </c>
      <c r="R86" t="s">
        <v>854</v>
      </c>
      <c r="T86" t="s">
        <v>854</v>
      </c>
      <c r="U86" s="139"/>
      <c r="V86" t="s">
        <v>854</v>
      </c>
      <c r="X86" t="s">
        <v>854</v>
      </c>
      <c r="Y86" s="139"/>
      <c r="Z86" t="s">
        <v>854</v>
      </c>
      <c r="AA86" s="139"/>
      <c r="AB86" t="s">
        <v>854</v>
      </c>
      <c r="AD86" t="s">
        <v>854</v>
      </c>
      <c r="AE86" s="136"/>
      <c r="AF86" t="s">
        <v>854</v>
      </c>
      <c r="AG86" s="106"/>
      <c r="AH86" t="s">
        <v>854</v>
      </c>
      <c r="AL86" t="s">
        <v>854</v>
      </c>
      <c r="AM86" s="227"/>
      <c r="AN86" t="s">
        <v>854</v>
      </c>
      <c r="AP86" t="s">
        <v>854</v>
      </c>
      <c r="AR86" t="s">
        <v>854</v>
      </c>
      <c r="AT86" t="s">
        <v>854</v>
      </c>
      <c r="AV86" s="81"/>
      <c r="AX86" t="s">
        <v>854</v>
      </c>
      <c r="AZ86" t="s">
        <v>854</v>
      </c>
      <c r="BB86" t="s">
        <v>854</v>
      </c>
      <c r="BD86" t="s">
        <v>854</v>
      </c>
      <c r="BF86" t="s">
        <v>854</v>
      </c>
      <c r="BH86" t="s">
        <v>854</v>
      </c>
      <c r="BJ86" t="s">
        <v>854</v>
      </c>
      <c r="BL86" t="s">
        <v>854</v>
      </c>
      <c r="BN86" t="s">
        <v>854</v>
      </c>
      <c r="BP86" t="s">
        <v>854</v>
      </c>
      <c r="BR86" t="s">
        <v>854</v>
      </c>
      <c r="BT86" t="s">
        <v>854</v>
      </c>
      <c r="BV86" t="s">
        <v>854</v>
      </c>
      <c r="BX86" t="s">
        <v>854</v>
      </c>
      <c r="BZ86" t="s">
        <v>854</v>
      </c>
      <c r="CB86" t="s">
        <v>854</v>
      </c>
      <c r="CD86" t="s">
        <v>854</v>
      </c>
      <c r="CF86" t="s">
        <v>854</v>
      </c>
      <c r="CH86" t="s">
        <v>854</v>
      </c>
      <c r="CJ86" t="s">
        <v>854</v>
      </c>
    </row>
    <row r="87" spans="1:88" x14ac:dyDescent="0.3">
      <c r="A87" s="96" t="s">
        <v>272</v>
      </c>
      <c r="B87" s="96" t="s">
        <v>274</v>
      </c>
      <c r="C87" s="96" t="s">
        <v>618</v>
      </c>
      <c r="D87" s="96">
        <v>1</v>
      </c>
      <c r="E87" s="139" t="s">
        <v>634</v>
      </c>
      <c r="F87" s="96" t="s">
        <v>854</v>
      </c>
      <c r="G87" s="106" t="s">
        <v>634</v>
      </c>
      <c r="H87" s="96" t="s">
        <v>854</v>
      </c>
      <c r="I87" s="106" t="s">
        <v>634</v>
      </c>
      <c r="J87" s="96" t="s">
        <v>854</v>
      </c>
      <c r="K87" s="106" t="s">
        <v>634</v>
      </c>
      <c r="L87" s="96" t="s">
        <v>854</v>
      </c>
      <c r="M87" s="106">
        <v>45502</v>
      </c>
      <c r="N87" s="96" t="s">
        <v>855</v>
      </c>
      <c r="O87" s="96"/>
      <c r="P87" s="96" t="s">
        <v>854</v>
      </c>
      <c r="R87" t="s">
        <v>854</v>
      </c>
      <c r="T87" t="s">
        <v>854</v>
      </c>
      <c r="U87" s="139"/>
      <c r="V87" t="s">
        <v>854</v>
      </c>
      <c r="X87" t="s">
        <v>854</v>
      </c>
      <c r="Y87" s="139"/>
      <c r="Z87" t="s">
        <v>854</v>
      </c>
      <c r="AA87" s="139"/>
      <c r="AB87" t="s">
        <v>854</v>
      </c>
      <c r="AD87" t="s">
        <v>854</v>
      </c>
      <c r="AE87" s="136"/>
      <c r="AF87" t="s">
        <v>854</v>
      </c>
      <c r="AG87" s="106"/>
      <c r="AH87" t="s">
        <v>854</v>
      </c>
      <c r="AL87" t="s">
        <v>854</v>
      </c>
      <c r="AM87" s="227"/>
      <c r="AN87" t="s">
        <v>854</v>
      </c>
      <c r="AP87" t="s">
        <v>854</v>
      </c>
      <c r="AR87" t="s">
        <v>854</v>
      </c>
      <c r="AT87" t="s">
        <v>854</v>
      </c>
      <c r="AV87" s="81"/>
      <c r="AX87" t="s">
        <v>854</v>
      </c>
      <c r="AZ87" t="s">
        <v>854</v>
      </c>
      <c r="BB87" t="s">
        <v>854</v>
      </c>
      <c r="BD87" t="s">
        <v>854</v>
      </c>
      <c r="BF87" t="s">
        <v>854</v>
      </c>
      <c r="BH87" t="s">
        <v>854</v>
      </c>
      <c r="BJ87" t="s">
        <v>854</v>
      </c>
      <c r="BL87" t="s">
        <v>854</v>
      </c>
      <c r="BN87" t="s">
        <v>854</v>
      </c>
      <c r="BP87" t="s">
        <v>854</v>
      </c>
      <c r="BR87" t="s">
        <v>854</v>
      </c>
      <c r="BT87" t="s">
        <v>854</v>
      </c>
      <c r="BV87" t="s">
        <v>854</v>
      </c>
      <c r="BX87" t="s">
        <v>854</v>
      </c>
      <c r="BZ87" t="s">
        <v>854</v>
      </c>
      <c r="CB87" t="s">
        <v>854</v>
      </c>
      <c r="CD87" t="s">
        <v>854</v>
      </c>
      <c r="CF87" t="s">
        <v>854</v>
      </c>
      <c r="CH87" t="s">
        <v>854</v>
      </c>
      <c r="CJ87" t="s">
        <v>854</v>
      </c>
    </row>
    <row r="88" spans="1:88" x14ac:dyDescent="0.3">
      <c r="A88" s="96" t="s">
        <v>275</v>
      </c>
      <c r="B88" s="96" t="s">
        <v>277</v>
      </c>
      <c r="C88" s="96" t="s">
        <v>79</v>
      </c>
      <c r="D88" s="96">
        <v>0</v>
      </c>
      <c r="E88" s="139" t="s">
        <v>634</v>
      </c>
      <c r="F88" s="96" t="s">
        <v>854</v>
      </c>
      <c r="G88" s="106" t="s">
        <v>634</v>
      </c>
      <c r="H88" s="96" t="s">
        <v>854</v>
      </c>
      <c r="I88" s="106" t="s">
        <v>634</v>
      </c>
      <c r="J88" s="96" t="s">
        <v>854</v>
      </c>
      <c r="K88" s="106" t="s">
        <v>634</v>
      </c>
      <c r="L88" s="96" t="s">
        <v>854</v>
      </c>
      <c r="M88" s="106" t="s">
        <v>634</v>
      </c>
      <c r="N88" s="96" t="s">
        <v>854</v>
      </c>
      <c r="O88" s="96"/>
      <c r="P88" s="96" t="s">
        <v>854</v>
      </c>
      <c r="R88" t="s">
        <v>854</v>
      </c>
      <c r="T88" t="s">
        <v>854</v>
      </c>
      <c r="U88" s="139"/>
      <c r="V88" t="s">
        <v>854</v>
      </c>
      <c r="X88" t="s">
        <v>854</v>
      </c>
      <c r="Y88" s="139"/>
      <c r="Z88" t="s">
        <v>854</v>
      </c>
      <c r="AA88" s="139"/>
      <c r="AB88" t="s">
        <v>854</v>
      </c>
      <c r="AD88" t="s">
        <v>854</v>
      </c>
      <c r="AE88" s="136"/>
      <c r="AF88" t="s">
        <v>854</v>
      </c>
      <c r="AG88" s="106"/>
      <c r="AH88" t="s">
        <v>854</v>
      </c>
      <c r="AL88" t="s">
        <v>854</v>
      </c>
      <c r="AM88" s="227"/>
      <c r="AN88" t="s">
        <v>854</v>
      </c>
      <c r="AP88" t="s">
        <v>854</v>
      </c>
      <c r="AR88" t="s">
        <v>854</v>
      </c>
      <c r="AT88" t="s">
        <v>854</v>
      </c>
      <c r="AV88" s="81"/>
      <c r="AX88" t="s">
        <v>854</v>
      </c>
      <c r="AZ88" t="s">
        <v>854</v>
      </c>
      <c r="BB88" t="s">
        <v>854</v>
      </c>
      <c r="BD88" t="s">
        <v>854</v>
      </c>
      <c r="BF88" t="s">
        <v>854</v>
      </c>
      <c r="BH88" t="s">
        <v>854</v>
      </c>
      <c r="BJ88" t="s">
        <v>854</v>
      </c>
      <c r="BL88" t="s">
        <v>854</v>
      </c>
      <c r="BN88" t="s">
        <v>854</v>
      </c>
      <c r="BP88" t="s">
        <v>854</v>
      </c>
      <c r="BR88" t="s">
        <v>854</v>
      </c>
      <c r="BT88" t="s">
        <v>854</v>
      </c>
      <c r="BV88" t="s">
        <v>854</v>
      </c>
      <c r="BX88" t="s">
        <v>854</v>
      </c>
      <c r="BZ88" t="s">
        <v>854</v>
      </c>
      <c r="CB88" t="s">
        <v>854</v>
      </c>
      <c r="CD88" t="s">
        <v>854</v>
      </c>
      <c r="CF88" t="s">
        <v>854</v>
      </c>
      <c r="CH88" t="s">
        <v>854</v>
      </c>
      <c r="CJ88" t="s">
        <v>854</v>
      </c>
    </row>
    <row r="89" spans="1:88" x14ac:dyDescent="0.3">
      <c r="A89" s="96" t="s">
        <v>278</v>
      </c>
      <c r="B89" s="96" t="s">
        <v>280</v>
      </c>
      <c r="C89" s="96" t="s">
        <v>716</v>
      </c>
      <c r="D89" s="96">
        <v>4</v>
      </c>
      <c r="E89" s="139" t="s">
        <v>634</v>
      </c>
      <c r="F89" s="96" t="s">
        <v>854</v>
      </c>
      <c r="G89" s="106">
        <v>45449</v>
      </c>
      <c r="H89" s="96" t="s">
        <v>855</v>
      </c>
      <c r="I89" s="106">
        <v>45209</v>
      </c>
      <c r="J89" s="96" t="s">
        <v>855</v>
      </c>
      <c r="K89" s="106">
        <v>45511</v>
      </c>
      <c r="L89" s="96" t="s">
        <v>855</v>
      </c>
      <c r="M89" s="106">
        <v>45511</v>
      </c>
      <c r="N89" s="96" t="s">
        <v>855</v>
      </c>
      <c r="O89" s="96"/>
      <c r="P89" s="96" t="s">
        <v>854</v>
      </c>
      <c r="R89" t="s">
        <v>854</v>
      </c>
      <c r="T89" t="s">
        <v>854</v>
      </c>
      <c r="U89" s="139"/>
      <c r="V89" t="s">
        <v>854</v>
      </c>
      <c r="X89" t="s">
        <v>854</v>
      </c>
      <c r="Y89" s="139"/>
      <c r="Z89" t="s">
        <v>854</v>
      </c>
      <c r="AA89" s="139"/>
      <c r="AB89" t="s">
        <v>854</v>
      </c>
      <c r="AD89" t="s">
        <v>854</v>
      </c>
      <c r="AE89" s="136"/>
      <c r="AF89" t="s">
        <v>854</v>
      </c>
      <c r="AG89" s="106"/>
      <c r="AH89" t="s">
        <v>854</v>
      </c>
      <c r="AL89" t="s">
        <v>854</v>
      </c>
      <c r="AM89" s="227"/>
      <c r="AN89" t="s">
        <v>854</v>
      </c>
      <c r="AP89" t="s">
        <v>854</v>
      </c>
      <c r="AR89" t="s">
        <v>854</v>
      </c>
      <c r="AT89" t="s">
        <v>854</v>
      </c>
      <c r="AV89" s="81"/>
      <c r="AX89" t="s">
        <v>854</v>
      </c>
      <c r="AZ89" t="s">
        <v>854</v>
      </c>
      <c r="BB89" t="s">
        <v>854</v>
      </c>
      <c r="BD89" t="s">
        <v>854</v>
      </c>
      <c r="BF89" t="s">
        <v>854</v>
      </c>
      <c r="BH89" t="s">
        <v>854</v>
      </c>
      <c r="BJ89" t="s">
        <v>854</v>
      </c>
      <c r="BL89" t="s">
        <v>854</v>
      </c>
      <c r="BN89" t="s">
        <v>854</v>
      </c>
      <c r="BP89" t="s">
        <v>854</v>
      </c>
      <c r="BR89" t="s">
        <v>854</v>
      </c>
      <c r="BT89" t="s">
        <v>854</v>
      </c>
      <c r="BV89" t="s">
        <v>854</v>
      </c>
      <c r="BX89" t="s">
        <v>854</v>
      </c>
      <c r="BZ89" t="s">
        <v>854</v>
      </c>
      <c r="CB89" t="s">
        <v>854</v>
      </c>
      <c r="CD89" t="s">
        <v>854</v>
      </c>
      <c r="CF89" t="s">
        <v>854</v>
      </c>
      <c r="CH89" t="s">
        <v>854</v>
      </c>
      <c r="CJ89" t="s">
        <v>854</v>
      </c>
    </row>
    <row r="90" spans="1:88" x14ac:dyDescent="0.3">
      <c r="A90" s="96" t="s">
        <v>281</v>
      </c>
      <c r="B90" s="96" t="s">
        <v>283</v>
      </c>
      <c r="C90" s="96" t="s">
        <v>620</v>
      </c>
      <c r="D90" s="96">
        <v>14</v>
      </c>
      <c r="E90" s="139">
        <v>45599</v>
      </c>
      <c r="F90" s="96" t="s">
        <v>855</v>
      </c>
      <c r="G90" s="99">
        <v>45850</v>
      </c>
      <c r="H90" s="96" t="s">
        <v>855</v>
      </c>
      <c r="I90" s="99">
        <v>45850</v>
      </c>
      <c r="J90" s="96" t="s">
        <v>855</v>
      </c>
      <c r="K90" s="106" t="s">
        <v>634</v>
      </c>
      <c r="L90" s="96" t="s">
        <v>854</v>
      </c>
      <c r="M90" s="106">
        <v>45510</v>
      </c>
      <c r="N90" s="96" t="s">
        <v>855</v>
      </c>
      <c r="O90" s="96"/>
      <c r="P90" s="96" t="s">
        <v>854</v>
      </c>
      <c r="R90" t="s">
        <v>854</v>
      </c>
      <c r="T90" t="s">
        <v>854</v>
      </c>
      <c r="U90" s="99">
        <v>45852</v>
      </c>
      <c r="V90" t="s">
        <v>855</v>
      </c>
      <c r="X90" t="s">
        <v>854</v>
      </c>
      <c r="Y90" s="140">
        <v>45756</v>
      </c>
      <c r="Z90" t="s">
        <v>855</v>
      </c>
      <c r="AA90" s="139">
        <v>45757</v>
      </c>
      <c r="AB90" t="s">
        <v>855</v>
      </c>
      <c r="AD90" t="s">
        <v>854</v>
      </c>
      <c r="AE90" s="136"/>
      <c r="AF90" t="s">
        <v>854</v>
      </c>
      <c r="AG90" s="140">
        <v>45863</v>
      </c>
      <c r="AH90" t="s">
        <v>855</v>
      </c>
      <c r="AK90" s="99">
        <v>45856</v>
      </c>
      <c r="AL90" t="s">
        <v>855</v>
      </c>
      <c r="AM90" s="228">
        <v>45863</v>
      </c>
      <c r="AN90" t="s">
        <v>855</v>
      </c>
      <c r="AO90" s="140">
        <v>45864</v>
      </c>
      <c r="AP90" t="s">
        <v>855</v>
      </c>
      <c r="AQ90" s="140">
        <v>45863</v>
      </c>
      <c r="AR90" t="s">
        <v>855</v>
      </c>
      <c r="AT90" t="s">
        <v>854</v>
      </c>
      <c r="AV90" s="81"/>
      <c r="AX90" t="s">
        <v>854</v>
      </c>
      <c r="AZ90" t="s">
        <v>854</v>
      </c>
      <c r="BA90" s="81">
        <v>45884</v>
      </c>
      <c r="BB90" t="s">
        <v>855</v>
      </c>
      <c r="BC90" s="81">
        <v>45884</v>
      </c>
      <c r="BD90" t="s">
        <v>855</v>
      </c>
      <c r="BF90" t="s">
        <v>854</v>
      </c>
      <c r="BH90" t="s">
        <v>854</v>
      </c>
      <c r="BJ90" t="s">
        <v>854</v>
      </c>
      <c r="BL90" t="s">
        <v>854</v>
      </c>
      <c r="BN90" t="s">
        <v>854</v>
      </c>
      <c r="BP90" t="s">
        <v>854</v>
      </c>
      <c r="BR90" t="s">
        <v>854</v>
      </c>
      <c r="BT90" t="s">
        <v>854</v>
      </c>
      <c r="BV90" t="s">
        <v>854</v>
      </c>
      <c r="BX90" t="s">
        <v>854</v>
      </c>
      <c r="BZ90" t="s">
        <v>854</v>
      </c>
      <c r="CB90" t="s">
        <v>854</v>
      </c>
      <c r="CD90" t="s">
        <v>854</v>
      </c>
      <c r="CF90" t="s">
        <v>854</v>
      </c>
      <c r="CH90" t="s">
        <v>854</v>
      </c>
      <c r="CJ90" t="s">
        <v>854</v>
      </c>
    </row>
    <row r="91" spans="1:88" x14ac:dyDescent="0.3">
      <c r="A91" s="96" t="s">
        <v>284</v>
      </c>
      <c r="B91" s="96" t="s">
        <v>286</v>
      </c>
      <c r="C91" s="96" t="s">
        <v>619</v>
      </c>
      <c r="D91" s="96">
        <v>16</v>
      </c>
      <c r="E91" s="139">
        <v>45567</v>
      </c>
      <c r="F91" s="96" t="s">
        <v>855</v>
      </c>
      <c r="G91" s="139">
        <v>45925</v>
      </c>
      <c r="H91" s="96" t="s">
        <v>855</v>
      </c>
      <c r="I91" s="139">
        <v>45927</v>
      </c>
      <c r="J91" s="96" t="s">
        <v>855</v>
      </c>
      <c r="K91" s="106">
        <v>45780</v>
      </c>
      <c r="L91" s="96" t="s">
        <v>855</v>
      </c>
      <c r="M91" s="139">
        <v>45926</v>
      </c>
      <c r="N91" s="96" t="s">
        <v>855</v>
      </c>
      <c r="O91" s="96"/>
      <c r="P91" s="96" t="s">
        <v>854</v>
      </c>
      <c r="R91" t="s">
        <v>854</v>
      </c>
      <c r="T91" t="s">
        <v>854</v>
      </c>
      <c r="U91" s="139">
        <v>45734</v>
      </c>
      <c r="V91" t="s">
        <v>855</v>
      </c>
      <c r="W91" s="140">
        <v>45765</v>
      </c>
      <c r="X91" t="s">
        <v>855</v>
      </c>
      <c r="Y91" s="139">
        <v>45734</v>
      </c>
      <c r="Z91" t="s">
        <v>855</v>
      </c>
      <c r="AA91" s="80">
        <v>45765</v>
      </c>
      <c r="AB91" t="s">
        <v>855</v>
      </c>
      <c r="AC91" s="136"/>
      <c r="AD91" t="s">
        <v>854</v>
      </c>
      <c r="AE91" s="136">
        <v>45780</v>
      </c>
      <c r="AF91" t="s">
        <v>855</v>
      </c>
      <c r="AG91" s="106">
        <v>45867</v>
      </c>
      <c r="AH91" t="s">
        <v>855</v>
      </c>
      <c r="AL91" t="s">
        <v>854</v>
      </c>
      <c r="AM91" s="228">
        <v>45865</v>
      </c>
      <c r="AN91" t="s">
        <v>855</v>
      </c>
      <c r="AO91" s="140">
        <v>45865</v>
      </c>
      <c r="AP91" t="s">
        <v>855</v>
      </c>
      <c r="AQ91" s="140">
        <v>45865</v>
      </c>
      <c r="AR91" t="s">
        <v>855</v>
      </c>
      <c r="AT91" t="s">
        <v>854</v>
      </c>
      <c r="AV91" s="81"/>
      <c r="AX91" t="s">
        <v>854</v>
      </c>
      <c r="AZ91" t="s">
        <v>854</v>
      </c>
      <c r="BA91" s="186">
        <v>45900</v>
      </c>
      <c r="BB91" t="s">
        <v>855</v>
      </c>
      <c r="BC91" s="186">
        <v>45900</v>
      </c>
      <c r="BD91" t="s">
        <v>855</v>
      </c>
      <c r="BF91" t="s">
        <v>854</v>
      </c>
      <c r="BH91" t="s">
        <v>854</v>
      </c>
      <c r="BJ91" t="s">
        <v>854</v>
      </c>
      <c r="BL91" t="s">
        <v>854</v>
      </c>
      <c r="BN91" t="s">
        <v>854</v>
      </c>
      <c r="BP91" t="s">
        <v>854</v>
      </c>
      <c r="BR91" t="s">
        <v>854</v>
      </c>
      <c r="BT91" t="s">
        <v>854</v>
      </c>
      <c r="BV91" t="s">
        <v>854</v>
      </c>
      <c r="BX91" t="s">
        <v>854</v>
      </c>
      <c r="BZ91" t="s">
        <v>854</v>
      </c>
      <c r="CB91" t="s">
        <v>854</v>
      </c>
      <c r="CD91" t="s">
        <v>854</v>
      </c>
      <c r="CF91" t="s">
        <v>854</v>
      </c>
      <c r="CH91" t="s">
        <v>854</v>
      </c>
      <c r="CJ91" t="s">
        <v>854</v>
      </c>
    </row>
    <row r="92" spans="1:88" x14ac:dyDescent="0.3">
      <c r="A92" s="96" t="s">
        <v>287</v>
      </c>
      <c r="B92" s="96" t="s">
        <v>289</v>
      </c>
      <c r="C92" s="96" t="s">
        <v>16</v>
      </c>
      <c r="D92" s="96">
        <v>3</v>
      </c>
      <c r="E92" s="139">
        <v>45638</v>
      </c>
      <c r="F92" s="96" t="s">
        <v>855</v>
      </c>
      <c r="G92" s="106" t="s">
        <v>634</v>
      </c>
      <c r="H92" s="96" t="s">
        <v>854</v>
      </c>
      <c r="I92" s="106">
        <v>45209</v>
      </c>
      <c r="J92" s="96" t="s">
        <v>855</v>
      </c>
      <c r="K92" s="106" t="s">
        <v>634</v>
      </c>
      <c r="L92" s="96" t="s">
        <v>854</v>
      </c>
      <c r="M92" s="106" t="s">
        <v>634</v>
      </c>
      <c r="N92" s="96" t="s">
        <v>854</v>
      </c>
      <c r="O92" s="96"/>
      <c r="P92" s="96" t="s">
        <v>854</v>
      </c>
      <c r="R92" t="s">
        <v>854</v>
      </c>
      <c r="T92" t="s">
        <v>854</v>
      </c>
      <c r="U92" s="139"/>
      <c r="V92" t="s">
        <v>854</v>
      </c>
      <c r="X92" t="s">
        <v>854</v>
      </c>
      <c r="Y92" s="139"/>
      <c r="Z92" t="s">
        <v>854</v>
      </c>
      <c r="AA92" s="139">
        <v>45734</v>
      </c>
      <c r="AB92" t="s">
        <v>855</v>
      </c>
      <c r="AD92" t="s">
        <v>854</v>
      </c>
      <c r="AE92" s="136"/>
      <c r="AF92" t="s">
        <v>854</v>
      </c>
      <c r="AG92" s="106"/>
      <c r="AH92" t="s">
        <v>854</v>
      </c>
      <c r="AL92" t="s">
        <v>854</v>
      </c>
      <c r="AM92" s="227"/>
      <c r="AN92" t="s">
        <v>854</v>
      </c>
      <c r="AP92" t="s">
        <v>854</v>
      </c>
      <c r="AR92" t="s">
        <v>854</v>
      </c>
      <c r="AT92" t="s">
        <v>854</v>
      </c>
      <c r="AV92" s="81"/>
      <c r="AX92" t="s">
        <v>854</v>
      </c>
      <c r="AZ92" t="s">
        <v>854</v>
      </c>
      <c r="BB92" t="s">
        <v>854</v>
      </c>
      <c r="BD92" t="s">
        <v>854</v>
      </c>
      <c r="BF92" t="s">
        <v>854</v>
      </c>
      <c r="BH92" t="s">
        <v>854</v>
      </c>
      <c r="BJ92" t="s">
        <v>854</v>
      </c>
      <c r="BL92" t="s">
        <v>854</v>
      </c>
      <c r="BN92" t="s">
        <v>854</v>
      </c>
      <c r="BP92" t="s">
        <v>854</v>
      </c>
      <c r="BR92" t="s">
        <v>854</v>
      </c>
      <c r="BT92" t="s">
        <v>854</v>
      </c>
      <c r="BV92" t="s">
        <v>854</v>
      </c>
      <c r="BX92" t="s">
        <v>854</v>
      </c>
      <c r="BZ92" t="s">
        <v>854</v>
      </c>
      <c r="CB92" t="s">
        <v>854</v>
      </c>
      <c r="CD92" t="s">
        <v>854</v>
      </c>
      <c r="CF92" t="s">
        <v>854</v>
      </c>
      <c r="CH92" t="s">
        <v>854</v>
      </c>
      <c r="CJ92" t="s">
        <v>854</v>
      </c>
    </row>
    <row r="93" spans="1:88" x14ac:dyDescent="0.3">
      <c r="A93" s="96" t="s">
        <v>290</v>
      </c>
      <c r="B93" s="96" t="s">
        <v>292</v>
      </c>
      <c r="C93" s="96" t="s">
        <v>620</v>
      </c>
      <c r="D93" s="96">
        <v>15</v>
      </c>
      <c r="E93" s="139">
        <v>45572</v>
      </c>
      <c r="F93" s="96" t="s">
        <v>855</v>
      </c>
      <c r="G93" s="106">
        <v>45578</v>
      </c>
      <c r="H93" s="96" t="s">
        <v>855</v>
      </c>
      <c r="I93" s="99">
        <v>45850</v>
      </c>
      <c r="J93" s="96" t="s">
        <v>855</v>
      </c>
      <c r="K93" s="106" t="s">
        <v>634</v>
      </c>
      <c r="L93" s="96" t="s">
        <v>854</v>
      </c>
      <c r="M93" s="106">
        <v>45510</v>
      </c>
      <c r="N93" s="96" t="s">
        <v>855</v>
      </c>
      <c r="O93" s="96"/>
      <c r="P93" s="96" t="s">
        <v>854</v>
      </c>
      <c r="R93" t="s">
        <v>854</v>
      </c>
      <c r="T93" t="s">
        <v>854</v>
      </c>
      <c r="U93" s="99">
        <v>45852</v>
      </c>
      <c r="V93" t="s">
        <v>855</v>
      </c>
      <c r="X93" t="s">
        <v>854</v>
      </c>
      <c r="Y93" s="140">
        <v>45756</v>
      </c>
      <c r="Z93" t="s">
        <v>855</v>
      </c>
      <c r="AA93" s="139">
        <v>45757</v>
      </c>
      <c r="AB93" t="s">
        <v>855</v>
      </c>
      <c r="AD93" t="s">
        <v>854</v>
      </c>
      <c r="AE93" s="136"/>
      <c r="AF93" t="s">
        <v>854</v>
      </c>
      <c r="AG93" s="139">
        <v>45902</v>
      </c>
      <c r="AH93" t="s">
        <v>855</v>
      </c>
      <c r="AK93" s="139">
        <v>45901</v>
      </c>
      <c r="AL93" t="s">
        <v>855</v>
      </c>
      <c r="AM93" s="139">
        <v>45902</v>
      </c>
      <c r="AN93" t="s">
        <v>855</v>
      </c>
      <c r="AO93" s="139">
        <v>45902</v>
      </c>
      <c r="AP93" t="s">
        <v>855</v>
      </c>
      <c r="AQ93" s="139">
        <v>45901</v>
      </c>
      <c r="AR93" t="s">
        <v>855</v>
      </c>
      <c r="AT93" t="s">
        <v>854</v>
      </c>
      <c r="AV93" s="81">
        <v>45930</v>
      </c>
      <c r="AX93" t="s">
        <v>854</v>
      </c>
      <c r="AZ93" t="s">
        <v>854</v>
      </c>
      <c r="BA93" s="80">
        <v>45911</v>
      </c>
      <c r="BB93" t="s">
        <v>855</v>
      </c>
      <c r="BC93" s="80">
        <v>45911</v>
      </c>
      <c r="BD93" t="s">
        <v>855</v>
      </c>
      <c r="BF93" t="s">
        <v>854</v>
      </c>
      <c r="BH93" t="s">
        <v>854</v>
      </c>
      <c r="BJ93" t="s">
        <v>854</v>
      </c>
      <c r="BL93" t="s">
        <v>854</v>
      </c>
      <c r="BN93" t="s">
        <v>854</v>
      </c>
      <c r="BP93" t="s">
        <v>854</v>
      </c>
      <c r="BR93" t="s">
        <v>854</v>
      </c>
      <c r="BT93" t="s">
        <v>854</v>
      </c>
      <c r="BV93" t="s">
        <v>854</v>
      </c>
      <c r="BX93" t="s">
        <v>854</v>
      </c>
      <c r="BZ93" t="s">
        <v>854</v>
      </c>
      <c r="CB93" t="s">
        <v>854</v>
      </c>
      <c r="CD93" t="s">
        <v>854</v>
      </c>
      <c r="CF93" t="s">
        <v>854</v>
      </c>
      <c r="CH93" t="s">
        <v>854</v>
      </c>
      <c r="CI93" s="80">
        <v>45911</v>
      </c>
      <c r="CJ93" t="s">
        <v>855</v>
      </c>
    </row>
    <row r="94" spans="1:88" x14ac:dyDescent="0.3">
      <c r="A94" s="96" t="s">
        <v>293</v>
      </c>
      <c r="B94" s="96" t="s">
        <v>295</v>
      </c>
      <c r="C94" s="96" t="s">
        <v>16</v>
      </c>
      <c r="D94" s="96">
        <v>1</v>
      </c>
      <c r="E94" s="139" t="s">
        <v>634</v>
      </c>
      <c r="F94" s="96" t="s">
        <v>854</v>
      </c>
      <c r="G94" s="106" t="s">
        <v>634</v>
      </c>
      <c r="H94" s="96" t="s">
        <v>854</v>
      </c>
      <c r="I94" s="106" t="s">
        <v>634</v>
      </c>
      <c r="J94" s="96" t="s">
        <v>854</v>
      </c>
      <c r="K94" s="106" t="s">
        <v>634</v>
      </c>
      <c r="L94" s="96" t="s">
        <v>854</v>
      </c>
      <c r="M94" s="106" t="s">
        <v>634</v>
      </c>
      <c r="N94" s="96" t="s">
        <v>854</v>
      </c>
      <c r="O94" s="96"/>
      <c r="P94" s="96" t="s">
        <v>854</v>
      </c>
      <c r="R94" t="s">
        <v>854</v>
      </c>
      <c r="T94" t="s">
        <v>854</v>
      </c>
      <c r="U94" s="139"/>
      <c r="V94" t="s">
        <v>854</v>
      </c>
      <c r="X94" t="s">
        <v>854</v>
      </c>
      <c r="Y94" s="139"/>
      <c r="Z94" t="s">
        <v>854</v>
      </c>
      <c r="AA94" s="139">
        <v>45733</v>
      </c>
      <c r="AB94" t="s">
        <v>855</v>
      </c>
      <c r="AD94" t="s">
        <v>854</v>
      </c>
      <c r="AE94" s="136"/>
      <c r="AF94" t="s">
        <v>854</v>
      </c>
      <c r="AG94" s="106"/>
      <c r="AH94" t="s">
        <v>854</v>
      </c>
      <c r="AL94" t="s">
        <v>854</v>
      </c>
      <c r="AM94" s="227"/>
      <c r="AN94" t="s">
        <v>854</v>
      </c>
      <c r="AP94" t="s">
        <v>854</v>
      </c>
      <c r="AR94" t="s">
        <v>854</v>
      </c>
      <c r="AT94" t="s">
        <v>854</v>
      </c>
      <c r="AV94" s="81"/>
      <c r="AX94" t="s">
        <v>854</v>
      </c>
      <c r="AZ94" t="s">
        <v>854</v>
      </c>
      <c r="BB94" t="s">
        <v>854</v>
      </c>
      <c r="BD94" t="s">
        <v>854</v>
      </c>
      <c r="BF94" t="s">
        <v>854</v>
      </c>
      <c r="BH94" t="s">
        <v>854</v>
      </c>
      <c r="BJ94" t="s">
        <v>854</v>
      </c>
      <c r="BL94" t="s">
        <v>854</v>
      </c>
      <c r="BN94" t="s">
        <v>854</v>
      </c>
      <c r="BP94" t="s">
        <v>854</v>
      </c>
      <c r="BR94" t="s">
        <v>854</v>
      </c>
      <c r="BT94" t="s">
        <v>854</v>
      </c>
      <c r="BV94" t="s">
        <v>854</v>
      </c>
      <c r="BX94" t="s">
        <v>854</v>
      </c>
      <c r="BZ94" t="s">
        <v>854</v>
      </c>
      <c r="CB94" t="s">
        <v>854</v>
      </c>
      <c r="CD94" t="s">
        <v>854</v>
      </c>
      <c r="CF94" t="s">
        <v>854</v>
      </c>
      <c r="CH94" t="s">
        <v>854</v>
      </c>
      <c r="CJ94" t="s">
        <v>854</v>
      </c>
    </row>
    <row r="95" spans="1:88" x14ac:dyDescent="0.3">
      <c r="A95" s="96" t="s">
        <v>296</v>
      </c>
      <c r="B95" s="96" t="s">
        <v>298</v>
      </c>
      <c r="C95" s="96" t="s">
        <v>618</v>
      </c>
      <c r="D95" s="96">
        <v>1</v>
      </c>
      <c r="E95" s="139" t="s">
        <v>634</v>
      </c>
      <c r="F95" s="96" t="s">
        <v>854</v>
      </c>
      <c r="G95" s="106" t="s">
        <v>634</v>
      </c>
      <c r="H95" s="96" t="s">
        <v>854</v>
      </c>
      <c r="I95" s="106" t="s">
        <v>634</v>
      </c>
      <c r="J95" s="96" t="s">
        <v>854</v>
      </c>
      <c r="K95" s="106" t="s">
        <v>634</v>
      </c>
      <c r="L95" s="96" t="s">
        <v>854</v>
      </c>
      <c r="M95" s="106">
        <v>45502</v>
      </c>
      <c r="N95" s="96" t="s">
        <v>855</v>
      </c>
      <c r="O95" s="96"/>
      <c r="P95" s="96" t="s">
        <v>854</v>
      </c>
      <c r="R95" t="s">
        <v>854</v>
      </c>
      <c r="T95" t="s">
        <v>854</v>
      </c>
      <c r="U95" s="139"/>
      <c r="V95" t="s">
        <v>854</v>
      </c>
      <c r="X95" t="s">
        <v>854</v>
      </c>
      <c r="Y95" s="139"/>
      <c r="Z95" t="s">
        <v>854</v>
      </c>
      <c r="AA95" s="139"/>
      <c r="AB95" t="s">
        <v>854</v>
      </c>
      <c r="AD95" t="s">
        <v>854</v>
      </c>
      <c r="AE95" s="136"/>
      <c r="AF95" t="s">
        <v>854</v>
      </c>
      <c r="AG95" s="106"/>
      <c r="AH95" t="s">
        <v>854</v>
      </c>
      <c r="AL95" t="s">
        <v>854</v>
      </c>
      <c r="AM95" s="227"/>
      <c r="AN95" t="s">
        <v>854</v>
      </c>
      <c r="AP95" t="s">
        <v>854</v>
      </c>
      <c r="AR95" t="s">
        <v>854</v>
      </c>
      <c r="AT95" t="s">
        <v>854</v>
      </c>
      <c r="AV95" s="81"/>
      <c r="AX95" t="s">
        <v>854</v>
      </c>
      <c r="AZ95" t="s">
        <v>854</v>
      </c>
      <c r="BB95" t="s">
        <v>854</v>
      </c>
      <c r="BD95" t="s">
        <v>854</v>
      </c>
      <c r="BF95" t="s">
        <v>854</v>
      </c>
      <c r="BH95" t="s">
        <v>854</v>
      </c>
      <c r="BJ95" t="s">
        <v>854</v>
      </c>
      <c r="BL95" t="s">
        <v>854</v>
      </c>
      <c r="BN95" t="s">
        <v>854</v>
      </c>
      <c r="BP95" t="s">
        <v>854</v>
      </c>
      <c r="BR95" t="s">
        <v>854</v>
      </c>
      <c r="BT95" t="s">
        <v>854</v>
      </c>
      <c r="BV95" t="s">
        <v>854</v>
      </c>
      <c r="BX95" t="s">
        <v>854</v>
      </c>
      <c r="BZ95" t="s">
        <v>854</v>
      </c>
      <c r="CB95" t="s">
        <v>854</v>
      </c>
      <c r="CD95" t="s">
        <v>854</v>
      </c>
      <c r="CF95" t="s">
        <v>854</v>
      </c>
      <c r="CH95" t="s">
        <v>854</v>
      </c>
      <c r="CJ95" t="s">
        <v>854</v>
      </c>
    </row>
    <row r="96" spans="1:88" x14ac:dyDescent="0.3">
      <c r="A96" s="96" t="s">
        <v>299</v>
      </c>
      <c r="B96" s="96" t="s">
        <v>301</v>
      </c>
      <c r="C96" s="96" t="s">
        <v>632</v>
      </c>
      <c r="D96" s="96">
        <v>1</v>
      </c>
      <c r="E96" s="139" t="s">
        <v>634</v>
      </c>
      <c r="F96" s="96" t="s">
        <v>854</v>
      </c>
      <c r="G96" s="106" t="s">
        <v>634</v>
      </c>
      <c r="H96" s="96" t="s">
        <v>854</v>
      </c>
      <c r="I96" s="106">
        <v>45209</v>
      </c>
      <c r="J96" s="96" t="s">
        <v>855</v>
      </c>
      <c r="K96" s="106" t="s">
        <v>634</v>
      </c>
      <c r="L96" s="96" t="s">
        <v>854</v>
      </c>
      <c r="M96" s="106" t="s">
        <v>634</v>
      </c>
      <c r="N96" s="96" t="s">
        <v>854</v>
      </c>
      <c r="O96" s="96"/>
      <c r="P96" s="96" t="s">
        <v>854</v>
      </c>
      <c r="R96" t="s">
        <v>854</v>
      </c>
      <c r="T96" t="s">
        <v>854</v>
      </c>
      <c r="U96" s="139"/>
      <c r="V96" t="s">
        <v>854</v>
      </c>
      <c r="X96" t="s">
        <v>854</v>
      </c>
      <c r="Y96" s="139"/>
      <c r="Z96" t="s">
        <v>854</v>
      </c>
      <c r="AA96" s="139"/>
      <c r="AB96" t="s">
        <v>854</v>
      </c>
      <c r="AD96" t="s">
        <v>854</v>
      </c>
      <c r="AE96" s="136"/>
      <c r="AF96" t="s">
        <v>854</v>
      </c>
      <c r="AG96" s="106"/>
      <c r="AH96" t="s">
        <v>854</v>
      </c>
      <c r="AL96" t="s">
        <v>854</v>
      </c>
      <c r="AM96" s="227"/>
      <c r="AN96" t="s">
        <v>854</v>
      </c>
      <c r="AP96" t="s">
        <v>854</v>
      </c>
      <c r="AR96" t="s">
        <v>854</v>
      </c>
      <c r="AT96" t="s">
        <v>854</v>
      </c>
      <c r="AV96" s="81"/>
      <c r="AX96" t="s">
        <v>854</v>
      </c>
      <c r="AZ96" t="s">
        <v>854</v>
      </c>
      <c r="BB96" t="s">
        <v>854</v>
      </c>
      <c r="BD96" t="s">
        <v>854</v>
      </c>
      <c r="BF96" t="s">
        <v>854</v>
      </c>
      <c r="BH96" t="s">
        <v>854</v>
      </c>
      <c r="BJ96" t="s">
        <v>854</v>
      </c>
      <c r="BL96" t="s">
        <v>854</v>
      </c>
      <c r="BN96" t="s">
        <v>854</v>
      </c>
      <c r="BP96" t="s">
        <v>854</v>
      </c>
      <c r="BR96" t="s">
        <v>854</v>
      </c>
      <c r="BT96" t="s">
        <v>854</v>
      </c>
      <c r="BV96" t="s">
        <v>854</v>
      </c>
      <c r="BX96" t="s">
        <v>854</v>
      </c>
      <c r="BZ96" t="s">
        <v>854</v>
      </c>
      <c r="CB96" t="s">
        <v>854</v>
      </c>
      <c r="CD96" t="s">
        <v>854</v>
      </c>
      <c r="CF96" t="s">
        <v>854</v>
      </c>
      <c r="CH96" t="s">
        <v>854</v>
      </c>
      <c r="CJ96" t="s">
        <v>854</v>
      </c>
    </row>
    <row r="97" spans="1:88" x14ac:dyDescent="0.3">
      <c r="A97" s="96" t="s">
        <v>302</v>
      </c>
      <c r="B97" s="96" t="s">
        <v>304</v>
      </c>
      <c r="C97" s="96" t="s">
        <v>143</v>
      </c>
      <c r="D97" s="96">
        <v>4</v>
      </c>
      <c r="E97" s="139">
        <v>45902</v>
      </c>
      <c r="F97" s="96" t="s">
        <v>855</v>
      </c>
      <c r="G97" s="106">
        <v>45449</v>
      </c>
      <c r="H97" s="96" t="s">
        <v>855</v>
      </c>
      <c r="I97" s="106">
        <v>45224</v>
      </c>
      <c r="J97" s="96" t="s">
        <v>855</v>
      </c>
      <c r="K97" s="106" t="s">
        <v>634</v>
      </c>
      <c r="L97" s="96" t="s">
        <v>854</v>
      </c>
      <c r="M97" s="106" t="s">
        <v>634</v>
      </c>
      <c r="N97" s="96" t="s">
        <v>854</v>
      </c>
      <c r="O97" s="96"/>
      <c r="P97" s="96" t="s">
        <v>854</v>
      </c>
      <c r="R97" t="s">
        <v>854</v>
      </c>
      <c r="T97" t="s">
        <v>854</v>
      </c>
      <c r="U97" s="139"/>
      <c r="V97" t="s">
        <v>854</v>
      </c>
      <c r="X97" t="s">
        <v>854</v>
      </c>
      <c r="Y97" s="139">
        <v>45707</v>
      </c>
      <c r="Z97" t="s">
        <v>855</v>
      </c>
      <c r="AA97" s="139"/>
      <c r="AB97" t="s">
        <v>854</v>
      </c>
      <c r="AD97" t="s">
        <v>854</v>
      </c>
      <c r="AE97" s="136"/>
      <c r="AF97" t="s">
        <v>854</v>
      </c>
      <c r="AG97" s="106"/>
      <c r="AH97" t="s">
        <v>854</v>
      </c>
      <c r="AL97" t="s">
        <v>854</v>
      </c>
      <c r="AM97" s="227"/>
      <c r="AN97" t="s">
        <v>854</v>
      </c>
      <c r="AP97" t="s">
        <v>854</v>
      </c>
      <c r="AR97" t="s">
        <v>854</v>
      </c>
      <c r="AT97" t="s">
        <v>854</v>
      </c>
      <c r="AV97" s="81"/>
      <c r="AX97" t="s">
        <v>854</v>
      </c>
      <c r="AZ97" t="s">
        <v>854</v>
      </c>
      <c r="BB97" t="s">
        <v>854</v>
      </c>
      <c r="BD97" t="s">
        <v>854</v>
      </c>
      <c r="BF97" t="s">
        <v>854</v>
      </c>
      <c r="BH97" t="s">
        <v>854</v>
      </c>
      <c r="BJ97" t="s">
        <v>854</v>
      </c>
      <c r="BL97" t="s">
        <v>854</v>
      </c>
      <c r="BN97" t="s">
        <v>854</v>
      </c>
      <c r="BP97" t="s">
        <v>854</v>
      </c>
      <c r="BR97" t="s">
        <v>854</v>
      </c>
      <c r="BT97" t="s">
        <v>854</v>
      </c>
      <c r="BV97" t="s">
        <v>854</v>
      </c>
      <c r="BX97" t="s">
        <v>854</v>
      </c>
      <c r="BZ97" t="s">
        <v>854</v>
      </c>
      <c r="CB97" t="s">
        <v>854</v>
      </c>
      <c r="CD97" t="s">
        <v>854</v>
      </c>
      <c r="CF97" t="s">
        <v>854</v>
      </c>
      <c r="CH97" t="s">
        <v>854</v>
      </c>
      <c r="CJ97" t="s">
        <v>854</v>
      </c>
    </row>
    <row r="98" spans="1:88" x14ac:dyDescent="0.3">
      <c r="A98" s="96" t="s">
        <v>305</v>
      </c>
      <c r="B98" s="96" t="s">
        <v>307</v>
      </c>
      <c r="C98" s="96" t="s">
        <v>78</v>
      </c>
      <c r="D98" s="96">
        <v>1</v>
      </c>
      <c r="E98" s="139">
        <v>45665</v>
      </c>
      <c r="F98" s="96" t="s">
        <v>855</v>
      </c>
      <c r="G98" s="106" t="s">
        <v>634</v>
      </c>
      <c r="H98" s="96" t="s">
        <v>854</v>
      </c>
      <c r="I98" s="106" t="s">
        <v>634</v>
      </c>
      <c r="J98" s="96" t="s">
        <v>854</v>
      </c>
      <c r="K98" s="106" t="s">
        <v>634</v>
      </c>
      <c r="L98" s="96" t="s">
        <v>854</v>
      </c>
      <c r="M98" s="106" t="s">
        <v>634</v>
      </c>
      <c r="N98" s="96" t="s">
        <v>854</v>
      </c>
      <c r="O98" s="96"/>
      <c r="P98" s="96" t="s">
        <v>854</v>
      </c>
      <c r="R98" t="s">
        <v>854</v>
      </c>
      <c r="T98" t="s">
        <v>854</v>
      </c>
      <c r="U98" s="139"/>
      <c r="V98" t="s">
        <v>854</v>
      </c>
      <c r="X98" t="s">
        <v>854</v>
      </c>
      <c r="Y98" s="139"/>
      <c r="Z98" t="s">
        <v>854</v>
      </c>
      <c r="AA98" s="139"/>
      <c r="AB98" t="s">
        <v>854</v>
      </c>
      <c r="AD98" t="s">
        <v>854</v>
      </c>
      <c r="AE98" s="136"/>
      <c r="AF98" t="s">
        <v>854</v>
      </c>
      <c r="AG98" s="106"/>
      <c r="AH98" t="s">
        <v>854</v>
      </c>
      <c r="AL98" t="s">
        <v>854</v>
      </c>
      <c r="AM98" s="227"/>
      <c r="AN98" t="s">
        <v>854</v>
      </c>
      <c r="AP98" t="s">
        <v>854</v>
      </c>
      <c r="AR98" t="s">
        <v>854</v>
      </c>
      <c r="AT98" t="s">
        <v>854</v>
      </c>
      <c r="AV98" s="81"/>
      <c r="AX98" t="s">
        <v>854</v>
      </c>
      <c r="AZ98" t="s">
        <v>854</v>
      </c>
      <c r="BB98" t="s">
        <v>854</v>
      </c>
      <c r="BD98" t="s">
        <v>854</v>
      </c>
      <c r="BF98" t="s">
        <v>854</v>
      </c>
      <c r="BH98" t="s">
        <v>854</v>
      </c>
      <c r="BJ98" t="s">
        <v>854</v>
      </c>
      <c r="BL98" t="s">
        <v>854</v>
      </c>
      <c r="BN98" t="s">
        <v>854</v>
      </c>
      <c r="BP98" t="s">
        <v>854</v>
      </c>
      <c r="BR98" t="s">
        <v>854</v>
      </c>
      <c r="BT98" t="s">
        <v>854</v>
      </c>
      <c r="BV98" t="s">
        <v>854</v>
      </c>
      <c r="BX98" t="s">
        <v>854</v>
      </c>
      <c r="BZ98" t="s">
        <v>854</v>
      </c>
      <c r="CB98" t="s">
        <v>854</v>
      </c>
      <c r="CD98" t="s">
        <v>854</v>
      </c>
      <c r="CF98" t="s">
        <v>854</v>
      </c>
      <c r="CH98" t="s">
        <v>854</v>
      </c>
      <c r="CJ98" t="s">
        <v>854</v>
      </c>
    </row>
    <row r="99" spans="1:88" x14ac:dyDescent="0.3">
      <c r="A99" s="96" t="s">
        <v>308</v>
      </c>
      <c r="B99" s="96" t="s">
        <v>310</v>
      </c>
      <c r="C99" s="96" t="s">
        <v>623</v>
      </c>
      <c r="D99" s="96">
        <v>14</v>
      </c>
      <c r="E99" s="139">
        <v>45669</v>
      </c>
      <c r="F99" s="96" t="s">
        <v>855</v>
      </c>
      <c r="G99" s="139">
        <v>45770</v>
      </c>
      <c r="H99" s="96" t="s">
        <v>855</v>
      </c>
      <c r="I99" s="139">
        <v>45771</v>
      </c>
      <c r="J99" s="96" t="s">
        <v>855</v>
      </c>
      <c r="K99" s="106" t="s">
        <v>634</v>
      </c>
      <c r="L99" s="96" t="s">
        <v>854</v>
      </c>
      <c r="M99" s="106" t="s">
        <v>634</v>
      </c>
      <c r="N99" s="96" t="s">
        <v>854</v>
      </c>
      <c r="O99" s="96"/>
      <c r="P99" s="96" t="s">
        <v>854</v>
      </c>
      <c r="R99" t="s">
        <v>854</v>
      </c>
      <c r="T99" t="s">
        <v>854</v>
      </c>
      <c r="U99" s="139">
        <v>45732</v>
      </c>
      <c r="V99" t="s">
        <v>855</v>
      </c>
      <c r="W99" s="139">
        <v>45767</v>
      </c>
      <c r="X99" t="s">
        <v>855</v>
      </c>
      <c r="Y99" s="139">
        <v>45732</v>
      </c>
      <c r="Z99" t="s">
        <v>855</v>
      </c>
      <c r="AA99" s="144">
        <v>45769</v>
      </c>
      <c r="AB99" t="s">
        <v>855</v>
      </c>
      <c r="AC99" s="139">
        <v>45768</v>
      </c>
      <c r="AD99" t="s">
        <v>855</v>
      </c>
      <c r="AE99" s="136"/>
      <c r="AF99" t="s">
        <v>854</v>
      </c>
      <c r="AG99" s="139">
        <v>45867</v>
      </c>
      <c r="AH99" t="s">
        <v>855</v>
      </c>
      <c r="AL99" t="s">
        <v>854</v>
      </c>
      <c r="AM99" s="226">
        <v>45868</v>
      </c>
      <c r="AN99" t="s">
        <v>855</v>
      </c>
      <c r="AO99" s="139">
        <v>45870</v>
      </c>
      <c r="AP99" t="s">
        <v>855</v>
      </c>
      <c r="AQ99" s="139">
        <v>45866</v>
      </c>
      <c r="AR99" t="s">
        <v>855</v>
      </c>
      <c r="AT99" t="s">
        <v>854</v>
      </c>
      <c r="AV99" s="81"/>
      <c r="AX99" t="s">
        <v>854</v>
      </c>
      <c r="AZ99" t="s">
        <v>854</v>
      </c>
      <c r="BA99" s="81">
        <v>45887</v>
      </c>
      <c r="BB99" t="s">
        <v>855</v>
      </c>
      <c r="BC99" s="81">
        <v>45888</v>
      </c>
      <c r="BD99" t="s">
        <v>855</v>
      </c>
      <c r="BF99" t="s">
        <v>854</v>
      </c>
      <c r="BH99" t="s">
        <v>854</v>
      </c>
      <c r="BJ99" t="s">
        <v>854</v>
      </c>
      <c r="BL99" t="s">
        <v>854</v>
      </c>
      <c r="BN99" t="s">
        <v>854</v>
      </c>
      <c r="BP99" t="s">
        <v>854</v>
      </c>
      <c r="BR99" t="s">
        <v>854</v>
      </c>
      <c r="BT99" t="s">
        <v>854</v>
      </c>
      <c r="BV99" t="s">
        <v>854</v>
      </c>
      <c r="BX99" t="s">
        <v>854</v>
      </c>
      <c r="BZ99" t="s">
        <v>854</v>
      </c>
      <c r="CB99" t="s">
        <v>854</v>
      </c>
      <c r="CD99" t="s">
        <v>854</v>
      </c>
      <c r="CF99" t="s">
        <v>854</v>
      </c>
      <c r="CH99" t="s">
        <v>854</v>
      </c>
      <c r="CJ99" t="s">
        <v>854</v>
      </c>
    </row>
    <row r="100" spans="1:88" x14ac:dyDescent="0.3">
      <c r="A100" s="96" t="s">
        <v>311</v>
      </c>
      <c r="B100" s="96" t="s">
        <v>313</v>
      </c>
      <c r="C100" s="96" t="s">
        <v>618</v>
      </c>
      <c r="D100" s="96">
        <v>1</v>
      </c>
      <c r="E100" s="139" t="s">
        <v>634</v>
      </c>
      <c r="F100" s="96" t="s">
        <v>854</v>
      </c>
      <c r="G100" s="106" t="s">
        <v>634</v>
      </c>
      <c r="H100" s="96" t="s">
        <v>854</v>
      </c>
      <c r="I100" s="106" t="s">
        <v>634</v>
      </c>
      <c r="J100" s="96" t="s">
        <v>854</v>
      </c>
      <c r="K100" s="106" t="s">
        <v>634</v>
      </c>
      <c r="L100" s="96" t="s">
        <v>854</v>
      </c>
      <c r="M100" s="106">
        <v>45502</v>
      </c>
      <c r="N100" s="96" t="s">
        <v>855</v>
      </c>
      <c r="O100" s="96"/>
      <c r="P100" s="96" t="s">
        <v>854</v>
      </c>
      <c r="R100" t="s">
        <v>854</v>
      </c>
      <c r="T100" t="s">
        <v>854</v>
      </c>
      <c r="U100" s="139"/>
      <c r="V100" t="s">
        <v>854</v>
      </c>
      <c r="X100" t="s">
        <v>854</v>
      </c>
      <c r="Y100" s="139"/>
      <c r="Z100" t="s">
        <v>854</v>
      </c>
      <c r="AA100" s="139"/>
      <c r="AB100" t="s">
        <v>854</v>
      </c>
      <c r="AD100" t="s">
        <v>854</v>
      </c>
      <c r="AE100" s="136"/>
      <c r="AF100" t="s">
        <v>854</v>
      </c>
      <c r="AG100" s="106"/>
      <c r="AH100" t="s">
        <v>854</v>
      </c>
      <c r="AL100" t="s">
        <v>854</v>
      </c>
      <c r="AM100" s="227"/>
      <c r="AN100" t="s">
        <v>854</v>
      </c>
      <c r="AP100" t="s">
        <v>854</v>
      </c>
      <c r="AR100" t="s">
        <v>854</v>
      </c>
      <c r="AT100" t="s">
        <v>854</v>
      </c>
      <c r="AV100" s="81"/>
      <c r="AX100" t="s">
        <v>854</v>
      </c>
      <c r="AZ100" t="s">
        <v>854</v>
      </c>
      <c r="BB100" t="s">
        <v>854</v>
      </c>
      <c r="BD100" t="s">
        <v>854</v>
      </c>
      <c r="BF100" t="s">
        <v>854</v>
      </c>
      <c r="BH100" t="s">
        <v>854</v>
      </c>
      <c r="BJ100" t="s">
        <v>854</v>
      </c>
      <c r="BL100" t="s">
        <v>854</v>
      </c>
      <c r="BN100" t="s">
        <v>854</v>
      </c>
      <c r="BP100" t="s">
        <v>854</v>
      </c>
      <c r="BR100" t="s">
        <v>854</v>
      </c>
      <c r="BT100" t="s">
        <v>854</v>
      </c>
      <c r="BV100" t="s">
        <v>854</v>
      </c>
      <c r="BX100" t="s">
        <v>854</v>
      </c>
      <c r="BZ100" t="s">
        <v>854</v>
      </c>
      <c r="CB100" t="s">
        <v>854</v>
      </c>
      <c r="CD100" t="s">
        <v>854</v>
      </c>
      <c r="CF100" t="s">
        <v>854</v>
      </c>
      <c r="CH100" t="s">
        <v>854</v>
      </c>
      <c r="CJ100" t="s">
        <v>854</v>
      </c>
    </row>
    <row r="101" spans="1:88" x14ac:dyDescent="0.3">
      <c r="A101" s="96" t="s">
        <v>314</v>
      </c>
      <c r="B101" s="96" t="s">
        <v>316</v>
      </c>
      <c r="C101" s="96" t="s">
        <v>35</v>
      </c>
      <c r="D101" s="96">
        <v>7</v>
      </c>
      <c r="E101" s="139" t="s">
        <v>634</v>
      </c>
      <c r="F101" s="96" t="s">
        <v>854</v>
      </c>
      <c r="G101" s="106" t="s">
        <v>634</v>
      </c>
      <c r="H101" s="96" t="s">
        <v>854</v>
      </c>
      <c r="I101" s="106" t="s">
        <v>634</v>
      </c>
      <c r="J101" s="96" t="s">
        <v>854</v>
      </c>
      <c r="K101" s="106" t="s">
        <v>634</v>
      </c>
      <c r="L101" s="96" t="s">
        <v>854</v>
      </c>
      <c r="M101" s="106" t="s">
        <v>634</v>
      </c>
      <c r="N101" s="96" t="s">
        <v>854</v>
      </c>
      <c r="O101" s="96"/>
      <c r="P101" s="96" t="s">
        <v>854</v>
      </c>
      <c r="R101" t="s">
        <v>854</v>
      </c>
      <c r="T101" t="s">
        <v>854</v>
      </c>
      <c r="U101" s="139"/>
      <c r="V101" t="s">
        <v>854</v>
      </c>
      <c r="X101" t="s">
        <v>854</v>
      </c>
      <c r="Y101" s="139"/>
      <c r="Z101" t="s">
        <v>854</v>
      </c>
      <c r="AA101" s="212">
        <v>45752</v>
      </c>
      <c r="AB101" t="s">
        <v>855</v>
      </c>
      <c r="AC101" s="180">
        <v>45752</v>
      </c>
      <c r="AD101" t="s">
        <v>855</v>
      </c>
      <c r="AE101" s="136"/>
      <c r="AF101" t="s">
        <v>854</v>
      </c>
      <c r="AG101" s="140">
        <v>45864</v>
      </c>
      <c r="AH101" t="s">
        <v>855</v>
      </c>
      <c r="AL101" t="s">
        <v>854</v>
      </c>
      <c r="AM101" s="228">
        <v>45864</v>
      </c>
      <c r="AN101" t="s">
        <v>855</v>
      </c>
      <c r="AO101" s="140">
        <v>45864</v>
      </c>
      <c r="AP101" t="s">
        <v>855</v>
      </c>
      <c r="AR101" t="s">
        <v>854</v>
      </c>
      <c r="AT101" t="s">
        <v>854</v>
      </c>
      <c r="AV101" s="81"/>
      <c r="AX101" t="s">
        <v>854</v>
      </c>
      <c r="AZ101" t="s">
        <v>854</v>
      </c>
      <c r="BA101" s="186">
        <v>45885</v>
      </c>
      <c r="BB101" t="s">
        <v>855</v>
      </c>
      <c r="BC101" s="186">
        <v>45885</v>
      </c>
      <c r="BD101" t="s">
        <v>855</v>
      </c>
      <c r="BF101" t="s">
        <v>854</v>
      </c>
      <c r="BH101" t="s">
        <v>854</v>
      </c>
      <c r="BJ101" t="s">
        <v>854</v>
      </c>
      <c r="BL101" t="s">
        <v>854</v>
      </c>
      <c r="BN101" t="s">
        <v>854</v>
      </c>
      <c r="BP101" t="s">
        <v>854</v>
      </c>
      <c r="BR101" t="s">
        <v>854</v>
      </c>
      <c r="BT101" t="s">
        <v>854</v>
      </c>
      <c r="BV101" t="s">
        <v>854</v>
      </c>
      <c r="BX101" t="s">
        <v>854</v>
      </c>
      <c r="BZ101" t="s">
        <v>854</v>
      </c>
      <c r="CB101" t="s">
        <v>854</v>
      </c>
      <c r="CD101" t="s">
        <v>854</v>
      </c>
      <c r="CF101" t="s">
        <v>854</v>
      </c>
      <c r="CH101" t="s">
        <v>854</v>
      </c>
      <c r="CJ101" t="s">
        <v>854</v>
      </c>
    </row>
    <row r="102" spans="1:88" x14ac:dyDescent="0.3">
      <c r="A102" s="96" t="s">
        <v>317</v>
      </c>
      <c r="B102" s="96" t="s">
        <v>319</v>
      </c>
      <c r="C102" s="96" t="s">
        <v>633</v>
      </c>
      <c r="D102" s="96">
        <v>12</v>
      </c>
      <c r="E102" s="139">
        <v>45568</v>
      </c>
      <c r="F102" s="96" t="s">
        <v>855</v>
      </c>
      <c r="G102" s="106">
        <v>45449</v>
      </c>
      <c r="H102" s="96" t="s">
        <v>855</v>
      </c>
      <c r="I102" s="106">
        <v>45209</v>
      </c>
      <c r="J102" s="96" t="s">
        <v>855</v>
      </c>
      <c r="K102" s="106">
        <v>45504</v>
      </c>
      <c r="L102" s="96" t="s">
        <v>855</v>
      </c>
      <c r="M102" s="106">
        <v>45504</v>
      </c>
      <c r="N102" s="96" t="s">
        <v>855</v>
      </c>
      <c r="O102" s="96"/>
      <c r="P102" s="96" t="s">
        <v>854</v>
      </c>
      <c r="R102" t="s">
        <v>854</v>
      </c>
      <c r="T102" t="s">
        <v>854</v>
      </c>
      <c r="U102" s="139">
        <v>45722</v>
      </c>
      <c r="V102" t="s">
        <v>855</v>
      </c>
      <c r="X102" t="s">
        <v>854</v>
      </c>
      <c r="Y102" s="139">
        <v>45707</v>
      </c>
      <c r="Z102" t="s">
        <v>855</v>
      </c>
      <c r="AA102" s="139"/>
      <c r="AB102" t="s">
        <v>854</v>
      </c>
      <c r="AD102" t="s">
        <v>854</v>
      </c>
      <c r="AE102" s="136"/>
      <c r="AF102" t="s">
        <v>854</v>
      </c>
      <c r="AG102" s="106"/>
      <c r="AH102" t="s">
        <v>854</v>
      </c>
      <c r="AL102" t="s">
        <v>854</v>
      </c>
      <c r="AM102" s="228">
        <v>45861</v>
      </c>
      <c r="AN102" t="s">
        <v>855</v>
      </c>
      <c r="AO102" s="140">
        <v>45861</v>
      </c>
      <c r="AP102" t="s">
        <v>855</v>
      </c>
      <c r="AR102" t="s">
        <v>854</v>
      </c>
      <c r="AT102" t="s">
        <v>854</v>
      </c>
      <c r="AV102" s="81"/>
      <c r="AX102" t="s">
        <v>854</v>
      </c>
      <c r="AZ102" t="s">
        <v>854</v>
      </c>
      <c r="BA102" s="81">
        <v>45914</v>
      </c>
      <c r="BB102" t="s">
        <v>855</v>
      </c>
      <c r="BC102" s="81">
        <v>45914</v>
      </c>
      <c r="BD102" t="s">
        <v>855</v>
      </c>
      <c r="BF102" t="s">
        <v>854</v>
      </c>
      <c r="BH102" t="s">
        <v>854</v>
      </c>
      <c r="BJ102" t="s">
        <v>854</v>
      </c>
      <c r="BL102" t="s">
        <v>854</v>
      </c>
      <c r="BN102" t="s">
        <v>854</v>
      </c>
      <c r="BP102" t="s">
        <v>854</v>
      </c>
      <c r="BR102" t="s">
        <v>854</v>
      </c>
      <c r="BT102" t="s">
        <v>854</v>
      </c>
      <c r="BV102" t="s">
        <v>854</v>
      </c>
      <c r="BX102" t="s">
        <v>854</v>
      </c>
      <c r="BZ102" t="s">
        <v>854</v>
      </c>
      <c r="CB102" t="s">
        <v>854</v>
      </c>
      <c r="CD102" t="s">
        <v>854</v>
      </c>
      <c r="CF102" t="s">
        <v>854</v>
      </c>
      <c r="CH102" t="s">
        <v>854</v>
      </c>
      <c r="CI102" s="186">
        <v>45900</v>
      </c>
      <c r="CJ102" t="s">
        <v>855</v>
      </c>
    </row>
    <row r="103" spans="1:88" x14ac:dyDescent="0.3">
      <c r="A103" s="96" t="s">
        <v>320</v>
      </c>
      <c r="B103" s="96" t="s">
        <v>322</v>
      </c>
      <c r="C103" s="96" t="s">
        <v>623</v>
      </c>
      <c r="D103" s="96">
        <v>10</v>
      </c>
      <c r="E103" s="139" t="s">
        <v>634</v>
      </c>
      <c r="F103" s="96" t="s">
        <v>854</v>
      </c>
      <c r="G103" s="106">
        <v>45808</v>
      </c>
      <c r="H103" s="96" t="s">
        <v>855</v>
      </c>
      <c r="I103" s="81">
        <v>45943</v>
      </c>
      <c r="J103" s="96" t="s">
        <v>855</v>
      </c>
      <c r="K103" s="106" t="s">
        <v>634</v>
      </c>
      <c r="L103" s="96" t="s">
        <v>854</v>
      </c>
      <c r="M103" s="106" t="s">
        <v>634</v>
      </c>
      <c r="N103" s="96" t="s">
        <v>854</v>
      </c>
      <c r="O103" s="96"/>
      <c r="P103" s="96" t="s">
        <v>854</v>
      </c>
      <c r="R103" t="s">
        <v>854</v>
      </c>
      <c r="T103" t="s">
        <v>854</v>
      </c>
      <c r="U103" s="81">
        <v>45943</v>
      </c>
      <c r="V103" t="s">
        <v>855</v>
      </c>
      <c r="W103" s="81">
        <v>45943</v>
      </c>
      <c r="X103" t="s">
        <v>855</v>
      </c>
      <c r="Y103" s="139"/>
      <c r="Z103" t="s">
        <v>854</v>
      </c>
      <c r="AA103" s="139"/>
      <c r="AB103" t="s">
        <v>854</v>
      </c>
      <c r="AD103" t="s">
        <v>854</v>
      </c>
      <c r="AE103" s="136"/>
      <c r="AF103" t="s">
        <v>854</v>
      </c>
      <c r="AG103" s="139">
        <v>45867</v>
      </c>
      <c r="AH103" t="s">
        <v>855</v>
      </c>
      <c r="AL103" t="s">
        <v>854</v>
      </c>
      <c r="AM103" s="226">
        <v>45868</v>
      </c>
      <c r="AN103" t="s">
        <v>855</v>
      </c>
      <c r="AO103" s="139">
        <v>45870</v>
      </c>
      <c r="AP103" t="s">
        <v>855</v>
      </c>
      <c r="AQ103" s="139">
        <v>45866</v>
      </c>
      <c r="AR103" t="s">
        <v>855</v>
      </c>
      <c r="AT103" t="s">
        <v>854</v>
      </c>
      <c r="AV103" s="81"/>
      <c r="AX103" t="s">
        <v>854</v>
      </c>
      <c r="AZ103" t="s">
        <v>854</v>
      </c>
      <c r="BA103" s="81">
        <v>45887</v>
      </c>
      <c r="BB103" t="s">
        <v>855</v>
      </c>
      <c r="BC103" s="81">
        <v>45888</v>
      </c>
      <c r="BD103" t="s">
        <v>855</v>
      </c>
      <c r="BF103" t="s">
        <v>854</v>
      </c>
      <c r="BH103" t="s">
        <v>854</v>
      </c>
      <c r="BJ103" t="s">
        <v>854</v>
      </c>
      <c r="BL103" t="s">
        <v>854</v>
      </c>
      <c r="BN103" t="s">
        <v>854</v>
      </c>
      <c r="BP103" t="s">
        <v>854</v>
      </c>
      <c r="BR103" t="s">
        <v>854</v>
      </c>
      <c r="BT103" t="s">
        <v>854</v>
      </c>
      <c r="BV103" t="s">
        <v>854</v>
      </c>
      <c r="BX103" t="s">
        <v>854</v>
      </c>
      <c r="BZ103" t="s">
        <v>854</v>
      </c>
      <c r="CB103" t="s">
        <v>854</v>
      </c>
      <c r="CD103" t="s">
        <v>854</v>
      </c>
      <c r="CF103" t="s">
        <v>854</v>
      </c>
      <c r="CH103" t="s">
        <v>854</v>
      </c>
      <c r="CJ103" t="s">
        <v>854</v>
      </c>
    </row>
    <row r="104" spans="1:88" x14ac:dyDescent="0.3">
      <c r="A104" s="96" t="s">
        <v>323</v>
      </c>
      <c r="B104" s="96" t="s">
        <v>325</v>
      </c>
      <c r="C104" s="96" t="s">
        <v>619</v>
      </c>
      <c r="D104" s="96">
        <v>16</v>
      </c>
      <c r="E104" s="81">
        <v>45943</v>
      </c>
      <c r="F104" s="96" t="s">
        <v>855</v>
      </c>
      <c r="G104" s="139">
        <v>45925</v>
      </c>
      <c r="H104" s="96" t="s">
        <v>855</v>
      </c>
      <c r="I104" s="139">
        <v>45927</v>
      </c>
      <c r="J104" s="96" t="s">
        <v>855</v>
      </c>
      <c r="K104" s="106">
        <v>45780</v>
      </c>
      <c r="L104" s="96" t="s">
        <v>855</v>
      </c>
      <c r="M104" s="139">
        <v>45926</v>
      </c>
      <c r="N104" s="96" t="s">
        <v>855</v>
      </c>
      <c r="O104" s="96"/>
      <c r="P104" s="96" t="s">
        <v>854</v>
      </c>
      <c r="R104" t="s">
        <v>854</v>
      </c>
      <c r="T104" t="s">
        <v>854</v>
      </c>
      <c r="U104" s="139">
        <v>45734</v>
      </c>
      <c r="V104" t="s">
        <v>855</v>
      </c>
      <c r="W104" s="136">
        <v>45752</v>
      </c>
      <c r="X104" t="s">
        <v>855</v>
      </c>
      <c r="Y104" s="139">
        <v>45734</v>
      </c>
      <c r="Z104" t="s">
        <v>855</v>
      </c>
      <c r="AA104" s="139"/>
      <c r="AB104" t="s">
        <v>854</v>
      </c>
      <c r="AC104" s="136">
        <v>45751</v>
      </c>
      <c r="AD104" t="s">
        <v>855</v>
      </c>
      <c r="AE104" s="136">
        <v>45780</v>
      </c>
      <c r="AF104" t="s">
        <v>855</v>
      </c>
      <c r="AG104" s="106">
        <v>45867</v>
      </c>
      <c r="AH104" t="s">
        <v>855</v>
      </c>
      <c r="AL104" t="s">
        <v>854</v>
      </c>
      <c r="AM104" s="228">
        <v>45865</v>
      </c>
      <c r="AN104" t="s">
        <v>855</v>
      </c>
      <c r="AO104" s="140">
        <v>45865</v>
      </c>
      <c r="AP104" t="s">
        <v>855</v>
      </c>
      <c r="AQ104" s="140">
        <v>45865</v>
      </c>
      <c r="AR104" t="s">
        <v>855</v>
      </c>
      <c r="AT104" t="s">
        <v>854</v>
      </c>
      <c r="AV104" s="81"/>
      <c r="AX104" t="s">
        <v>854</v>
      </c>
      <c r="AZ104" t="s">
        <v>854</v>
      </c>
      <c r="BA104" s="186">
        <v>45900</v>
      </c>
      <c r="BB104" t="s">
        <v>855</v>
      </c>
      <c r="BC104" s="186">
        <v>45900</v>
      </c>
      <c r="BD104" t="s">
        <v>855</v>
      </c>
      <c r="BF104" t="s">
        <v>854</v>
      </c>
      <c r="BH104" t="s">
        <v>854</v>
      </c>
      <c r="BJ104" t="s">
        <v>854</v>
      </c>
      <c r="BL104" t="s">
        <v>854</v>
      </c>
      <c r="BN104" t="s">
        <v>854</v>
      </c>
      <c r="BP104" t="s">
        <v>854</v>
      </c>
      <c r="BR104" t="s">
        <v>854</v>
      </c>
      <c r="BT104" t="s">
        <v>854</v>
      </c>
      <c r="BV104" t="s">
        <v>854</v>
      </c>
      <c r="BX104" t="s">
        <v>854</v>
      </c>
      <c r="BZ104" t="s">
        <v>854</v>
      </c>
      <c r="CB104" t="s">
        <v>854</v>
      </c>
      <c r="CD104" t="s">
        <v>854</v>
      </c>
      <c r="CF104" t="s">
        <v>854</v>
      </c>
      <c r="CH104" t="s">
        <v>854</v>
      </c>
      <c r="CJ104" t="s">
        <v>854</v>
      </c>
    </row>
    <row r="105" spans="1:88" x14ac:dyDescent="0.3">
      <c r="A105" s="96" t="s">
        <v>326</v>
      </c>
      <c r="B105" s="96" t="s">
        <v>328</v>
      </c>
      <c r="C105" s="96" t="s">
        <v>27</v>
      </c>
      <c r="D105" s="96">
        <v>5</v>
      </c>
      <c r="E105" s="140">
        <v>45685</v>
      </c>
      <c r="F105" s="96" t="s">
        <v>855</v>
      </c>
      <c r="G105" s="106" t="s">
        <v>634</v>
      </c>
      <c r="H105" s="96" t="s">
        <v>854</v>
      </c>
      <c r="I105" s="106" t="s">
        <v>634</v>
      </c>
      <c r="J105" s="96" t="s">
        <v>854</v>
      </c>
      <c r="K105" s="106" t="s">
        <v>634</v>
      </c>
      <c r="L105" s="96" t="s">
        <v>854</v>
      </c>
      <c r="M105" s="106" t="s">
        <v>634</v>
      </c>
      <c r="N105" s="96" t="s">
        <v>854</v>
      </c>
      <c r="O105" s="96"/>
      <c r="P105" s="96" t="s">
        <v>854</v>
      </c>
      <c r="R105" t="s">
        <v>854</v>
      </c>
      <c r="T105" t="s">
        <v>854</v>
      </c>
      <c r="U105" s="139">
        <v>45726</v>
      </c>
      <c r="V105" t="s">
        <v>855</v>
      </c>
      <c r="X105" t="s">
        <v>854</v>
      </c>
      <c r="Y105" s="139">
        <v>45729</v>
      </c>
      <c r="Z105" t="s">
        <v>855</v>
      </c>
      <c r="AA105" s="139">
        <v>45741</v>
      </c>
      <c r="AB105" t="s">
        <v>855</v>
      </c>
      <c r="AD105" t="s">
        <v>854</v>
      </c>
      <c r="AE105" s="136"/>
      <c r="AF105" t="s">
        <v>854</v>
      </c>
      <c r="AG105" s="106"/>
      <c r="AH105" t="s">
        <v>854</v>
      </c>
      <c r="AI105" s="139">
        <v>45779</v>
      </c>
      <c r="AJ105" t="s">
        <v>855</v>
      </c>
      <c r="AL105" t="s">
        <v>854</v>
      </c>
      <c r="AM105" s="227"/>
      <c r="AN105" t="s">
        <v>854</v>
      </c>
      <c r="AP105" t="s">
        <v>854</v>
      </c>
      <c r="AR105" t="s">
        <v>854</v>
      </c>
      <c r="AT105" t="s">
        <v>854</v>
      </c>
      <c r="AV105" s="81"/>
      <c r="AX105" t="s">
        <v>854</v>
      </c>
      <c r="AZ105" t="s">
        <v>854</v>
      </c>
      <c r="BB105" t="s">
        <v>854</v>
      </c>
      <c r="BD105" t="s">
        <v>854</v>
      </c>
      <c r="BF105" t="s">
        <v>854</v>
      </c>
      <c r="BH105" t="s">
        <v>854</v>
      </c>
      <c r="BJ105" t="s">
        <v>854</v>
      </c>
      <c r="BL105" t="s">
        <v>854</v>
      </c>
      <c r="BN105" t="s">
        <v>854</v>
      </c>
      <c r="BP105" t="s">
        <v>854</v>
      </c>
      <c r="BR105" t="s">
        <v>854</v>
      </c>
      <c r="BT105" t="s">
        <v>854</v>
      </c>
      <c r="BV105" t="s">
        <v>854</v>
      </c>
      <c r="BX105" t="s">
        <v>854</v>
      </c>
      <c r="BZ105" t="s">
        <v>854</v>
      </c>
      <c r="CB105" t="s">
        <v>854</v>
      </c>
      <c r="CD105" t="s">
        <v>854</v>
      </c>
      <c r="CF105" t="s">
        <v>854</v>
      </c>
      <c r="CH105" t="s">
        <v>854</v>
      </c>
      <c r="CJ105" t="s">
        <v>854</v>
      </c>
    </row>
    <row r="106" spans="1:88" x14ac:dyDescent="0.3">
      <c r="A106" s="96" t="s">
        <v>329</v>
      </c>
      <c r="B106" s="96" t="s">
        <v>331</v>
      </c>
      <c r="C106" s="96" t="s">
        <v>618</v>
      </c>
      <c r="D106" s="96">
        <v>3</v>
      </c>
      <c r="E106" s="139" t="s">
        <v>634</v>
      </c>
      <c r="F106" s="96" t="s">
        <v>854</v>
      </c>
      <c r="G106" s="106">
        <v>45449</v>
      </c>
      <c r="H106" s="96" t="s">
        <v>855</v>
      </c>
      <c r="I106" s="106">
        <v>45209</v>
      </c>
      <c r="J106" s="96" t="s">
        <v>855</v>
      </c>
      <c r="K106" s="106" t="s">
        <v>634</v>
      </c>
      <c r="L106" s="96" t="s">
        <v>854</v>
      </c>
      <c r="M106" s="106">
        <v>45502</v>
      </c>
      <c r="N106" s="96" t="s">
        <v>855</v>
      </c>
      <c r="O106" s="96"/>
      <c r="P106" s="96" t="s">
        <v>854</v>
      </c>
      <c r="R106" t="s">
        <v>854</v>
      </c>
      <c r="T106" t="s">
        <v>854</v>
      </c>
      <c r="U106" s="139"/>
      <c r="V106" t="s">
        <v>854</v>
      </c>
      <c r="X106" t="s">
        <v>854</v>
      </c>
      <c r="Y106" s="139"/>
      <c r="Z106" t="s">
        <v>854</v>
      </c>
      <c r="AA106" s="139"/>
      <c r="AB106" t="s">
        <v>854</v>
      </c>
      <c r="AD106" t="s">
        <v>854</v>
      </c>
      <c r="AE106" s="136"/>
      <c r="AF106" t="s">
        <v>854</v>
      </c>
      <c r="AG106" s="106"/>
      <c r="AH106" t="s">
        <v>854</v>
      </c>
      <c r="AL106" t="s">
        <v>854</v>
      </c>
      <c r="AM106" s="227"/>
      <c r="AN106" t="s">
        <v>854</v>
      </c>
      <c r="AP106" t="s">
        <v>854</v>
      </c>
      <c r="AR106" t="s">
        <v>854</v>
      </c>
      <c r="AT106" t="s">
        <v>854</v>
      </c>
      <c r="AV106" s="81"/>
      <c r="AX106" t="s">
        <v>854</v>
      </c>
      <c r="AZ106" t="s">
        <v>854</v>
      </c>
      <c r="BB106" t="s">
        <v>854</v>
      </c>
      <c r="BD106" t="s">
        <v>854</v>
      </c>
      <c r="BF106" t="s">
        <v>854</v>
      </c>
      <c r="BH106" t="s">
        <v>854</v>
      </c>
      <c r="BJ106" t="s">
        <v>854</v>
      </c>
      <c r="BL106" t="s">
        <v>854</v>
      </c>
      <c r="BN106" t="s">
        <v>854</v>
      </c>
      <c r="BP106" t="s">
        <v>854</v>
      </c>
      <c r="BR106" t="s">
        <v>854</v>
      </c>
      <c r="BT106" t="s">
        <v>854</v>
      </c>
      <c r="BV106" t="s">
        <v>854</v>
      </c>
      <c r="BX106" t="s">
        <v>854</v>
      </c>
      <c r="BZ106" t="s">
        <v>854</v>
      </c>
      <c r="CB106" t="s">
        <v>854</v>
      </c>
      <c r="CD106" t="s">
        <v>854</v>
      </c>
      <c r="CF106" t="s">
        <v>854</v>
      </c>
      <c r="CH106" t="s">
        <v>854</v>
      </c>
      <c r="CJ106" t="s">
        <v>854</v>
      </c>
    </row>
    <row r="107" spans="1:88" x14ac:dyDescent="0.3">
      <c r="A107" s="96" t="s">
        <v>332</v>
      </c>
      <c r="B107" s="96" t="s">
        <v>334</v>
      </c>
      <c r="C107" s="96" t="s">
        <v>619</v>
      </c>
      <c r="D107" s="96">
        <v>13</v>
      </c>
      <c r="E107" s="81">
        <v>45943</v>
      </c>
      <c r="F107" s="96" t="s">
        <v>855</v>
      </c>
      <c r="G107" s="139">
        <v>45925</v>
      </c>
      <c r="H107" s="96" t="s">
        <v>855</v>
      </c>
      <c r="I107" s="139">
        <v>45927</v>
      </c>
      <c r="J107" s="96" t="s">
        <v>855</v>
      </c>
      <c r="K107" s="106">
        <v>45780</v>
      </c>
      <c r="L107" s="96" t="s">
        <v>855</v>
      </c>
      <c r="M107" s="139">
        <v>45926</v>
      </c>
      <c r="N107" s="96" t="s">
        <v>855</v>
      </c>
      <c r="O107" s="96"/>
      <c r="P107" s="96" t="s">
        <v>854</v>
      </c>
      <c r="R107" t="s">
        <v>854</v>
      </c>
      <c r="T107" t="s">
        <v>854</v>
      </c>
      <c r="U107" s="139">
        <v>45734</v>
      </c>
      <c r="V107" t="s">
        <v>855</v>
      </c>
      <c r="W107" s="136">
        <v>45752</v>
      </c>
      <c r="X107" t="s">
        <v>855</v>
      </c>
      <c r="Y107" s="139">
        <v>45734</v>
      </c>
      <c r="Z107" t="s">
        <v>855</v>
      </c>
      <c r="AA107" s="139"/>
      <c r="AB107" t="s">
        <v>854</v>
      </c>
      <c r="AC107" s="136">
        <v>45751</v>
      </c>
      <c r="AD107" t="s">
        <v>855</v>
      </c>
      <c r="AE107" s="136">
        <v>45780</v>
      </c>
      <c r="AF107" t="s">
        <v>855</v>
      </c>
      <c r="AG107" s="106">
        <v>45780</v>
      </c>
      <c r="AH107" t="s">
        <v>855</v>
      </c>
      <c r="AL107" t="s">
        <v>854</v>
      </c>
      <c r="AM107" s="227"/>
      <c r="AN107" t="s">
        <v>854</v>
      </c>
      <c r="AP107" t="s">
        <v>854</v>
      </c>
      <c r="AR107" t="s">
        <v>854</v>
      </c>
      <c r="AT107" t="s">
        <v>854</v>
      </c>
      <c r="AV107" s="81"/>
      <c r="AX107" t="s">
        <v>854</v>
      </c>
      <c r="AZ107" t="s">
        <v>854</v>
      </c>
      <c r="BA107" s="136">
        <v>45906</v>
      </c>
      <c r="BB107" t="s">
        <v>855</v>
      </c>
      <c r="BC107" s="136">
        <v>45906</v>
      </c>
      <c r="BD107" t="s">
        <v>855</v>
      </c>
      <c r="BF107" t="s">
        <v>854</v>
      </c>
      <c r="BH107" t="s">
        <v>854</v>
      </c>
      <c r="BJ107" t="s">
        <v>854</v>
      </c>
      <c r="BL107" t="s">
        <v>854</v>
      </c>
      <c r="BN107" t="s">
        <v>854</v>
      </c>
      <c r="BP107" t="s">
        <v>854</v>
      </c>
      <c r="BR107" t="s">
        <v>854</v>
      </c>
      <c r="BT107" t="s">
        <v>854</v>
      </c>
      <c r="BV107" t="s">
        <v>854</v>
      </c>
      <c r="BX107" t="s">
        <v>854</v>
      </c>
      <c r="BZ107" t="s">
        <v>854</v>
      </c>
      <c r="CB107" t="s">
        <v>854</v>
      </c>
      <c r="CD107" t="s">
        <v>854</v>
      </c>
      <c r="CF107" t="s">
        <v>854</v>
      </c>
      <c r="CH107" t="s">
        <v>854</v>
      </c>
      <c r="CJ107" t="s">
        <v>854</v>
      </c>
    </row>
    <row r="108" spans="1:88" x14ac:dyDescent="0.3">
      <c r="A108" s="96" t="s">
        <v>335</v>
      </c>
      <c r="B108" s="96" t="s">
        <v>337</v>
      </c>
      <c r="C108" s="96" t="s">
        <v>27</v>
      </c>
      <c r="D108" s="96">
        <v>8</v>
      </c>
      <c r="E108" s="139">
        <v>45634</v>
      </c>
      <c r="F108" s="96" t="s">
        <v>855</v>
      </c>
      <c r="G108" s="106">
        <v>45450</v>
      </c>
      <c r="H108" s="96" t="s">
        <v>855</v>
      </c>
      <c r="I108" s="106">
        <v>45190</v>
      </c>
      <c r="J108" s="96" t="s">
        <v>855</v>
      </c>
      <c r="K108" s="106" t="s">
        <v>634</v>
      </c>
      <c r="L108" s="96" t="s">
        <v>854</v>
      </c>
      <c r="M108" s="106">
        <v>45503</v>
      </c>
      <c r="N108" s="96" t="s">
        <v>855</v>
      </c>
      <c r="O108" s="96"/>
      <c r="P108" s="96" t="s">
        <v>854</v>
      </c>
      <c r="R108" t="s">
        <v>854</v>
      </c>
      <c r="T108" t="s">
        <v>854</v>
      </c>
      <c r="U108" s="139">
        <v>45727</v>
      </c>
      <c r="V108" t="s">
        <v>855</v>
      </c>
      <c r="X108" t="s">
        <v>854</v>
      </c>
      <c r="Y108" s="139">
        <v>45727</v>
      </c>
      <c r="Z108" t="s">
        <v>855</v>
      </c>
      <c r="AA108" s="139">
        <v>45787</v>
      </c>
      <c r="AB108" t="s">
        <v>855</v>
      </c>
      <c r="AD108" t="s">
        <v>854</v>
      </c>
      <c r="AF108" t="s">
        <v>854</v>
      </c>
      <c r="AG108" s="106"/>
      <c r="AH108" t="s">
        <v>854</v>
      </c>
      <c r="AI108" s="80">
        <v>45784</v>
      </c>
      <c r="AJ108" t="s">
        <v>855</v>
      </c>
      <c r="AL108" t="s">
        <v>854</v>
      </c>
      <c r="AM108" s="227"/>
      <c r="AN108" t="s">
        <v>854</v>
      </c>
      <c r="AP108" t="s">
        <v>854</v>
      </c>
      <c r="AR108" t="s">
        <v>854</v>
      </c>
      <c r="AT108" t="s">
        <v>854</v>
      </c>
      <c r="AV108" s="81"/>
      <c r="AX108" t="s">
        <v>854</v>
      </c>
      <c r="AZ108" t="s">
        <v>854</v>
      </c>
      <c r="BB108" t="s">
        <v>854</v>
      </c>
      <c r="BD108" t="s">
        <v>854</v>
      </c>
      <c r="BF108" t="s">
        <v>854</v>
      </c>
      <c r="BH108" t="s">
        <v>854</v>
      </c>
      <c r="BJ108" t="s">
        <v>854</v>
      </c>
      <c r="BL108" t="s">
        <v>854</v>
      </c>
      <c r="BN108" t="s">
        <v>854</v>
      </c>
      <c r="BP108" t="s">
        <v>854</v>
      </c>
      <c r="BR108" t="s">
        <v>854</v>
      </c>
      <c r="BT108" t="s">
        <v>854</v>
      </c>
      <c r="BV108" t="s">
        <v>854</v>
      </c>
      <c r="BX108" t="s">
        <v>854</v>
      </c>
      <c r="BZ108" t="s">
        <v>854</v>
      </c>
      <c r="CB108" t="s">
        <v>854</v>
      </c>
      <c r="CD108" t="s">
        <v>854</v>
      </c>
      <c r="CF108" t="s">
        <v>854</v>
      </c>
      <c r="CH108" t="s">
        <v>854</v>
      </c>
      <c r="CJ108" t="s">
        <v>854</v>
      </c>
    </row>
    <row r="109" spans="1:88" x14ac:dyDescent="0.3">
      <c r="A109" s="96" t="s">
        <v>338</v>
      </c>
      <c r="B109" s="96" t="s">
        <v>340</v>
      </c>
      <c r="C109" s="96" t="s">
        <v>16</v>
      </c>
      <c r="D109" s="96">
        <v>6</v>
      </c>
      <c r="E109" s="139">
        <v>45571</v>
      </c>
      <c r="F109" s="96" t="s">
        <v>855</v>
      </c>
      <c r="G109" s="106" t="s">
        <v>634</v>
      </c>
      <c r="H109" s="96" t="s">
        <v>854</v>
      </c>
      <c r="I109" s="106">
        <v>45371</v>
      </c>
      <c r="J109" s="96" t="s">
        <v>855</v>
      </c>
      <c r="K109" s="106" t="s">
        <v>634</v>
      </c>
      <c r="L109" s="96" t="s">
        <v>854</v>
      </c>
      <c r="M109" s="106" t="s">
        <v>634</v>
      </c>
      <c r="N109" s="96" t="s">
        <v>854</v>
      </c>
      <c r="O109" s="96"/>
      <c r="P109" s="96" t="s">
        <v>854</v>
      </c>
      <c r="R109" t="s">
        <v>854</v>
      </c>
      <c r="T109" t="s">
        <v>854</v>
      </c>
      <c r="U109" s="139">
        <v>45738</v>
      </c>
      <c r="V109" t="s">
        <v>855</v>
      </c>
      <c r="W109" s="182">
        <v>45553</v>
      </c>
      <c r="X109" t="s">
        <v>855</v>
      </c>
      <c r="Y109" s="139">
        <v>45737</v>
      </c>
      <c r="Z109" t="s">
        <v>855</v>
      </c>
      <c r="AA109" s="139">
        <v>45806</v>
      </c>
      <c r="AB109" t="s">
        <v>855</v>
      </c>
      <c r="AD109" t="s">
        <v>854</v>
      </c>
      <c r="AF109" t="s">
        <v>854</v>
      </c>
      <c r="AG109" s="106"/>
      <c r="AH109" t="s">
        <v>854</v>
      </c>
      <c r="AL109" t="s">
        <v>854</v>
      </c>
      <c r="AM109" s="227"/>
      <c r="AN109" t="s">
        <v>854</v>
      </c>
      <c r="AP109" t="s">
        <v>854</v>
      </c>
      <c r="AR109" t="s">
        <v>854</v>
      </c>
      <c r="AT109" t="s">
        <v>854</v>
      </c>
      <c r="AV109" s="81"/>
      <c r="AX109" t="s">
        <v>854</v>
      </c>
      <c r="AZ109" t="s">
        <v>854</v>
      </c>
      <c r="BB109" t="s">
        <v>854</v>
      </c>
      <c r="BD109" t="s">
        <v>854</v>
      </c>
      <c r="BF109" t="s">
        <v>854</v>
      </c>
      <c r="BH109" t="s">
        <v>854</v>
      </c>
      <c r="BJ109" t="s">
        <v>854</v>
      </c>
      <c r="BL109" t="s">
        <v>854</v>
      </c>
      <c r="BN109" t="s">
        <v>854</v>
      </c>
      <c r="BP109" t="s">
        <v>854</v>
      </c>
      <c r="BR109" t="s">
        <v>854</v>
      </c>
      <c r="BT109" t="s">
        <v>854</v>
      </c>
      <c r="BV109" t="s">
        <v>854</v>
      </c>
      <c r="BX109" t="s">
        <v>854</v>
      </c>
      <c r="BZ109" t="s">
        <v>854</v>
      </c>
      <c r="CB109" t="s">
        <v>854</v>
      </c>
      <c r="CD109" t="s">
        <v>854</v>
      </c>
      <c r="CF109" t="s">
        <v>854</v>
      </c>
      <c r="CH109" t="s">
        <v>854</v>
      </c>
      <c r="CJ109" t="s">
        <v>854</v>
      </c>
    </row>
    <row r="110" spans="1:88" x14ac:dyDescent="0.3">
      <c r="A110" s="96" t="s">
        <v>341</v>
      </c>
      <c r="B110" s="96" t="s">
        <v>343</v>
      </c>
      <c r="C110" s="96" t="s">
        <v>620</v>
      </c>
      <c r="D110" s="96">
        <v>13</v>
      </c>
      <c r="E110" s="139">
        <v>45572</v>
      </c>
      <c r="F110" s="96" t="s">
        <v>855</v>
      </c>
      <c r="G110" s="106">
        <v>45578</v>
      </c>
      <c r="H110" s="96" t="s">
        <v>855</v>
      </c>
      <c r="I110" s="99">
        <v>45850</v>
      </c>
      <c r="J110" s="96" t="s">
        <v>855</v>
      </c>
      <c r="K110" s="106" t="s">
        <v>634</v>
      </c>
      <c r="L110" s="96" t="s">
        <v>854</v>
      </c>
      <c r="M110" s="106" t="s">
        <v>634</v>
      </c>
      <c r="N110" s="96" t="s">
        <v>854</v>
      </c>
      <c r="O110" s="96"/>
      <c r="P110" s="96" t="s">
        <v>854</v>
      </c>
      <c r="R110" t="s">
        <v>854</v>
      </c>
      <c r="T110" t="s">
        <v>854</v>
      </c>
      <c r="U110" s="99">
        <v>45852</v>
      </c>
      <c r="V110" t="s">
        <v>855</v>
      </c>
      <c r="X110" t="s">
        <v>854</v>
      </c>
      <c r="Y110" s="140">
        <v>45756</v>
      </c>
      <c r="Z110" t="s">
        <v>855</v>
      </c>
      <c r="AA110" s="139">
        <v>45757</v>
      </c>
      <c r="AB110" t="s">
        <v>855</v>
      </c>
      <c r="AD110" t="s">
        <v>854</v>
      </c>
      <c r="AF110" t="s">
        <v>854</v>
      </c>
      <c r="AG110" s="140">
        <v>45863</v>
      </c>
      <c r="AH110" t="s">
        <v>855</v>
      </c>
      <c r="AK110" s="99">
        <v>45856</v>
      </c>
      <c r="AL110" t="s">
        <v>855</v>
      </c>
      <c r="AM110" s="228">
        <v>45863</v>
      </c>
      <c r="AN110" t="s">
        <v>855</v>
      </c>
      <c r="AO110" s="140">
        <v>45864</v>
      </c>
      <c r="AP110" t="s">
        <v>855</v>
      </c>
      <c r="AQ110" s="140">
        <v>45862</v>
      </c>
      <c r="AR110" t="s">
        <v>855</v>
      </c>
      <c r="AT110" t="s">
        <v>854</v>
      </c>
      <c r="AV110" s="81">
        <v>45930</v>
      </c>
      <c r="AX110" t="s">
        <v>854</v>
      </c>
      <c r="AZ110" t="s">
        <v>854</v>
      </c>
      <c r="BA110" s="81">
        <v>45884</v>
      </c>
      <c r="BB110" t="s">
        <v>855</v>
      </c>
      <c r="BC110" s="81">
        <v>45884</v>
      </c>
      <c r="BD110" t="s">
        <v>855</v>
      </c>
      <c r="BF110" t="s">
        <v>854</v>
      </c>
      <c r="BH110" t="s">
        <v>854</v>
      </c>
      <c r="BJ110" t="s">
        <v>854</v>
      </c>
      <c r="BL110" t="s">
        <v>854</v>
      </c>
      <c r="BN110" t="s">
        <v>854</v>
      </c>
      <c r="BP110" t="s">
        <v>854</v>
      </c>
      <c r="BR110" t="s">
        <v>854</v>
      </c>
      <c r="BT110" t="s">
        <v>854</v>
      </c>
      <c r="BV110" t="s">
        <v>854</v>
      </c>
      <c r="BX110" t="s">
        <v>854</v>
      </c>
      <c r="BZ110" t="s">
        <v>854</v>
      </c>
      <c r="CB110" t="s">
        <v>854</v>
      </c>
      <c r="CD110" t="s">
        <v>854</v>
      </c>
      <c r="CF110" t="s">
        <v>854</v>
      </c>
      <c r="CH110" t="s">
        <v>854</v>
      </c>
      <c r="CJ110" t="s">
        <v>854</v>
      </c>
    </row>
    <row r="111" spans="1:88" x14ac:dyDescent="0.3">
      <c r="A111" s="96" t="s">
        <v>344</v>
      </c>
      <c r="B111" s="96" t="s">
        <v>346</v>
      </c>
      <c r="C111" s="96" t="s">
        <v>16</v>
      </c>
      <c r="D111" s="96">
        <v>2</v>
      </c>
      <c r="E111" s="139">
        <v>45638</v>
      </c>
      <c r="F111" s="96" t="s">
        <v>855</v>
      </c>
      <c r="G111" s="106" t="s">
        <v>634</v>
      </c>
      <c r="H111" s="96" t="s">
        <v>854</v>
      </c>
      <c r="I111" s="106" t="s">
        <v>634</v>
      </c>
      <c r="J111" s="96" t="s">
        <v>854</v>
      </c>
      <c r="K111" s="106" t="s">
        <v>634</v>
      </c>
      <c r="L111" s="96" t="s">
        <v>854</v>
      </c>
      <c r="M111" s="106" t="s">
        <v>634</v>
      </c>
      <c r="N111" s="96" t="s">
        <v>854</v>
      </c>
      <c r="O111" s="96"/>
      <c r="P111" s="96" t="s">
        <v>854</v>
      </c>
      <c r="R111" t="s">
        <v>854</v>
      </c>
      <c r="T111" t="s">
        <v>854</v>
      </c>
      <c r="U111" s="139"/>
      <c r="V111" t="s">
        <v>854</v>
      </c>
      <c r="X111" t="s">
        <v>854</v>
      </c>
      <c r="Y111" s="139"/>
      <c r="Z111" t="s">
        <v>854</v>
      </c>
      <c r="AA111" s="139">
        <v>45733</v>
      </c>
      <c r="AB111" t="s">
        <v>855</v>
      </c>
      <c r="AD111" t="s">
        <v>854</v>
      </c>
      <c r="AF111" t="s">
        <v>854</v>
      </c>
      <c r="AG111" s="106"/>
      <c r="AH111" t="s">
        <v>854</v>
      </c>
      <c r="AL111" t="s">
        <v>854</v>
      </c>
      <c r="AM111" s="227"/>
      <c r="AN111" t="s">
        <v>854</v>
      </c>
      <c r="AP111" t="s">
        <v>854</v>
      </c>
      <c r="AR111" t="s">
        <v>854</v>
      </c>
      <c r="AT111" t="s">
        <v>854</v>
      </c>
      <c r="AV111" s="81"/>
      <c r="AX111" t="s">
        <v>854</v>
      </c>
      <c r="AZ111" t="s">
        <v>854</v>
      </c>
      <c r="BB111" t="s">
        <v>854</v>
      </c>
      <c r="BD111" t="s">
        <v>854</v>
      </c>
      <c r="BF111" t="s">
        <v>854</v>
      </c>
      <c r="BH111" t="s">
        <v>854</v>
      </c>
      <c r="BJ111" t="s">
        <v>854</v>
      </c>
      <c r="BL111" t="s">
        <v>854</v>
      </c>
      <c r="BN111" t="s">
        <v>854</v>
      </c>
      <c r="BP111" t="s">
        <v>854</v>
      </c>
      <c r="BR111" t="s">
        <v>854</v>
      </c>
      <c r="BT111" t="s">
        <v>854</v>
      </c>
      <c r="BV111" t="s">
        <v>854</v>
      </c>
      <c r="BX111" t="s">
        <v>854</v>
      </c>
      <c r="BZ111" t="s">
        <v>854</v>
      </c>
      <c r="CB111" t="s">
        <v>854</v>
      </c>
      <c r="CD111" t="s">
        <v>854</v>
      </c>
      <c r="CF111" t="s">
        <v>854</v>
      </c>
      <c r="CH111" t="s">
        <v>854</v>
      </c>
      <c r="CJ111" t="s">
        <v>854</v>
      </c>
    </row>
    <row r="112" spans="1:88" x14ac:dyDescent="0.3">
      <c r="A112" s="96" t="s">
        <v>347</v>
      </c>
      <c r="B112" s="96" t="s">
        <v>349</v>
      </c>
      <c r="C112" s="96" t="s">
        <v>618</v>
      </c>
      <c r="D112" s="96">
        <v>2</v>
      </c>
      <c r="E112" s="139" t="s">
        <v>634</v>
      </c>
      <c r="F112" s="96" t="s">
        <v>854</v>
      </c>
      <c r="G112" s="106" t="s">
        <v>634</v>
      </c>
      <c r="H112" s="96" t="s">
        <v>854</v>
      </c>
      <c r="I112" s="106" t="s">
        <v>634</v>
      </c>
      <c r="J112" s="96" t="s">
        <v>854</v>
      </c>
      <c r="K112" s="106" t="s">
        <v>634</v>
      </c>
      <c r="L112" s="96" t="s">
        <v>854</v>
      </c>
      <c r="M112" s="106">
        <v>45497</v>
      </c>
      <c r="N112" s="96" t="s">
        <v>855</v>
      </c>
      <c r="O112" s="96"/>
      <c r="P112" s="96" t="s">
        <v>854</v>
      </c>
      <c r="R112" t="s">
        <v>854</v>
      </c>
      <c r="T112" t="s">
        <v>854</v>
      </c>
      <c r="U112" s="139">
        <v>45722</v>
      </c>
      <c r="V112" t="s">
        <v>855</v>
      </c>
      <c r="X112" t="s">
        <v>854</v>
      </c>
      <c r="Y112" s="139"/>
      <c r="Z112" t="s">
        <v>854</v>
      </c>
      <c r="AA112" s="139"/>
      <c r="AB112" t="s">
        <v>854</v>
      </c>
      <c r="AD112" t="s">
        <v>854</v>
      </c>
      <c r="AF112" t="s">
        <v>854</v>
      </c>
      <c r="AG112" s="106"/>
      <c r="AH112" t="s">
        <v>854</v>
      </c>
      <c r="AL112" t="s">
        <v>854</v>
      </c>
      <c r="AM112" s="227"/>
      <c r="AN112" t="s">
        <v>854</v>
      </c>
      <c r="AP112" t="s">
        <v>854</v>
      </c>
      <c r="AR112" t="s">
        <v>854</v>
      </c>
      <c r="AT112" t="s">
        <v>854</v>
      </c>
      <c r="AV112" s="81"/>
      <c r="AX112" t="s">
        <v>854</v>
      </c>
      <c r="AZ112" t="s">
        <v>854</v>
      </c>
      <c r="BB112" t="s">
        <v>854</v>
      </c>
      <c r="BD112" t="s">
        <v>854</v>
      </c>
      <c r="BF112" t="s">
        <v>854</v>
      </c>
      <c r="BH112" t="s">
        <v>854</v>
      </c>
      <c r="BJ112" t="s">
        <v>854</v>
      </c>
      <c r="BL112" t="s">
        <v>854</v>
      </c>
      <c r="BN112" t="s">
        <v>854</v>
      </c>
      <c r="BP112" t="s">
        <v>854</v>
      </c>
      <c r="BR112" t="s">
        <v>854</v>
      </c>
      <c r="BT112" t="s">
        <v>854</v>
      </c>
      <c r="BV112" t="s">
        <v>854</v>
      </c>
      <c r="BX112" t="s">
        <v>854</v>
      </c>
      <c r="BZ112" t="s">
        <v>854</v>
      </c>
      <c r="CB112" t="s">
        <v>854</v>
      </c>
      <c r="CD112" t="s">
        <v>854</v>
      </c>
      <c r="CF112" t="s">
        <v>854</v>
      </c>
      <c r="CH112" t="s">
        <v>854</v>
      </c>
      <c r="CJ112" t="s">
        <v>854</v>
      </c>
    </row>
    <row r="113" spans="1:88" x14ac:dyDescent="0.3">
      <c r="A113" s="96" t="s">
        <v>350</v>
      </c>
      <c r="B113" s="96" t="s">
        <v>352</v>
      </c>
      <c r="C113" s="96" t="s">
        <v>622</v>
      </c>
      <c r="D113" s="96">
        <v>1</v>
      </c>
      <c r="E113" s="139" t="s">
        <v>634</v>
      </c>
      <c r="F113" s="96" t="s">
        <v>854</v>
      </c>
      <c r="G113" s="106" t="s">
        <v>634</v>
      </c>
      <c r="H113" s="96" t="s">
        <v>854</v>
      </c>
      <c r="I113" s="106" t="s">
        <v>634</v>
      </c>
      <c r="J113" s="96" t="s">
        <v>854</v>
      </c>
      <c r="K113" s="106" t="s">
        <v>634</v>
      </c>
      <c r="L113" s="96" t="s">
        <v>854</v>
      </c>
      <c r="M113" s="106" t="s">
        <v>634</v>
      </c>
      <c r="N113" s="96" t="s">
        <v>854</v>
      </c>
      <c r="O113" s="96"/>
      <c r="P113" s="96" t="s">
        <v>854</v>
      </c>
      <c r="R113" t="s">
        <v>854</v>
      </c>
      <c r="T113" t="s">
        <v>854</v>
      </c>
      <c r="U113" s="139">
        <v>45722</v>
      </c>
      <c r="V113" t="s">
        <v>855</v>
      </c>
      <c r="X113" t="s">
        <v>854</v>
      </c>
      <c r="Y113" s="139"/>
      <c r="Z113" t="s">
        <v>854</v>
      </c>
      <c r="AA113" s="139"/>
      <c r="AB113" t="s">
        <v>854</v>
      </c>
      <c r="AD113" t="s">
        <v>854</v>
      </c>
      <c r="AF113" t="s">
        <v>854</v>
      </c>
      <c r="AG113" s="106"/>
      <c r="AH113" t="s">
        <v>854</v>
      </c>
      <c r="AL113" t="s">
        <v>854</v>
      </c>
      <c r="AM113" s="227"/>
      <c r="AN113" t="s">
        <v>854</v>
      </c>
      <c r="AP113" t="s">
        <v>854</v>
      </c>
      <c r="AR113" t="s">
        <v>854</v>
      </c>
      <c r="AT113" t="s">
        <v>854</v>
      </c>
      <c r="AV113" s="81"/>
      <c r="AX113" t="s">
        <v>854</v>
      </c>
      <c r="AZ113" t="s">
        <v>854</v>
      </c>
      <c r="BB113" t="s">
        <v>854</v>
      </c>
      <c r="BD113" t="s">
        <v>854</v>
      </c>
      <c r="BF113" t="s">
        <v>854</v>
      </c>
      <c r="BH113" t="s">
        <v>854</v>
      </c>
      <c r="BJ113" t="s">
        <v>854</v>
      </c>
      <c r="BL113" t="s">
        <v>854</v>
      </c>
      <c r="BN113" t="s">
        <v>854</v>
      </c>
      <c r="BP113" t="s">
        <v>854</v>
      </c>
      <c r="BR113" t="s">
        <v>854</v>
      </c>
      <c r="BT113" t="s">
        <v>854</v>
      </c>
      <c r="BV113" t="s">
        <v>854</v>
      </c>
      <c r="BX113" t="s">
        <v>854</v>
      </c>
      <c r="BZ113" t="s">
        <v>854</v>
      </c>
      <c r="CB113" t="s">
        <v>854</v>
      </c>
      <c r="CD113" t="s">
        <v>854</v>
      </c>
      <c r="CF113" t="s">
        <v>854</v>
      </c>
      <c r="CH113" t="s">
        <v>854</v>
      </c>
      <c r="CJ113" t="s">
        <v>854</v>
      </c>
    </row>
    <row r="114" spans="1:88" x14ac:dyDescent="0.3">
      <c r="A114" s="96" t="s">
        <v>353</v>
      </c>
      <c r="B114" s="96" t="s">
        <v>355</v>
      </c>
      <c r="C114" s="96" t="s">
        <v>622</v>
      </c>
      <c r="D114" s="96">
        <v>1</v>
      </c>
      <c r="E114" s="139" t="s">
        <v>634</v>
      </c>
      <c r="F114" s="96" t="s">
        <v>854</v>
      </c>
      <c r="G114" s="106" t="s">
        <v>634</v>
      </c>
      <c r="H114" s="96" t="s">
        <v>854</v>
      </c>
      <c r="I114" s="106" t="s">
        <v>634</v>
      </c>
      <c r="J114" s="96" t="s">
        <v>854</v>
      </c>
      <c r="K114" s="106" t="s">
        <v>634</v>
      </c>
      <c r="L114" s="96" t="s">
        <v>854</v>
      </c>
      <c r="M114" s="106">
        <v>45497</v>
      </c>
      <c r="N114" s="96" t="s">
        <v>855</v>
      </c>
      <c r="O114" s="96"/>
      <c r="P114" s="96" t="s">
        <v>854</v>
      </c>
      <c r="R114" t="s">
        <v>854</v>
      </c>
      <c r="T114" t="s">
        <v>854</v>
      </c>
      <c r="U114" s="139"/>
      <c r="V114" t="s">
        <v>854</v>
      </c>
      <c r="X114" t="s">
        <v>854</v>
      </c>
      <c r="Y114" s="139"/>
      <c r="Z114" t="s">
        <v>854</v>
      </c>
      <c r="AA114" s="139"/>
      <c r="AB114" t="s">
        <v>854</v>
      </c>
      <c r="AD114" t="s">
        <v>854</v>
      </c>
      <c r="AF114" t="s">
        <v>854</v>
      </c>
      <c r="AG114" s="106"/>
      <c r="AH114" t="s">
        <v>854</v>
      </c>
      <c r="AL114" t="s">
        <v>854</v>
      </c>
      <c r="AM114" s="227"/>
      <c r="AN114" t="s">
        <v>854</v>
      </c>
      <c r="AP114" t="s">
        <v>854</v>
      </c>
      <c r="AR114" t="s">
        <v>854</v>
      </c>
      <c r="AT114" t="s">
        <v>854</v>
      </c>
      <c r="AV114" s="81"/>
      <c r="AX114" t="s">
        <v>854</v>
      </c>
      <c r="AZ114" t="s">
        <v>854</v>
      </c>
      <c r="BB114" t="s">
        <v>854</v>
      </c>
      <c r="BD114" t="s">
        <v>854</v>
      </c>
      <c r="BF114" t="s">
        <v>854</v>
      </c>
      <c r="BH114" t="s">
        <v>854</v>
      </c>
      <c r="BJ114" t="s">
        <v>854</v>
      </c>
      <c r="BL114" t="s">
        <v>854</v>
      </c>
      <c r="BN114" t="s">
        <v>854</v>
      </c>
      <c r="BP114" t="s">
        <v>854</v>
      </c>
      <c r="BR114" t="s">
        <v>854</v>
      </c>
      <c r="BT114" t="s">
        <v>854</v>
      </c>
      <c r="BV114" t="s">
        <v>854</v>
      </c>
      <c r="BX114" t="s">
        <v>854</v>
      </c>
      <c r="BZ114" t="s">
        <v>854</v>
      </c>
      <c r="CB114" t="s">
        <v>854</v>
      </c>
      <c r="CD114" t="s">
        <v>854</v>
      </c>
      <c r="CF114" t="s">
        <v>854</v>
      </c>
      <c r="CH114" t="s">
        <v>854</v>
      </c>
      <c r="CJ114" t="s">
        <v>854</v>
      </c>
    </row>
    <row r="115" spans="1:88" x14ac:dyDescent="0.3">
      <c r="A115" s="96" t="s">
        <v>356</v>
      </c>
      <c r="B115" s="96" t="s">
        <v>358</v>
      </c>
      <c r="C115" s="96" t="s">
        <v>716</v>
      </c>
      <c r="D115" s="96">
        <v>1</v>
      </c>
      <c r="E115" s="139" t="s">
        <v>634</v>
      </c>
      <c r="F115" s="96" t="s">
        <v>854</v>
      </c>
      <c r="G115" s="106" t="s">
        <v>634</v>
      </c>
      <c r="H115" s="96" t="s">
        <v>854</v>
      </c>
      <c r="I115" s="106">
        <v>45224</v>
      </c>
      <c r="J115" s="96" t="s">
        <v>855</v>
      </c>
      <c r="K115" s="106" t="s">
        <v>634</v>
      </c>
      <c r="L115" s="96" t="s">
        <v>854</v>
      </c>
      <c r="M115" s="106" t="s">
        <v>634</v>
      </c>
      <c r="N115" s="96" t="s">
        <v>854</v>
      </c>
      <c r="O115" s="96"/>
      <c r="P115" s="96" t="s">
        <v>854</v>
      </c>
      <c r="R115" t="s">
        <v>854</v>
      </c>
      <c r="T115" t="s">
        <v>854</v>
      </c>
      <c r="U115" s="139"/>
      <c r="V115" t="s">
        <v>854</v>
      </c>
      <c r="X115" t="s">
        <v>854</v>
      </c>
      <c r="Y115" s="139"/>
      <c r="Z115" t="s">
        <v>854</v>
      </c>
      <c r="AA115" s="139"/>
      <c r="AB115" t="s">
        <v>854</v>
      </c>
      <c r="AD115" t="s">
        <v>854</v>
      </c>
      <c r="AF115" t="s">
        <v>854</v>
      </c>
      <c r="AG115" s="106"/>
      <c r="AH115" t="s">
        <v>854</v>
      </c>
      <c r="AL115" t="s">
        <v>854</v>
      </c>
      <c r="AM115" s="227"/>
      <c r="AN115" t="s">
        <v>854</v>
      </c>
      <c r="AP115" t="s">
        <v>854</v>
      </c>
      <c r="AR115" t="s">
        <v>854</v>
      </c>
      <c r="AT115" t="s">
        <v>854</v>
      </c>
      <c r="AV115" s="81"/>
      <c r="AX115" t="s">
        <v>854</v>
      </c>
      <c r="AZ115" t="s">
        <v>854</v>
      </c>
      <c r="BB115" t="s">
        <v>854</v>
      </c>
      <c r="BD115" t="s">
        <v>854</v>
      </c>
      <c r="BF115" t="s">
        <v>854</v>
      </c>
      <c r="BH115" t="s">
        <v>854</v>
      </c>
      <c r="BJ115" t="s">
        <v>854</v>
      </c>
      <c r="BL115" t="s">
        <v>854</v>
      </c>
      <c r="BN115" t="s">
        <v>854</v>
      </c>
      <c r="BP115" t="s">
        <v>854</v>
      </c>
      <c r="BR115" t="s">
        <v>854</v>
      </c>
      <c r="BT115" t="s">
        <v>854</v>
      </c>
      <c r="BV115" t="s">
        <v>854</v>
      </c>
      <c r="BX115" t="s">
        <v>854</v>
      </c>
      <c r="BZ115" t="s">
        <v>854</v>
      </c>
      <c r="CB115" t="s">
        <v>854</v>
      </c>
      <c r="CD115" t="s">
        <v>854</v>
      </c>
      <c r="CF115" t="s">
        <v>854</v>
      </c>
      <c r="CH115" t="s">
        <v>854</v>
      </c>
      <c r="CJ115" t="s">
        <v>854</v>
      </c>
    </row>
    <row r="116" spans="1:88" x14ac:dyDescent="0.3">
      <c r="A116" s="96" t="s">
        <v>359</v>
      </c>
      <c r="B116" s="96" t="s">
        <v>361</v>
      </c>
      <c r="C116" s="96" t="s">
        <v>627</v>
      </c>
      <c r="D116" s="96">
        <v>6</v>
      </c>
      <c r="E116" s="139">
        <v>45573</v>
      </c>
      <c r="F116" s="96" t="s">
        <v>855</v>
      </c>
      <c r="G116" s="106">
        <v>45578</v>
      </c>
      <c r="H116" s="96" t="s">
        <v>855</v>
      </c>
      <c r="I116" s="106">
        <v>45446</v>
      </c>
      <c r="J116" s="96" t="s">
        <v>855</v>
      </c>
      <c r="K116" s="106">
        <v>45523</v>
      </c>
      <c r="L116" s="96" t="s">
        <v>855</v>
      </c>
      <c r="M116" s="106">
        <v>45523</v>
      </c>
      <c r="N116" s="96" t="s">
        <v>855</v>
      </c>
      <c r="O116" s="96"/>
      <c r="P116" s="96" t="s">
        <v>854</v>
      </c>
      <c r="R116" t="s">
        <v>854</v>
      </c>
      <c r="T116" t="s">
        <v>854</v>
      </c>
      <c r="U116" s="139">
        <v>45722</v>
      </c>
      <c r="V116" t="s">
        <v>855</v>
      </c>
      <c r="X116" t="s">
        <v>854</v>
      </c>
      <c r="Y116" s="139"/>
      <c r="Z116" t="s">
        <v>854</v>
      </c>
      <c r="AA116" s="139"/>
      <c r="AB116" t="s">
        <v>854</v>
      </c>
      <c r="AD116" t="s">
        <v>854</v>
      </c>
      <c r="AF116" t="s">
        <v>854</v>
      </c>
      <c r="AG116" s="106"/>
      <c r="AH116" t="s">
        <v>854</v>
      </c>
      <c r="AL116" t="s">
        <v>854</v>
      </c>
      <c r="AM116" s="227"/>
      <c r="AN116" t="s">
        <v>854</v>
      </c>
      <c r="AP116" t="s">
        <v>854</v>
      </c>
      <c r="AR116" t="s">
        <v>854</v>
      </c>
      <c r="AT116" t="s">
        <v>854</v>
      </c>
      <c r="AV116" s="81"/>
      <c r="AX116" t="s">
        <v>854</v>
      </c>
      <c r="AZ116" t="s">
        <v>854</v>
      </c>
      <c r="BB116" t="s">
        <v>854</v>
      </c>
      <c r="BD116" t="s">
        <v>854</v>
      </c>
      <c r="BF116" t="s">
        <v>854</v>
      </c>
      <c r="BH116" t="s">
        <v>854</v>
      </c>
      <c r="BJ116" t="s">
        <v>854</v>
      </c>
      <c r="BL116" t="s">
        <v>854</v>
      </c>
      <c r="BN116" t="s">
        <v>854</v>
      </c>
      <c r="BP116" t="s">
        <v>854</v>
      </c>
      <c r="BR116" t="s">
        <v>854</v>
      </c>
      <c r="BT116" t="s">
        <v>854</v>
      </c>
      <c r="BV116" t="s">
        <v>854</v>
      </c>
      <c r="BX116" t="s">
        <v>854</v>
      </c>
      <c r="BZ116" t="s">
        <v>854</v>
      </c>
      <c r="CB116" t="s">
        <v>854</v>
      </c>
      <c r="CD116" t="s">
        <v>854</v>
      </c>
      <c r="CF116" t="s">
        <v>854</v>
      </c>
      <c r="CH116" t="s">
        <v>854</v>
      </c>
      <c r="CJ116" t="s">
        <v>854</v>
      </c>
    </row>
    <row r="117" spans="1:88" x14ac:dyDescent="0.3">
      <c r="A117" s="96" t="s">
        <v>362</v>
      </c>
      <c r="B117" s="96" t="s">
        <v>364</v>
      </c>
      <c r="C117" s="96" t="s">
        <v>365</v>
      </c>
      <c r="D117" s="96">
        <v>0</v>
      </c>
      <c r="E117" s="139" t="s">
        <v>634</v>
      </c>
      <c r="F117" s="96" t="s">
        <v>854</v>
      </c>
      <c r="G117" s="106" t="s">
        <v>634</v>
      </c>
      <c r="H117" s="96" t="s">
        <v>854</v>
      </c>
      <c r="I117" s="106" t="s">
        <v>634</v>
      </c>
      <c r="J117" s="96" t="s">
        <v>854</v>
      </c>
      <c r="K117" s="106" t="s">
        <v>634</v>
      </c>
      <c r="L117" s="96" t="s">
        <v>854</v>
      </c>
      <c r="M117" s="106" t="s">
        <v>634</v>
      </c>
      <c r="N117" s="96" t="s">
        <v>854</v>
      </c>
      <c r="O117" s="96"/>
      <c r="P117" s="96" t="s">
        <v>854</v>
      </c>
      <c r="R117" t="s">
        <v>854</v>
      </c>
      <c r="T117" t="s">
        <v>854</v>
      </c>
      <c r="U117" s="139"/>
      <c r="V117" t="s">
        <v>854</v>
      </c>
      <c r="X117" t="s">
        <v>854</v>
      </c>
      <c r="Y117" s="139"/>
      <c r="Z117" t="s">
        <v>854</v>
      </c>
      <c r="AA117" s="139"/>
      <c r="AB117" t="s">
        <v>854</v>
      </c>
      <c r="AD117" t="s">
        <v>854</v>
      </c>
      <c r="AF117" t="s">
        <v>854</v>
      </c>
      <c r="AG117" s="106"/>
      <c r="AH117" t="s">
        <v>854</v>
      </c>
      <c r="AL117" t="s">
        <v>854</v>
      </c>
      <c r="AM117" s="227"/>
      <c r="AN117" t="s">
        <v>854</v>
      </c>
      <c r="AP117" t="s">
        <v>854</v>
      </c>
      <c r="AR117" t="s">
        <v>854</v>
      </c>
      <c r="AT117" t="s">
        <v>854</v>
      </c>
      <c r="AV117" s="81"/>
      <c r="AX117" t="s">
        <v>854</v>
      </c>
      <c r="AZ117" t="s">
        <v>854</v>
      </c>
      <c r="BB117" t="s">
        <v>854</v>
      </c>
      <c r="BD117" t="s">
        <v>854</v>
      </c>
      <c r="BF117" t="s">
        <v>854</v>
      </c>
      <c r="BH117" t="s">
        <v>854</v>
      </c>
      <c r="BJ117" t="s">
        <v>854</v>
      </c>
      <c r="BL117" t="s">
        <v>854</v>
      </c>
      <c r="BN117" t="s">
        <v>854</v>
      </c>
      <c r="BP117" t="s">
        <v>854</v>
      </c>
      <c r="BR117" t="s">
        <v>854</v>
      </c>
      <c r="BT117" t="s">
        <v>854</v>
      </c>
      <c r="BV117" t="s">
        <v>854</v>
      </c>
      <c r="BX117" t="s">
        <v>854</v>
      </c>
      <c r="BZ117" t="s">
        <v>854</v>
      </c>
      <c r="CB117" t="s">
        <v>854</v>
      </c>
      <c r="CD117" t="s">
        <v>854</v>
      </c>
      <c r="CF117" t="s">
        <v>854</v>
      </c>
      <c r="CH117" t="s">
        <v>854</v>
      </c>
      <c r="CJ117" t="s">
        <v>854</v>
      </c>
    </row>
    <row r="118" spans="1:88" x14ac:dyDescent="0.3">
      <c r="A118" s="96" t="s">
        <v>366</v>
      </c>
      <c r="B118" s="96" t="s">
        <v>368</v>
      </c>
      <c r="C118" s="96" t="s">
        <v>143</v>
      </c>
      <c r="D118" s="96">
        <v>3</v>
      </c>
      <c r="E118" s="139">
        <v>45566</v>
      </c>
      <c r="F118" s="96" t="s">
        <v>855</v>
      </c>
      <c r="G118" s="106" t="s">
        <v>634</v>
      </c>
      <c r="H118" s="96" t="s">
        <v>854</v>
      </c>
      <c r="I118" s="106">
        <v>45224</v>
      </c>
      <c r="J118" s="96" t="s">
        <v>855</v>
      </c>
      <c r="K118" s="106" t="s">
        <v>634</v>
      </c>
      <c r="L118" s="96" t="s">
        <v>854</v>
      </c>
      <c r="M118" s="106" t="s">
        <v>634</v>
      </c>
      <c r="N118" s="96" t="s">
        <v>854</v>
      </c>
      <c r="O118" s="96"/>
      <c r="P118" s="96" t="s">
        <v>854</v>
      </c>
      <c r="R118" t="s">
        <v>854</v>
      </c>
      <c r="T118" t="s">
        <v>854</v>
      </c>
      <c r="U118" s="139"/>
      <c r="V118" t="s">
        <v>854</v>
      </c>
      <c r="X118" t="s">
        <v>854</v>
      </c>
      <c r="Y118" s="139">
        <v>45707</v>
      </c>
      <c r="Z118" t="s">
        <v>855</v>
      </c>
      <c r="AA118" s="139"/>
      <c r="AB118" t="s">
        <v>854</v>
      </c>
      <c r="AD118" t="s">
        <v>854</v>
      </c>
      <c r="AF118" t="s">
        <v>854</v>
      </c>
      <c r="AG118" s="106"/>
      <c r="AH118" t="s">
        <v>854</v>
      </c>
      <c r="AL118" t="s">
        <v>854</v>
      </c>
      <c r="AM118" s="227"/>
      <c r="AN118" t="s">
        <v>854</v>
      </c>
      <c r="AP118" t="s">
        <v>854</v>
      </c>
      <c r="AR118" t="s">
        <v>854</v>
      </c>
      <c r="AT118" t="s">
        <v>854</v>
      </c>
      <c r="AV118" s="81"/>
      <c r="AX118" t="s">
        <v>854</v>
      </c>
      <c r="AZ118" t="s">
        <v>854</v>
      </c>
      <c r="BB118" t="s">
        <v>854</v>
      </c>
      <c r="BD118" t="s">
        <v>854</v>
      </c>
      <c r="BF118" t="s">
        <v>854</v>
      </c>
      <c r="BH118" t="s">
        <v>854</v>
      </c>
      <c r="BJ118" t="s">
        <v>854</v>
      </c>
      <c r="BL118" t="s">
        <v>854</v>
      </c>
      <c r="BN118" t="s">
        <v>854</v>
      </c>
      <c r="BP118" t="s">
        <v>854</v>
      </c>
      <c r="BR118" t="s">
        <v>854</v>
      </c>
      <c r="BT118" t="s">
        <v>854</v>
      </c>
      <c r="BV118" t="s">
        <v>854</v>
      </c>
      <c r="BX118" t="s">
        <v>854</v>
      </c>
      <c r="BZ118" t="s">
        <v>854</v>
      </c>
      <c r="CB118" t="s">
        <v>854</v>
      </c>
      <c r="CD118" t="s">
        <v>854</v>
      </c>
      <c r="CF118" t="s">
        <v>854</v>
      </c>
      <c r="CH118" t="s">
        <v>854</v>
      </c>
      <c r="CJ118" t="s">
        <v>854</v>
      </c>
    </row>
    <row r="119" spans="1:88" x14ac:dyDescent="0.3">
      <c r="A119" s="96" t="s">
        <v>369</v>
      </c>
      <c r="B119" s="96" t="s">
        <v>371</v>
      </c>
      <c r="C119" s="96" t="s">
        <v>626</v>
      </c>
      <c r="D119" s="96">
        <v>0</v>
      </c>
      <c r="E119" s="139" t="s">
        <v>634</v>
      </c>
      <c r="F119" s="96" t="s">
        <v>854</v>
      </c>
      <c r="G119" s="106" t="s">
        <v>634</v>
      </c>
      <c r="H119" s="96" t="s">
        <v>854</v>
      </c>
      <c r="I119" s="106" t="s">
        <v>634</v>
      </c>
      <c r="J119" s="96" t="s">
        <v>854</v>
      </c>
      <c r="K119" s="106" t="s">
        <v>634</v>
      </c>
      <c r="L119" s="96" t="s">
        <v>854</v>
      </c>
      <c r="M119" s="106" t="s">
        <v>634</v>
      </c>
      <c r="N119" s="96" t="s">
        <v>854</v>
      </c>
      <c r="O119" s="96"/>
      <c r="P119" s="96" t="s">
        <v>854</v>
      </c>
      <c r="R119" t="s">
        <v>854</v>
      </c>
      <c r="T119" t="s">
        <v>854</v>
      </c>
      <c r="U119" s="139"/>
      <c r="V119" t="s">
        <v>854</v>
      </c>
      <c r="X119" t="s">
        <v>854</v>
      </c>
      <c r="Y119" s="139"/>
      <c r="Z119" t="s">
        <v>854</v>
      </c>
      <c r="AA119" s="139"/>
      <c r="AB119" t="s">
        <v>854</v>
      </c>
      <c r="AD119" t="s">
        <v>854</v>
      </c>
      <c r="AF119" t="s">
        <v>854</v>
      </c>
      <c r="AG119" s="106"/>
      <c r="AH119" t="s">
        <v>854</v>
      </c>
      <c r="AL119" t="s">
        <v>854</v>
      </c>
      <c r="AM119" s="227"/>
      <c r="AN119" t="s">
        <v>854</v>
      </c>
      <c r="AP119" t="s">
        <v>854</v>
      </c>
      <c r="AR119" t="s">
        <v>854</v>
      </c>
      <c r="AT119" t="s">
        <v>854</v>
      </c>
      <c r="AV119" s="81"/>
      <c r="AX119" t="s">
        <v>854</v>
      </c>
      <c r="AZ119" t="s">
        <v>854</v>
      </c>
      <c r="BB119" t="s">
        <v>854</v>
      </c>
      <c r="BD119" t="s">
        <v>854</v>
      </c>
      <c r="BF119" t="s">
        <v>854</v>
      </c>
      <c r="BH119" t="s">
        <v>854</v>
      </c>
      <c r="BJ119" t="s">
        <v>854</v>
      </c>
      <c r="BL119" t="s">
        <v>854</v>
      </c>
      <c r="BN119" t="s">
        <v>854</v>
      </c>
      <c r="BP119" t="s">
        <v>854</v>
      </c>
      <c r="BR119" t="s">
        <v>854</v>
      </c>
      <c r="BT119" t="s">
        <v>854</v>
      </c>
      <c r="BV119" t="s">
        <v>854</v>
      </c>
      <c r="BX119" t="s">
        <v>854</v>
      </c>
      <c r="BZ119" t="s">
        <v>854</v>
      </c>
      <c r="CB119" t="s">
        <v>854</v>
      </c>
      <c r="CD119" t="s">
        <v>854</v>
      </c>
      <c r="CF119" t="s">
        <v>854</v>
      </c>
      <c r="CH119" t="s">
        <v>854</v>
      </c>
      <c r="CJ119" t="s">
        <v>854</v>
      </c>
    </row>
    <row r="120" spans="1:88" x14ac:dyDescent="0.3">
      <c r="A120" s="96" t="s">
        <v>372</v>
      </c>
      <c r="B120" s="96" t="s">
        <v>374</v>
      </c>
      <c r="C120" s="96" t="s">
        <v>628</v>
      </c>
      <c r="D120" s="96">
        <v>1</v>
      </c>
      <c r="E120" s="139" t="s">
        <v>634</v>
      </c>
      <c r="F120" s="96" t="s">
        <v>854</v>
      </c>
      <c r="G120" s="106" t="s">
        <v>634</v>
      </c>
      <c r="H120" s="96" t="s">
        <v>854</v>
      </c>
      <c r="I120" s="106" t="s">
        <v>634</v>
      </c>
      <c r="J120" s="96" t="s">
        <v>854</v>
      </c>
      <c r="K120" s="106" t="s">
        <v>634</v>
      </c>
      <c r="L120" s="96" t="s">
        <v>854</v>
      </c>
      <c r="M120" s="106">
        <v>45505</v>
      </c>
      <c r="N120" s="96" t="s">
        <v>855</v>
      </c>
      <c r="O120" s="96"/>
      <c r="P120" s="96" t="s">
        <v>854</v>
      </c>
      <c r="R120" t="s">
        <v>854</v>
      </c>
      <c r="T120" t="s">
        <v>854</v>
      </c>
      <c r="U120" s="139"/>
      <c r="V120" t="s">
        <v>854</v>
      </c>
      <c r="X120" t="s">
        <v>854</v>
      </c>
      <c r="Y120" s="139"/>
      <c r="Z120" t="s">
        <v>854</v>
      </c>
      <c r="AA120" s="139"/>
      <c r="AB120" t="s">
        <v>854</v>
      </c>
      <c r="AD120" t="s">
        <v>854</v>
      </c>
      <c r="AF120" t="s">
        <v>854</v>
      </c>
      <c r="AG120" s="106"/>
      <c r="AH120" t="s">
        <v>854</v>
      </c>
      <c r="AL120" t="s">
        <v>854</v>
      </c>
      <c r="AM120" s="227"/>
      <c r="AN120" t="s">
        <v>854</v>
      </c>
      <c r="AP120" t="s">
        <v>854</v>
      </c>
      <c r="AR120" t="s">
        <v>854</v>
      </c>
      <c r="AT120" t="s">
        <v>854</v>
      </c>
      <c r="AV120" s="81"/>
      <c r="AX120" t="s">
        <v>854</v>
      </c>
      <c r="AZ120" t="s">
        <v>854</v>
      </c>
      <c r="BB120" t="s">
        <v>854</v>
      </c>
      <c r="BD120" t="s">
        <v>854</v>
      </c>
      <c r="BF120" t="s">
        <v>854</v>
      </c>
      <c r="BH120" t="s">
        <v>854</v>
      </c>
      <c r="BJ120" t="s">
        <v>854</v>
      </c>
      <c r="BL120" t="s">
        <v>854</v>
      </c>
      <c r="BN120" t="s">
        <v>854</v>
      </c>
      <c r="BP120" t="s">
        <v>854</v>
      </c>
      <c r="BR120" t="s">
        <v>854</v>
      </c>
      <c r="BT120" t="s">
        <v>854</v>
      </c>
      <c r="BV120" t="s">
        <v>854</v>
      </c>
      <c r="BX120" t="s">
        <v>854</v>
      </c>
      <c r="BZ120" t="s">
        <v>854</v>
      </c>
      <c r="CB120" t="s">
        <v>854</v>
      </c>
      <c r="CD120" t="s">
        <v>854</v>
      </c>
      <c r="CF120" t="s">
        <v>854</v>
      </c>
      <c r="CH120" t="s">
        <v>854</v>
      </c>
      <c r="CJ120" t="s">
        <v>854</v>
      </c>
    </row>
    <row r="121" spans="1:88" x14ac:dyDescent="0.3">
      <c r="A121" s="96" t="s">
        <v>375</v>
      </c>
      <c r="B121" s="96" t="s">
        <v>377</v>
      </c>
      <c r="C121" s="96" t="s">
        <v>365</v>
      </c>
      <c r="D121" s="96">
        <v>1</v>
      </c>
      <c r="E121" s="139" t="s">
        <v>634</v>
      </c>
      <c r="F121" s="96" t="s">
        <v>854</v>
      </c>
      <c r="G121" s="106" t="s">
        <v>634</v>
      </c>
      <c r="H121" s="96" t="s">
        <v>854</v>
      </c>
      <c r="I121" s="106">
        <v>45209</v>
      </c>
      <c r="J121" s="96" t="s">
        <v>855</v>
      </c>
      <c r="K121" s="106" t="s">
        <v>634</v>
      </c>
      <c r="L121" s="96" t="s">
        <v>854</v>
      </c>
      <c r="M121" s="106" t="s">
        <v>634</v>
      </c>
      <c r="N121" s="96" t="s">
        <v>854</v>
      </c>
      <c r="O121" s="96"/>
      <c r="P121" s="96" t="s">
        <v>854</v>
      </c>
      <c r="R121" t="s">
        <v>854</v>
      </c>
      <c r="T121" t="s">
        <v>854</v>
      </c>
      <c r="U121" s="139"/>
      <c r="V121" t="s">
        <v>854</v>
      </c>
      <c r="X121" t="s">
        <v>854</v>
      </c>
      <c r="Y121" s="139"/>
      <c r="Z121" t="s">
        <v>854</v>
      </c>
      <c r="AA121" s="139"/>
      <c r="AB121" t="s">
        <v>854</v>
      </c>
      <c r="AD121" t="s">
        <v>854</v>
      </c>
      <c r="AF121" t="s">
        <v>854</v>
      </c>
      <c r="AG121" s="106"/>
      <c r="AH121" t="s">
        <v>854</v>
      </c>
      <c r="AL121" t="s">
        <v>854</v>
      </c>
      <c r="AM121" s="227"/>
      <c r="AN121" t="s">
        <v>854</v>
      </c>
      <c r="AP121" t="s">
        <v>854</v>
      </c>
      <c r="AR121" t="s">
        <v>854</v>
      </c>
      <c r="AT121" t="s">
        <v>854</v>
      </c>
      <c r="AV121" s="81"/>
      <c r="AX121" t="s">
        <v>854</v>
      </c>
      <c r="AZ121" t="s">
        <v>854</v>
      </c>
      <c r="BB121" t="s">
        <v>854</v>
      </c>
      <c r="BD121" t="s">
        <v>854</v>
      </c>
      <c r="BF121" t="s">
        <v>854</v>
      </c>
      <c r="BH121" t="s">
        <v>854</v>
      </c>
      <c r="BJ121" t="s">
        <v>854</v>
      </c>
      <c r="BL121" t="s">
        <v>854</v>
      </c>
      <c r="BN121" t="s">
        <v>854</v>
      </c>
      <c r="BP121" t="s">
        <v>854</v>
      </c>
      <c r="BR121" t="s">
        <v>854</v>
      </c>
      <c r="BT121" t="s">
        <v>854</v>
      </c>
      <c r="BV121" t="s">
        <v>854</v>
      </c>
      <c r="BX121" t="s">
        <v>854</v>
      </c>
      <c r="BZ121" t="s">
        <v>854</v>
      </c>
      <c r="CB121" t="s">
        <v>854</v>
      </c>
      <c r="CD121" t="s">
        <v>854</v>
      </c>
      <c r="CF121" t="s">
        <v>854</v>
      </c>
      <c r="CH121" t="s">
        <v>854</v>
      </c>
      <c r="CJ121" t="s">
        <v>854</v>
      </c>
    </row>
    <row r="122" spans="1:88" x14ac:dyDescent="0.3">
      <c r="A122" s="96" t="s">
        <v>378</v>
      </c>
      <c r="B122" s="96" t="s">
        <v>380</v>
      </c>
      <c r="C122" s="96" t="s">
        <v>624</v>
      </c>
      <c r="D122" s="96">
        <v>10</v>
      </c>
      <c r="E122" s="139">
        <v>45529</v>
      </c>
      <c r="F122" s="96" t="s">
        <v>855</v>
      </c>
      <c r="G122" s="106">
        <v>45449</v>
      </c>
      <c r="H122" s="96" t="s">
        <v>855</v>
      </c>
      <c r="I122" s="106">
        <v>45372</v>
      </c>
      <c r="J122" s="96" t="s">
        <v>855</v>
      </c>
      <c r="K122" s="106">
        <v>45516</v>
      </c>
      <c r="L122" s="96" t="s">
        <v>855</v>
      </c>
      <c r="M122" s="106">
        <v>45516</v>
      </c>
      <c r="N122" s="96" t="s">
        <v>855</v>
      </c>
      <c r="O122" s="96"/>
      <c r="P122" s="96" t="s">
        <v>854</v>
      </c>
      <c r="R122" t="s">
        <v>854</v>
      </c>
      <c r="T122" t="s">
        <v>854</v>
      </c>
      <c r="U122" s="139">
        <v>45722</v>
      </c>
      <c r="V122" t="s">
        <v>855</v>
      </c>
      <c r="X122" t="s">
        <v>854</v>
      </c>
      <c r="Y122" s="139">
        <v>45707</v>
      </c>
      <c r="Z122" t="s">
        <v>855</v>
      </c>
      <c r="AA122" s="139"/>
      <c r="AB122" t="s">
        <v>854</v>
      </c>
      <c r="AD122" t="s">
        <v>854</v>
      </c>
      <c r="AF122" t="s">
        <v>854</v>
      </c>
      <c r="AG122" s="106">
        <v>45830</v>
      </c>
      <c r="AH122" t="s">
        <v>855</v>
      </c>
      <c r="AL122" t="s">
        <v>854</v>
      </c>
      <c r="AM122" s="227"/>
      <c r="AN122" t="s">
        <v>854</v>
      </c>
      <c r="AP122" t="s">
        <v>854</v>
      </c>
      <c r="AR122" t="s">
        <v>854</v>
      </c>
      <c r="AS122" s="139">
        <v>45931</v>
      </c>
      <c r="AT122" t="s">
        <v>855</v>
      </c>
      <c r="AU122" s="139">
        <v>45931</v>
      </c>
      <c r="AV122" s="81"/>
      <c r="AX122" t="s">
        <v>854</v>
      </c>
      <c r="AZ122" t="s">
        <v>854</v>
      </c>
      <c r="BB122" t="s">
        <v>854</v>
      </c>
      <c r="BD122" t="s">
        <v>854</v>
      </c>
      <c r="BF122" t="s">
        <v>854</v>
      </c>
      <c r="BH122" t="s">
        <v>854</v>
      </c>
      <c r="BJ122" t="s">
        <v>854</v>
      </c>
      <c r="BL122" t="s">
        <v>854</v>
      </c>
      <c r="BN122" t="s">
        <v>854</v>
      </c>
      <c r="BP122" t="s">
        <v>854</v>
      </c>
      <c r="BR122" t="s">
        <v>854</v>
      </c>
      <c r="BT122" t="s">
        <v>854</v>
      </c>
      <c r="BV122" t="s">
        <v>854</v>
      </c>
      <c r="BX122" t="s">
        <v>854</v>
      </c>
      <c r="BZ122" t="s">
        <v>854</v>
      </c>
      <c r="CB122" t="s">
        <v>854</v>
      </c>
      <c r="CD122" t="s">
        <v>854</v>
      </c>
      <c r="CF122" t="s">
        <v>854</v>
      </c>
      <c r="CH122" t="s">
        <v>854</v>
      </c>
      <c r="CI122" s="186">
        <v>45900</v>
      </c>
      <c r="CJ122" t="s">
        <v>855</v>
      </c>
    </row>
    <row r="123" spans="1:88" x14ac:dyDescent="0.3">
      <c r="A123" s="96" t="s">
        <v>381</v>
      </c>
      <c r="B123" s="96" t="s">
        <v>383</v>
      </c>
      <c r="C123" s="96" t="s">
        <v>234</v>
      </c>
      <c r="D123" s="96">
        <v>4</v>
      </c>
      <c r="E123" s="140">
        <v>45685</v>
      </c>
      <c r="F123" s="96" t="s">
        <v>855</v>
      </c>
      <c r="G123" s="106" t="s">
        <v>634</v>
      </c>
      <c r="H123" s="96" t="s">
        <v>854</v>
      </c>
      <c r="I123" s="106" t="s">
        <v>634</v>
      </c>
      <c r="J123" s="96" t="s">
        <v>854</v>
      </c>
      <c r="K123" s="106" t="s">
        <v>634</v>
      </c>
      <c r="L123" s="96" t="s">
        <v>854</v>
      </c>
      <c r="M123" s="106" t="s">
        <v>634</v>
      </c>
      <c r="N123" s="96" t="s">
        <v>854</v>
      </c>
      <c r="O123" s="96"/>
      <c r="P123" s="96" t="s">
        <v>854</v>
      </c>
      <c r="R123" t="s">
        <v>854</v>
      </c>
      <c r="T123" t="s">
        <v>854</v>
      </c>
      <c r="U123" s="139">
        <v>45726</v>
      </c>
      <c r="V123" t="s">
        <v>855</v>
      </c>
      <c r="X123" t="s">
        <v>854</v>
      </c>
      <c r="Y123" s="139">
        <v>45729</v>
      </c>
      <c r="Z123" t="s">
        <v>855</v>
      </c>
      <c r="AA123" s="139">
        <v>45741</v>
      </c>
      <c r="AB123" t="s">
        <v>855</v>
      </c>
      <c r="AD123" t="s">
        <v>854</v>
      </c>
      <c r="AF123" t="s">
        <v>854</v>
      </c>
      <c r="AG123" s="106"/>
      <c r="AH123" t="s">
        <v>854</v>
      </c>
      <c r="AL123" t="s">
        <v>854</v>
      </c>
      <c r="AM123" s="227"/>
      <c r="AN123" t="s">
        <v>854</v>
      </c>
      <c r="AP123" t="s">
        <v>854</v>
      </c>
      <c r="AR123" t="s">
        <v>854</v>
      </c>
      <c r="AT123" t="s">
        <v>854</v>
      </c>
      <c r="AV123" s="81"/>
      <c r="AX123" t="s">
        <v>854</v>
      </c>
      <c r="AZ123" t="s">
        <v>854</v>
      </c>
      <c r="BB123" t="s">
        <v>854</v>
      </c>
      <c r="BD123" t="s">
        <v>854</v>
      </c>
      <c r="BF123" t="s">
        <v>854</v>
      </c>
      <c r="BH123" t="s">
        <v>854</v>
      </c>
      <c r="BJ123" t="s">
        <v>854</v>
      </c>
      <c r="BL123" t="s">
        <v>854</v>
      </c>
      <c r="BN123" t="s">
        <v>854</v>
      </c>
      <c r="BP123" t="s">
        <v>854</v>
      </c>
      <c r="BR123" t="s">
        <v>854</v>
      </c>
      <c r="BT123" t="s">
        <v>854</v>
      </c>
      <c r="BV123" t="s">
        <v>854</v>
      </c>
      <c r="BX123" t="s">
        <v>854</v>
      </c>
      <c r="BZ123" t="s">
        <v>854</v>
      </c>
      <c r="CB123" t="s">
        <v>854</v>
      </c>
      <c r="CD123" t="s">
        <v>854</v>
      </c>
      <c r="CF123" t="s">
        <v>854</v>
      </c>
      <c r="CH123" t="s">
        <v>854</v>
      </c>
      <c r="CJ123" t="s">
        <v>854</v>
      </c>
    </row>
    <row r="124" spans="1:88" x14ac:dyDescent="0.3">
      <c r="A124" s="96" t="s">
        <v>384</v>
      </c>
      <c r="B124" s="96" t="s">
        <v>386</v>
      </c>
      <c r="C124" s="96" t="s">
        <v>630</v>
      </c>
      <c r="D124" s="96">
        <v>5</v>
      </c>
      <c r="E124" s="139">
        <v>45921</v>
      </c>
      <c r="F124" s="96" t="s">
        <v>855</v>
      </c>
      <c r="G124" s="106">
        <v>45578</v>
      </c>
      <c r="H124" s="96" t="s">
        <v>855</v>
      </c>
      <c r="I124" s="106" t="s">
        <v>634</v>
      </c>
      <c r="J124" s="96" t="s">
        <v>854</v>
      </c>
      <c r="K124" s="106">
        <v>45523</v>
      </c>
      <c r="L124" s="96" t="s">
        <v>855</v>
      </c>
      <c r="M124" s="106">
        <v>45523</v>
      </c>
      <c r="N124" s="96" t="s">
        <v>855</v>
      </c>
      <c r="O124" s="96"/>
      <c r="P124" s="96" t="s">
        <v>854</v>
      </c>
      <c r="R124" t="s">
        <v>854</v>
      </c>
      <c r="T124" t="s">
        <v>854</v>
      </c>
      <c r="U124" s="139"/>
      <c r="V124" t="s">
        <v>854</v>
      </c>
      <c r="X124" t="s">
        <v>854</v>
      </c>
      <c r="Y124" s="139">
        <v>45707</v>
      </c>
      <c r="Z124" t="s">
        <v>855</v>
      </c>
      <c r="AA124" s="139"/>
      <c r="AB124" t="s">
        <v>854</v>
      </c>
      <c r="AD124" t="s">
        <v>854</v>
      </c>
      <c r="AF124" t="s">
        <v>854</v>
      </c>
      <c r="AG124" s="106"/>
      <c r="AH124" t="s">
        <v>854</v>
      </c>
      <c r="AL124" t="s">
        <v>854</v>
      </c>
      <c r="AM124" s="227"/>
      <c r="AN124" t="s">
        <v>854</v>
      </c>
      <c r="AP124" t="s">
        <v>854</v>
      </c>
      <c r="AR124" t="s">
        <v>854</v>
      </c>
      <c r="AT124" t="s">
        <v>854</v>
      </c>
      <c r="AV124" s="81"/>
      <c r="AX124" t="s">
        <v>854</v>
      </c>
      <c r="AZ124" t="s">
        <v>854</v>
      </c>
      <c r="BB124" t="s">
        <v>854</v>
      </c>
      <c r="BD124" t="s">
        <v>854</v>
      </c>
      <c r="BF124" t="s">
        <v>854</v>
      </c>
      <c r="BH124" t="s">
        <v>854</v>
      </c>
      <c r="BJ124" t="s">
        <v>854</v>
      </c>
      <c r="BL124" t="s">
        <v>854</v>
      </c>
      <c r="BN124" t="s">
        <v>854</v>
      </c>
      <c r="BP124" t="s">
        <v>854</v>
      </c>
      <c r="BR124" t="s">
        <v>854</v>
      </c>
      <c r="BT124" t="s">
        <v>854</v>
      </c>
      <c r="BV124" t="s">
        <v>854</v>
      </c>
      <c r="BX124" t="s">
        <v>854</v>
      </c>
      <c r="BZ124" t="s">
        <v>854</v>
      </c>
      <c r="CB124" t="s">
        <v>854</v>
      </c>
      <c r="CD124" t="s">
        <v>854</v>
      </c>
      <c r="CF124" t="s">
        <v>854</v>
      </c>
      <c r="CH124" t="s">
        <v>854</v>
      </c>
      <c r="CJ124" t="s">
        <v>854</v>
      </c>
    </row>
    <row r="125" spans="1:88" x14ac:dyDescent="0.3">
      <c r="A125" s="96" t="s">
        <v>387</v>
      </c>
      <c r="B125" s="96" t="s">
        <v>389</v>
      </c>
      <c r="C125" s="96" t="s">
        <v>79</v>
      </c>
      <c r="D125" s="96">
        <v>0</v>
      </c>
      <c r="E125" s="139" t="s">
        <v>634</v>
      </c>
      <c r="F125" s="96" t="s">
        <v>854</v>
      </c>
      <c r="G125" s="106" t="s">
        <v>634</v>
      </c>
      <c r="H125" s="96" t="s">
        <v>854</v>
      </c>
      <c r="I125" s="106" t="s">
        <v>634</v>
      </c>
      <c r="J125" s="96" t="s">
        <v>854</v>
      </c>
      <c r="K125" s="106" t="s">
        <v>634</v>
      </c>
      <c r="L125" s="96" t="s">
        <v>854</v>
      </c>
      <c r="M125" s="106" t="s">
        <v>634</v>
      </c>
      <c r="N125" s="96" t="s">
        <v>854</v>
      </c>
      <c r="O125" s="96"/>
      <c r="P125" s="96" t="s">
        <v>854</v>
      </c>
      <c r="R125" t="s">
        <v>854</v>
      </c>
      <c r="T125" t="s">
        <v>854</v>
      </c>
      <c r="U125" s="139"/>
      <c r="V125" t="s">
        <v>854</v>
      </c>
      <c r="X125" t="s">
        <v>854</v>
      </c>
      <c r="Y125" s="139"/>
      <c r="Z125" t="s">
        <v>854</v>
      </c>
      <c r="AA125" s="139"/>
      <c r="AB125" t="s">
        <v>854</v>
      </c>
      <c r="AD125" t="s">
        <v>854</v>
      </c>
      <c r="AF125" t="s">
        <v>854</v>
      </c>
      <c r="AG125" s="106"/>
      <c r="AH125" t="s">
        <v>854</v>
      </c>
      <c r="AL125" t="s">
        <v>854</v>
      </c>
      <c r="AM125" s="227"/>
      <c r="AN125" t="s">
        <v>854</v>
      </c>
      <c r="AP125" t="s">
        <v>854</v>
      </c>
      <c r="AR125" t="s">
        <v>854</v>
      </c>
      <c r="AT125" t="s">
        <v>854</v>
      </c>
      <c r="AV125" s="81"/>
      <c r="AX125" t="s">
        <v>854</v>
      </c>
      <c r="AZ125" t="s">
        <v>854</v>
      </c>
      <c r="BB125" t="s">
        <v>854</v>
      </c>
      <c r="BD125" t="s">
        <v>854</v>
      </c>
      <c r="BF125" t="s">
        <v>854</v>
      </c>
      <c r="BH125" t="s">
        <v>854</v>
      </c>
      <c r="BJ125" t="s">
        <v>854</v>
      </c>
      <c r="BL125" t="s">
        <v>854</v>
      </c>
      <c r="BN125" t="s">
        <v>854</v>
      </c>
      <c r="BP125" t="s">
        <v>854</v>
      </c>
      <c r="BR125" t="s">
        <v>854</v>
      </c>
      <c r="BT125" t="s">
        <v>854</v>
      </c>
      <c r="BV125" t="s">
        <v>854</v>
      </c>
      <c r="BX125" t="s">
        <v>854</v>
      </c>
      <c r="BZ125" t="s">
        <v>854</v>
      </c>
      <c r="CB125" t="s">
        <v>854</v>
      </c>
      <c r="CD125" t="s">
        <v>854</v>
      </c>
      <c r="CF125" t="s">
        <v>854</v>
      </c>
      <c r="CH125" t="s">
        <v>854</v>
      </c>
      <c r="CJ125" t="s">
        <v>854</v>
      </c>
    </row>
    <row r="126" spans="1:88" x14ac:dyDescent="0.3">
      <c r="A126" s="96" t="s">
        <v>390</v>
      </c>
      <c r="B126" s="96" t="s">
        <v>392</v>
      </c>
      <c r="C126" s="96" t="s">
        <v>27</v>
      </c>
      <c r="D126" s="96">
        <v>4</v>
      </c>
      <c r="E126" s="139">
        <v>45669</v>
      </c>
      <c r="F126" s="96" t="s">
        <v>855</v>
      </c>
      <c r="G126" s="106" t="s">
        <v>634</v>
      </c>
      <c r="H126" s="96" t="s">
        <v>854</v>
      </c>
      <c r="I126" s="106" t="s">
        <v>634</v>
      </c>
      <c r="J126" s="96" t="s">
        <v>854</v>
      </c>
      <c r="K126" s="106" t="s">
        <v>634</v>
      </c>
      <c r="L126" s="96" t="s">
        <v>854</v>
      </c>
      <c r="M126" s="106" t="s">
        <v>634</v>
      </c>
      <c r="N126" s="96" t="s">
        <v>854</v>
      </c>
      <c r="O126" s="96"/>
      <c r="P126" s="96" t="s">
        <v>854</v>
      </c>
      <c r="R126" t="s">
        <v>854</v>
      </c>
      <c r="T126" t="s">
        <v>854</v>
      </c>
      <c r="U126" s="139">
        <v>45726</v>
      </c>
      <c r="V126" t="s">
        <v>855</v>
      </c>
      <c r="X126" t="s">
        <v>854</v>
      </c>
      <c r="Y126" s="139">
        <v>45729</v>
      </c>
      <c r="Z126" t="s">
        <v>855</v>
      </c>
      <c r="AA126" s="139">
        <v>45741</v>
      </c>
      <c r="AB126" t="s">
        <v>855</v>
      </c>
      <c r="AD126" t="s">
        <v>854</v>
      </c>
      <c r="AF126" t="s">
        <v>854</v>
      </c>
      <c r="AG126" s="106"/>
      <c r="AH126" t="s">
        <v>854</v>
      </c>
      <c r="AJ126" t="s">
        <v>854</v>
      </c>
      <c r="AL126" t="s">
        <v>854</v>
      </c>
      <c r="AM126" s="227"/>
      <c r="AN126" t="s">
        <v>854</v>
      </c>
      <c r="AP126" t="s">
        <v>854</v>
      </c>
      <c r="AR126" t="s">
        <v>854</v>
      </c>
      <c r="AT126" t="s">
        <v>854</v>
      </c>
      <c r="AV126" s="81"/>
      <c r="AX126" t="s">
        <v>854</v>
      </c>
      <c r="AZ126" t="s">
        <v>854</v>
      </c>
      <c r="BB126" t="s">
        <v>854</v>
      </c>
      <c r="BD126" t="s">
        <v>854</v>
      </c>
      <c r="BF126" t="s">
        <v>854</v>
      </c>
      <c r="BH126" t="s">
        <v>854</v>
      </c>
      <c r="BJ126" t="s">
        <v>854</v>
      </c>
      <c r="BL126" t="s">
        <v>854</v>
      </c>
      <c r="BN126" t="s">
        <v>854</v>
      </c>
      <c r="BP126" t="s">
        <v>854</v>
      </c>
      <c r="BR126" t="s">
        <v>854</v>
      </c>
      <c r="BT126" t="s">
        <v>854</v>
      </c>
      <c r="BV126" t="s">
        <v>854</v>
      </c>
      <c r="BX126" t="s">
        <v>854</v>
      </c>
      <c r="BZ126" t="s">
        <v>854</v>
      </c>
      <c r="CB126" t="s">
        <v>854</v>
      </c>
      <c r="CD126" t="s">
        <v>854</v>
      </c>
      <c r="CF126" t="s">
        <v>854</v>
      </c>
      <c r="CH126" t="s">
        <v>854</v>
      </c>
      <c r="CJ126" t="s">
        <v>854</v>
      </c>
    </row>
    <row r="127" spans="1:88" x14ac:dyDescent="0.3">
      <c r="A127" s="96" t="s">
        <v>393</v>
      </c>
      <c r="B127" s="96" t="s">
        <v>395</v>
      </c>
      <c r="C127" s="96" t="s">
        <v>629</v>
      </c>
      <c r="D127" s="96">
        <v>11</v>
      </c>
      <c r="E127" s="139">
        <v>45567</v>
      </c>
      <c r="F127" s="96" t="s">
        <v>855</v>
      </c>
      <c r="G127" s="106">
        <v>45449</v>
      </c>
      <c r="H127" s="96" t="s">
        <v>855</v>
      </c>
      <c r="I127" s="106">
        <v>45372</v>
      </c>
      <c r="J127" s="96" t="s">
        <v>855</v>
      </c>
      <c r="K127" s="106" t="s">
        <v>634</v>
      </c>
      <c r="L127" s="96" t="s">
        <v>854</v>
      </c>
      <c r="M127" s="106" t="s">
        <v>634</v>
      </c>
      <c r="N127" s="96" t="s">
        <v>854</v>
      </c>
      <c r="O127" s="96"/>
      <c r="P127" s="96" t="s">
        <v>854</v>
      </c>
      <c r="R127" t="s">
        <v>854</v>
      </c>
      <c r="T127" t="s">
        <v>854</v>
      </c>
      <c r="U127" s="139"/>
      <c r="V127" t="s">
        <v>854</v>
      </c>
      <c r="X127" t="s">
        <v>854</v>
      </c>
      <c r="Y127" s="139"/>
      <c r="Z127" t="s">
        <v>854</v>
      </c>
      <c r="AA127" s="139"/>
      <c r="AB127" t="s">
        <v>854</v>
      </c>
      <c r="AD127" t="s">
        <v>854</v>
      </c>
      <c r="AF127" t="s">
        <v>854</v>
      </c>
      <c r="AG127" s="106">
        <v>45820</v>
      </c>
      <c r="AH127" t="s">
        <v>855</v>
      </c>
      <c r="AL127" t="s">
        <v>854</v>
      </c>
      <c r="AM127" s="228">
        <v>45865</v>
      </c>
      <c r="AN127" t="s">
        <v>855</v>
      </c>
      <c r="AO127" s="140">
        <v>45865</v>
      </c>
      <c r="AP127" t="s">
        <v>855</v>
      </c>
      <c r="AQ127" s="140">
        <v>45865</v>
      </c>
      <c r="AR127" t="s">
        <v>855</v>
      </c>
      <c r="AS127" s="139">
        <v>45931</v>
      </c>
      <c r="AT127" t="s">
        <v>855</v>
      </c>
      <c r="AU127" s="139">
        <v>45931</v>
      </c>
      <c r="AV127" s="81"/>
      <c r="AX127" t="s">
        <v>854</v>
      </c>
      <c r="AZ127" t="s">
        <v>854</v>
      </c>
      <c r="BA127" s="81">
        <v>45914</v>
      </c>
      <c r="BB127" t="s">
        <v>855</v>
      </c>
      <c r="BC127" s="81">
        <v>45914</v>
      </c>
      <c r="BD127" t="s">
        <v>855</v>
      </c>
      <c r="BF127" t="s">
        <v>854</v>
      </c>
      <c r="BH127" t="s">
        <v>854</v>
      </c>
      <c r="BJ127" t="s">
        <v>854</v>
      </c>
      <c r="BL127" t="s">
        <v>854</v>
      </c>
      <c r="BN127" t="s">
        <v>854</v>
      </c>
      <c r="BP127" t="s">
        <v>854</v>
      </c>
      <c r="BR127" t="s">
        <v>854</v>
      </c>
      <c r="BT127" t="s">
        <v>854</v>
      </c>
      <c r="BV127" t="s">
        <v>854</v>
      </c>
      <c r="BX127" t="s">
        <v>854</v>
      </c>
      <c r="BZ127" t="s">
        <v>854</v>
      </c>
      <c r="CB127" t="s">
        <v>854</v>
      </c>
      <c r="CD127" t="s">
        <v>854</v>
      </c>
      <c r="CF127" t="s">
        <v>854</v>
      </c>
      <c r="CH127" t="s">
        <v>854</v>
      </c>
      <c r="CI127" s="186">
        <v>45900</v>
      </c>
      <c r="CJ127" t="s">
        <v>855</v>
      </c>
    </row>
    <row r="128" spans="1:88" x14ac:dyDescent="0.3">
      <c r="A128" s="96" t="s">
        <v>396</v>
      </c>
      <c r="B128" s="96" t="s">
        <v>398</v>
      </c>
      <c r="C128" s="96" t="s">
        <v>716</v>
      </c>
      <c r="D128" s="96">
        <v>3</v>
      </c>
      <c r="E128" s="139">
        <v>45566</v>
      </c>
      <c r="F128" s="96" t="s">
        <v>855</v>
      </c>
      <c r="G128" s="106" t="s">
        <v>634</v>
      </c>
      <c r="H128" s="96" t="s">
        <v>854</v>
      </c>
      <c r="I128" s="106">
        <v>45224</v>
      </c>
      <c r="J128" s="96" t="s">
        <v>855</v>
      </c>
      <c r="K128" s="106" t="s">
        <v>634</v>
      </c>
      <c r="L128" s="96" t="s">
        <v>854</v>
      </c>
      <c r="M128" s="106" t="s">
        <v>634</v>
      </c>
      <c r="N128" s="96" t="s">
        <v>854</v>
      </c>
      <c r="O128" s="96"/>
      <c r="P128" s="96" t="s">
        <v>854</v>
      </c>
      <c r="R128" t="s">
        <v>854</v>
      </c>
      <c r="T128" t="s">
        <v>854</v>
      </c>
      <c r="U128" s="139"/>
      <c r="V128" t="s">
        <v>854</v>
      </c>
      <c r="X128" t="s">
        <v>854</v>
      </c>
      <c r="Y128" s="139">
        <v>45707</v>
      </c>
      <c r="Z128" t="s">
        <v>855</v>
      </c>
      <c r="AA128" s="139"/>
      <c r="AB128" t="s">
        <v>854</v>
      </c>
      <c r="AD128" t="s">
        <v>854</v>
      </c>
      <c r="AF128" t="s">
        <v>854</v>
      </c>
      <c r="AG128" s="106"/>
      <c r="AH128" t="s">
        <v>854</v>
      </c>
      <c r="AL128" t="s">
        <v>854</v>
      </c>
      <c r="AM128" s="227"/>
      <c r="AN128" t="s">
        <v>854</v>
      </c>
      <c r="AP128" t="s">
        <v>854</v>
      </c>
      <c r="AR128" t="s">
        <v>854</v>
      </c>
      <c r="AT128" t="s">
        <v>854</v>
      </c>
      <c r="AV128" s="81"/>
      <c r="AX128" t="s">
        <v>854</v>
      </c>
      <c r="AZ128" t="s">
        <v>854</v>
      </c>
      <c r="BB128" t="s">
        <v>854</v>
      </c>
      <c r="BD128" t="s">
        <v>854</v>
      </c>
      <c r="BF128" t="s">
        <v>854</v>
      </c>
      <c r="BH128" t="s">
        <v>854</v>
      </c>
      <c r="BJ128" t="s">
        <v>854</v>
      </c>
      <c r="BL128" t="s">
        <v>854</v>
      </c>
      <c r="BN128" t="s">
        <v>854</v>
      </c>
      <c r="BP128" t="s">
        <v>854</v>
      </c>
      <c r="BR128" t="s">
        <v>854</v>
      </c>
      <c r="BT128" t="s">
        <v>854</v>
      </c>
      <c r="BV128" t="s">
        <v>854</v>
      </c>
      <c r="BX128" t="s">
        <v>854</v>
      </c>
      <c r="BZ128" t="s">
        <v>854</v>
      </c>
      <c r="CB128" t="s">
        <v>854</v>
      </c>
      <c r="CD128" t="s">
        <v>854</v>
      </c>
      <c r="CF128" t="s">
        <v>854</v>
      </c>
      <c r="CH128" t="s">
        <v>854</v>
      </c>
      <c r="CJ128" t="s">
        <v>854</v>
      </c>
    </row>
    <row r="129" spans="1:88" ht="16.8" customHeight="1" x14ac:dyDescent="0.3">
      <c r="A129" s="96" t="s">
        <v>399</v>
      </c>
      <c r="B129" s="96" t="s">
        <v>401</v>
      </c>
      <c r="C129" s="96" t="s">
        <v>622</v>
      </c>
      <c r="D129" s="96">
        <v>2</v>
      </c>
      <c r="E129" s="139" t="s">
        <v>634</v>
      </c>
      <c r="F129" s="96" t="s">
        <v>854</v>
      </c>
      <c r="G129" s="106" t="s">
        <v>634</v>
      </c>
      <c r="H129" s="96" t="s">
        <v>854</v>
      </c>
      <c r="I129" s="106" t="s">
        <v>634</v>
      </c>
      <c r="J129" s="96" t="s">
        <v>854</v>
      </c>
      <c r="K129" s="106" t="s">
        <v>634</v>
      </c>
      <c r="L129" s="96" t="s">
        <v>854</v>
      </c>
      <c r="M129" s="106">
        <v>45501</v>
      </c>
      <c r="N129" s="96" t="s">
        <v>855</v>
      </c>
      <c r="O129" s="96"/>
      <c r="P129" s="96" t="s">
        <v>854</v>
      </c>
      <c r="R129" t="s">
        <v>854</v>
      </c>
      <c r="T129" t="s">
        <v>854</v>
      </c>
      <c r="U129" s="99">
        <v>45852</v>
      </c>
      <c r="V129" t="s">
        <v>855</v>
      </c>
      <c r="X129" t="s">
        <v>854</v>
      </c>
      <c r="Y129" s="139"/>
      <c r="Z129" t="s">
        <v>854</v>
      </c>
      <c r="AA129" s="139"/>
      <c r="AB129" t="s">
        <v>854</v>
      </c>
      <c r="AD129" t="s">
        <v>854</v>
      </c>
      <c r="AF129" t="s">
        <v>854</v>
      </c>
      <c r="AG129" s="106"/>
      <c r="AH129" t="s">
        <v>854</v>
      </c>
      <c r="AL129" t="s">
        <v>854</v>
      </c>
      <c r="AM129" s="227"/>
      <c r="AN129" t="s">
        <v>854</v>
      </c>
      <c r="AP129" t="s">
        <v>854</v>
      </c>
      <c r="AR129" t="s">
        <v>854</v>
      </c>
      <c r="AT129" t="s">
        <v>854</v>
      </c>
      <c r="AV129" s="81"/>
      <c r="AX129" t="s">
        <v>854</v>
      </c>
      <c r="AZ129" t="s">
        <v>854</v>
      </c>
      <c r="BB129" t="s">
        <v>854</v>
      </c>
      <c r="BD129" t="s">
        <v>854</v>
      </c>
      <c r="BF129" t="s">
        <v>854</v>
      </c>
      <c r="BH129" t="s">
        <v>854</v>
      </c>
      <c r="BJ129" t="s">
        <v>854</v>
      </c>
      <c r="BL129" t="s">
        <v>854</v>
      </c>
      <c r="BN129" t="s">
        <v>854</v>
      </c>
      <c r="BP129" t="s">
        <v>854</v>
      </c>
      <c r="BR129" t="s">
        <v>854</v>
      </c>
      <c r="BT129" t="s">
        <v>854</v>
      </c>
      <c r="BV129" t="s">
        <v>854</v>
      </c>
      <c r="BX129" t="s">
        <v>854</v>
      </c>
      <c r="BZ129" t="s">
        <v>854</v>
      </c>
      <c r="CB129" t="s">
        <v>854</v>
      </c>
      <c r="CD129" t="s">
        <v>854</v>
      </c>
      <c r="CF129" t="s">
        <v>854</v>
      </c>
      <c r="CH129" t="s">
        <v>854</v>
      </c>
      <c r="CJ129" t="s">
        <v>854</v>
      </c>
    </row>
    <row r="130" spans="1:88" x14ac:dyDescent="0.3">
      <c r="A130" s="96" t="s">
        <v>402</v>
      </c>
      <c r="B130" s="96" t="s">
        <v>404</v>
      </c>
      <c r="C130" s="96" t="s">
        <v>621</v>
      </c>
      <c r="D130" s="96">
        <v>1</v>
      </c>
      <c r="E130" s="139" t="s">
        <v>634</v>
      </c>
      <c r="F130" s="96" t="s">
        <v>854</v>
      </c>
      <c r="G130" s="106" t="s">
        <v>634</v>
      </c>
      <c r="H130" s="96" t="s">
        <v>854</v>
      </c>
      <c r="I130" s="106" t="s">
        <v>634</v>
      </c>
      <c r="J130" s="96" t="s">
        <v>854</v>
      </c>
      <c r="K130" s="106" t="s">
        <v>634</v>
      </c>
      <c r="L130" s="96" t="s">
        <v>854</v>
      </c>
      <c r="M130" s="106">
        <v>45497</v>
      </c>
      <c r="N130" s="96" t="s">
        <v>855</v>
      </c>
      <c r="O130" s="96"/>
      <c r="P130" s="96" t="s">
        <v>854</v>
      </c>
      <c r="R130" t="s">
        <v>854</v>
      </c>
      <c r="T130" t="s">
        <v>854</v>
      </c>
      <c r="U130" s="139"/>
      <c r="V130" t="s">
        <v>854</v>
      </c>
      <c r="X130" t="s">
        <v>854</v>
      </c>
      <c r="Y130" s="139"/>
      <c r="Z130" t="s">
        <v>854</v>
      </c>
      <c r="AA130" s="139"/>
      <c r="AB130" t="s">
        <v>854</v>
      </c>
      <c r="AD130" t="s">
        <v>854</v>
      </c>
      <c r="AF130" t="s">
        <v>854</v>
      </c>
      <c r="AG130" s="106"/>
      <c r="AH130" t="s">
        <v>854</v>
      </c>
      <c r="AL130" t="s">
        <v>854</v>
      </c>
      <c r="AM130" s="227"/>
      <c r="AN130" t="s">
        <v>854</v>
      </c>
      <c r="AP130" t="s">
        <v>854</v>
      </c>
      <c r="AR130" t="s">
        <v>854</v>
      </c>
      <c r="AT130" t="s">
        <v>854</v>
      </c>
      <c r="AV130" s="81"/>
      <c r="AX130" t="s">
        <v>854</v>
      </c>
      <c r="AZ130" t="s">
        <v>854</v>
      </c>
      <c r="BB130" t="s">
        <v>854</v>
      </c>
      <c r="BD130" t="s">
        <v>854</v>
      </c>
      <c r="BF130" t="s">
        <v>854</v>
      </c>
      <c r="BH130" t="s">
        <v>854</v>
      </c>
      <c r="BJ130" t="s">
        <v>854</v>
      </c>
      <c r="BL130" t="s">
        <v>854</v>
      </c>
      <c r="BN130" t="s">
        <v>854</v>
      </c>
      <c r="BP130" t="s">
        <v>854</v>
      </c>
      <c r="BR130" t="s">
        <v>854</v>
      </c>
      <c r="BT130" t="s">
        <v>854</v>
      </c>
      <c r="BV130" t="s">
        <v>854</v>
      </c>
      <c r="BX130" t="s">
        <v>854</v>
      </c>
      <c r="BZ130" t="s">
        <v>854</v>
      </c>
      <c r="CB130" t="s">
        <v>854</v>
      </c>
      <c r="CD130" t="s">
        <v>854</v>
      </c>
      <c r="CF130" t="s">
        <v>854</v>
      </c>
      <c r="CH130" t="s">
        <v>854</v>
      </c>
      <c r="CJ130" t="s">
        <v>854</v>
      </c>
    </row>
    <row r="131" spans="1:88" x14ac:dyDescent="0.3">
      <c r="A131" s="96" t="s">
        <v>405</v>
      </c>
      <c r="B131" s="96" t="s">
        <v>407</v>
      </c>
      <c r="C131" s="96" t="s">
        <v>616</v>
      </c>
      <c r="D131" s="96">
        <v>1</v>
      </c>
      <c r="E131" s="139" t="s">
        <v>634</v>
      </c>
      <c r="F131" s="96" t="s">
        <v>854</v>
      </c>
      <c r="G131" s="106" t="s">
        <v>634</v>
      </c>
      <c r="H131" s="96" t="s">
        <v>854</v>
      </c>
      <c r="I131" s="106" t="s">
        <v>634</v>
      </c>
      <c r="J131" s="96" t="s">
        <v>854</v>
      </c>
      <c r="K131" s="81">
        <v>45943</v>
      </c>
      <c r="L131" s="96" t="s">
        <v>855</v>
      </c>
      <c r="M131" s="106" t="s">
        <v>634</v>
      </c>
      <c r="N131" s="96" t="s">
        <v>854</v>
      </c>
      <c r="O131" s="96"/>
      <c r="P131" s="96" t="s">
        <v>854</v>
      </c>
      <c r="R131" t="s">
        <v>854</v>
      </c>
      <c r="T131" t="s">
        <v>854</v>
      </c>
      <c r="U131" s="139"/>
      <c r="V131" t="s">
        <v>854</v>
      </c>
      <c r="X131" t="s">
        <v>854</v>
      </c>
      <c r="Y131" s="139"/>
      <c r="Z131" t="s">
        <v>854</v>
      </c>
      <c r="AA131" s="139"/>
      <c r="AB131" t="s">
        <v>854</v>
      </c>
      <c r="AD131" t="s">
        <v>854</v>
      </c>
      <c r="AF131" t="s">
        <v>854</v>
      </c>
      <c r="AG131" s="106"/>
      <c r="AH131" t="s">
        <v>854</v>
      </c>
      <c r="AL131" t="s">
        <v>854</v>
      </c>
      <c r="AM131" s="227"/>
      <c r="AN131" t="s">
        <v>854</v>
      </c>
      <c r="AP131" t="s">
        <v>854</v>
      </c>
      <c r="AR131" t="s">
        <v>854</v>
      </c>
      <c r="AT131" t="s">
        <v>854</v>
      </c>
      <c r="AV131" s="81"/>
      <c r="AX131" t="s">
        <v>854</v>
      </c>
      <c r="AZ131" t="s">
        <v>854</v>
      </c>
      <c r="BB131" t="s">
        <v>854</v>
      </c>
      <c r="BD131" t="s">
        <v>854</v>
      </c>
      <c r="BF131" t="s">
        <v>854</v>
      </c>
      <c r="BH131" t="s">
        <v>854</v>
      </c>
      <c r="BJ131" t="s">
        <v>854</v>
      </c>
      <c r="BL131" t="s">
        <v>854</v>
      </c>
      <c r="BN131" t="s">
        <v>854</v>
      </c>
      <c r="BP131" t="s">
        <v>854</v>
      </c>
      <c r="BR131" t="s">
        <v>854</v>
      </c>
      <c r="BT131" t="s">
        <v>854</v>
      </c>
      <c r="BV131" t="s">
        <v>854</v>
      </c>
      <c r="BX131" t="s">
        <v>854</v>
      </c>
      <c r="BZ131" t="s">
        <v>854</v>
      </c>
      <c r="CB131" t="s">
        <v>854</v>
      </c>
      <c r="CD131" t="s">
        <v>854</v>
      </c>
      <c r="CF131" t="s">
        <v>854</v>
      </c>
      <c r="CH131" t="s">
        <v>854</v>
      </c>
      <c r="CJ131" t="s">
        <v>854</v>
      </c>
    </row>
    <row r="132" spans="1:88" x14ac:dyDescent="0.3">
      <c r="A132" s="96" t="s">
        <v>408</v>
      </c>
      <c r="B132" s="96" t="s">
        <v>410</v>
      </c>
      <c r="C132" s="96" t="s">
        <v>622</v>
      </c>
      <c r="D132" s="96">
        <v>3</v>
      </c>
      <c r="E132" s="139">
        <v>45636</v>
      </c>
      <c r="F132" s="96" t="s">
        <v>855</v>
      </c>
      <c r="G132" s="106" t="s">
        <v>634</v>
      </c>
      <c r="H132" s="96" t="s">
        <v>854</v>
      </c>
      <c r="I132" s="106" t="s">
        <v>634</v>
      </c>
      <c r="J132" s="96" t="s">
        <v>854</v>
      </c>
      <c r="K132" s="106" t="s">
        <v>634</v>
      </c>
      <c r="L132" s="96" t="s">
        <v>854</v>
      </c>
      <c r="M132" s="106">
        <v>45497</v>
      </c>
      <c r="N132" s="96" t="s">
        <v>855</v>
      </c>
      <c r="O132" s="96"/>
      <c r="P132" s="96" t="s">
        <v>854</v>
      </c>
      <c r="R132" t="s">
        <v>854</v>
      </c>
      <c r="T132" t="s">
        <v>854</v>
      </c>
      <c r="U132" s="139">
        <v>45722</v>
      </c>
      <c r="V132" t="s">
        <v>855</v>
      </c>
      <c r="X132" t="s">
        <v>854</v>
      </c>
      <c r="Y132" s="139"/>
      <c r="Z132" t="s">
        <v>854</v>
      </c>
      <c r="AA132" s="139"/>
      <c r="AB132" t="s">
        <v>854</v>
      </c>
      <c r="AD132" t="s">
        <v>854</v>
      </c>
      <c r="AF132" t="s">
        <v>854</v>
      </c>
      <c r="AG132" s="106"/>
      <c r="AH132" t="s">
        <v>854</v>
      </c>
      <c r="AL132" t="s">
        <v>854</v>
      </c>
      <c r="AM132" s="227"/>
      <c r="AN132" t="s">
        <v>854</v>
      </c>
      <c r="AP132" t="s">
        <v>854</v>
      </c>
      <c r="AR132" t="s">
        <v>854</v>
      </c>
      <c r="AT132" t="s">
        <v>854</v>
      </c>
      <c r="AV132" s="81"/>
      <c r="AX132" t="s">
        <v>854</v>
      </c>
      <c r="AZ132" t="s">
        <v>854</v>
      </c>
      <c r="BB132" t="s">
        <v>854</v>
      </c>
      <c r="BD132" t="s">
        <v>854</v>
      </c>
      <c r="BF132" t="s">
        <v>854</v>
      </c>
      <c r="BH132" t="s">
        <v>854</v>
      </c>
      <c r="BJ132" t="s">
        <v>854</v>
      </c>
      <c r="BL132" t="s">
        <v>854</v>
      </c>
      <c r="BN132" t="s">
        <v>854</v>
      </c>
      <c r="BP132" t="s">
        <v>854</v>
      </c>
      <c r="BR132" t="s">
        <v>854</v>
      </c>
      <c r="BT132" t="s">
        <v>854</v>
      </c>
      <c r="BV132" t="s">
        <v>854</v>
      </c>
      <c r="BX132" t="s">
        <v>854</v>
      </c>
      <c r="BZ132" t="s">
        <v>854</v>
      </c>
      <c r="CB132" t="s">
        <v>854</v>
      </c>
      <c r="CD132" t="s">
        <v>854</v>
      </c>
      <c r="CF132" t="s">
        <v>854</v>
      </c>
      <c r="CH132" t="s">
        <v>854</v>
      </c>
      <c r="CJ132" t="s">
        <v>854</v>
      </c>
    </row>
    <row r="133" spans="1:88" x14ac:dyDescent="0.3">
      <c r="A133" s="96" t="s">
        <v>411</v>
      </c>
      <c r="B133" s="96" t="s">
        <v>413</v>
      </c>
      <c r="C133" s="96" t="s">
        <v>623</v>
      </c>
      <c r="D133" s="96">
        <v>15</v>
      </c>
      <c r="E133" s="139">
        <v>45634</v>
      </c>
      <c r="F133" s="96" t="s">
        <v>855</v>
      </c>
      <c r="G133" s="139">
        <v>45770</v>
      </c>
      <c r="H133" s="96" t="s">
        <v>855</v>
      </c>
      <c r="I133" s="81">
        <v>45826</v>
      </c>
      <c r="J133" s="96" t="s">
        <v>855</v>
      </c>
      <c r="K133" s="106" t="s">
        <v>634</v>
      </c>
      <c r="L133" s="96" t="s">
        <v>854</v>
      </c>
      <c r="M133" s="106">
        <v>45503</v>
      </c>
      <c r="N133" s="96" t="s">
        <v>855</v>
      </c>
      <c r="O133" s="96"/>
      <c r="P133" s="96" t="s">
        <v>854</v>
      </c>
      <c r="R133" t="s">
        <v>854</v>
      </c>
      <c r="T133" t="s">
        <v>854</v>
      </c>
      <c r="U133" s="139">
        <v>45727</v>
      </c>
      <c r="V133" t="s">
        <v>855</v>
      </c>
      <c r="W133" s="139">
        <v>45767</v>
      </c>
      <c r="X133" t="s">
        <v>855</v>
      </c>
      <c r="Y133" s="139">
        <v>45727</v>
      </c>
      <c r="Z133" t="s">
        <v>855</v>
      </c>
      <c r="AA133" s="144">
        <v>45769</v>
      </c>
      <c r="AB133" t="s">
        <v>855</v>
      </c>
      <c r="AC133" s="139">
        <v>45768</v>
      </c>
      <c r="AD133" t="s">
        <v>855</v>
      </c>
      <c r="AF133" t="s">
        <v>854</v>
      </c>
      <c r="AG133" s="139">
        <v>45867</v>
      </c>
      <c r="AH133" t="s">
        <v>855</v>
      </c>
      <c r="AL133" t="s">
        <v>854</v>
      </c>
      <c r="AM133" s="226">
        <v>45868</v>
      </c>
      <c r="AN133" t="s">
        <v>855</v>
      </c>
      <c r="AO133" s="139">
        <v>45870</v>
      </c>
      <c r="AP133" t="s">
        <v>855</v>
      </c>
      <c r="AQ133" s="139">
        <v>45866</v>
      </c>
      <c r="AR133" t="s">
        <v>855</v>
      </c>
      <c r="AT133" t="s">
        <v>854</v>
      </c>
      <c r="AV133" s="81"/>
      <c r="AX133" t="s">
        <v>854</v>
      </c>
      <c r="AZ133" t="s">
        <v>854</v>
      </c>
      <c r="BA133" s="81">
        <v>45887</v>
      </c>
      <c r="BB133" t="s">
        <v>855</v>
      </c>
      <c r="BC133" s="81">
        <v>45888</v>
      </c>
      <c r="BD133" t="s">
        <v>855</v>
      </c>
      <c r="BF133" t="s">
        <v>854</v>
      </c>
      <c r="BH133" t="s">
        <v>854</v>
      </c>
      <c r="BJ133" t="s">
        <v>854</v>
      </c>
      <c r="BL133" t="s">
        <v>854</v>
      </c>
      <c r="BN133" t="s">
        <v>854</v>
      </c>
      <c r="BP133" t="s">
        <v>854</v>
      </c>
      <c r="BR133" t="s">
        <v>854</v>
      </c>
      <c r="BT133" t="s">
        <v>854</v>
      </c>
      <c r="BV133" t="s">
        <v>854</v>
      </c>
      <c r="BX133" t="s">
        <v>854</v>
      </c>
      <c r="BZ133" t="s">
        <v>854</v>
      </c>
      <c r="CB133" t="s">
        <v>854</v>
      </c>
      <c r="CD133" t="s">
        <v>854</v>
      </c>
      <c r="CF133" t="s">
        <v>854</v>
      </c>
      <c r="CH133" t="s">
        <v>854</v>
      </c>
      <c r="CJ133" t="s">
        <v>854</v>
      </c>
    </row>
    <row r="134" spans="1:88" x14ac:dyDescent="0.3">
      <c r="A134" s="96" t="s">
        <v>414</v>
      </c>
      <c r="B134" s="96" t="s">
        <v>416</v>
      </c>
      <c r="C134" s="96" t="s">
        <v>716</v>
      </c>
      <c r="D134" s="96">
        <v>9</v>
      </c>
      <c r="E134" s="139">
        <v>45718</v>
      </c>
      <c r="F134" s="96" t="s">
        <v>855</v>
      </c>
      <c r="G134" s="106">
        <v>45450</v>
      </c>
      <c r="H134" s="96" t="s">
        <v>855</v>
      </c>
      <c r="I134" s="106">
        <v>45224</v>
      </c>
      <c r="J134" s="96" t="s">
        <v>855</v>
      </c>
      <c r="K134" s="106" t="s">
        <v>634</v>
      </c>
      <c r="L134" s="96" t="s">
        <v>854</v>
      </c>
      <c r="M134" s="106">
        <v>45503</v>
      </c>
      <c r="N134" s="96" t="s">
        <v>855</v>
      </c>
      <c r="O134" s="96"/>
      <c r="P134" s="96" t="s">
        <v>854</v>
      </c>
      <c r="R134" t="s">
        <v>854</v>
      </c>
      <c r="T134" t="s">
        <v>854</v>
      </c>
      <c r="U134" s="139">
        <v>45727</v>
      </c>
      <c r="V134" t="s">
        <v>855</v>
      </c>
      <c r="W134" s="139">
        <v>45767</v>
      </c>
      <c r="X134" t="s">
        <v>855</v>
      </c>
      <c r="Y134" s="139">
        <v>45727</v>
      </c>
      <c r="Z134" t="s">
        <v>855</v>
      </c>
      <c r="AA134" s="144">
        <v>45769</v>
      </c>
      <c r="AB134" t="s">
        <v>855</v>
      </c>
      <c r="AC134" s="139">
        <v>45768</v>
      </c>
      <c r="AD134" t="s">
        <v>855</v>
      </c>
      <c r="AF134" t="s">
        <v>854</v>
      </c>
      <c r="AG134" s="106"/>
      <c r="AH134" t="s">
        <v>854</v>
      </c>
      <c r="AL134" t="s">
        <v>854</v>
      </c>
      <c r="AM134" s="227"/>
      <c r="AN134" t="s">
        <v>854</v>
      </c>
      <c r="AP134" t="s">
        <v>854</v>
      </c>
      <c r="AR134" t="s">
        <v>854</v>
      </c>
      <c r="AT134" t="s">
        <v>854</v>
      </c>
      <c r="AV134" s="81"/>
      <c r="AX134" t="s">
        <v>854</v>
      </c>
      <c r="AZ134" t="s">
        <v>854</v>
      </c>
      <c r="BB134" t="s">
        <v>854</v>
      </c>
      <c r="BD134" t="s">
        <v>854</v>
      </c>
      <c r="BF134" t="s">
        <v>854</v>
      </c>
      <c r="BH134" t="s">
        <v>854</v>
      </c>
      <c r="BJ134" t="s">
        <v>854</v>
      </c>
      <c r="BL134" t="s">
        <v>854</v>
      </c>
      <c r="BN134" t="s">
        <v>854</v>
      </c>
      <c r="BP134" t="s">
        <v>854</v>
      </c>
      <c r="BR134" t="s">
        <v>854</v>
      </c>
      <c r="BT134" t="s">
        <v>854</v>
      </c>
      <c r="BV134" t="s">
        <v>854</v>
      </c>
      <c r="BX134" t="s">
        <v>854</v>
      </c>
      <c r="BZ134" t="s">
        <v>854</v>
      </c>
      <c r="CB134" t="s">
        <v>854</v>
      </c>
      <c r="CD134" t="s">
        <v>854</v>
      </c>
      <c r="CF134" t="s">
        <v>854</v>
      </c>
      <c r="CH134" t="s">
        <v>854</v>
      </c>
      <c r="CJ134" t="s">
        <v>854</v>
      </c>
    </row>
    <row r="135" spans="1:88" x14ac:dyDescent="0.3">
      <c r="A135" s="96" t="s">
        <v>417</v>
      </c>
      <c r="B135" s="96" t="s">
        <v>419</v>
      </c>
      <c r="C135" s="96" t="s">
        <v>234</v>
      </c>
      <c r="D135" s="96">
        <v>4</v>
      </c>
      <c r="E135" s="140">
        <v>45685</v>
      </c>
      <c r="F135" s="96" t="s">
        <v>855</v>
      </c>
      <c r="G135" s="106" t="s">
        <v>634</v>
      </c>
      <c r="H135" s="96" t="s">
        <v>854</v>
      </c>
      <c r="I135" s="106" t="s">
        <v>634</v>
      </c>
      <c r="J135" s="96" t="s">
        <v>854</v>
      </c>
      <c r="K135" s="106" t="s">
        <v>634</v>
      </c>
      <c r="L135" s="96" t="s">
        <v>854</v>
      </c>
      <c r="M135" s="106" t="s">
        <v>634</v>
      </c>
      <c r="N135" s="96" t="s">
        <v>854</v>
      </c>
      <c r="O135" s="96"/>
      <c r="P135" s="96" t="s">
        <v>854</v>
      </c>
      <c r="R135" t="s">
        <v>854</v>
      </c>
      <c r="T135" t="s">
        <v>854</v>
      </c>
      <c r="U135" s="139">
        <v>45726</v>
      </c>
      <c r="V135" t="s">
        <v>855</v>
      </c>
      <c r="X135" t="s">
        <v>854</v>
      </c>
      <c r="Y135" s="139">
        <v>45729</v>
      </c>
      <c r="Z135" t="s">
        <v>855</v>
      </c>
      <c r="AA135" s="139">
        <v>45741</v>
      </c>
      <c r="AB135" t="s">
        <v>855</v>
      </c>
      <c r="AD135" t="s">
        <v>854</v>
      </c>
      <c r="AF135" t="s">
        <v>854</v>
      </c>
      <c r="AH135" t="s">
        <v>854</v>
      </c>
      <c r="AL135" t="s">
        <v>854</v>
      </c>
      <c r="AM135" s="227"/>
      <c r="AN135" t="s">
        <v>854</v>
      </c>
      <c r="AP135" t="s">
        <v>854</v>
      </c>
      <c r="AR135" t="s">
        <v>854</v>
      </c>
      <c r="AT135" t="s">
        <v>854</v>
      </c>
      <c r="AV135" s="81"/>
      <c r="AX135" t="s">
        <v>854</v>
      </c>
      <c r="AZ135" t="s">
        <v>854</v>
      </c>
      <c r="BB135" t="s">
        <v>854</v>
      </c>
      <c r="BD135" t="s">
        <v>854</v>
      </c>
      <c r="BF135" t="s">
        <v>854</v>
      </c>
      <c r="BH135" t="s">
        <v>854</v>
      </c>
      <c r="BJ135" t="s">
        <v>854</v>
      </c>
      <c r="BL135" t="s">
        <v>854</v>
      </c>
      <c r="BN135" t="s">
        <v>854</v>
      </c>
      <c r="BP135" t="s">
        <v>854</v>
      </c>
      <c r="BR135" t="s">
        <v>854</v>
      </c>
      <c r="BT135" t="s">
        <v>854</v>
      </c>
      <c r="BV135" t="s">
        <v>854</v>
      </c>
      <c r="BX135" t="s">
        <v>854</v>
      </c>
      <c r="BZ135" t="s">
        <v>854</v>
      </c>
      <c r="CB135" t="s">
        <v>854</v>
      </c>
      <c r="CD135" t="s">
        <v>854</v>
      </c>
      <c r="CF135" t="s">
        <v>854</v>
      </c>
      <c r="CH135" t="s">
        <v>854</v>
      </c>
      <c r="CJ135" t="s">
        <v>854</v>
      </c>
    </row>
    <row r="136" spans="1:88" x14ac:dyDescent="0.3">
      <c r="A136" s="96" t="s">
        <v>420</v>
      </c>
      <c r="B136" s="96" t="s">
        <v>422</v>
      </c>
      <c r="C136" s="96" t="s">
        <v>35</v>
      </c>
      <c r="D136" s="96">
        <v>12</v>
      </c>
      <c r="E136" s="139">
        <v>45571</v>
      </c>
      <c r="F136" s="96" t="s">
        <v>855</v>
      </c>
      <c r="G136" s="106" t="s">
        <v>634</v>
      </c>
      <c r="H136" s="96" t="s">
        <v>854</v>
      </c>
      <c r="I136" s="106">
        <v>45209</v>
      </c>
      <c r="J136" s="96" t="s">
        <v>855</v>
      </c>
      <c r="K136" s="106" t="s">
        <v>634</v>
      </c>
      <c r="L136" s="96" t="s">
        <v>854</v>
      </c>
      <c r="M136" s="106" t="s">
        <v>634</v>
      </c>
      <c r="N136" s="96" t="s">
        <v>854</v>
      </c>
      <c r="O136" s="96"/>
      <c r="P136" s="96" t="s">
        <v>854</v>
      </c>
      <c r="R136" t="s">
        <v>854</v>
      </c>
      <c r="T136" t="s">
        <v>854</v>
      </c>
      <c r="U136" s="139">
        <v>45738</v>
      </c>
      <c r="V136" t="s">
        <v>855</v>
      </c>
      <c r="W136" s="182">
        <v>45553</v>
      </c>
      <c r="X136" t="s">
        <v>855</v>
      </c>
      <c r="Y136" s="139">
        <v>45737</v>
      </c>
      <c r="Z136" t="s">
        <v>855</v>
      </c>
      <c r="AA136" s="212">
        <v>45752</v>
      </c>
      <c r="AB136" t="s">
        <v>855</v>
      </c>
      <c r="AC136" s="180">
        <v>45752</v>
      </c>
      <c r="AD136" t="s">
        <v>855</v>
      </c>
      <c r="AF136" t="s">
        <v>854</v>
      </c>
      <c r="AG136" s="140">
        <v>45864</v>
      </c>
      <c r="AH136" t="s">
        <v>855</v>
      </c>
      <c r="AL136" t="s">
        <v>854</v>
      </c>
      <c r="AM136" s="228">
        <v>45864</v>
      </c>
      <c r="AN136" t="s">
        <v>855</v>
      </c>
      <c r="AO136" s="140">
        <v>45864</v>
      </c>
      <c r="AP136" t="s">
        <v>855</v>
      </c>
      <c r="AR136" t="s">
        <v>854</v>
      </c>
      <c r="AT136" t="s">
        <v>854</v>
      </c>
      <c r="AV136" s="81"/>
      <c r="AX136" t="s">
        <v>854</v>
      </c>
      <c r="AZ136" t="s">
        <v>854</v>
      </c>
      <c r="BA136" s="186">
        <v>45885</v>
      </c>
      <c r="BB136" t="s">
        <v>855</v>
      </c>
      <c r="BC136" s="186">
        <v>45885</v>
      </c>
      <c r="BD136" t="s">
        <v>855</v>
      </c>
      <c r="BF136" t="s">
        <v>854</v>
      </c>
      <c r="BH136" t="s">
        <v>854</v>
      </c>
      <c r="BJ136" t="s">
        <v>854</v>
      </c>
      <c r="BL136" t="s">
        <v>854</v>
      </c>
      <c r="BN136" t="s">
        <v>854</v>
      </c>
      <c r="BP136" t="s">
        <v>854</v>
      </c>
      <c r="BR136" t="s">
        <v>854</v>
      </c>
      <c r="BT136" t="s">
        <v>854</v>
      </c>
      <c r="BV136" t="s">
        <v>854</v>
      </c>
      <c r="BX136" t="s">
        <v>854</v>
      </c>
      <c r="BZ136" t="s">
        <v>854</v>
      </c>
      <c r="CB136" t="s">
        <v>854</v>
      </c>
      <c r="CD136" t="s">
        <v>854</v>
      </c>
      <c r="CF136" t="s">
        <v>854</v>
      </c>
      <c r="CH136" t="s">
        <v>854</v>
      </c>
      <c r="CJ136" t="s">
        <v>854</v>
      </c>
    </row>
    <row r="137" spans="1:88" x14ac:dyDescent="0.3">
      <c r="A137" s="96" t="s">
        <v>423</v>
      </c>
      <c r="B137" s="96" t="s">
        <v>425</v>
      </c>
      <c r="C137" s="96" t="s">
        <v>16</v>
      </c>
      <c r="D137" s="96">
        <v>1</v>
      </c>
      <c r="E137" s="139" t="s">
        <v>634</v>
      </c>
      <c r="F137" s="96" t="s">
        <v>854</v>
      </c>
      <c r="G137" s="106" t="s">
        <v>634</v>
      </c>
      <c r="H137" s="96" t="s">
        <v>854</v>
      </c>
      <c r="I137" s="106" t="s">
        <v>634</v>
      </c>
      <c r="J137" s="96" t="s">
        <v>854</v>
      </c>
      <c r="K137" s="106" t="s">
        <v>634</v>
      </c>
      <c r="L137" s="96" t="s">
        <v>854</v>
      </c>
      <c r="M137" s="106" t="s">
        <v>634</v>
      </c>
      <c r="N137" s="96" t="s">
        <v>854</v>
      </c>
      <c r="O137" s="96"/>
      <c r="P137" s="96" t="s">
        <v>854</v>
      </c>
      <c r="R137" t="s">
        <v>854</v>
      </c>
      <c r="T137" t="s">
        <v>854</v>
      </c>
      <c r="U137" s="139"/>
      <c r="V137" t="s">
        <v>854</v>
      </c>
      <c r="X137" t="s">
        <v>854</v>
      </c>
      <c r="Y137" s="139"/>
      <c r="Z137" t="s">
        <v>854</v>
      </c>
      <c r="AA137" s="139">
        <v>45734</v>
      </c>
      <c r="AB137" t="s">
        <v>855</v>
      </c>
      <c r="AD137" t="s">
        <v>854</v>
      </c>
      <c r="AF137" t="s">
        <v>854</v>
      </c>
      <c r="AH137" t="s">
        <v>854</v>
      </c>
      <c r="AL137" t="s">
        <v>854</v>
      </c>
      <c r="AM137" s="227"/>
      <c r="AN137" t="s">
        <v>854</v>
      </c>
      <c r="AP137" t="s">
        <v>854</v>
      </c>
      <c r="AR137" t="s">
        <v>854</v>
      </c>
      <c r="AT137" t="s">
        <v>854</v>
      </c>
      <c r="AV137" s="81"/>
      <c r="AX137" t="s">
        <v>854</v>
      </c>
      <c r="AZ137" t="s">
        <v>854</v>
      </c>
      <c r="BB137" t="s">
        <v>854</v>
      </c>
      <c r="BD137" t="s">
        <v>854</v>
      </c>
      <c r="BF137" t="s">
        <v>854</v>
      </c>
      <c r="BH137" t="s">
        <v>854</v>
      </c>
      <c r="BJ137" t="s">
        <v>854</v>
      </c>
      <c r="BL137" t="s">
        <v>854</v>
      </c>
      <c r="BN137" t="s">
        <v>854</v>
      </c>
      <c r="BP137" t="s">
        <v>854</v>
      </c>
      <c r="BR137" t="s">
        <v>854</v>
      </c>
      <c r="BT137" t="s">
        <v>854</v>
      </c>
      <c r="BV137" t="s">
        <v>854</v>
      </c>
      <c r="BX137" t="s">
        <v>854</v>
      </c>
      <c r="BZ137" t="s">
        <v>854</v>
      </c>
      <c r="CB137" t="s">
        <v>854</v>
      </c>
      <c r="CD137" t="s">
        <v>854</v>
      </c>
      <c r="CF137" t="s">
        <v>854</v>
      </c>
      <c r="CH137" t="s">
        <v>854</v>
      </c>
      <c r="CJ137" t="s">
        <v>854</v>
      </c>
    </row>
    <row r="138" spans="1:88" x14ac:dyDescent="0.3">
      <c r="A138" s="96" t="s">
        <v>426</v>
      </c>
      <c r="B138" s="96" t="s">
        <v>428</v>
      </c>
      <c r="C138" s="96" t="s">
        <v>629</v>
      </c>
      <c r="D138" s="96">
        <v>16</v>
      </c>
      <c r="E138" s="139">
        <v>45921</v>
      </c>
      <c r="F138" s="96" t="s">
        <v>855</v>
      </c>
      <c r="G138" s="81">
        <v>45922</v>
      </c>
      <c r="H138" s="96" t="s">
        <v>855</v>
      </c>
      <c r="I138" s="106">
        <v>45446</v>
      </c>
      <c r="J138" s="96" t="s">
        <v>855</v>
      </c>
      <c r="K138" s="106">
        <v>45518</v>
      </c>
      <c r="L138" s="96" t="s">
        <v>855</v>
      </c>
      <c r="M138" s="106">
        <v>45518</v>
      </c>
      <c r="N138" s="96" t="s">
        <v>855</v>
      </c>
      <c r="O138" s="96"/>
      <c r="P138" s="96" t="s">
        <v>854</v>
      </c>
      <c r="R138" t="s">
        <v>854</v>
      </c>
      <c r="T138" t="s">
        <v>854</v>
      </c>
      <c r="U138" s="139">
        <v>45728</v>
      </c>
      <c r="V138" t="s">
        <v>855</v>
      </c>
      <c r="X138" t="s">
        <v>854</v>
      </c>
      <c r="Y138" s="139">
        <v>45707</v>
      </c>
      <c r="Z138" t="s">
        <v>855</v>
      </c>
      <c r="AA138" s="139">
        <v>45733</v>
      </c>
      <c r="AB138" t="s">
        <v>855</v>
      </c>
      <c r="AD138" t="s">
        <v>854</v>
      </c>
      <c r="AF138" t="s">
        <v>854</v>
      </c>
      <c r="AG138" s="106">
        <v>45820</v>
      </c>
      <c r="AH138" t="s">
        <v>855</v>
      </c>
      <c r="AL138" t="s">
        <v>854</v>
      </c>
      <c r="AM138" s="228">
        <v>45865</v>
      </c>
      <c r="AN138" t="s">
        <v>855</v>
      </c>
      <c r="AO138" s="140">
        <v>45865</v>
      </c>
      <c r="AP138" t="s">
        <v>855</v>
      </c>
      <c r="AQ138" s="140">
        <v>45865</v>
      </c>
      <c r="AR138" t="s">
        <v>855</v>
      </c>
      <c r="AS138" s="139">
        <v>45931</v>
      </c>
      <c r="AT138" t="s">
        <v>855</v>
      </c>
      <c r="AU138" s="139">
        <v>45931</v>
      </c>
      <c r="AV138" s="81"/>
      <c r="AX138" t="s">
        <v>854</v>
      </c>
      <c r="AZ138" t="s">
        <v>854</v>
      </c>
      <c r="BA138" s="81">
        <v>45914</v>
      </c>
      <c r="BB138" t="s">
        <v>855</v>
      </c>
      <c r="BC138" s="81">
        <v>45914</v>
      </c>
      <c r="BD138" t="s">
        <v>855</v>
      </c>
      <c r="BF138" t="s">
        <v>854</v>
      </c>
      <c r="BH138" t="s">
        <v>854</v>
      </c>
      <c r="BJ138" t="s">
        <v>854</v>
      </c>
      <c r="BL138" t="s">
        <v>854</v>
      </c>
      <c r="BN138" t="s">
        <v>854</v>
      </c>
      <c r="BP138" t="s">
        <v>854</v>
      </c>
      <c r="BR138" t="s">
        <v>854</v>
      </c>
      <c r="BT138" t="s">
        <v>854</v>
      </c>
      <c r="BV138" t="s">
        <v>854</v>
      </c>
      <c r="BX138" t="s">
        <v>854</v>
      </c>
      <c r="BZ138" t="s">
        <v>854</v>
      </c>
      <c r="CB138" t="s">
        <v>854</v>
      </c>
      <c r="CD138" t="s">
        <v>854</v>
      </c>
      <c r="CF138" t="s">
        <v>854</v>
      </c>
      <c r="CH138" t="s">
        <v>854</v>
      </c>
      <c r="CI138" s="186">
        <v>45900</v>
      </c>
      <c r="CJ138" t="s">
        <v>855</v>
      </c>
    </row>
    <row r="139" spans="1:88" x14ac:dyDescent="0.3">
      <c r="A139" s="96" t="s">
        <v>429</v>
      </c>
      <c r="B139" s="96" t="s">
        <v>431</v>
      </c>
      <c r="C139" s="96" t="s">
        <v>633</v>
      </c>
      <c r="D139" s="96">
        <v>6</v>
      </c>
      <c r="E139" s="139">
        <v>45567</v>
      </c>
      <c r="F139" s="96" t="s">
        <v>855</v>
      </c>
      <c r="G139" s="106">
        <v>45578</v>
      </c>
      <c r="H139" s="96" t="s">
        <v>855</v>
      </c>
      <c r="I139" s="106">
        <v>45371</v>
      </c>
      <c r="J139" s="96" t="s">
        <v>855</v>
      </c>
      <c r="K139" s="106" t="s">
        <v>634</v>
      </c>
      <c r="L139" s="96" t="s">
        <v>854</v>
      </c>
      <c r="M139" s="106" t="s">
        <v>634</v>
      </c>
      <c r="N139" s="96" t="s">
        <v>854</v>
      </c>
      <c r="O139" s="96"/>
      <c r="P139" s="96" t="s">
        <v>854</v>
      </c>
      <c r="R139" t="s">
        <v>854</v>
      </c>
      <c r="T139" t="s">
        <v>854</v>
      </c>
      <c r="U139" s="139">
        <v>45722</v>
      </c>
      <c r="V139" t="s">
        <v>855</v>
      </c>
      <c r="X139" t="s">
        <v>854</v>
      </c>
      <c r="Y139" s="139">
        <v>45707</v>
      </c>
      <c r="Z139" t="s">
        <v>855</v>
      </c>
      <c r="AA139" s="139">
        <v>45733</v>
      </c>
      <c r="AB139" t="s">
        <v>855</v>
      </c>
      <c r="AD139" t="s">
        <v>854</v>
      </c>
      <c r="AF139" t="s">
        <v>854</v>
      </c>
      <c r="AH139" t="s">
        <v>854</v>
      </c>
      <c r="AL139" t="s">
        <v>854</v>
      </c>
      <c r="AM139" s="227"/>
      <c r="AN139" t="s">
        <v>854</v>
      </c>
      <c r="AP139" t="s">
        <v>854</v>
      </c>
      <c r="AR139" t="s">
        <v>854</v>
      </c>
      <c r="AT139" t="s">
        <v>854</v>
      </c>
      <c r="AV139" s="81"/>
      <c r="AX139" t="s">
        <v>854</v>
      </c>
      <c r="AZ139" t="s">
        <v>854</v>
      </c>
      <c r="BB139" t="s">
        <v>854</v>
      </c>
      <c r="BD139" t="s">
        <v>854</v>
      </c>
      <c r="BF139" t="s">
        <v>854</v>
      </c>
      <c r="BH139" t="s">
        <v>854</v>
      </c>
      <c r="BJ139" t="s">
        <v>854</v>
      </c>
      <c r="BL139" t="s">
        <v>854</v>
      </c>
      <c r="BN139" t="s">
        <v>854</v>
      </c>
      <c r="BP139" t="s">
        <v>854</v>
      </c>
      <c r="BR139" t="s">
        <v>854</v>
      </c>
      <c r="BT139" t="s">
        <v>854</v>
      </c>
      <c r="BV139" t="s">
        <v>854</v>
      </c>
      <c r="BX139" t="s">
        <v>854</v>
      </c>
      <c r="BZ139" t="s">
        <v>854</v>
      </c>
      <c r="CB139" t="s">
        <v>854</v>
      </c>
      <c r="CD139" t="s">
        <v>854</v>
      </c>
      <c r="CF139" t="s">
        <v>854</v>
      </c>
      <c r="CH139" t="s">
        <v>854</v>
      </c>
      <c r="CJ139" t="s">
        <v>854</v>
      </c>
    </row>
    <row r="140" spans="1:88" ht="15" customHeight="1" x14ac:dyDescent="0.3">
      <c r="A140" s="96" t="s">
        <v>432</v>
      </c>
      <c r="B140" s="96" t="s">
        <v>434</v>
      </c>
      <c r="C140" s="96" t="s">
        <v>633</v>
      </c>
      <c r="D140" s="96">
        <v>11</v>
      </c>
      <c r="E140" s="139">
        <v>45921</v>
      </c>
      <c r="F140" s="96" t="s">
        <v>855</v>
      </c>
      <c r="G140" s="81">
        <v>45921</v>
      </c>
      <c r="H140" s="96" t="s">
        <v>855</v>
      </c>
      <c r="I140" s="106">
        <v>45446</v>
      </c>
      <c r="J140" s="96" t="s">
        <v>855</v>
      </c>
      <c r="K140" s="106">
        <v>45523</v>
      </c>
      <c r="L140" s="96" t="s">
        <v>855</v>
      </c>
      <c r="M140" s="106">
        <v>45523</v>
      </c>
      <c r="N140" s="96" t="s">
        <v>855</v>
      </c>
      <c r="O140" s="96"/>
      <c r="P140" s="96" t="s">
        <v>854</v>
      </c>
      <c r="R140" t="s">
        <v>854</v>
      </c>
      <c r="T140" t="s">
        <v>854</v>
      </c>
      <c r="U140" s="139"/>
      <c r="V140" t="s">
        <v>854</v>
      </c>
      <c r="X140" t="s">
        <v>854</v>
      </c>
      <c r="Y140" s="139"/>
      <c r="Z140" t="s">
        <v>854</v>
      </c>
      <c r="AA140" s="139"/>
      <c r="AB140" t="s">
        <v>854</v>
      </c>
      <c r="AD140" t="s">
        <v>854</v>
      </c>
      <c r="AF140" t="s">
        <v>854</v>
      </c>
      <c r="AG140" s="106">
        <v>45836</v>
      </c>
      <c r="AH140" t="s">
        <v>855</v>
      </c>
      <c r="AL140" t="s">
        <v>854</v>
      </c>
      <c r="AM140" s="228">
        <v>45861</v>
      </c>
      <c r="AN140" t="s">
        <v>855</v>
      </c>
      <c r="AO140" s="140">
        <v>45861</v>
      </c>
      <c r="AP140" t="s">
        <v>855</v>
      </c>
      <c r="AR140" t="s">
        <v>854</v>
      </c>
      <c r="AT140" t="s">
        <v>854</v>
      </c>
      <c r="AV140" s="81"/>
      <c r="AX140" t="s">
        <v>854</v>
      </c>
      <c r="AZ140" t="s">
        <v>854</v>
      </c>
      <c r="BA140" s="81">
        <v>45914</v>
      </c>
      <c r="BB140" t="s">
        <v>855</v>
      </c>
      <c r="BC140" s="81">
        <v>45914</v>
      </c>
      <c r="BD140" t="s">
        <v>855</v>
      </c>
      <c r="BF140" t="s">
        <v>854</v>
      </c>
      <c r="BH140" t="s">
        <v>854</v>
      </c>
      <c r="BJ140" t="s">
        <v>854</v>
      </c>
      <c r="BL140" t="s">
        <v>854</v>
      </c>
      <c r="BN140" t="s">
        <v>854</v>
      </c>
      <c r="BP140" t="s">
        <v>854</v>
      </c>
      <c r="BR140" t="s">
        <v>854</v>
      </c>
      <c r="BT140" t="s">
        <v>854</v>
      </c>
      <c r="BV140" t="s">
        <v>854</v>
      </c>
      <c r="BX140" t="s">
        <v>854</v>
      </c>
      <c r="BZ140" t="s">
        <v>854</v>
      </c>
      <c r="CB140" t="s">
        <v>854</v>
      </c>
      <c r="CD140" t="s">
        <v>854</v>
      </c>
      <c r="CF140" t="s">
        <v>854</v>
      </c>
      <c r="CH140" t="s">
        <v>854</v>
      </c>
      <c r="CI140" s="186">
        <v>45900</v>
      </c>
      <c r="CJ140" t="s">
        <v>855</v>
      </c>
    </row>
    <row r="141" spans="1:88" x14ac:dyDescent="0.3">
      <c r="A141" s="96" t="s">
        <v>435</v>
      </c>
      <c r="B141" s="96" t="s">
        <v>437</v>
      </c>
      <c r="C141" s="96" t="s">
        <v>16</v>
      </c>
      <c r="D141" s="96">
        <v>3</v>
      </c>
      <c r="E141" s="139">
        <v>45638</v>
      </c>
      <c r="F141" s="96" t="s">
        <v>855</v>
      </c>
      <c r="G141" s="106"/>
      <c r="H141" s="96" t="s">
        <v>854</v>
      </c>
      <c r="I141" s="106" t="s">
        <v>634</v>
      </c>
      <c r="J141" s="96" t="s">
        <v>854</v>
      </c>
      <c r="K141" s="106" t="s">
        <v>634</v>
      </c>
      <c r="L141" s="96" t="s">
        <v>854</v>
      </c>
      <c r="M141" s="106" t="s">
        <v>634</v>
      </c>
      <c r="N141" s="96" t="s">
        <v>854</v>
      </c>
      <c r="O141" s="96"/>
      <c r="P141" s="96" t="s">
        <v>854</v>
      </c>
      <c r="R141" t="s">
        <v>854</v>
      </c>
      <c r="T141" t="s">
        <v>854</v>
      </c>
      <c r="U141" s="139"/>
      <c r="V141" t="s">
        <v>854</v>
      </c>
      <c r="X141" t="s">
        <v>854</v>
      </c>
      <c r="Y141" s="139"/>
      <c r="Z141" t="s">
        <v>854</v>
      </c>
      <c r="AA141" s="139">
        <v>45789</v>
      </c>
      <c r="AB141" t="s">
        <v>855</v>
      </c>
      <c r="AD141" t="s">
        <v>854</v>
      </c>
      <c r="AF141" t="s">
        <v>854</v>
      </c>
      <c r="AH141" t="s">
        <v>854</v>
      </c>
      <c r="AL141" t="s">
        <v>854</v>
      </c>
      <c r="AM141" s="227"/>
      <c r="AN141" t="s">
        <v>854</v>
      </c>
      <c r="AP141" t="s">
        <v>854</v>
      </c>
      <c r="AR141" t="s">
        <v>854</v>
      </c>
      <c r="AT141" t="s">
        <v>854</v>
      </c>
      <c r="AV141" s="81"/>
      <c r="AX141" t="s">
        <v>854</v>
      </c>
      <c r="AZ141" t="s">
        <v>854</v>
      </c>
      <c r="BB141" t="s">
        <v>854</v>
      </c>
      <c r="BD141" t="s">
        <v>854</v>
      </c>
      <c r="BE141" s="81">
        <v>45883</v>
      </c>
      <c r="BF141" t="s">
        <v>855</v>
      </c>
      <c r="BH141" t="s">
        <v>854</v>
      </c>
      <c r="BJ141" t="s">
        <v>854</v>
      </c>
      <c r="BL141" t="s">
        <v>854</v>
      </c>
      <c r="BN141" t="s">
        <v>854</v>
      </c>
      <c r="BP141" t="s">
        <v>854</v>
      </c>
      <c r="BR141" t="s">
        <v>854</v>
      </c>
      <c r="BT141" t="s">
        <v>854</v>
      </c>
      <c r="BV141" t="s">
        <v>854</v>
      </c>
      <c r="BX141" t="s">
        <v>854</v>
      </c>
      <c r="BZ141" t="s">
        <v>854</v>
      </c>
      <c r="CB141" t="s">
        <v>854</v>
      </c>
      <c r="CD141" t="s">
        <v>854</v>
      </c>
      <c r="CF141" t="s">
        <v>854</v>
      </c>
      <c r="CH141" t="s">
        <v>854</v>
      </c>
      <c r="CJ141" t="s">
        <v>854</v>
      </c>
    </row>
    <row r="142" spans="1:88" x14ac:dyDescent="0.3">
      <c r="A142" s="96" t="s">
        <v>438</v>
      </c>
      <c r="B142" s="96" t="s">
        <v>440</v>
      </c>
      <c r="C142" s="96" t="s">
        <v>143</v>
      </c>
      <c r="D142" s="96">
        <v>3</v>
      </c>
      <c r="E142" s="139">
        <v>45566</v>
      </c>
      <c r="F142" s="96" t="s">
        <v>855</v>
      </c>
      <c r="G142" s="106" t="s">
        <v>634</v>
      </c>
      <c r="H142" s="96" t="s">
        <v>854</v>
      </c>
      <c r="I142" s="106">
        <v>45372</v>
      </c>
      <c r="J142" s="96" t="s">
        <v>855</v>
      </c>
      <c r="K142" s="106" t="s">
        <v>634</v>
      </c>
      <c r="L142" s="96" t="s">
        <v>854</v>
      </c>
      <c r="M142" s="106" t="s">
        <v>634</v>
      </c>
      <c r="N142" s="96" t="s">
        <v>854</v>
      </c>
      <c r="O142" s="96"/>
      <c r="P142" s="96" t="s">
        <v>854</v>
      </c>
      <c r="R142" t="s">
        <v>854</v>
      </c>
      <c r="T142" t="s">
        <v>854</v>
      </c>
      <c r="U142" s="139"/>
      <c r="V142" t="s">
        <v>854</v>
      </c>
      <c r="X142" t="s">
        <v>854</v>
      </c>
      <c r="Y142" s="139">
        <v>45707</v>
      </c>
      <c r="Z142" t="s">
        <v>855</v>
      </c>
      <c r="AA142" s="139"/>
      <c r="AB142" t="s">
        <v>854</v>
      </c>
      <c r="AD142" t="s">
        <v>854</v>
      </c>
      <c r="AF142" t="s">
        <v>854</v>
      </c>
      <c r="AH142" t="s">
        <v>854</v>
      </c>
      <c r="AL142" t="s">
        <v>854</v>
      </c>
      <c r="AM142" s="227"/>
      <c r="AN142" t="s">
        <v>854</v>
      </c>
      <c r="AP142" t="s">
        <v>854</v>
      </c>
      <c r="AR142" t="s">
        <v>854</v>
      </c>
      <c r="AT142" t="s">
        <v>854</v>
      </c>
      <c r="AV142" s="81"/>
      <c r="AX142" t="s">
        <v>854</v>
      </c>
      <c r="AZ142" t="s">
        <v>854</v>
      </c>
      <c r="BB142" t="s">
        <v>854</v>
      </c>
      <c r="BD142" t="s">
        <v>854</v>
      </c>
      <c r="BF142" t="s">
        <v>854</v>
      </c>
      <c r="BH142" t="s">
        <v>854</v>
      </c>
      <c r="BJ142" t="s">
        <v>854</v>
      </c>
      <c r="BL142" t="s">
        <v>854</v>
      </c>
      <c r="BN142" t="s">
        <v>854</v>
      </c>
      <c r="BP142" t="s">
        <v>854</v>
      </c>
      <c r="BR142" t="s">
        <v>854</v>
      </c>
      <c r="BT142" t="s">
        <v>854</v>
      </c>
      <c r="BV142" t="s">
        <v>854</v>
      </c>
      <c r="BX142" t="s">
        <v>854</v>
      </c>
      <c r="BZ142" t="s">
        <v>854</v>
      </c>
      <c r="CB142" t="s">
        <v>854</v>
      </c>
      <c r="CD142" t="s">
        <v>854</v>
      </c>
      <c r="CF142" t="s">
        <v>854</v>
      </c>
      <c r="CH142" t="s">
        <v>854</v>
      </c>
      <c r="CJ142" t="s">
        <v>854</v>
      </c>
    </row>
    <row r="143" spans="1:88" x14ac:dyDescent="0.3">
      <c r="A143" s="96" t="s">
        <v>441</v>
      </c>
      <c r="B143" s="96" t="s">
        <v>443</v>
      </c>
      <c r="C143" s="96" t="s">
        <v>78</v>
      </c>
      <c r="D143" s="96">
        <v>1</v>
      </c>
      <c r="E143" s="139">
        <v>45665</v>
      </c>
      <c r="F143" s="96" t="s">
        <v>855</v>
      </c>
      <c r="G143" s="106" t="s">
        <v>634</v>
      </c>
      <c r="H143" s="96" t="s">
        <v>854</v>
      </c>
      <c r="I143" s="106" t="s">
        <v>634</v>
      </c>
      <c r="J143" s="96" t="s">
        <v>854</v>
      </c>
      <c r="K143" s="106" t="s">
        <v>634</v>
      </c>
      <c r="L143" s="96" t="s">
        <v>854</v>
      </c>
      <c r="M143" s="106" t="s">
        <v>634</v>
      </c>
      <c r="N143" s="96" t="s">
        <v>854</v>
      </c>
      <c r="O143" s="96"/>
      <c r="P143" s="96" t="s">
        <v>854</v>
      </c>
      <c r="R143" t="s">
        <v>854</v>
      </c>
      <c r="T143" t="s">
        <v>854</v>
      </c>
      <c r="U143" s="139"/>
      <c r="V143" t="s">
        <v>854</v>
      </c>
      <c r="X143" t="s">
        <v>854</v>
      </c>
      <c r="Y143" s="139"/>
      <c r="Z143" t="s">
        <v>854</v>
      </c>
      <c r="AA143" s="139"/>
      <c r="AB143" t="s">
        <v>854</v>
      </c>
      <c r="AD143" t="s">
        <v>854</v>
      </c>
      <c r="AF143" t="s">
        <v>854</v>
      </c>
      <c r="AH143" t="s">
        <v>854</v>
      </c>
      <c r="AL143" t="s">
        <v>854</v>
      </c>
      <c r="AM143" s="227"/>
      <c r="AN143" t="s">
        <v>854</v>
      </c>
      <c r="AP143" t="s">
        <v>854</v>
      </c>
      <c r="AR143" t="s">
        <v>854</v>
      </c>
      <c r="AT143" t="s">
        <v>854</v>
      </c>
      <c r="AV143" s="81"/>
      <c r="AX143" t="s">
        <v>854</v>
      </c>
      <c r="AZ143" t="s">
        <v>854</v>
      </c>
      <c r="BB143" t="s">
        <v>854</v>
      </c>
      <c r="BD143" t="s">
        <v>854</v>
      </c>
      <c r="BF143" t="s">
        <v>854</v>
      </c>
      <c r="BH143" t="s">
        <v>854</v>
      </c>
      <c r="BJ143" t="s">
        <v>854</v>
      </c>
      <c r="BL143" t="s">
        <v>854</v>
      </c>
      <c r="BN143" t="s">
        <v>854</v>
      </c>
      <c r="BP143" t="s">
        <v>854</v>
      </c>
      <c r="BR143" t="s">
        <v>854</v>
      </c>
      <c r="BT143" t="s">
        <v>854</v>
      </c>
      <c r="BV143" t="s">
        <v>854</v>
      </c>
      <c r="BX143" t="s">
        <v>854</v>
      </c>
      <c r="BZ143" t="s">
        <v>854</v>
      </c>
      <c r="CB143" t="s">
        <v>854</v>
      </c>
      <c r="CD143" t="s">
        <v>854</v>
      </c>
      <c r="CF143" t="s">
        <v>854</v>
      </c>
      <c r="CH143" t="s">
        <v>854</v>
      </c>
      <c r="CJ143" t="s">
        <v>854</v>
      </c>
    </row>
    <row r="144" spans="1:88" x14ac:dyDescent="0.3">
      <c r="A144" s="96" t="s">
        <v>444</v>
      </c>
      <c r="B144" s="96" t="s">
        <v>446</v>
      </c>
      <c r="C144" s="96" t="s">
        <v>625</v>
      </c>
      <c r="D144" s="96">
        <v>10</v>
      </c>
      <c r="E144" s="139">
        <v>45921</v>
      </c>
      <c r="F144" s="96" t="s">
        <v>855</v>
      </c>
      <c r="G144" s="106">
        <v>45449</v>
      </c>
      <c r="H144" s="96" t="s">
        <v>855</v>
      </c>
      <c r="I144" s="106">
        <v>45209</v>
      </c>
      <c r="J144" s="96" t="s">
        <v>855</v>
      </c>
      <c r="K144" s="106">
        <v>45511</v>
      </c>
      <c r="L144" s="96" t="s">
        <v>855</v>
      </c>
      <c r="M144" s="106">
        <v>45511</v>
      </c>
      <c r="N144" s="96" t="s">
        <v>855</v>
      </c>
      <c r="O144" s="96"/>
      <c r="P144" s="96" t="s">
        <v>854</v>
      </c>
      <c r="R144" t="s">
        <v>854</v>
      </c>
      <c r="T144" t="s">
        <v>854</v>
      </c>
      <c r="U144" s="139"/>
      <c r="V144" t="s">
        <v>854</v>
      </c>
      <c r="X144" t="s">
        <v>854</v>
      </c>
      <c r="Y144" s="139">
        <v>45707</v>
      </c>
      <c r="Z144" t="s">
        <v>855</v>
      </c>
      <c r="AA144" s="139"/>
      <c r="AB144" t="s">
        <v>854</v>
      </c>
      <c r="AD144" t="s">
        <v>854</v>
      </c>
      <c r="AF144" t="s">
        <v>854</v>
      </c>
      <c r="AG144" s="106">
        <v>45830</v>
      </c>
      <c r="AH144" t="s">
        <v>855</v>
      </c>
      <c r="AL144" t="s">
        <v>854</v>
      </c>
      <c r="AM144" s="228">
        <v>45866</v>
      </c>
      <c r="AN144" t="s">
        <v>855</v>
      </c>
      <c r="AO144" s="140">
        <v>45866</v>
      </c>
      <c r="AP144" t="s">
        <v>855</v>
      </c>
      <c r="AR144" t="s">
        <v>854</v>
      </c>
      <c r="AS144" s="139">
        <v>45931</v>
      </c>
      <c r="AT144" t="s">
        <v>855</v>
      </c>
      <c r="AU144" s="139">
        <v>45931</v>
      </c>
      <c r="AV144" s="81"/>
      <c r="AX144" t="s">
        <v>854</v>
      </c>
      <c r="AZ144" t="s">
        <v>854</v>
      </c>
      <c r="BB144" t="s">
        <v>854</v>
      </c>
      <c r="BD144" t="s">
        <v>854</v>
      </c>
      <c r="BF144" t="s">
        <v>854</v>
      </c>
      <c r="BH144" t="s">
        <v>854</v>
      </c>
      <c r="BJ144" t="s">
        <v>854</v>
      </c>
      <c r="BL144" t="s">
        <v>854</v>
      </c>
      <c r="BN144" t="s">
        <v>854</v>
      </c>
      <c r="BP144" t="s">
        <v>854</v>
      </c>
      <c r="BR144" t="s">
        <v>854</v>
      </c>
      <c r="BT144" t="s">
        <v>854</v>
      </c>
      <c r="BV144" t="s">
        <v>854</v>
      </c>
      <c r="BX144" t="s">
        <v>854</v>
      </c>
      <c r="BZ144" t="s">
        <v>854</v>
      </c>
      <c r="CB144" t="s">
        <v>854</v>
      </c>
      <c r="CD144" t="s">
        <v>854</v>
      </c>
      <c r="CF144" t="s">
        <v>854</v>
      </c>
      <c r="CH144" t="s">
        <v>854</v>
      </c>
      <c r="CJ144" t="s">
        <v>854</v>
      </c>
    </row>
    <row r="145" spans="1:88" x14ac:dyDescent="0.3">
      <c r="A145" s="96" t="s">
        <v>447</v>
      </c>
      <c r="B145" s="96" t="s">
        <v>449</v>
      </c>
      <c r="C145" s="96" t="s">
        <v>620</v>
      </c>
      <c r="D145" s="96">
        <v>12</v>
      </c>
      <c r="E145" s="139">
        <v>45572</v>
      </c>
      <c r="F145" s="96" t="s">
        <v>855</v>
      </c>
      <c r="G145" s="106">
        <v>45578</v>
      </c>
      <c r="H145" s="96" t="s">
        <v>855</v>
      </c>
      <c r="I145" s="106">
        <v>45209</v>
      </c>
      <c r="J145" s="96" t="s">
        <v>855</v>
      </c>
      <c r="K145" s="106" t="s">
        <v>634</v>
      </c>
      <c r="L145" s="96" t="s">
        <v>854</v>
      </c>
      <c r="M145" s="106" t="s">
        <v>634</v>
      </c>
      <c r="N145" s="96" t="s">
        <v>854</v>
      </c>
      <c r="O145" s="96"/>
      <c r="P145" s="96" t="s">
        <v>854</v>
      </c>
      <c r="R145" t="s">
        <v>854</v>
      </c>
      <c r="T145" t="s">
        <v>854</v>
      </c>
      <c r="U145" s="139"/>
      <c r="V145" t="s">
        <v>854</v>
      </c>
      <c r="X145" t="s">
        <v>854</v>
      </c>
      <c r="Y145" s="140">
        <v>45756</v>
      </c>
      <c r="Z145" t="s">
        <v>855</v>
      </c>
      <c r="AA145" s="139">
        <v>45757</v>
      </c>
      <c r="AB145" t="s">
        <v>855</v>
      </c>
      <c r="AD145" t="s">
        <v>854</v>
      </c>
      <c r="AF145" t="s">
        <v>854</v>
      </c>
      <c r="AG145" s="140">
        <v>45863</v>
      </c>
      <c r="AH145" t="s">
        <v>855</v>
      </c>
      <c r="AK145" s="99">
        <v>45856</v>
      </c>
      <c r="AL145" t="s">
        <v>855</v>
      </c>
      <c r="AM145" s="228">
        <v>45863</v>
      </c>
      <c r="AN145" t="s">
        <v>855</v>
      </c>
      <c r="AO145" s="140">
        <v>45864</v>
      </c>
      <c r="AP145" t="s">
        <v>855</v>
      </c>
      <c r="AQ145" s="140">
        <v>45862</v>
      </c>
      <c r="AR145" t="s">
        <v>855</v>
      </c>
      <c r="AT145" t="s">
        <v>854</v>
      </c>
      <c r="AV145" s="81">
        <v>45930</v>
      </c>
      <c r="AX145" t="s">
        <v>854</v>
      </c>
      <c r="AZ145" t="s">
        <v>854</v>
      </c>
      <c r="BA145" s="81">
        <v>45884</v>
      </c>
      <c r="BB145" t="s">
        <v>855</v>
      </c>
      <c r="BC145" s="81">
        <v>45884</v>
      </c>
      <c r="BD145" t="s">
        <v>855</v>
      </c>
      <c r="BF145" t="s">
        <v>854</v>
      </c>
      <c r="BH145" t="s">
        <v>854</v>
      </c>
      <c r="BJ145" t="s">
        <v>854</v>
      </c>
      <c r="BL145" t="s">
        <v>854</v>
      </c>
      <c r="BN145" t="s">
        <v>854</v>
      </c>
      <c r="BP145" t="s">
        <v>854</v>
      </c>
      <c r="BR145" t="s">
        <v>854</v>
      </c>
      <c r="BT145" t="s">
        <v>854</v>
      </c>
      <c r="BV145" t="s">
        <v>854</v>
      </c>
      <c r="BX145" t="s">
        <v>854</v>
      </c>
      <c r="BZ145" t="s">
        <v>854</v>
      </c>
      <c r="CB145" t="s">
        <v>854</v>
      </c>
      <c r="CD145" t="s">
        <v>854</v>
      </c>
      <c r="CF145" t="s">
        <v>854</v>
      </c>
      <c r="CH145" t="s">
        <v>854</v>
      </c>
      <c r="CJ145" t="s">
        <v>854</v>
      </c>
    </row>
    <row r="146" spans="1:88" x14ac:dyDescent="0.3">
      <c r="A146" s="96" t="s">
        <v>450</v>
      </c>
      <c r="B146" s="96" t="s">
        <v>452</v>
      </c>
      <c r="C146" s="96" t="s">
        <v>78</v>
      </c>
      <c r="D146" s="96">
        <v>1</v>
      </c>
      <c r="E146" s="139" t="s">
        <v>634</v>
      </c>
      <c r="F146" s="96" t="s">
        <v>854</v>
      </c>
      <c r="G146" s="106" t="s">
        <v>634</v>
      </c>
      <c r="H146" s="96" t="s">
        <v>854</v>
      </c>
      <c r="I146" s="106">
        <v>45372</v>
      </c>
      <c r="J146" s="96" t="s">
        <v>855</v>
      </c>
      <c r="K146" s="106" t="s">
        <v>634</v>
      </c>
      <c r="L146" s="96" t="s">
        <v>854</v>
      </c>
      <c r="M146" s="106" t="s">
        <v>634</v>
      </c>
      <c r="N146" s="96" t="s">
        <v>854</v>
      </c>
      <c r="O146" s="96"/>
      <c r="P146" s="96" t="s">
        <v>854</v>
      </c>
      <c r="R146" t="s">
        <v>854</v>
      </c>
      <c r="T146" t="s">
        <v>854</v>
      </c>
      <c r="U146" s="139"/>
      <c r="V146" t="s">
        <v>854</v>
      </c>
      <c r="X146" t="s">
        <v>854</v>
      </c>
      <c r="Y146" s="139"/>
      <c r="Z146" t="s">
        <v>854</v>
      </c>
      <c r="AA146" s="139"/>
      <c r="AB146" t="s">
        <v>854</v>
      </c>
      <c r="AD146" t="s">
        <v>854</v>
      </c>
      <c r="AF146" t="s">
        <v>854</v>
      </c>
      <c r="AH146" t="s">
        <v>854</v>
      </c>
      <c r="AL146" t="s">
        <v>854</v>
      </c>
      <c r="AM146" s="227"/>
      <c r="AN146" t="s">
        <v>854</v>
      </c>
      <c r="AP146" t="s">
        <v>854</v>
      </c>
      <c r="AR146" t="s">
        <v>854</v>
      </c>
      <c r="AT146" t="s">
        <v>854</v>
      </c>
      <c r="AV146" s="81"/>
      <c r="AX146" t="s">
        <v>854</v>
      </c>
      <c r="AZ146" t="s">
        <v>854</v>
      </c>
      <c r="BB146" t="s">
        <v>854</v>
      </c>
      <c r="BD146" t="s">
        <v>854</v>
      </c>
      <c r="BF146" t="s">
        <v>854</v>
      </c>
      <c r="BH146" t="s">
        <v>854</v>
      </c>
      <c r="BJ146" t="s">
        <v>854</v>
      </c>
      <c r="BL146" t="s">
        <v>854</v>
      </c>
      <c r="BN146" t="s">
        <v>854</v>
      </c>
      <c r="BP146" t="s">
        <v>854</v>
      </c>
      <c r="BR146" t="s">
        <v>854</v>
      </c>
      <c r="BT146" t="s">
        <v>854</v>
      </c>
      <c r="BV146" t="s">
        <v>854</v>
      </c>
      <c r="BX146" t="s">
        <v>854</v>
      </c>
      <c r="BZ146" t="s">
        <v>854</v>
      </c>
      <c r="CB146" t="s">
        <v>854</v>
      </c>
      <c r="CD146" t="s">
        <v>854</v>
      </c>
      <c r="CF146" t="s">
        <v>854</v>
      </c>
      <c r="CH146" t="s">
        <v>854</v>
      </c>
      <c r="CJ146" t="s">
        <v>854</v>
      </c>
    </row>
    <row r="147" spans="1:88" x14ac:dyDescent="0.3">
      <c r="A147" s="96" t="s">
        <v>453</v>
      </c>
      <c r="B147" s="96" t="s">
        <v>455</v>
      </c>
      <c r="C147" s="96" t="s">
        <v>78</v>
      </c>
      <c r="D147" s="96">
        <v>2</v>
      </c>
      <c r="E147" s="139">
        <v>45567</v>
      </c>
      <c r="F147" s="96" t="s">
        <v>855</v>
      </c>
      <c r="G147" s="106">
        <v>45578</v>
      </c>
      <c r="H147" s="96" t="s">
        <v>855</v>
      </c>
      <c r="I147" s="106" t="s">
        <v>634</v>
      </c>
      <c r="J147" s="96" t="s">
        <v>854</v>
      </c>
      <c r="K147" s="106" t="s">
        <v>634</v>
      </c>
      <c r="L147" s="96" t="s">
        <v>854</v>
      </c>
      <c r="M147" s="106" t="s">
        <v>634</v>
      </c>
      <c r="N147" s="96" t="s">
        <v>854</v>
      </c>
      <c r="O147" s="96"/>
      <c r="P147" s="96" t="s">
        <v>854</v>
      </c>
      <c r="R147" t="s">
        <v>854</v>
      </c>
      <c r="T147" t="s">
        <v>854</v>
      </c>
      <c r="U147" s="139"/>
      <c r="V147" t="s">
        <v>854</v>
      </c>
      <c r="X147" t="s">
        <v>854</v>
      </c>
      <c r="Y147" s="139"/>
      <c r="Z147" t="s">
        <v>854</v>
      </c>
      <c r="AA147" s="139"/>
      <c r="AB147" t="s">
        <v>854</v>
      </c>
      <c r="AD147" t="s">
        <v>854</v>
      </c>
      <c r="AF147" t="s">
        <v>854</v>
      </c>
      <c r="AH147" t="s">
        <v>854</v>
      </c>
      <c r="AL147" t="s">
        <v>854</v>
      </c>
      <c r="AM147" s="227"/>
      <c r="AN147" t="s">
        <v>854</v>
      </c>
      <c r="AP147" t="s">
        <v>854</v>
      </c>
      <c r="AR147" t="s">
        <v>854</v>
      </c>
      <c r="AT147" t="s">
        <v>854</v>
      </c>
      <c r="AV147" s="81"/>
      <c r="AX147" t="s">
        <v>854</v>
      </c>
      <c r="AZ147" t="s">
        <v>854</v>
      </c>
      <c r="BB147" t="s">
        <v>854</v>
      </c>
      <c r="BD147" t="s">
        <v>854</v>
      </c>
      <c r="BF147" t="s">
        <v>854</v>
      </c>
      <c r="BH147" t="s">
        <v>854</v>
      </c>
      <c r="BJ147" t="s">
        <v>854</v>
      </c>
      <c r="BL147" t="s">
        <v>854</v>
      </c>
      <c r="BN147" t="s">
        <v>854</v>
      </c>
      <c r="BP147" t="s">
        <v>854</v>
      </c>
      <c r="BR147" t="s">
        <v>854</v>
      </c>
      <c r="BT147" t="s">
        <v>854</v>
      </c>
      <c r="BV147" t="s">
        <v>854</v>
      </c>
      <c r="BX147" t="s">
        <v>854</v>
      </c>
      <c r="BZ147" t="s">
        <v>854</v>
      </c>
      <c r="CB147" t="s">
        <v>854</v>
      </c>
      <c r="CD147" t="s">
        <v>854</v>
      </c>
      <c r="CF147" t="s">
        <v>854</v>
      </c>
      <c r="CH147" t="s">
        <v>854</v>
      </c>
      <c r="CJ147" t="s">
        <v>854</v>
      </c>
    </row>
    <row r="148" spans="1:88" x14ac:dyDescent="0.3">
      <c r="A148" s="96" t="s">
        <v>456</v>
      </c>
      <c r="B148" s="96" t="s">
        <v>458</v>
      </c>
      <c r="C148" s="96" t="s">
        <v>78</v>
      </c>
      <c r="D148" s="96">
        <v>2</v>
      </c>
      <c r="E148" s="139">
        <v>45665</v>
      </c>
      <c r="F148" s="96" t="s">
        <v>855</v>
      </c>
      <c r="G148" s="106" t="s">
        <v>634</v>
      </c>
      <c r="H148" s="96" t="s">
        <v>854</v>
      </c>
      <c r="I148" s="106">
        <v>45209</v>
      </c>
      <c r="J148" s="96" t="s">
        <v>855</v>
      </c>
      <c r="K148" s="106" t="s">
        <v>634</v>
      </c>
      <c r="L148" s="96" t="s">
        <v>854</v>
      </c>
      <c r="M148" s="106" t="s">
        <v>634</v>
      </c>
      <c r="N148" s="96" t="s">
        <v>854</v>
      </c>
      <c r="O148" s="96"/>
      <c r="P148" s="96" t="s">
        <v>854</v>
      </c>
      <c r="R148" t="s">
        <v>854</v>
      </c>
      <c r="T148" t="s">
        <v>854</v>
      </c>
      <c r="U148" s="139"/>
      <c r="V148" t="s">
        <v>854</v>
      </c>
      <c r="X148" t="s">
        <v>854</v>
      </c>
      <c r="Y148" s="139"/>
      <c r="Z148" t="s">
        <v>854</v>
      </c>
      <c r="AA148" s="139"/>
      <c r="AB148" t="s">
        <v>854</v>
      </c>
      <c r="AD148" t="s">
        <v>854</v>
      </c>
      <c r="AF148" t="s">
        <v>854</v>
      </c>
      <c r="AH148" t="s">
        <v>854</v>
      </c>
      <c r="AL148" t="s">
        <v>854</v>
      </c>
      <c r="AM148" s="227"/>
      <c r="AN148" t="s">
        <v>854</v>
      </c>
      <c r="AP148" t="s">
        <v>854</v>
      </c>
      <c r="AR148" t="s">
        <v>854</v>
      </c>
      <c r="AT148" t="s">
        <v>854</v>
      </c>
      <c r="AV148" s="81"/>
      <c r="AX148" t="s">
        <v>854</v>
      </c>
      <c r="AZ148" t="s">
        <v>854</v>
      </c>
      <c r="BB148" t="s">
        <v>854</v>
      </c>
      <c r="BD148" t="s">
        <v>854</v>
      </c>
      <c r="BF148" t="s">
        <v>854</v>
      </c>
      <c r="BH148" t="s">
        <v>854</v>
      </c>
      <c r="BJ148" t="s">
        <v>854</v>
      </c>
      <c r="BL148" t="s">
        <v>854</v>
      </c>
      <c r="BN148" t="s">
        <v>854</v>
      </c>
      <c r="BP148" t="s">
        <v>854</v>
      </c>
      <c r="BR148" t="s">
        <v>854</v>
      </c>
      <c r="BT148" t="s">
        <v>854</v>
      </c>
      <c r="BV148" t="s">
        <v>854</v>
      </c>
      <c r="BX148" t="s">
        <v>854</v>
      </c>
      <c r="BZ148" t="s">
        <v>854</v>
      </c>
      <c r="CB148" t="s">
        <v>854</v>
      </c>
      <c r="CD148" t="s">
        <v>854</v>
      </c>
      <c r="CF148" t="s">
        <v>854</v>
      </c>
      <c r="CH148" t="s">
        <v>854</v>
      </c>
      <c r="CJ148" t="s">
        <v>854</v>
      </c>
    </row>
    <row r="149" spans="1:88" x14ac:dyDescent="0.3">
      <c r="A149" s="96" t="s">
        <v>459</v>
      </c>
      <c r="B149" s="96" t="s">
        <v>461</v>
      </c>
      <c r="C149" s="96" t="s">
        <v>624</v>
      </c>
      <c r="D149" s="96">
        <v>7</v>
      </c>
      <c r="E149" s="139" t="s">
        <v>634</v>
      </c>
      <c r="F149" s="96" t="s">
        <v>854</v>
      </c>
      <c r="G149" s="81">
        <v>45921</v>
      </c>
      <c r="H149" s="96" t="s">
        <v>855</v>
      </c>
      <c r="I149" s="106">
        <v>45372</v>
      </c>
      <c r="J149" s="96" t="s">
        <v>855</v>
      </c>
      <c r="K149" s="106" t="s">
        <v>634</v>
      </c>
      <c r="L149" s="96" t="s">
        <v>854</v>
      </c>
      <c r="M149" s="106" t="s">
        <v>634</v>
      </c>
      <c r="N149" s="96" t="s">
        <v>854</v>
      </c>
      <c r="O149" s="96"/>
      <c r="P149" s="96" t="s">
        <v>854</v>
      </c>
      <c r="R149" t="s">
        <v>854</v>
      </c>
      <c r="T149" t="s">
        <v>854</v>
      </c>
      <c r="U149" s="139"/>
      <c r="V149" t="s">
        <v>854</v>
      </c>
      <c r="X149" t="s">
        <v>854</v>
      </c>
      <c r="Y149" s="139"/>
      <c r="Z149" t="s">
        <v>854</v>
      </c>
      <c r="AA149" s="139"/>
      <c r="AB149" t="s">
        <v>854</v>
      </c>
      <c r="AD149" t="s">
        <v>854</v>
      </c>
      <c r="AF149" t="s">
        <v>854</v>
      </c>
      <c r="AH149" t="s">
        <v>854</v>
      </c>
      <c r="AL149" t="s">
        <v>854</v>
      </c>
      <c r="AM149" s="228">
        <v>45865</v>
      </c>
      <c r="AN149" t="s">
        <v>855</v>
      </c>
      <c r="AO149" s="140">
        <v>45865</v>
      </c>
      <c r="AP149" t="s">
        <v>855</v>
      </c>
      <c r="AQ149" s="140">
        <v>45865</v>
      </c>
      <c r="AR149" t="s">
        <v>855</v>
      </c>
      <c r="AS149" s="139">
        <v>45931</v>
      </c>
      <c r="AT149" t="s">
        <v>855</v>
      </c>
      <c r="AU149" s="139">
        <v>45931</v>
      </c>
      <c r="AV149" s="81"/>
      <c r="AX149" t="s">
        <v>854</v>
      </c>
      <c r="AZ149" t="s">
        <v>854</v>
      </c>
      <c r="BB149" t="s">
        <v>854</v>
      </c>
      <c r="BD149" t="s">
        <v>854</v>
      </c>
      <c r="BF149" t="s">
        <v>854</v>
      </c>
      <c r="BH149" t="s">
        <v>854</v>
      </c>
      <c r="BJ149" t="s">
        <v>854</v>
      </c>
      <c r="BL149" t="s">
        <v>854</v>
      </c>
      <c r="BN149" t="s">
        <v>854</v>
      </c>
      <c r="BP149" t="s">
        <v>854</v>
      </c>
      <c r="BR149" t="s">
        <v>854</v>
      </c>
      <c r="BT149" t="s">
        <v>854</v>
      </c>
      <c r="BV149" t="s">
        <v>854</v>
      </c>
      <c r="BX149" t="s">
        <v>854</v>
      </c>
      <c r="BZ149" t="s">
        <v>854</v>
      </c>
      <c r="CB149" t="s">
        <v>854</v>
      </c>
      <c r="CD149" t="s">
        <v>854</v>
      </c>
      <c r="CF149" t="s">
        <v>854</v>
      </c>
      <c r="CH149" t="s">
        <v>854</v>
      </c>
      <c r="CI149" s="186">
        <v>45900</v>
      </c>
      <c r="CJ149" t="s">
        <v>855</v>
      </c>
    </row>
    <row r="150" spans="1:88" x14ac:dyDescent="0.3">
      <c r="A150" s="96" t="s">
        <v>462</v>
      </c>
      <c r="B150" s="96" t="s">
        <v>464</v>
      </c>
      <c r="C150" s="96" t="s">
        <v>631</v>
      </c>
      <c r="D150" s="96">
        <v>8</v>
      </c>
      <c r="E150" s="139">
        <v>45567</v>
      </c>
      <c r="F150" s="96" t="s">
        <v>855</v>
      </c>
      <c r="G150" s="106">
        <v>45721</v>
      </c>
      <c r="H150" s="96" t="s">
        <v>855</v>
      </c>
      <c r="I150" s="106">
        <v>45775</v>
      </c>
      <c r="J150" s="96" t="s">
        <v>855</v>
      </c>
      <c r="K150" s="106">
        <v>45511</v>
      </c>
      <c r="L150" s="96" t="s">
        <v>855</v>
      </c>
      <c r="M150" s="106">
        <v>45511</v>
      </c>
      <c r="N150" s="96" t="s">
        <v>855</v>
      </c>
      <c r="O150" s="99">
        <v>45721</v>
      </c>
      <c r="P150" s="96" t="s">
        <v>855</v>
      </c>
      <c r="R150" t="s">
        <v>854</v>
      </c>
      <c r="T150" t="s">
        <v>854</v>
      </c>
      <c r="U150" s="139"/>
      <c r="V150" t="s">
        <v>854</v>
      </c>
      <c r="X150" t="s">
        <v>854</v>
      </c>
      <c r="Y150" s="139">
        <v>45707</v>
      </c>
      <c r="Z150" t="s">
        <v>855</v>
      </c>
      <c r="AA150" s="139"/>
      <c r="AB150" t="s">
        <v>854</v>
      </c>
      <c r="AD150" t="s">
        <v>854</v>
      </c>
      <c r="AF150" t="s">
        <v>854</v>
      </c>
      <c r="AH150" t="s">
        <v>854</v>
      </c>
      <c r="AL150" t="s">
        <v>854</v>
      </c>
      <c r="AM150" s="227"/>
      <c r="AN150" t="s">
        <v>854</v>
      </c>
      <c r="AP150" t="s">
        <v>854</v>
      </c>
      <c r="AR150" t="s">
        <v>854</v>
      </c>
      <c r="AS150" s="139">
        <v>45931</v>
      </c>
      <c r="AT150" t="s">
        <v>855</v>
      </c>
      <c r="AU150" s="139">
        <v>45931</v>
      </c>
      <c r="AV150" s="81"/>
      <c r="AX150" t="s">
        <v>854</v>
      </c>
      <c r="AZ150" t="s">
        <v>854</v>
      </c>
      <c r="BB150" t="s">
        <v>854</v>
      </c>
      <c r="BD150" t="s">
        <v>854</v>
      </c>
      <c r="BF150" t="s">
        <v>854</v>
      </c>
      <c r="BH150" t="s">
        <v>854</v>
      </c>
      <c r="BJ150" t="s">
        <v>854</v>
      </c>
      <c r="BL150" t="s">
        <v>854</v>
      </c>
      <c r="BN150" t="s">
        <v>854</v>
      </c>
      <c r="BP150" t="s">
        <v>854</v>
      </c>
      <c r="BR150" t="s">
        <v>854</v>
      </c>
      <c r="BT150" t="s">
        <v>854</v>
      </c>
      <c r="BV150" t="s">
        <v>854</v>
      </c>
      <c r="BX150" t="s">
        <v>854</v>
      </c>
      <c r="BZ150" t="s">
        <v>854</v>
      </c>
      <c r="CB150" t="s">
        <v>854</v>
      </c>
      <c r="CD150" t="s">
        <v>854</v>
      </c>
      <c r="CF150" t="s">
        <v>854</v>
      </c>
      <c r="CH150" t="s">
        <v>854</v>
      </c>
      <c r="CJ150" t="s">
        <v>854</v>
      </c>
    </row>
    <row r="151" spans="1:88" x14ac:dyDescent="0.3">
      <c r="A151" s="96" t="s">
        <v>465</v>
      </c>
      <c r="B151" s="96" t="s">
        <v>467</v>
      </c>
      <c r="C151" s="96" t="s">
        <v>143</v>
      </c>
      <c r="D151" s="96">
        <v>3</v>
      </c>
      <c r="E151" s="139">
        <v>45530</v>
      </c>
      <c r="F151" s="96" t="s">
        <v>855</v>
      </c>
      <c r="G151" s="106">
        <v>45449</v>
      </c>
      <c r="H151" s="96" t="s">
        <v>855</v>
      </c>
      <c r="I151" s="106" t="s">
        <v>634</v>
      </c>
      <c r="J151" s="96" t="s">
        <v>854</v>
      </c>
      <c r="K151" s="106" t="s">
        <v>634</v>
      </c>
      <c r="L151" s="96" t="s">
        <v>854</v>
      </c>
      <c r="M151" s="106" t="s">
        <v>634</v>
      </c>
      <c r="N151" s="96" t="s">
        <v>854</v>
      </c>
      <c r="O151" s="96"/>
      <c r="P151" s="96" t="s">
        <v>854</v>
      </c>
      <c r="R151" t="s">
        <v>854</v>
      </c>
      <c r="T151" t="s">
        <v>854</v>
      </c>
      <c r="U151" s="139"/>
      <c r="V151" t="s">
        <v>854</v>
      </c>
      <c r="X151" t="s">
        <v>854</v>
      </c>
      <c r="Y151" s="139">
        <v>45707</v>
      </c>
      <c r="Z151" t="s">
        <v>855</v>
      </c>
      <c r="AA151" s="139"/>
      <c r="AB151" t="s">
        <v>854</v>
      </c>
      <c r="AD151" t="s">
        <v>854</v>
      </c>
      <c r="AF151" t="s">
        <v>854</v>
      </c>
      <c r="AH151" t="s">
        <v>854</v>
      </c>
      <c r="AL151" t="s">
        <v>854</v>
      </c>
      <c r="AM151" s="227"/>
      <c r="AN151" t="s">
        <v>854</v>
      </c>
      <c r="AP151" t="s">
        <v>854</v>
      </c>
      <c r="AR151" t="s">
        <v>854</v>
      </c>
      <c r="AS151" s="139"/>
      <c r="AT151" t="s">
        <v>854</v>
      </c>
      <c r="AV151" s="81"/>
      <c r="AX151" t="s">
        <v>854</v>
      </c>
      <c r="AZ151" t="s">
        <v>854</v>
      </c>
      <c r="BB151" t="s">
        <v>854</v>
      </c>
      <c r="BD151" t="s">
        <v>854</v>
      </c>
      <c r="BF151" t="s">
        <v>854</v>
      </c>
      <c r="BH151" t="s">
        <v>854</v>
      </c>
      <c r="BJ151" t="s">
        <v>854</v>
      </c>
      <c r="BL151" t="s">
        <v>854</v>
      </c>
      <c r="BN151" t="s">
        <v>854</v>
      </c>
      <c r="BP151" t="s">
        <v>854</v>
      </c>
      <c r="BR151" t="s">
        <v>854</v>
      </c>
      <c r="BT151" t="s">
        <v>854</v>
      </c>
      <c r="BV151" t="s">
        <v>854</v>
      </c>
      <c r="BX151" t="s">
        <v>854</v>
      </c>
      <c r="BZ151" t="s">
        <v>854</v>
      </c>
      <c r="CB151" t="s">
        <v>854</v>
      </c>
      <c r="CD151" t="s">
        <v>854</v>
      </c>
      <c r="CF151" t="s">
        <v>854</v>
      </c>
      <c r="CH151" t="s">
        <v>854</v>
      </c>
      <c r="CJ151" t="s">
        <v>854</v>
      </c>
    </row>
    <row r="152" spans="1:88" x14ac:dyDescent="0.3">
      <c r="A152" s="96" t="s">
        <v>468</v>
      </c>
      <c r="B152" s="96" t="s">
        <v>470</v>
      </c>
      <c r="C152" s="96" t="s">
        <v>629</v>
      </c>
      <c r="D152" s="96">
        <v>10</v>
      </c>
      <c r="E152" s="139">
        <v>45529</v>
      </c>
      <c r="F152" s="96" t="s">
        <v>855</v>
      </c>
      <c r="G152" s="81">
        <v>45921</v>
      </c>
      <c r="H152" s="96" t="s">
        <v>855</v>
      </c>
      <c r="I152" s="106">
        <v>45446</v>
      </c>
      <c r="J152" s="96" t="s">
        <v>855</v>
      </c>
      <c r="K152" s="106">
        <v>45518</v>
      </c>
      <c r="L152" s="96" t="s">
        <v>855</v>
      </c>
      <c r="M152" s="106">
        <v>45518</v>
      </c>
      <c r="N152" s="96" t="s">
        <v>855</v>
      </c>
      <c r="O152" s="96"/>
      <c r="P152" s="96" t="s">
        <v>854</v>
      </c>
      <c r="R152" t="s">
        <v>854</v>
      </c>
      <c r="T152" t="s">
        <v>854</v>
      </c>
      <c r="U152" s="139"/>
      <c r="V152" t="s">
        <v>854</v>
      </c>
      <c r="X152" t="s">
        <v>854</v>
      </c>
      <c r="Y152" s="139">
        <v>45707</v>
      </c>
      <c r="Z152" t="s">
        <v>855</v>
      </c>
      <c r="AA152" s="139"/>
      <c r="AB152" t="s">
        <v>854</v>
      </c>
      <c r="AD152" t="s">
        <v>854</v>
      </c>
      <c r="AF152" t="s">
        <v>854</v>
      </c>
      <c r="AG152" s="106">
        <v>45820</v>
      </c>
      <c r="AH152" t="s">
        <v>855</v>
      </c>
      <c r="AL152" t="s">
        <v>854</v>
      </c>
      <c r="AM152" s="227"/>
      <c r="AN152" t="s">
        <v>854</v>
      </c>
      <c r="AP152" t="s">
        <v>854</v>
      </c>
      <c r="AR152" t="s">
        <v>854</v>
      </c>
      <c r="AS152" s="139">
        <v>45931</v>
      </c>
      <c r="AT152" t="s">
        <v>855</v>
      </c>
      <c r="AU152" s="139">
        <v>45931</v>
      </c>
      <c r="AV152" s="81"/>
      <c r="AX152" t="s">
        <v>854</v>
      </c>
      <c r="AZ152" t="s">
        <v>854</v>
      </c>
      <c r="BA152" s="81">
        <v>45914</v>
      </c>
      <c r="BB152" t="s">
        <v>855</v>
      </c>
      <c r="BC152" s="81">
        <v>45914</v>
      </c>
      <c r="BD152" t="s">
        <v>855</v>
      </c>
      <c r="BF152" t="s">
        <v>854</v>
      </c>
      <c r="BH152" t="s">
        <v>854</v>
      </c>
      <c r="BJ152" t="s">
        <v>854</v>
      </c>
      <c r="BL152" t="s">
        <v>854</v>
      </c>
      <c r="BN152" t="s">
        <v>854</v>
      </c>
      <c r="BP152" t="s">
        <v>854</v>
      </c>
      <c r="BR152" t="s">
        <v>854</v>
      </c>
      <c r="BT152" t="s">
        <v>854</v>
      </c>
      <c r="BV152" t="s">
        <v>854</v>
      </c>
      <c r="BX152" t="s">
        <v>854</v>
      </c>
      <c r="BZ152" t="s">
        <v>854</v>
      </c>
      <c r="CB152" t="s">
        <v>854</v>
      </c>
      <c r="CD152" t="s">
        <v>854</v>
      </c>
      <c r="CF152" t="s">
        <v>854</v>
      </c>
      <c r="CH152" t="s">
        <v>854</v>
      </c>
      <c r="CJ152" t="s">
        <v>854</v>
      </c>
    </row>
    <row r="153" spans="1:88" x14ac:dyDescent="0.3">
      <c r="A153" s="96" t="s">
        <v>471</v>
      </c>
      <c r="B153" s="96" t="s">
        <v>473</v>
      </c>
      <c r="C153" s="96" t="s">
        <v>631</v>
      </c>
      <c r="D153" s="96">
        <v>16</v>
      </c>
      <c r="E153" s="139">
        <v>45529</v>
      </c>
      <c r="F153" s="96" t="s">
        <v>855</v>
      </c>
      <c r="G153" s="106">
        <v>45578</v>
      </c>
      <c r="H153" s="96" t="s">
        <v>855</v>
      </c>
      <c r="I153" s="106">
        <v>45820</v>
      </c>
      <c r="J153" s="96" t="s">
        <v>855</v>
      </c>
      <c r="K153" s="81">
        <v>45943</v>
      </c>
      <c r="L153" s="96" t="s">
        <v>855</v>
      </c>
      <c r="M153" s="106">
        <v>45516</v>
      </c>
      <c r="N153" s="96" t="s">
        <v>855</v>
      </c>
      <c r="O153" s="139">
        <v>45732</v>
      </c>
      <c r="P153" s="96" t="s">
        <v>855</v>
      </c>
      <c r="R153" t="s">
        <v>854</v>
      </c>
      <c r="T153" t="s">
        <v>854</v>
      </c>
      <c r="U153" s="139">
        <v>45732</v>
      </c>
      <c r="V153" t="s">
        <v>855</v>
      </c>
      <c r="X153" t="s">
        <v>854</v>
      </c>
      <c r="Y153" s="139">
        <v>45707</v>
      </c>
      <c r="Z153" t="s">
        <v>855</v>
      </c>
      <c r="AA153" s="139"/>
      <c r="AB153" t="s">
        <v>854</v>
      </c>
      <c r="AD153" t="s">
        <v>854</v>
      </c>
      <c r="AF153" t="s">
        <v>854</v>
      </c>
      <c r="AG153" s="139">
        <v>45867</v>
      </c>
      <c r="AH153" t="s">
        <v>855</v>
      </c>
      <c r="AL153" t="s">
        <v>854</v>
      </c>
      <c r="AM153" s="226">
        <v>45868</v>
      </c>
      <c r="AN153" t="s">
        <v>855</v>
      </c>
      <c r="AO153" s="139">
        <v>45870</v>
      </c>
      <c r="AP153" t="s">
        <v>855</v>
      </c>
      <c r="AQ153" s="139">
        <v>45866</v>
      </c>
      <c r="AR153" t="s">
        <v>855</v>
      </c>
      <c r="AS153" s="139">
        <v>45931</v>
      </c>
      <c r="AT153" t="s">
        <v>855</v>
      </c>
      <c r="AU153" s="139">
        <v>45931</v>
      </c>
      <c r="AV153" s="81"/>
      <c r="AX153" t="s">
        <v>854</v>
      </c>
      <c r="AZ153" t="s">
        <v>854</v>
      </c>
      <c r="BA153" s="81">
        <v>45914</v>
      </c>
      <c r="BB153" t="s">
        <v>855</v>
      </c>
      <c r="BC153" s="81">
        <v>45914</v>
      </c>
      <c r="BD153" t="s">
        <v>855</v>
      </c>
      <c r="BF153" t="s">
        <v>854</v>
      </c>
      <c r="BH153" t="s">
        <v>854</v>
      </c>
      <c r="BJ153" t="s">
        <v>854</v>
      </c>
      <c r="BL153" t="s">
        <v>854</v>
      </c>
      <c r="BN153" t="s">
        <v>854</v>
      </c>
      <c r="BP153" t="s">
        <v>854</v>
      </c>
      <c r="BR153" t="s">
        <v>854</v>
      </c>
      <c r="BT153" t="s">
        <v>854</v>
      </c>
      <c r="BV153" t="s">
        <v>854</v>
      </c>
      <c r="BX153" t="s">
        <v>854</v>
      </c>
      <c r="BZ153" t="s">
        <v>854</v>
      </c>
      <c r="CB153" t="s">
        <v>854</v>
      </c>
      <c r="CD153" t="s">
        <v>854</v>
      </c>
      <c r="CF153" t="s">
        <v>854</v>
      </c>
      <c r="CH153" t="s">
        <v>854</v>
      </c>
      <c r="CI153" s="186">
        <v>45900</v>
      </c>
      <c r="CJ153" t="s">
        <v>855</v>
      </c>
    </row>
    <row r="154" spans="1:88" x14ac:dyDescent="0.3">
      <c r="A154" s="96" t="s">
        <v>474</v>
      </c>
      <c r="B154" s="96" t="s">
        <v>476</v>
      </c>
      <c r="C154" s="96" t="s">
        <v>622</v>
      </c>
      <c r="D154" s="96">
        <v>0</v>
      </c>
      <c r="E154" s="139" t="s">
        <v>634</v>
      </c>
      <c r="F154" s="96" t="s">
        <v>854</v>
      </c>
      <c r="G154" s="106" t="s">
        <v>634</v>
      </c>
      <c r="H154" s="96" t="s">
        <v>854</v>
      </c>
      <c r="I154" s="106" t="s">
        <v>634</v>
      </c>
      <c r="J154" s="96" t="s">
        <v>854</v>
      </c>
      <c r="K154" s="106" t="s">
        <v>634</v>
      </c>
      <c r="L154" s="96" t="s">
        <v>854</v>
      </c>
      <c r="M154" s="106" t="s">
        <v>634</v>
      </c>
      <c r="N154" s="96" t="s">
        <v>854</v>
      </c>
      <c r="O154" s="96"/>
      <c r="P154" s="96" t="s">
        <v>854</v>
      </c>
      <c r="R154" t="s">
        <v>854</v>
      </c>
      <c r="T154" t="s">
        <v>854</v>
      </c>
      <c r="U154" s="139"/>
      <c r="V154" t="s">
        <v>854</v>
      </c>
      <c r="X154" t="s">
        <v>854</v>
      </c>
      <c r="Y154" s="139"/>
      <c r="Z154" t="s">
        <v>854</v>
      </c>
      <c r="AA154" s="139"/>
      <c r="AB154" t="s">
        <v>854</v>
      </c>
      <c r="AD154" t="s">
        <v>854</v>
      </c>
      <c r="AF154" t="s">
        <v>854</v>
      </c>
      <c r="AH154" t="s">
        <v>854</v>
      </c>
      <c r="AL154" t="s">
        <v>854</v>
      </c>
      <c r="AN154" t="s">
        <v>854</v>
      </c>
      <c r="AP154" t="s">
        <v>854</v>
      </c>
      <c r="AR154" t="s">
        <v>854</v>
      </c>
      <c r="AS154" s="139"/>
      <c r="AT154" t="s">
        <v>854</v>
      </c>
      <c r="AV154" s="81"/>
      <c r="AX154" t="s">
        <v>854</v>
      </c>
      <c r="AZ154" t="s">
        <v>854</v>
      </c>
      <c r="BB154" t="s">
        <v>854</v>
      </c>
      <c r="BD154" t="s">
        <v>854</v>
      </c>
      <c r="BF154" t="s">
        <v>854</v>
      </c>
      <c r="BH154" t="s">
        <v>854</v>
      </c>
      <c r="BJ154" t="s">
        <v>854</v>
      </c>
      <c r="BL154" t="s">
        <v>854</v>
      </c>
      <c r="BN154" t="s">
        <v>854</v>
      </c>
      <c r="BP154" t="s">
        <v>854</v>
      </c>
      <c r="BR154" t="s">
        <v>854</v>
      </c>
      <c r="BT154" t="s">
        <v>854</v>
      </c>
      <c r="BV154" t="s">
        <v>854</v>
      </c>
      <c r="BX154" t="s">
        <v>854</v>
      </c>
      <c r="BZ154" t="s">
        <v>854</v>
      </c>
      <c r="CB154" t="s">
        <v>854</v>
      </c>
      <c r="CD154" t="s">
        <v>854</v>
      </c>
      <c r="CF154" t="s">
        <v>854</v>
      </c>
      <c r="CH154" t="s">
        <v>854</v>
      </c>
      <c r="CJ154" t="s">
        <v>854</v>
      </c>
    </row>
    <row r="155" spans="1:88" x14ac:dyDescent="0.3">
      <c r="A155" s="96" t="s">
        <v>477</v>
      </c>
      <c r="B155" s="96" t="s">
        <v>479</v>
      </c>
      <c r="C155" s="96" t="s">
        <v>622</v>
      </c>
      <c r="D155" s="96">
        <v>0</v>
      </c>
      <c r="E155" s="139" t="s">
        <v>634</v>
      </c>
      <c r="F155" s="96" t="s">
        <v>854</v>
      </c>
      <c r="G155" s="106" t="s">
        <v>634</v>
      </c>
      <c r="H155" s="96" t="s">
        <v>854</v>
      </c>
      <c r="I155" s="106" t="s">
        <v>634</v>
      </c>
      <c r="J155" s="96" t="s">
        <v>854</v>
      </c>
      <c r="K155" s="106" t="s">
        <v>634</v>
      </c>
      <c r="L155" s="96" t="s">
        <v>854</v>
      </c>
      <c r="M155" s="106" t="s">
        <v>634</v>
      </c>
      <c r="N155" s="96" t="s">
        <v>854</v>
      </c>
      <c r="O155" s="96"/>
      <c r="P155" s="96" t="s">
        <v>854</v>
      </c>
      <c r="R155" t="s">
        <v>854</v>
      </c>
      <c r="T155" t="s">
        <v>854</v>
      </c>
      <c r="U155" s="139"/>
      <c r="V155" t="s">
        <v>854</v>
      </c>
      <c r="X155" t="s">
        <v>854</v>
      </c>
      <c r="Y155" s="139"/>
      <c r="Z155" t="s">
        <v>854</v>
      </c>
      <c r="AA155" s="139"/>
      <c r="AB155" t="s">
        <v>854</v>
      </c>
      <c r="AD155" t="s">
        <v>854</v>
      </c>
      <c r="AF155" t="s">
        <v>854</v>
      </c>
      <c r="AH155" t="s">
        <v>854</v>
      </c>
      <c r="AL155" t="s">
        <v>854</v>
      </c>
      <c r="AN155" t="s">
        <v>854</v>
      </c>
      <c r="AP155" t="s">
        <v>854</v>
      </c>
      <c r="AR155" t="s">
        <v>854</v>
      </c>
      <c r="AS155" s="139"/>
      <c r="AT155" t="s">
        <v>854</v>
      </c>
      <c r="AV155" s="81"/>
      <c r="AX155" t="s">
        <v>854</v>
      </c>
      <c r="AZ155" t="s">
        <v>854</v>
      </c>
      <c r="BB155" t="s">
        <v>854</v>
      </c>
      <c r="BD155" t="s">
        <v>854</v>
      </c>
      <c r="BF155" t="s">
        <v>854</v>
      </c>
      <c r="BH155" t="s">
        <v>854</v>
      </c>
      <c r="BJ155" t="s">
        <v>854</v>
      </c>
      <c r="BL155" t="s">
        <v>854</v>
      </c>
      <c r="BN155" t="s">
        <v>854</v>
      </c>
      <c r="BP155" t="s">
        <v>854</v>
      </c>
      <c r="BR155" t="s">
        <v>854</v>
      </c>
      <c r="BT155" t="s">
        <v>854</v>
      </c>
      <c r="BV155" t="s">
        <v>854</v>
      </c>
      <c r="BX155" t="s">
        <v>854</v>
      </c>
      <c r="BZ155" t="s">
        <v>854</v>
      </c>
      <c r="CB155" t="s">
        <v>854</v>
      </c>
      <c r="CD155" t="s">
        <v>854</v>
      </c>
      <c r="CF155" t="s">
        <v>854</v>
      </c>
      <c r="CH155" t="s">
        <v>854</v>
      </c>
      <c r="CJ155" t="s">
        <v>854</v>
      </c>
    </row>
    <row r="156" spans="1:88" x14ac:dyDescent="0.3">
      <c r="A156" s="96" t="s">
        <v>480</v>
      </c>
      <c r="B156" s="96" t="s">
        <v>482</v>
      </c>
      <c r="C156" s="96" t="s">
        <v>625</v>
      </c>
      <c r="D156" s="96">
        <v>15</v>
      </c>
      <c r="E156" s="139">
        <v>45921</v>
      </c>
      <c r="F156" s="96" t="s">
        <v>855</v>
      </c>
      <c r="G156" s="106">
        <v>45721</v>
      </c>
      <c r="H156" s="96" t="s">
        <v>855</v>
      </c>
      <c r="I156" s="106">
        <v>45426</v>
      </c>
      <c r="J156" s="96" t="s">
        <v>855</v>
      </c>
      <c r="K156" s="106">
        <v>45523</v>
      </c>
      <c r="L156" s="96" t="s">
        <v>855</v>
      </c>
      <c r="M156" s="106">
        <v>45523</v>
      </c>
      <c r="N156" s="96" t="s">
        <v>855</v>
      </c>
      <c r="O156" s="99">
        <v>45721</v>
      </c>
      <c r="P156" s="96" t="s">
        <v>855</v>
      </c>
      <c r="R156" t="s">
        <v>854</v>
      </c>
      <c r="T156" t="s">
        <v>854</v>
      </c>
      <c r="U156" s="139"/>
      <c r="V156" t="s">
        <v>854</v>
      </c>
      <c r="X156" t="s">
        <v>854</v>
      </c>
      <c r="Y156" s="139">
        <v>45707</v>
      </c>
      <c r="Z156" t="s">
        <v>855</v>
      </c>
      <c r="AA156" s="139"/>
      <c r="AB156" t="s">
        <v>854</v>
      </c>
      <c r="AD156" t="s">
        <v>854</v>
      </c>
      <c r="AF156" t="s">
        <v>854</v>
      </c>
      <c r="AG156" s="106">
        <v>45830</v>
      </c>
      <c r="AH156" t="s">
        <v>855</v>
      </c>
      <c r="AL156" t="s">
        <v>854</v>
      </c>
      <c r="AM156" s="140">
        <v>45865</v>
      </c>
      <c r="AN156" t="s">
        <v>855</v>
      </c>
      <c r="AO156" s="140">
        <v>45865</v>
      </c>
      <c r="AP156" t="s">
        <v>855</v>
      </c>
      <c r="AQ156" s="140">
        <v>45865</v>
      </c>
      <c r="AR156" t="s">
        <v>855</v>
      </c>
      <c r="AS156" s="139">
        <v>45931</v>
      </c>
      <c r="AT156" t="s">
        <v>855</v>
      </c>
      <c r="AU156" s="139">
        <v>45931</v>
      </c>
      <c r="AV156" s="81"/>
      <c r="AX156" t="s">
        <v>854</v>
      </c>
      <c r="AZ156" t="s">
        <v>854</v>
      </c>
      <c r="BA156" s="81">
        <v>45914</v>
      </c>
      <c r="BB156" t="s">
        <v>855</v>
      </c>
      <c r="BC156" s="81">
        <v>45914</v>
      </c>
      <c r="BD156" t="s">
        <v>855</v>
      </c>
      <c r="BF156" t="s">
        <v>854</v>
      </c>
      <c r="BH156" t="s">
        <v>854</v>
      </c>
      <c r="BJ156" t="s">
        <v>854</v>
      </c>
      <c r="BL156" t="s">
        <v>854</v>
      </c>
      <c r="BN156" t="s">
        <v>854</v>
      </c>
      <c r="BP156" t="s">
        <v>854</v>
      </c>
      <c r="BR156" t="s">
        <v>854</v>
      </c>
      <c r="BT156" t="s">
        <v>854</v>
      </c>
      <c r="BV156" t="s">
        <v>854</v>
      </c>
      <c r="BX156" t="s">
        <v>854</v>
      </c>
      <c r="BZ156" t="s">
        <v>854</v>
      </c>
      <c r="CB156" t="s">
        <v>854</v>
      </c>
      <c r="CD156" t="s">
        <v>854</v>
      </c>
      <c r="CF156" t="s">
        <v>854</v>
      </c>
      <c r="CH156" t="s">
        <v>854</v>
      </c>
      <c r="CI156" s="186">
        <v>45900</v>
      </c>
      <c r="CJ156" t="s">
        <v>855</v>
      </c>
    </row>
    <row r="157" spans="1:88" x14ac:dyDescent="0.3">
      <c r="A157" s="96" t="s">
        <v>483</v>
      </c>
      <c r="B157" s="96" t="s">
        <v>485</v>
      </c>
      <c r="C157" s="96" t="s">
        <v>629</v>
      </c>
      <c r="D157" s="96">
        <v>13</v>
      </c>
      <c r="E157" s="139">
        <v>45529</v>
      </c>
      <c r="F157" s="96" t="s">
        <v>855</v>
      </c>
      <c r="G157" s="106">
        <v>45449</v>
      </c>
      <c r="H157" s="96" t="s">
        <v>855</v>
      </c>
      <c r="I157" s="106">
        <v>45426</v>
      </c>
      <c r="J157" s="96" t="s">
        <v>855</v>
      </c>
      <c r="K157" s="106">
        <v>45518</v>
      </c>
      <c r="L157" s="96" t="s">
        <v>855</v>
      </c>
      <c r="M157" s="106">
        <v>45518</v>
      </c>
      <c r="N157" s="96" t="s">
        <v>855</v>
      </c>
      <c r="O157" s="96"/>
      <c r="P157" s="96" t="s">
        <v>854</v>
      </c>
      <c r="R157" t="s">
        <v>854</v>
      </c>
      <c r="T157" t="s">
        <v>854</v>
      </c>
      <c r="U157" s="139"/>
      <c r="V157" t="s">
        <v>854</v>
      </c>
      <c r="X157" t="s">
        <v>854</v>
      </c>
      <c r="Y157" s="139">
        <v>45707</v>
      </c>
      <c r="Z157" t="s">
        <v>855</v>
      </c>
      <c r="AA157" s="139"/>
      <c r="AB157" t="s">
        <v>854</v>
      </c>
      <c r="AD157" t="s">
        <v>854</v>
      </c>
      <c r="AF157" t="s">
        <v>854</v>
      </c>
      <c r="AG157" s="106">
        <v>45820</v>
      </c>
      <c r="AH157" t="s">
        <v>855</v>
      </c>
      <c r="AL157" t="s">
        <v>854</v>
      </c>
      <c r="AM157" s="140">
        <v>45865</v>
      </c>
      <c r="AN157" t="s">
        <v>855</v>
      </c>
      <c r="AO157" s="140">
        <v>45865</v>
      </c>
      <c r="AP157" t="s">
        <v>855</v>
      </c>
      <c r="AQ157" s="140">
        <v>45865</v>
      </c>
      <c r="AR157" t="s">
        <v>855</v>
      </c>
      <c r="AS157" s="139"/>
      <c r="AT157" t="s">
        <v>854</v>
      </c>
      <c r="AV157" s="81"/>
      <c r="AX157" t="s">
        <v>854</v>
      </c>
      <c r="AZ157" t="s">
        <v>854</v>
      </c>
      <c r="BA157" s="81">
        <v>45914</v>
      </c>
      <c r="BB157" t="s">
        <v>855</v>
      </c>
      <c r="BC157" s="81">
        <v>45914</v>
      </c>
      <c r="BD157" t="s">
        <v>855</v>
      </c>
      <c r="BF157" t="s">
        <v>854</v>
      </c>
      <c r="BH157" t="s">
        <v>854</v>
      </c>
      <c r="BJ157" t="s">
        <v>854</v>
      </c>
      <c r="BL157" t="s">
        <v>854</v>
      </c>
      <c r="BN157" t="s">
        <v>854</v>
      </c>
      <c r="BP157" t="s">
        <v>854</v>
      </c>
      <c r="BR157" t="s">
        <v>854</v>
      </c>
      <c r="BT157" t="s">
        <v>854</v>
      </c>
      <c r="BV157" t="s">
        <v>854</v>
      </c>
      <c r="BX157" t="s">
        <v>854</v>
      </c>
      <c r="BZ157" t="s">
        <v>854</v>
      </c>
      <c r="CB157" t="s">
        <v>854</v>
      </c>
      <c r="CD157" t="s">
        <v>854</v>
      </c>
      <c r="CF157" t="s">
        <v>854</v>
      </c>
      <c r="CH157" t="s">
        <v>854</v>
      </c>
      <c r="CI157" s="186">
        <v>45900</v>
      </c>
      <c r="CJ157" t="s">
        <v>855</v>
      </c>
    </row>
    <row r="158" spans="1:88" x14ac:dyDescent="0.3">
      <c r="A158" s="96" t="s">
        <v>486</v>
      </c>
      <c r="B158" s="96" t="s">
        <v>488</v>
      </c>
      <c r="C158" s="96" t="s">
        <v>365</v>
      </c>
      <c r="D158" s="96">
        <v>1</v>
      </c>
      <c r="E158" s="139" t="s">
        <v>634</v>
      </c>
      <c r="F158" s="96" t="s">
        <v>854</v>
      </c>
      <c r="G158" s="106" t="s">
        <v>634</v>
      </c>
      <c r="H158" s="96" t="s">
        <v>854</v>
      </c>
      <c r="I158" s="106">
        <v>45426</v>
      </c>
      <c r="J158" s="96" t="s">
        <v>855</v>
      </c>
      <c r="K158" s="106" t="s">
        <v>634</v>
      </c>
      <c r="L158" s="96" t="s">
        <v>854</v>
      </c>
      <c r="M158" s="106" t="s">
        <v>634</v>
      </c>
      <c r="N158" s="96" t="s">
        <v>854</v>
      </c>
      <c r="O158" s="96"/>
      <c r="P158" s="96" t="s">
        <v>854</v>
      </c>
      <c r="R158" t="s">
        <v>854</v>
      </c>
      <c r="T158" t="s">
        <v>854</v>
      </c>
      <c r="U158" s="139"/>
      <c r="V158" t="s">
        <v>854</v>
      </c>
      <c r="X158" t="s">
        <v>854</v>
      </c>
      <c r="Y158" s="139"/>
      <c r="Z158" t="s">
        <v>854</v>
      </c>
      <c r="AA158" s="139"/>
      <c r="AB158" t="s">
        <v>854</v>
      </c>
      <c r="AD158" t="s">
        <v>854</v>
      </c>
      <c r="AF158" t="s">
        <v>854</v>
      </c>
      <c r="AH158" t="s">
        <v>854</v>
      </c>
      <c r="AL158" t="s">
        <v>854</v>
      </c>
      <c r="AN158" t="s">
        <v>854</v>
      </c>
      <c r="AP158" t="s">
        <v>854</v>
      </c>
      <c r="AR158" t="s">
        <v>854</v>
      </c>
      <c r="AS158" s="139"/>
      <c r="AT158" t="s">
        <v>854</v>
      </c>
      <c r="AV158" s="81"/>
      <c r="AX158" t="s">
        <v>854</v>
      </c>
      <c r="AZ158" t="s">
        <v>854</v>
      </c>
      <c r="BB158" t="s">
        <v>854</v>
      </c>
      <c r="BD158" t="s">
        <v>854</v>
      </c>
      <c r="BF158" t="s">
        <v>854</v>
      </c>
      <c r="BH158" t="s">
        <v>854</v>
      </c>
      <c r="BJ158" t="s">
        <v>854</v>
      </c>
      <c r="BL158" t="s">
        <v>854</v>
      </c>
      <c r="BN158" t="s">
        <v>854</v>
      </c>
      <c r="BP158" t="s">
        <v>854</v>
      </c>
      <c r="BR158" t="s">
        <v>854</v>
      </c>
      <c r="BT158" t="s">
        <v>854</v>
      </c>
      <c r="BV158" t="s">
        <v>854</v>
      </c>
      <c r="BX158" t="s">
        <v>854</v>
      </c>
      <c r="BZ158" t="s">
        <v>854</v>
      </c>
      <c r="CB158" t="s">
        <v>854</v>
      </c>
      <c r="CD158" t="s">
        <v>854</v>
      </c>
      <c r="CF158" t="s">
        <v>854</v>
      </c>
      <c r="CH158" t="s">
        <v>854</v>
      </c>
      <c r="CJ158" t="s">
        <v>854</v>
      </c>
    </row>
    <row r="159" spans="1:88" x14ac:dyDescent="0.3">
      <c r="A159" s="96" t="s">
        <v>489</v>
      </c>
      <c r="B159" s="96" t="s">
        <v>494</v>
      </c>
      <c r="C159" s="96" t="s">
        <v>620</v>
      </c>
      <c r="D159" s="96">
        <v>13</v>
      </c>
      <c r="E159" s="139">
        <v>45572</v>
      </c>
      <c r="F159" s="96" t="s">
        <v>855</v>
      </c>
      <c r="G159" s="106">
        <v>45578</v>
      </c>
      <c r="H159" s="96" t="s">
        <v>855</v>
      </c>
      <c r="I159" s="106">
        <v>45426</v>
      </c>
      <c r="J159" s="96" t="s">
        <v>855</v>
      </c>
      <c r="K159" s="106" t="s">
        <v>634</v>
      </c>
      <c r="L159" s="96" t="s">
        <v>854</v>
      </c>
      <c r="M159" s="106" t="s">
        <v>634</v>
      </c>
      <c r="N159" s="96" t="s">
        <v>854</v>
      </c>
      <c r="O159" s="96"/>
      <c r="P159" s="96" t="s">
        <v>854</v>
      </c>
      <c r="R159" t="s">
        <v>854</v>
      </c>
      <c r="T159" t="s">
        <v>854</v>
      </c>
      <c r="U159" s="99">
        <v>45852</v>
      </c>
      <c r="V159" t="s">
        <v>855</v>
      </c>
      <c r="X159" t="s">
        <v>854</v>
      </c>
      <c r="Y159" s="140">
        <v>45756</v>
      </c>
      <c r="Z159" t="s">
        <v>855</v>
      </c>
      <c r="AA159" s="139">
        <v>45757</v>
      </c>
      <c r="AB159" t="s">
        <v>855</v>
      </c>
      <c r="AD159" t="s">
        <v>854</v>
      </c>
      <c r="AF159" t="s">
        <v>854</v>
      </c>
      <c r="AG159" s="140">
        <v>45863</v>
      </c>
      <c r="AH159" t="s">
        <v>855</v>
      </c>
      <c r="AK159" s="99">
        <v>45856</v>
      </c>
      <c r="AL159" t="s">
        <v>855</v>
      </c>
      <c r="AM159" s="140">
        <v>45863</v>
      </c>
      <c r="AN159" t="s">
        <v>855</v>
      </c>
      <c r="AO159" s="140">
        <v>45864</v>
      </c>
      <c r="AP159" t="s">
        <v>855</v>
      </c>
      <c r="AQ159" s="140">
        <v>45862</v>
      </c>
      <c r="AR159" t="s">
        <v>855</v>
      </c>
      <c r="AS159" s="139"/>
      <c r="AT159" t="s">
        <v>854</v>
      </c>
      <c r="AV159" s="81"/>
      <c r="AX159" t="s">
        <v>854</v>
      </c>
      <c r="AZ159" t="s">
        <v>854</v>
      </c>
      <c r="BA159" s="81">
        <v>45884</v>
      </c>
      <c r="BB159" t="s">
        <v>855</v>
      </c>
      <c r="BC159" s="81">
        <v>45884</v>
      </c>
      <c r="BD159" t="s">
        <v>855</v>
      </c>
      <c r="BF159" t="s">
        <v>854</v>
      </c>
      <c r="BH159" t="s">
        <v>854</v>
      </c>
      <c r="BJ159" t="s">
        <v>854</v>
      </c>
      <c r="BL159" t="s">
        <v>854</v>
      </c>
      <c r="BN159" t="s">
        <v>854</v>
      </c>
      <c r="BP159" t="s">
        <v>854</v>
      </c>
      <c r="BR159" t="s">
        <v>854</v>
      </c>
      <c r="BT159" t="s">
        <v>854</v>
      </c>
      <c r="BV159" t="s">
        <v>854</v>
      </c>
      <c r="BX159" t="s">
        <v>854</v>
      </c>
      <c r="BZ159" t="s">
        <v>854</v>
      </c>
      <c r="CB159" t="s">
        <v>854</v>
      </c>
      <c r="CD159" t="s">
        <v>854</v>
      </c>
      <c r="CF159" t="s">
        <v>854</v>
      </c>
      <c r="CH159" t="s">
        <v>854</v>
      </c>
      <c r="CJ159" t="s">
        <v>854</v>
      </c>
    </row>
    <row r="160" spans="1:88" x14ac:dyDescent="0.3">
      <c r="A160" s="96" t="s">
        <v>492</v>
      </c>
      <c r="B160" s="96" t="s">
        <v>491</v>
      </c>
      <c r="C160" s="96" t="s">
        <v>625</v>
      </c>
      <c r="D160" s="96">
        <v>9</v>
      </c>
      <c r="E160" s="139">
        <v>45921</v>
      </c>
      <c r="F160" s="96" t="s">
        <v>855</v>
      </c>
      <c r="G160" s="106">
        <v>45449</v>
      </c>
      <c r="H160" s="96" t="s">
        <v>855</v>
      </c>
      <c r="I160" s="106">
        <v>45426</v>
      </c>
      <c r="J160" s="96" t="s">
        <v>855</v>
      </c>
      <c r="K160" s="106">
        <v>45516</v>
      </c>
      <c r="L160" s="96" t="s">
        <v>855</v>
      </c>
      <c r="M160" s="106">
        <v>45516</v>
      </c>
      <c r="N160" s="96" t="s">
        <v>855</v>
      </c>
      <c r="O160" s="96"/>
      <c r="P160" s="96" t="s">
        <v>854</v>
      </c>
      <c r="R160" t="s">
        <v>854</v>
      </c>
      <c r="T160" t="s">
        <v>854</v>
      </c>
      <c r="U160" s="139">
        <v>45732</v>
      </c>
      <c r="V160" t="s">
        <v>855</v>
      </c>
      <c r="X160" t="s">
        <v>854</v>
      </c>
      <c r="Y160" s="139">
        <v>45707</v>
      </c>
      <c r="Z160" t="s">
        <v>855</v>
      </c>
      <c r="AA160" s="139"/>
      <c r="AB160" t="s">
        <v>854</v>
      </c>
      <c r="AD160" t="s">
        <v>854</v>
      </c>
      <c r="AF160" t="s">
        <v>854</v>
      </c>
      <c r="AH160" t="s">
        <v>854</v>
      </c>
      <c r="AL160" t="s">
        <v>854</v>
      </c>
      <c r="AM160" s="140">
        <v>45866</v>
      </c>
      <c r="AN160" t="s">
        <v>855</v>
      </c>
      <c r="AO160" s="140">
        <v>45866</v>
      </c>
      <c r="AP160" t="s">
        <v>855</v>
      </c>
      <c r="AR160" t="s">
        <v>854</v>
      </c>
      <c r="AS160" s="139"/>
      <c r="AT160" t="s">
        <v>854</v>
      </c>
      <c r="AX160" t="s">
        <v>854</v>
      </c>
      <c r="AZ160" t="s">
        <v>854</v>
      </c>
      <c r="BB160" t="s">
        <v>854</v>
      </c>
      <c r="BD160" t="s">
        <v>854</v>
      </c>
      <c r="BF160" t="s">
        <v>854</v>
      </c>
      <c r="BH160" t="s">
        <v>854</v>
      </c>
      <c r="BJ160" t="s">
        <v>854</v>
      </c>
      <c r="BL160" t="s">
        <v>854</v>
      </c>
      <c r="BN160" t="s">
        <v>854</v>
      </c>
      <c r="BP160" t="s">
        <v>854</v>
      </c>
      <c r="BR160" t="s">
        <v>854</v>
      </c>
      <c r="BT160" t="s">
        <v>854</v>
      </c>
      <c r="BV160" t="s">
        <v>854</v>
      </c>
      <c r="BX160" t="s">
        <v>854</v>
      </c>
      <c r="BZ160" t="s">
        <v>854</v>
      </c>
      <c r="CB160" t="s">
        <v>854</v>
      </c>
      <c r="CD160" t="s">
        <v>854</v>
      </c>
      <c r="CF160" t="s">
        <v>854</v>
      </c>
      <c r="CH160" t="s">
        <v>854</v>
      </c>
      <c r="CJ160" t="s">
        <v>854</v>
      </c>
    </row>
    <row r="161" spans="1:88" x14ac:dyDescent="0.3">
      <c r="A161" s="96" t="s">
        <v>495</v>
      </c>
      <c r="B161" s="96" t="s">
        <v>497</v>
      </c>
      <c r="C161" s="96" t="s">
        <v>622</v>
      </c>
      <c r="D161" s="96">
        <v>3</v>
      </c>
      <c r="E161" s="139">
        <v>45636</v>
      </c>
      <c r="F161" s="96" t="s">
        <v>855</v>
      </c>
      <c r="G161" s="106" t="s">
        <v>634</v>
      </c>
      <c r="H161" s="96" t="s">
        <v>854</v>
      </c>
      <c r="I161" s="106" t="s">
        <v>634</v>
      </c>
      <c r="J161" s="96" t="s">
        <v>854</v>
      </c>
      <c r="K161" s="106" t="s">
        <v>634</v>
      </c>
      <c r="L161" s="96" t="s">
        <v>854</v>
      </c>
      <c r="M161" s="106">
        <v>45501</v>
      </c>
      <c r="N161" s="96" t="s">
        <v>855</v>
      </c>
      <c r="O161" s="139">
        <v>45778</v>
      </c>
      <c r="P161" s="96" t="s">
        <v>855</v>
      </c>
      <c r="R161" t="s">
        <v>854</v>
      </c>
      <c r="T161" t="s">
        <v>854</v>
      </c>
      <c r="U161" s="139"/>
      <c r="V161" t="s">
        <v>854</v>
      </c>
      <c r="X161" t="s">
        <v>854</v>
      </c>
      <c r="Y161" s="139"/>
      <c r="Z161" t="s">
        <v>854</v>
      </c>
      <c r="AA161" s="139"/>
      <c r="AB161" t="s">
        <v>854</v>
      </c>
      <c r="AD161" t="s">
        <v>854</v>
      </c>
      <c r="AF161" t="s">
        <v>854</v>
      </c>
      <c r="AH161" t="s">
        <v>854</v>
      </c>
      <c r="AL161" t="s">
        <v>854</v>
      </c>
      <c r="AN161" t="s">
        <v>854</v>
      </c>
      <c r="AP161" t="s">
        <v>854</v>
      </c>
      <c r="AR161" t="s">
        <v>854</v>
      </c>
      <c r="AS161" s="139"/>
      <c r="AT161" t="s">
        <v>854</v>
      </c>
      <c r="AX161" t="s">
        <v>854</v>
      </c>
      <c r="AZ161" t="s">
        <v>854</v>
      </c>
      <c r="BB161" t="s">
        <v>854</v>
      </c>
      <c r="BD161" t="s">
        <v>854</v>
      </c>
      <c r="BF161" t="s">
        <v>854</v>
      </c>
      <c r="BH161" t="s">
        <v>854</v>
      </c>
      <c r="BJ161" t="s">
        <v>854</v>
      </c>
      <c r="BL161" t="s">
        <v>854</v>
      </c>
      <c r="BN161" t="s">
        <v>854</v>
      </c>
      <c r="BP161" t="s">
        <v>854</v>
      </c>
      <c r="BR161" t="s">
        <v>854</v>
      </c>
      <c r="BT161" t="s">
        <v>854</v>
      </c>
      <c r="BV161" t="s">
        <v>854</v>
      </c>
      <c r="BX161" t="s">
        <v>854</v>
      </c>
      <c r="BZ161" t="s">
        <v>854</v>
      </c>
      <c r="CB161" t="s">
        <v>854</v>
      </c>
      <c r="CD161" t="s">
        <v>854</v>
      </c>
      <c r="CF161" t="s">
        <v>854</v>
      </c>
      <c r="CH161" t="s">
        <v>854</v>
      </c>
      <c r="CJ161" t="s">
        <v>854</v>
      </c>
    </row>
    <row r="162" spans="1:88" x14ac:dyDescent="0.3">
      <c r="A162" s="96" t="s">
        <v>498</v>
      </c>
      <c r="B162" s="96" t="s">
        <v>500</v>
      </c>
      <c r="C162" s="96" t="s">
        <v>629</v>
      </c>
      <c r="D162" s="96">
        <v>13</v>
      </c>
      <c r="E162" s="139">
        <v>45921</v>
      </c>
      <c r="F162" s="96" t="s">
        <v>855</v>
      </c>
      <c r="G162" s="106">
        <v>45469</v>
      </c>
      <c r="H162" s="96" t="s">
        <v>855</v>
      </c>
      <c r="I162" s="106">
        <v>45446</v>
      </c>
      <c r="J162" s="96" t="s">
        <v>855</v>
      </c>
      <c r="K162" s="106">
        <v>45518</v>
      </c>
      <c r="L162" s="96" t="s">
        <v>855</v>
      </c>
      <c r="M162" s="106">
        <v>45518</v>
      </c>
      <c r="N162" s="96" t="s">
        <v>855</v>
      </c>
      <c r="O162" s="96"/>
      <c r="P162" s="96" t="s">
        <v>854</v>
      </c>
      <c r="R162" t="s">
        <v>854</v>
      </c>
      <c r="T162" t="s">
        <v>854</v>
      </c>
      <c r="U162" s="139"/>
      <c r="V162" t="s">
        <v>854</v>
      </c>
      <c r="X162" t="s">
        <v>854</v>
      </c>
      <c r="Y162" s="139"/>
      <c r="Z162" t="s">
        <v>854</v>
      </c>
      <c r="AA162" s="139"/>
      <c r="AB162" t="s">
        <v>854</v>
      </c>
      <c r="AD162" t="s">
        <v>854</v>
      </c>
      <c r="AF162" t="s">
        <v>854</v>
      </c>
      <c r="AG162" s="106">
        <v>45820</v>
      </c>
      <c r="AH162" t="s">
        <v>855</v>
      </c>
      <c r="AL162" t="s">
        <v>854</v>
      </c>
      <c r="AM162" s="140">
        <v>45865</v>
      </c>
      <c r="AN162" t="s">
        <v>855</v>
      </c>
      <c r="AO162" s="140">
        <v>45865</v>
      </c>
      <c r="AP162" t="s">
        <v>855</v>
      </c>
      <c r="AQ162" s="140">
        <v>45865</v>
      </c>
      <c r="AR162" t="s">
        <v>855</v>
      </c>
      <c r="AS162" s="139">
        <v>45931</v>
      </c>
      <c r="AT162" t="s">
        <v>855</v>
      </c>
      <c r="AU162" s="139">
        <v>45931</v>
      </c>
      <c r="AX162" t="s">
        <v>854</v>
      </c>
      <c r="AZ162" t="s">
        <v>854</v>
      </c>
      <c r="BA162" s="81">
        <v>45914</v>
      </c>
      <c r="BB162" t="s">
        <v>855</v>
      </c>
      <c r="BC162" s="81">
        <v>45914</v>
      </c>
      <c r="BD162" t="s">
        <v>855</v>
      </c>
      <c r="BF162" t="s">
        <v>854</v>
      </c>
      <c r="BH162" t="s">
        <v>854</v>
      </c>
      <c r="BJ162" t="s">
        <v>854</v>
      </c>
      <c r="BL162" t="s">
        <v>854</v>
      </c>
      <c r="BN162" t="s">
        <v>854</v>
      </c>
      <c r="BP162" t="s">
        <v>854</v>
      </c>
      <c r="BR162" t="s">
        <v>854</v>
      </c>
      <c r="BT162" t="s">
        <v>854</v>
      </c>
      <c r="BV162" t="s">
        <v>854</v>
      </c>
      <c r="BX162" t="s">
        <v>854</v>
      </c>
      <c r="BZ162" t="s">
        <v>854</v>
      </c>
      <c r="CB162" t="s">
        <v>854</v>
      </c>
      <c r="CD162" t="s">
        <v>854</v>
      </c>
      <c r="CF162" t="s">
        <v>854</v>
      </c>
      <c r="CH162" t="s">
        <v>854</v>
      </c>
      <c r="CI162" s="186">
        <v>45900</v>
      </c>
      <c r="CJ162" t="s">
        <v>855</v>
      </c>
    </row>
    <row r="163" spans="1:88" x14ac:dyDescent="0.3">
      <c r="A163" s="96" t="s">
        <v>501</v>
      </c>
      <c r="B163" s="96" t="s">
        <v>503</v>
      </c>
      <c r="C163" s="96" t="s">
        <v>27</v>
      </c>
      <c r="D163" s="96">
        <v>6</v>
      </c>
      <c r="E163" s="139">
        <v>45637</v>
      </c>
      <c r="F163" s="96" t="s">
        <v>855</v>
      </c>
      <c r="G163" s="106" t="s">
        <v>634</v>
      </c>
      <c r="H163" s="96" t="s">
        <v>854</v>
      </c>
      <c r="I163" s="106">
        <v>45426</v>
      </c>
      <c r="J163" s="96" t="s">
        <v>855</v>
      </c>
      <c r="K163" s="106" t="s">
        <v>634</v>
      </c>
      <c r="L163" s="96" t="s">
        <v>854</v>
      </c>
      <c r="M163" s="106" t="s">
        <v>634</v>
      </c>
      <c r="N163" s="96" t="s">
        <v>854</v>
      </c>
      <c r="O163" s="96"/>
      <c r="P163" s="96" t="s">
        <v>854</v>
      </c>
      <c r="R163" t="s">
        <v>854</v>
      </c>
      <c r="T163" t="s">
        <v>854</v>
      </c>
      <c r="U163" s="139">
        <v>45726</v>
      </c>
      <c r="V163" t="s">
        <v>855</v>
      </c>
      <c r="X163" t="s">
        <v>854</v>
      </c>
      <c r="Y163" s="139">
        <v>45729</v>
      </c>
      <c r="Z163" t="s">
        <v>855</v>
      </c>
      <c r="AA163" s="139">
        <v>45741</v>
      </c>
      <c r="AB163" t="s">
        <v>855</v>
      </c>
      <c r="AD163" t="s">
        <v>854</v>
      </c>
      <c r="AF163" t="s">
        <v>854</v>
      </c>
      <c r="AH163" t="s">
        <v>854</v>
      </c>
      <c r="AI163" s="80">
        <v>45784</v>
      </c>
      <c r="AJ163" t="s">
        <v>855</v>
      </c>
      <c r="AL163" t="s">
        <v>854</v>
      </c>
      <c r="AN163" t="s">
        <v>854</v>
      </c>
      <c r="AP163" t="s">
        <v>854</v>
      </c>
      <c r="AR163" t="s">
        <v>854</v>
      </c>
      <c r="AS163" s="139"/>
      <c r="AT163" t="s">
        <v>854</v>
      </c>
      <c r="AX163" t="s">
        <v>854</v>
      </c>
      <c r="AZ163" t="s">
        <v>854</v>
      </c>
      <c r="BB163" t="s">
        <v>854</v>
      </c>
      <c r="BD163" t="s">
        <v>854</v>
      </c>
      <c r="BF163" t="s">
        <v>854</v>
      </c>
      <c r="BH163" t="s">
        <v>854</v>
      </c>
      <c r="BJ163" t="s">
        <v>854</v>
      </c>
      <c r="BL163" t="s">
        <v>854</v>
      </c>
      <c r="BN163" t="s">
        <v>854</v>
      </c>
      <c r="BP163" t="s">
        <v>854</v>
      </c>
      <c r="BR163" t="s">
        <v>854</v>
      </c>
      <c r="BT163" t="s">
        <v>854</v>
      </c>
      <c r="BV163" t="s">
        <v>854</v>
      </c>
      <c r="BX163" t="s">
        <v>854</v>
      </c>
      <c r="BZ163" t="s">
        <v>854</v>
      </c>
      <c r="CB163" t="s">
        <v>854</v>
      </c>
      <c r="CD163" t="s">
        <v>854</v>
      </c>
      <c r="CF163" t="s">
        <v>854</v>
      </c>
      <c r="CH163" t="s">
        <v>854</v>
      </c>
      <c r="CJ163" t="s">
        <v>854</v>
      </c>
    </row>
    <row r="164" spans="1:88" x14ac:dyDescent="0.3">
      <c r="A164" s="96" t="s">
        <v>504</v>
      </c>
      <c r="B164" s="96" t="s">
        <v>506</v>
      </c>
      <c r="C164" s="96" t="s">
        <v>234</v>
      </c>
      <c r="D164" s="96">
        <v>8</v>
      </c>
      <c r="E164" s="139">
        <v>45567</v>
      </c>
      <c r="F164" s="96" t="s">
        <v>855</v>
      </c>
      <c r="G164" s="106">
        <v>45449</v>
      </c>
      <c r="H164" s="96" t="s">
        <v>855</v>
      </c>
      <c r="I164" s="106">
        <v>45426</v>
      </c>
      <c r="J164" s="96" t="s">
        <v>855</v>
      </c>
      <c r="K164" s="106">
        <v>45511</v>
      </c>
      <c r="L164" s="96" t="s">
        <v>855</v>
      </c>
      <c r="M164" s="106">
        <v>45511</v>
      </c>
      <c r="N164" s="96" t="s">
        <v>855</v>
      </c>
      <c r="O164" s="96"/>
      <c r="P164" s="96" t="s">
        <v>854</v>
      </c>
      <c r="R164" t="s">
        <v>854</v>
      </c>
      <c r="T164" t="s">
        <v>854</v>
      </c>
      <c r="U164" s="139">
        <v>45726</v>
      </c>
      <c r="V164" t="s">
        <v>855</v>
      </c>
      <c r="X164" t="s">
        <v>854</v>
      </c>
      <c r="Y164" s="139">
        <v>45729</v>
      </c>
      <c r="Z164" t="s">
        <v>855</v>
      </c>
      <c r="AA164" s="139">
        <v>45741</v>
      </c>
      <c r="AB164" t="s">
        <v>855</v>
      </c>
      <c r="AD164" t="s">
        <v>854</v>
      </c>
      <c r="AF164" t="s">
        <v>854</v>
      </c>
      <c r="AH164" t="s">
        <v>854</v>
      </c>
      <c r="AL164" t="s">
        <v>854</v>
      </c>
      <c r="AN164" t="s">
        <v>854</v>
      </c>
      <c r="AP164" t="s">
        <v>854</v>
      </c>
      <c r="AR164" t="s">
        <v>854</v>
      </c>
      <c r="AS164" s="139"/>
      <c r="AT164" t="s">
        <v>854</v>
      </c>
      <c r="AX164" t="s">
        <v>854</v>
      </c>
      <c r="AZ164" t="s">
        <v>854</v>
      </c>
      <c r="BB164" t="s">
        <v>854</v>
      </c>
      <c r="BD164" t="s">
        <v>854</v>
      </c>
      <c r="BF164" t="s">
        <v>854</v>
      </c>
      <c r="BH164" t="s">
        <v>854</v>
      </c>
      <c r="BJ164" t="s">
        <v>854</v>
      </c>
      <c r="BL164" t="s">
        <v>854</v>
      </c>
      <c r="BN164" t="s">
        <v>854</v>
      </c>
      <c r="BP164" t="s">
        <v>854</v>
      </c>
      <c r="BR164" t="s">
        <v>854</v>
      </c>
      <c r="BT164" t="s">
        <v>854</v>
      </c>
      <c r="BV164" t="s">
        <v>854</v>
      </c>
      <c r="BX164" t="s">
        <v>854</v>
      </c>
      <c r="BZ164" t="s">
        <v>854</v>
      </c>
      <c r="CB164" t="s">
        <v>854</v>
      </c>
      <c r="CD164" t="s">
        <v>854</v>
      </c>
      <c r="CF164" t="s">
        <v>854</v>
      </c>
      <c r="CH164" t="s">
        <v>854</v>
      </c>
      <c r="CJ164" t="s">
        <v>854</v>
      </c>
    </row>
    <row r="165" spans="1:88" x14ac:dyDescent="0.3">
      <c r="A165" s="96" t="s">
        <v>507</v>
      </c>
      <c r="B165" s="96" t="s">
        <v>509</v>
      </c>
      <c r="C165" s="96" t="s">
        <v>633</v>
      </c>
      <c r="D165" s="96">
        <v>14</v>
      </c>
      <c r="E165" s="139">
        <v>45567</v>
      </c>
      <c r="F165" s="96" t="s">
        <v>855</v>
      </c>
      <c r="G165" s="106">
        <v>45469</v>
      </c>
      <c r="H165" s="96" t="s">
        <v>855</v>
      </c>
      <c r="I165" s="106">
        <v>45446</v>
      </c>
      <c r="J165" s="96" t="s">
        <v>855</v>
      </c>
      <c r="K165" s="106">
        <v>45504</v>
      </c>
      <c r="L165" s="96" t="s">
        <v>855</v>
      </c>
      <c r="M165" s="106">
        <v>45504</v>
      </c>
      <c r="N165" s="96" t="s">
        <v>855</v>
      </c>
      <c r="O165" s="139">
        <v>45732</v>
      </c>
      <c r="P165" s="96" t="s">
        <v>855</v>
      </c>
      <c r="R165" t="s">
        <v>854</v>
      </c>
      <c r="T165" t="s">
        <v>854</v>
      </c>
      <c r="U165" s="139">
        <v>45732</v>
      </c>
      <c r="V165" t="s">
        <v>855</v>
      </c>
      <c r="X165" t="s">
        <v>854</v>
      </c>
      <c r="Y165" s="139">
        <v>45707</v>
      </c>
      <c r="Z165" t="s">
        <v>855</v>
      </c>
      <c r="AB165" t="s">
        <v>854</v>
      </c>
      <c r="AD165" t="s">
        <v>854</v>
      </c>
      <c r="AF165" t="s">
        <v>854</v>
      </c>
      <c r="AG165" s="106">
        <v>45836</v>
      </c>
      <c r="AH165" t="s">
        <v>855</v>
      </c>
      <c r="AL165" t="s">
        <v>854</v>
      </c>
      <c r="AM165" s="140">
        <v>45861</v>
      </c>
      <c r="AN165" t="s">
        <v>855</v>
      </c>
      <c r="AO165" s="140">
        <v>45861</v>
      </c>
      <c r="AP165" t="s">
        <v>855</v>
      </c>
      <c r="AR165" t="s">
        <v>854</v>
      </c>
      <c r="AS165" s="139"/>
      <c r="AT165" t="s">
        <v>854</v>
      </c>
      <c r="AX165" t="s">
        <v>854</v>
      </c>
      <c r="AZ165" t="s">
        <v>854</v>
      </c>
      <c r="BA165" s="81">
        <v>45914</v>
      </c>
      <c r="BB165" t="s">
        <v>855</v>
      </c>
      <c r="BC165" s="81">
        <v>45914</v>
      </c>
      <c r="BD165" t="s">
        <v>855</v>
      </c>
      <c r="BF165" t="s">
        <v>854</v>
      </c>
      <c r="BH165" t="s">
        <v>854</v>
      </c>
      <c r="BJ165" t="s">
        <v>854</v>
      </c>
      <c r="BL165" t="s">
        <v>854</v>
      </c>
      <c r="BN165" t="s">
        <v>854</v>
      </c>
      <c r="BP165" t="s">
        <v>854</v>
      </c>
      <c r="BR165" t="s">
        <v>854</v>
      </c>
      <c r="BT165" t="s">
        <v>854</v>
      </c>
      <c r="BV165" t="s">
        <v>854</v>
      </c>
      <c r="BX165" t="s">
        <v>854</v>
      </c>
      <c r="BZ165" t="s">
        <v>854</v>
      </c>
      <c r="CB165" t="s">
        <v>854</v>
      </c>
      <c r="CD165" t="s">
        <v>854</v>
      </c>
      <c r="CF165" t="s">
        <v>854</v>
      </c>
      <c r="CH165" t="s">
        <v>854</v>
      </c>
      <c r="CI165" s="186">
        <v>45900</v>
      </c>
      <c r="CJ165" t="s">
        <v>855</v>
      </c>
    </row>
    <row r="166" spans="1:88" x14ac:dyDescent="0.3">
      <c r="A166" s="96" t="s">
        <v>510</v>
      </c>
      <c r="B166" s="96" t="s">
        <v>512</v>
      </c>
      <c r="C166" s="96" t="s">
        <v>716</v>
      </c>
      <c r="D166" s="96">
        <v>6</v>
      </c>
      <c r="E166" s="139">
        <v>45567</v>
      </c>
      <c r="F166" s="96" t="s">
        <v>855</v>
      </c>
      <c r="G166" s="106">
        <v>45449</v>
      </c>
      <c r="H166" s="96" t="s">
        <v>855</v>
      </c>
      <c r="I166" s="106">
        <v>45426</v>
      </c>
      <c r="J166" s="96" t="s">
        <v>855</v>
      </c>
      <c r="K166" s="106">
        <v>45511</v>
      </c>
      <c r="L166" s="96" t="s">
        <v>855</v>
      </c>
      <c r="M166" s="106">
        <v>45511</v>
      </c>
      <c r="N166" s="96" t="s">
        <v>855</v>
      </c>
      <c r="O166" s="96"/>
      <c r="P166" s="96" t="s">
        <v>854</v>
      </c>
      <c r="R166" t="s">
        <v>854</v>
      </c>
      <c r="T166" t="s">
        <v>854</v>
      </c>
      <c r="U166" s="139"/>
      <c r="V166" t="s">
        <v>854</v>
      </c>
      <c r="X166" t="s">
        <v>854</v>
      </c>
      <c r="Y166" s="139"/>
      <c r="Z166" t="s">
        <v>854</v>
      </c>
      <c r="AB166" t="s">
        <v>854</v>
      </c>
      <c r="AD166" t="s">
        <v>854</v>
      </c>
      <c r="AF166" t="s">
        <v>854</v>
      </c>
      <c r="AG166" s="106">
        <v>45830</v>
      </c>
      <c r="AH166" t="s">
        <v>855</v>
      </c>
      <c r="AL166" t="s">
        <v>854</v>
      </c>
      <c r="AN166" t="s">
        <v>854</v>
      </c>
      <c r="AP166" t="s">
        <v>854</v>
      </c>
      <c r="AR166" t="s">
        <v>854</v>
      </c>
      <c r="AS166" s="139"/>
      <c r="AT166" t="s">
        <v>854</v>
      </c>
      <c r="AX166" t="s">
        <v>854</v>
      </c>
      <c r="AZ166" t="s">
        <v>854</v>
      </c>
      <c r="BB166" t="s">
        <v>854</v>
      </c>
      <c r="BD166" t="s">
        <v>854</v>
      </c>
      <c r="BF166" t="s">
        <v>854</v>
      </c>
      <c r="BH166" t="s">
        <v>854</v>
      </c>
      <c r="BJ166" t="s">
        <v>854</v>
      </c>
      <c r="BL166" t="s">
        <v>854</v>
      </c>
      <c r="BN166" t="s">
        <v>854</v>
      </c>
      <c r="BP166" t="s">
        <v>854</v>
      </c>
      <c r="BR166" t="s">
        <v>854</v>
      </c>
      <c r="BT166" t="s">
        <v>854</v>
      </c>
      <c r="BV166" t="s">
        <v>854</v>
      </c>
      <c r="BX166" t="s">
        <v>854</v>
      </c>
      <c r="BZ166" t="s">
        <v>854</v>
      </c>
      <c r="CB166" t="s">
        <v>854</v>
      </c>
      <c r="CD166" t="s">
        <v>854</v>
      </c>
      <c r="CF166" t="s">
        <v>854</v>
      </c>
      <c r="CH166" t="s">
        <v>854</v>
      </c>
      <c r="CJ166" t="s">
        <v>854</v>
      </c>
    </row>
    <row r="167" spans="1:88" x14ac:dyDescent="0.3">
      <c r="A167" s="96" t="s">
        <v>513</v>
      </c>
      <c r="B167" s="96" t="s">
        <v>515</v>
      </c>
      <c r="C167" s="96" t="s">
        <v>16</v>
      </c>
      <c r="D167" s="96">
        <v>6</v>
      </c>
      <c r="E167" s="139">
        <v>45529</v>
      </c>
      <c r="F167" s="96" t="s">
        <v>855</v>
      </c>
      <c r="G167" s="106">
        <v>45449</v>
      </c>
      <c r="H167" s="96" t="s">
        <v>855</v>
      </c>
      <c r="I167" s="106">
        <v>45426</v>
      </c>
      <c r="J167" s="96" t="s">
        <v>855</v>
      </c>
      <c r="K167" s="106">
        <v>45516</v>
      </c>
      <c r="L167" s="96" t="s">
        <v>855</v>
      </c>
      <c r="M167" s="106">
        <v>45516</v>
      </c>
      <c r="N167" s="96" t="s">
        <v>855</v>
      </c>
      <c r="O167" s="96"/>
      <c r="P167" s="96" t="s">
        <v>854</v>
      </c>
      <c r="R167" t="s">
        <v>854</v>
      </c>
      <c r="T167" t="s">
        <v>854</v>
      </c>
      <c r="U167" s="139"/>
      <c r="V167" t="s">
        <v>854</v>
      </c>
      <c r="X167" t="s">
        <v>854</v>
      </c>
      <c r="Y167" s="139"/>
      <c r="Z167" t="s">
        <v>854</v>
      </c>
      <c r="AA167" s="139">
        <v>45733</v>
      </c>
      <c r="AB167" t="s">
        <v>855</v>
      </c>
      <c r="AD167" t="s">
        <v>854</v>
      </c>
      <c r="AF167" t="s">
        <v>854</v>
      </c>
      <c r="AH167" t="s">
        <v>854</v>
      </c>
      <c r="AL167" t="s">
        <v>854</v>
      </c>
      <c r="AN167" t="s">
        <v>854</v>
      </c>
      <c r="AP167" t="s">
        <v>854</v>
      </c>
      <c r="AR167" t="s">
        <v>854</v>
      </c>
      <c r="AS167" s="139"/>
      <c r="AT167" t="s">
        <v>854</v>
      </c>
      <c r="AX167" t="s">
        <v>854</v>
      </c>
      <c r="AZ167" t="s">
        <v>854</v>
      </c>
      <c r="BB167" t="s">
        <v>854</v>
      </c>
      <c r="BD167" t="s">
        <v>854</v>
      </c>
      <c r="BF167" t="s">
        <v>854</v>
      </c>
      <c r="BH167" t="s">
        <v>854</v>
      </c>
      <c r="BJ167" t="s">
        <v>854</v>
      </c>
      <c r="BL167" t="s">
        <v>854</v>
      </c>
      <c r="BN167" t="s">
        <v>854</v>
      </c>
      <c r="BP167" t="s">
        <v>854</v>
      </c>
      <c r="BR167" t="s">
        <v>854</v>
      </c>
      <c r="BT167" t="s">
        <v>854</v>
      </c>
      <c r="BV167" t="s">
        <v>854</v>
      </c>
      <c r="BX167" t="s">
        <v>854</v>
      </c>
      <c r="BZ167" t="s">
        <v>854</v>
      </c>
      <c r="CB167" t="s">
        <v>854</v>
      </c>
      <c r="CD167" t="s">
        <v>854</v>
      </c>
      <c r="CF167" t="s">
        <v>854</v>
      </c>
      <c r="CH167" t="s">
        <v>854</v>
      </c>
      <c r="CJ167" t="s">
        <v>854</v>
      </c>
    </row>
    <row r="168" spans="1:88" x14ac:dyDescent="0.3">
      <c r="A168" s="96" t="s">
        <v>516</v>
      </c>
      <c r="B168" s="96" t="s">
        <v>518</v>
      </c>
      <c r="C168" s="96" t="s">
        <v>633</v>
      </c>
      <c r="D168" s="96">
        <v>8</v>
      </c>
      <c r="E168" s="139" t="s">
        <v>634</v>
      </c>
      <c r="F168" s="96" t="s">
        <v>854</v>
      </c>
      <c r="G168" s="106">
        <v>45449</v>
      </c>
      <c r="H168" s="96" t="s">
        <v>855</v>
      </c>
      <c r="I168" s="106">
        <v>45426</v>
      </c>
      <c r="J168" s="96" t="s">
        <v>855</v>
      </c>
      <c r="K168" s="106" t="s">
        <v>634</v>
      </c>
      <c r="L168" s="96" t="s">
        <v>854</v>
      </c>
      <c r="M168" s="106" t="s">
        <v>634</v>
      </c>
      <c r="N168" s="96" t="s">
        <v>854</v>
      </c>
      <c r="O168" s="96"/>
      <c r="P168" s="96" t="s">
        <v>854</v>
      </c>
      <c r="R168" t="s">
        <v>854</v>
      </c>
      <c r="T168" t="s">
        <v>854</v>
      </c>
      <c r="U168" s="139"/>
      <c r="V168" t="s">
        <v>854</v>
      </c>
      <c r="X168" t="s">
        <v>854</v>
      </c>
      <c r="Y168" s="139"/>
      <c r="Z168" t="s">
        <v>854</v>
      </c>
      <c r="AB168" t="s">
        <v>854</v>
      </c>
      <c r="AD168" t="s">
        <v>854</v>
      </c>
      <c r="AF168" t="s">
        <v>854</v>
      </c>
      <c r="AG168" s="106">
        <v>45836</v>
      </c>
      <c r="AH168" t="s">
        <v>855</v>
      </c>
      <c r="AL168" t="s">
        <v>854</v>
      </c>
      <c r="AM168" s="140">
        <v>45861</v>
      </c>
      <c r="AN168" t="s">
        <v>855</v>
      </c>
      <c r="AO168" s="140">
        <v>45861</v>
      </c>
      <c r="AP168" t="s">
        <v>855</v>
      </c>
      <c r="AR168" t="s">
        <v>854</v>
      </c>
      <c r="AS168" s="139"/>
      <c r="AT168" t="s">
        <v>854</v>
      </c>
      <c r="AX168" t="s">
        <v>854</v>
      </c>
      <c r="AZ168" t="s">
        <v>854</v>
      </c>
      <c r="BA168" s="81">
        <v>45914</v>
      </c>
      <c r="BB168" t="s">
        <v>855</v>
      </c>
      <c r="BC168" s="81">
        <v>45914</v>
      </c>
      <c r="BD168" t="s">
        <v>855</v>
      </c>
      <c r="BF168" t="s">
        <v>854</v>
      </c>
      <c r="BH168" t="s">
        <v>854</v>
      </c>
      <c r="BJ168" t="s">
        <v>854</v>
      </c>
      <c r="BL168" t="s">
        <v>854</v>
      </c>
      <c r="BN168" t="s">
        <v>854</v>
      </c>
      <c r="BP168" t="s">
        <v>854</v>
      </c>
      <c r="BR168" t="s">
        <v>854</v>
      </c>
      <c r="BT168" t="s">
        <v>854</v>
      </c>
      <c r="BV168" t="s">
        <v>854</v>
      </c>
      <c r="BX168" t="s">
        <v>854</v>
      </c>
      <c r="BZ168" t="s">
        <v>854</v>
      </c>
      <c r="CB168" t="s">
        <v>854</v>
      </c>
      <c r="CD168" t="s">
        <v>854</v>
      </c>
      <c r="CF168" t="s">
        <v>854</v>
      </c>
      <c r="CH168" t="s">
        <v>854</v>
      </c>
      <c r="CI168" s="186">
        <v>45900</v>
      </c>
      <c r="CJ168" t="s">
        <v>855</v>
      </c>
    </row>
    <row r="169" spans="1:88" x14ac:dyDescent="0.3">
      <c r="A169" s="96" t="s">
        <v>519</v>
      </c>
      <c r="B169" s="96" t="s">
        <v>521</v>
      </c>
      <c r="C169" s="96" t="s">
        <v>633</v>
      </c>
      <c r="D169" s="96">
        <v>6</v>
      </c>
      <c r="E169" s="139">
        <v>45530</v>
      </c>
      <c r="F169" s="96" t="s">
        <v>855</v>
      </c>
      <c r="G169" s="106">
        <v>45449</v>
      </c>
      <c r="H169" s="96" t="s">
        <v>855</v>
      </c>
      <c r="I169" s="106">
        <v>45426</v>
      </c>
      <c r="J169" s="96" t="s">
        <v>855</v>
      </c>
      <c r="K169" s="106">
        <v>45504</v>
      </c>
      <c r="L169" s="96" t="s">
        <v>855</v>
      </c>
      <c r="M169" s="106">
        <v>45504</v>
      </c>
      <c r="N169" s="96" t="s">
        <v>855</v>
      </c>
      <c r="O169" s="96"/>
      <c r="P169" s="96" t="s">
        <v>854</v>
      </c>
      <c r="R169" t="s">
        <v>854</v>
      </c>
      <c r="T169" t="s">
        <v>854</v>
      </c>
      <c r="U169" s="139"/>
      <c r="V169" t="s">
        <v>854</v>
      </c>
      <c r="X169" t="s">
        <v>854</v>
      </c>
      <c r="Y169" s="139">
        <v>45707</v>
      </c>
      <c r="Z169" t="s">
        <v>855</v>
      </c>
      <c r="AB169" t="s">
        <v>854</v>
      </c>
      <c r="AD169" t="s">
        <v>854</v>
      </c>
      <c r="AF169" t="s">
        <v>854</v>
      </c>
      <c r="AH169" t="s">
        <v>854</v>
      </c>
      <c r="AL169" t="s">
        <v>854</v>
      </c>
      <c r="AN169" t="s">
        <v>854</v>
      </c>
      <c r="AP169" t="s">
        <v>854</v>
      </c>
      <c r="AR169" t="s">
        <v>854</v>
      </c>
      <c r="AS169" s="139"/>
      <c r="AT169" t="s">
        <v>854</v>
      </c>
      <c r="AX169" t="s">
        <v>854</v>
      </c>
      <c r="AZ169" t="s">
        <v>854</v>
      </c>
      <c r="BB169" t="s">
        <v>854</v>
      </c>
      <c r="BD169" t="s">
        <v>854</v>
      </c>
      <c r="BF169" t="s">
        <v>854</v>
      </c>
      <c r="BH169" t="s">
        <v>854</v>
      </c>
      <c r="BJ169" t="s">
        <v>854</v>
      </c>
      <c r="BL169" t="s">
        <v>854</v>
      </c>
      <c r="BN169" t="s">
        <v>854</v>
      </c>
      <c r="BP169" t="s">
        <v>854</v>
      </c>
      <c r="BR169" t="s">
        <v>854</v>
      </c>
      <c r="BT169" t="s">
        <v>854</v>
      </c>
      <c r="BV169" t="s">
        <v>854</v>
      </c>
      <c r="BX169" t="s">
        <v>854</v>
      </c>
      <c r="BZ169" t="s">
        <v>854</v>
      </c>
      <c r="CB169" t="s">
        <v>854</v>
      </c>
      <c r="CD169" t="s">
        <v>854</v>
      </c>
      <c r="CF169" t="s">
        <v>854</v>
      </c>
      <c r="CH169" t="s">
        <v>854</v>
      </c>
      <c r="CJ169" t="s">
        <v>854</v>
      </c>
    </row>
    <row r="170" spans="1:88" x14ac:dyDescent="0.3">
      <c r="A170" s="96" t="s">
        <v>522</v>
      </c>
      <c r="B170" s="96" t="s">
        <v>524</v>
      </c>
      <c r="C170" s="96" t="s">
        <v>234</v>
      </c>
      <c r="D170" s="96">
        <v>4</v>
      </c>
      <c r="E170" s="139">
        <v>45637</v>
      </c>
      <c r="F170" s="96" t="s">
        <v>855</v>
      </c>
      <c r="G170" s="106" t="s">
        <v>634</v>
      </c>
      <c r="H170" s="96" t="s">
        <v>854</v>
      </c>
      <c r="I170" s="106" t="s">
        <v>634</v>
      </c>
      <c r="J170" s="96" t="s">
        <v>854</v>
      </c>
      <c r="K170" s="106" t="s">
        <v>634</v>
      </c>
      <c r="L170" s="96" t="s">
        <v>854</v>
      </c>
      <c r="M170" s="106" t="s">
        <v>634</v>
      </c>
      <c r="N170" s="96" t="s">
        <v>854</v>
      </c>
      <c r="O170" s="96"/>
      <c r="P170" s="96" t="s">
        <v>854</v>
      </c>
      <c r="R170" t="s">
        <v>854</v>
      </c>
      <c r="T170" t="s">
        <v>854</v>
      </c>
      <c r="U170" s="139">
        <v>45726</v>
      </c>
      <c r="V170" t="s">
        <v>855</v>
      </c>
      <c r="X170" t="s">
        <v>854</v>
      </c>
      <c r="Y170" s="139">
        <v>45729</v>
      </c>
      <c r="Z170" t="s">
        <v>855</v>
      </c>
      <c r="AA170" s="139">
        <v>45741</v>
      </c>
      <c r="AB170" t="s">
        <v>855</v>
      </c>
      <c r="AD170" t="s">
        <v>854</v>
      </c>
      <c r="AF170" t="s">
        <v>854</v>
      </c>
      <c r="AH170" t="s">
        <v>854</v>
      </c>
      <c r="AL170" t="s">
        <v>854</v>
      </c>
      <c r="AN170" t="s">
        <v>854</v>
      </c>
      <c r="AP170" t="s">
        <v>854</v>
      </c>
      <c r="AR170" t="s">
        <v>854</v>
      </c>
      <c r="AS170" s="139"/>
      <c r="AT170" t="s">
        <v>854</v>
      </c>
      <c r="AX170" t="s">
        <v>854</v>
      </c>
      <c r="AZ170" t="s">
        <v>854</v>
      </c>
      <c r="BB170" t="s">
        <v>854</v>
      </c>
      <c r="BD170" t="s">
        <v>854</v>
      </c>
      <c r="BF170" t="s">
        <v>854</v>
      </c>
      <c r="BH170" t="s">
        <v>854</v>
      </c>
      <c r="BJ170" t="s">
        <v>854</v>
      </c>
      <c r="BL170" t="s">
        <v>854</v>
      </c>
      <c r="BN170" t="s">
        <v>854</v>
      </c>
      <c r="BP170" t="s">
        <v>854</v>
      </c>
      <c r="BR170" t="s">
        <v>854</v>
      </c>
      <c r="BT170" t="s">
        <v>854</v>
      </c>
      <c r="BV170" t="s">
        <v>854</v>
      </c>
      <c r="BX170" t="s">
        <v>854</v>
      </c>
      <c r="BZ170" t="s">
        <v>854</v>
      </c>
      <c r="CB170" t="s">
        <v>854</v>
      </c>
      <c r="CD170" t="s">
        <v>854</v>
      </c>
      <c r="CF170" t="s">
        <v>854</v>
      </c>
      <c r="CH170" t="s">
        <v>854</v>
      </c>
      <c r="CJ170" t="s">
        <v>854</v>
      </c>
    </row>
    <row r="171" spans="1:88" x14ac:dyDescent="0.3">
      <c r="A171" s="96" t="s">
        <v>525</v>
      </c>
      <c r="B171" s="96" t="s">
        <v>527</v>
      </c>
      <c r="C171" s="96" t="s">
        <v>16</v>
      </c>
      <c r="D171" s="96">
        <v>3</v>
      </c>
      <c r="E171" s="139">
        <v>45638</v>
      </c>
      <c r="F171" s="96" t="s">
        <v>855</v>
      </c>
      <c r="G171" s="106">
        <v>45680</v>
      </c>
      <c r="H171" s="96" t="s">
        <v>855</v>
      </c>
      <c r="I171" s="106" t="s">
        <v>634</v>
      </c>
      <c r="J171" s="96" t="s">
        <v>854</v>
      </c>
      <c r="K171" s="106" t="s">
        <v>634</v>
      </c>
      <c r="L171" s="96" t="s">
        <v>854</v>
      </c>
      <c r="M171" s="106" t="s">
        <v>634</v>
      </c>
      <c r="N171" s="96" t="s">
        <v>854</v>
      </c>
      <c r="O171" s="96"/>
      <c r="P171" s="96" t="s">
        <v>854</v>
      </c>
      <c r="R171" t="s">
        <v>854</v>
      </c>
      <c r="T171" t="s">
        <v>854</v>
      </c>
      <c r="U171" s="139"/>
      <c r="V171" t="s">
        <v>854</v>
      </c>
      <c r="X171" t="s">
        <v>854</v>
      </c>
      <c r="Y171" s="139"/>
      <c r="Z171" t="s">
        <v>854</v>
      </c>
      <c r="AA171" s="139">
        <v>45733</v>
      </c>
      <c r="AB171" t="s">
        <v>855</v>
      </c>
      <c r="AD171" t="s">
        <v>854</v>
      </c>
      <c r="AF171" t="s">
        <v>854</v>
      </c>
      <c r="AH171" t="s">
        <v>854</v>
      </c>
      <c r="AL171" t="s">
        <v>854</v>
      </c>
      <c r="AN171" t="s">
        <v>854</v>
      </c>
      <c r="AP171" t="s">
        <v>854</v>
      </c>
      <c r="AR171" t="s">
        <v>854</v>
      </c>
      <c r="AS171" s="139"/>
      <c r="AT171" t="s">
        <v>854</v>
      </c>
      <c r="AX171" t="s">
        <v>854</v>
      </c>
      <c r="AZ171" t="s">
        <v>854</v>
      </c>
      <c r="BB171" t="s">
        <v>854</v>
      </c>
      <c r="BD171" t="s">
        <v>854</v>
      </c>
      <c r="BF171" t="s">
        <v>854</v>
      </c>
      <c r="BH171" t="s">
        <v>854</v>
      </c>
      <c r="BJ171" t="s">
        <v>854</v>
      </c>
      <c r="BL171" t="s">
        <v>854</v>
      </c>
      <c r="BN171" t="s">
        <v>854</v>
      </c>
      <c r="BP171" t="s">
        <v>854</v>
      </c>
      <c r="BR171" t="s">
        <v>854</v>
      </c>
      <c r="BT171" t="s">
        <v>854</v>
      </c>
      <c r="BV171" t="s">
        <v>854</v>
      </c>
      <c r="BX171" t="s">
        <v>854</v>
      </c>
      <c r="BZ171" t="s">
        <v>854</v>
      </c>
      <c r="CB171" t="s">
        <v>854</v>
      </c>
      <c r="CD171" t="s">
        <v>854</v>
      </c>
      <c r="CF171" t="s">
        <v>854</v>
      </c>
      <c r="CH171" t="s">
        <v>854</v>
      </c>
      <c r="CJ171" t="s">
        <v>854</v>
      </c>
    </row>
    <row r="172" spans="1:88" x14ac:dyDescent="0.3">
      <c r="A172" s="96" t="s">
        <v>597</v>
      </c>
      <c r="B172" s="96" t="s">
        <v>599</v>
      </c>
      <c r="C172" s="96" t="s">
        <v>622</v>
      </c>
      <c r="D172" s="96">
        <v>0</v>
      </c>
      <c r="E172" s="139" t="s">
        <v>634</v>
      </c>
      <c r="F172" s="96" t="s">
        <v>854</v>
      </c>
      <c r="G172" s="106" t="s">
        <v>634</v>
      </c>
      <c r="H172" s="96" t="s">
        <v>854</v>
      </c>
      <c r="I172" s="106" t="s">
        <v>634</v>
      </c>
      <c r="J172" s="96" t="s">
        <v>854</v>
      </c>
      <c r="K172" s="106" t="s">
        <v>634</v>
      </c>
      <c r="L172" s="96" t="s">
        <v>854</v>
      </c>
      <c r="M172" s="106" t="s">
        <v>634</v>
      </c>
      <c r="N172" s="96" t="s">
        <v>854</v>
      </c>
      <c r="O172" s="96"/>
      <c r="P172" s="96" t="s">
        <v>854</v>
      </c>
      <c r="R172" t="s">
        <v>854</v>
      </c>
      <c r="T172" t="s">
        <v>854</v>
      </c>
      <c r="V172" t="s">
        <v>854</v>
      </c>
      <c r="X172" t="s">
        <v>854</v>
      </c>
      <c r="Y172" s="139"/>
      <c r="Z172" t="s">
        <v>854</v>
      </c>
      <c r="AB172" t="s">
        <v>854</v>
      </c>
      <c r="AD172" t="s">
        <v>854</v>
      </c>
      <c r="AF172" t="s">
        <v>854</v>
      </c>
      <c r="AH172" t="s">
        <v>854</v>
      </c>
      <c r="AL172" t="s">
        <v>854</v>
      </c>
      <c r="AN172" t="s">
        <v>854</v>
      </c>
      <c r="AP172" t="s">
        <v>854</v>
      </c>
      <c r="AR172" t="s">
        <v>854</v>
      </c>
      <c r="AS172" s="139"/>
      <c r="AT172" t="s">
        <v>854</v>
      </c>
      <c r="AX172" t="s">
        <v>854</v>
      </c>
      <c r="AZ172" t="s">
        <v>854</v>
      </c>
      <c r="BB172" t="s">
        <v>854</v>
      </c>
      <c r="BD172" t="s">
        <v>854</v>
      </c>
      <c r="BF172" t="s">
        <v>854</v>
      </c>
      <c r="BH172" t="s">
        <v>854</v>
      </c>
      <c r="BJ172" t="s">
        <v>854</v>
      </c>
      <c r="BL172" t="s">
        <v>854</v>
      </c>
      <c r="BN172" t="s">
        <v>854</v>
      </c>
      <c r="BP172" t="s">
        <v>854</v>
      </c>
      <c r="BR172" t="s">
        <v>854</v>
      </c>
      <c r="BT172" t="s">
        <v>854</v>
      </c>
      <c r="BV172" t="s">
        <v>854</v>
      </c>
      <c r="BX172" t="s">
        <v>854</v>
      </c>
      <c r="BZ172" t="s">
        <v>854</v>
      </c>
      <c r="CB172" t="s">
        <v>854</v>
      </c>
      <c r="CD172" t="s">
        <v>854</v>
      </c>
      <c r="CF172" t="s">
        <v>854</v>
      </c>
      <c r="CH172" t="s">
        <v>854</v>
      </c>
      <c r="CJ172" t="s">
        <v>854</v>
      </c>
    </row>
    <row r="173" spans="1:88" x14ac:dyDescent="0.3">
      <c r="A173" s="96" t="s">
        <v>600</v>
      </c>
      <c r="B173" s="96" t="s">
        <v>602</v>
      </c>
      <c r="C173" s="96" t="s">
        <v>16</v>
      </c>
      <c r="D173" s="96">
        <v>4</v>
      </c>
      <c r="E173" s="139">
        <v>45634</v>
      </c>
      <c r="F173" s="96" t="s">
        <v>855</v>
      </c>
      <c r="G173" s="106" t="s">
        <v>634</v>
      </c>
      <c r="H173" s="96" t="s">
        <v>854</v>
      </c>
      <c r="I173" s="106" t="s">
        <v>634</v>
      </c>
      <c r="J173" s="96" t="s">
        <v>854</v>
      </c>
      <c r="K173" s="106" t="s">
        <v>634</v>
      </c>
      <c r="L173" s="96" t="s">
        <v>854</v>
      </c>
      <c r="M173" s="106" t="s">
        <v>634</v>
      </c>
      <c r="N173" s="96" t="s">
        <v>854</v>
      </c>
      <c r="O173" s="96"/>
      <c r="P173" s="96" t="s">
        <v>854</v>
      </c>
      <c r="Q173" s="101">
        <v>45691</v>
      </c>
      <c r="R173" t="s">
        <v>855</v>
      </c>
      <c r="S173" s="101">
        <v>45691</v>
      </c>
      <c r="T173" s="101" t="s">
        <v>855</v>
      </c>
      <c r="V173" t="s">
        <v>854</v>
      </c>
      <c r="X173" t="s">
        <v>854</v>
      </c>
      <c r="Y173" s="139"/>
      <c r="Z173" t="s">
        <v>854</v>
      </c>
      <c r="AA173" s="139">
        <v>45733</v>
      </c>
      <c r="AB173" t="s">
        <v>855</v>
      </c>
      <c r="AD173" t="s">
        <v>854</v>
      </c>
      <c r="AF173" t="s">
        <v>854</v>
      </c>
      <c r="AH173" t="s">
        <v>854</v>
      </c>
      <c r="AL173" t="s">
        <v>854</v>
      </c>
      <c r="AN173" t="s">
        <v>854</v>
      </c>
      <c r="AP173" t="s">
        <v>854</v>
      </c>
      <c r="AR173" t="s">
        <v>854</v>
      </c>
      <c r="AS173" s="139"/>
      <c r="AT173" t="s">
        <v>854</v>
      </c>
      <c r="AX173" t="s">
        <v>854</v>
      </c>
      <c r="AZ173" t="s">
        <v>854</v>
      </c>
      <c r="BB173" t="s">
        <v>854</v>
      </c>
      <c r="BD173" t="s">
        <v>854</v>
      </c>
      <c r="BF173" t="s">
        <v>854</v>
      </c>
      <c r="BH173" t="s">
        <v>854</v>
      </c>
      <c r="BJ173" t="s">
        <v>854</v>
      </c>
      <c r="BL173" t="s">
        <v>854</v>
      </c>
      <c r="BN173" t="s">
        <v>854</v>
      </c>
      <c r="BP173" t="s">
        <v>854</v>
      </c>
      <c r="BR173" t="s">
        <v>854</v>
      </c>
      <c r="BT173" t="s">
        <v>854</v>
      </c>
      <c r="BV173" t="s">
        <v>854</v>
      </c>
      <c r="BX173" t="s">
        <v>854</v>
      </c>
      <c r="BZ173" t="s">
        <v>854</v>
      </c>
      <c r="CB173" t="s">
        <v>854</v>
      </c>
      <c r="CD173" t="s">
        <v>854</v>
      </c>
      <c r="CF173" t="s">
        <v>854</v>
      </c>
      <c r="CH173" t="s">
        <v>854</v>
      </c>
      <c r="CJ173" t="s">
        <v>854</v>
      </c>
    </row>
    <row r="174" spans="1:88" x14ac:dyDescent="0.3">
      <c r="A174" s="96" t="s">
        <v>718</v>
      </c>
      <c r="B174" s="96" t="s">
        <v>603</v>
      </c>
      <c r="C174" s="96" t="s">
        <v>726</v>
      </c>
      <c r="D174" s="96">
        <v>0</v>
      </c>
      <c r="E174" s="139"/>
      <c r="F174" s="96" t="s">
        <v>854</v>
      </c>
      <c r="G174" s="106"/>
      <c r="H174" s="96" t="s">
        <v>854</v>
      </c>
      <c r="I174" s="106"/>
      <c r="J174" s="96" t="s">
        <v>854</v>
      </c>
      <c r="K174" s="106"/>
      <c r="L174" s="96" t="s">
        <v>854</v>
      </c>
      <c r="M174" s="106"/>
      <c r="N174" s="96" t="s">
        <v>854</v>
      </c>
      <c r="O174" s="96"/>
      <c r="P174" s="96" t="s">
        <v>854</v>
      </c>
      <c r="R174" t="s">
        <v>854</v>
      </c>
      <c r="T174" t="s">
        <v>854</v>
      </c>
      <c r="V174" t="s">
        <v>854</v>
      </c>
      <c r="X174" t="s">
        <v>854</v>
      </c>
      <c r="Y174" s="139"/>
      <c r="Z174" t="s">
        <v>854</v>
      </c>
      <c r="AB174" t="s">
        <v>854</v>
      </c>
      <c r="AD174" t="s">
        <v>854</v>
      </c>
      <c r="AF174" t="s">
        <v>854</v>
      </c>
      <c r="AH174" t="s">
        <v>854</v>
      </c>
      <c r="AL174" t="s">
        <v>854</v>
      </c>
      <c r="AN174" t="s">
        <v>854</v>
      </c>
      <c r="AP174" t="s">
        <v>854</v>
      </c>
      <c r="AR174" t="s">
        <v>854</v>
      </c>
      <c r="AS174" s="139"/>
      <c r="AT174" t="s">
        <v>854</v>
      </c>
      <c r="AX174" t="s">
        <v>854</v>
      </c>
      <c r="AZ174" t="s">
        <v>854</v>
      </c>
      <c r="BB174" t="s">
        <v>854</v>
      </c>
      <c r="BD174" t="s">
        <v>854</v>
      </c>
      <c r="BF174" t="s">
        <v>854</v>
      </c>
      <c r="BH174" t="s">
        <v>854</v>
      </c>
      <c r="BJ174" t="s">
        <v>854</v>
      </c>
      <c r="BL174" t="s">
        <v>854</v>
      </c>
      <c r="BN174" t="s">
        <v>854</v>
      </c>
      <c r="BP174" t="s">
        <v>854</v>
      </c>
      <c r="BR174" t="s">
        <v>854</v>
      </c>
      <c r="BT174" t="s">
        <v>854</v>
      </c>
      <c r="BV174" t="s">
        <v>854</v>
      </c>
      <c r="BX174" t="s">
        <v>854</v>
      </c>
      <c r="BZ174" t="s">
        <v>854</v>
      </c>
      <c r="CB174" t="s">
        <v>854</v>
      </c>
      <c r="CD174" t="s">
        <v>854</v>
      </c>
      <c r="CF174" t="s">
        <v>854</v>
      </c>
      <c r="CH174" t="s">
        <v>854</v>
      </c>
      <c r="CJ174" t="s">
        <v>854</v>
      </c>
    </row>
    <row r="175" spans="1:88" x14ac:dyDescent="0.3">
      <c r="A175" s="96" t="s">
        <v>719</v>
      </c>
      <c r="B175" s="96" t="s">
        <v>606</v>
      </c>
      <c r="C175" s="96" t="s">
        <v>78</v>
      </c>
      <c r="D175" s="96">
        <v>0</v>
      </c>
      <c r="E175" s="139"/>
      <c r="F175" s="96" t="s">
        <v>854</v>
      </c>
      <c r="G175" s="106"/>
      <c r="H175" s="96" t="s">
        <v>854</v>
      </c>
      <c r="I175" s="106"/>
      <c r="J175" s="96" t="s">
        <v>854</v>
      </c>
      <c r="K175" s="106"/>
      <c r="L175" s="96" t="s">
        <v>854</v>
      </c>
      <c r="M175" s="106"/>
      <c r="N175" s="96" t="s">
        <v>854</v>
      </c>
      <c r="O175" s="96"/>
      <c r="P175" s="96" t="s">
        <v>854</v>
      </c>
      <c r="R175" t="s">
        <v>854</v>
      </c>
      <c r="T175" t="s">
        <v>854</v>
      </c>
      <c r="V175" t="s">
        <v>854</v>
      </c>
      <c r="X175" t="s">
        <v>854</v>
      </c>
      <c r="Y175" s="139"/>
      <c r="Z175" t="s">
        <v>854</v>
      </c>
      <c r="AB175" t="s">
        <v>854</v>
      </c>
      <c r="AD175" t="s">
        <v>854</v>
      </c>
      <c r="AF175" t="s">
        <v>854</v>
      </c>
      <c r="AH175" t="s">
        <v>854</v>
      </c>
      <c r="AL175" t="s">
        <v>854</v>
      </c>
      <c r="AN175" t="s">
        <v>854</v>
      </c>
      <c r="AP175" t="s">
        <v>854</v>
      </c>
      <c r="AR175" t="s">
        <v>854</v>
      </c>
      <c r="AS175" s="139"/>
      <c r="AT175" t="s">
        <v>854</v>
      </c>
      <c r="AX175" t="s">
        <v>854</v>
      </c>
      <c r="AZ175" t="s">
        <v>854</v>
      </c>
      <c r="BB175" t="s">
        <v>854</v>
      </c>
      <c r="BD175" t="s">
        <v>854</v>
      </c>
      <c r="BF175" t="s">
        <v>854</v>
      </c>
      <c r="BH175" t="s">
        <v>854</v>
      </c>
      <c r="BJ175" t="s">
        <v>854</v>
      </c>
      <c r="BL175" t="s">
        <v>854</v>
      </c>
      <c r="BN175" t="s">
        <v>854</v>
      </c>
      <c r="BP175" t="s">
        <v>854</v>
      </c>
      <c r="BR175" t="s">
        <v>854</v>
      </c>
      <c r="BT175" t="s">
        <v>854</v>
      </c>
      <c r="BV175" t="s">
        <v>854</v>
      </c>
      <c r="BX175" t="s">
        <v>854</v>
      </c>
      <c r="BZ175" t="s">
        <v>854</v>
      </c>
      <c r="CB175" t="s">
        <v>854</v>
      </c>
      <c r="CD175" t="s">
        <v>854</v>
      </c>
      <c r="CF175" t="s">
        <v>854</v>
      </c>
      <c r="CH175" t="s">
        <v>854</v>
      </c>
      <c r="CJ175" t="s">
        <v>854</v>
      </c>
    </row>
    <row r="176" spans="1:88" x14ac:dyDescent="0.3">
      <c r="A176" s="96" t="s">
        <v>720</v>
      </c>
      <c r="B176" s="96" t="s">
        <v>604</v>
      </c>
      <c r="C176" s="96" t="s">
        <v>78</v>
      </c>
      <c r="D176" s="96">
        <v>1</v>
      </c>
      <c r="E176" s="139">
        <v>45665</v>
      </c>
      <c r="F176" s="96" t="s">
        <v>855</v>
      </c>
      <c r="G176" s="106"/>
      <c r="H176" s="96" t="s">
        <v>854</v>
      </c>
      <c r="I176" s="106"/>
      <c r="J176" s="96" t="s">
        <v>854</v>
      </c>
      <c r="K176" s="106"/>
      <c r="L176" s="96" t="s">
        <v>854</v>
      </c>
      <c r="M176" s="106"/>
      <c r="N176" s="96" t="s">
        <v>854</v>
      </c>
      <c r="O176" s="96"/>
      <c r="P176" s="96" t="s">
        <v>854</v>
      </c>
      <c r="R176" t="s">
        <v>854</v>
      </c>
      <c r="T176" t="s">
        <v>854</v>
      </c>
      <c r="V176" t="s">
        <v>854</v>
      </c>
      <c r="X176" t="s">
        <v>854</v>
      </c>
      <c r="Y176" s="139"/>
      <c r="Z176" t="s">
        <v>854</v>
      </c>
      <c r="AB176" t="s">
        <v>854</v>
      </c>
      <c r="AD176" t="s">
        <v>854</v>
      </c>
      <c r="AF176" t="s">
        <v>854</v>
      </c>
      <c r="AH176" t="s">
        <v>854</v>
      </c>
      <c r="AL176" t="s">
        <v>854</v>
      </c>
      <c r="AN176" t="s">
        <v>854</v>
      </c>
      <c r="AP176" t="s">
        <v>854</v>
      </c>
      <c r="AR176" t="s">
        <v>854</v>
      </c>
      <c r="AS176" s="139"/>
      <c r="AT176" t="s">
        <v>854</v>
      </c>
      <c r="AX176" t="s">
        <v>854</v>
      </c>
      <c r="AZ176" t="s">
        <v>854</v>
      </c>
      <c r="BB176" t="s">
        <v>854</v>
      </c>
      <c r="BD176" t="s">
        <v>854</v>
      </c>
      <c r="BF176" t="s">
        <v>854</v>
      </c>
      <c r="BH176" t="s">
        <v>854</v>
      </c>
      <c r="BJ176" t="s">
        <v>854</v>
      </c>
      <c r="BL176" t="s">
        <v>854</v>
      </c>
      <c r="BN176" t="s">
        <v>854</v>
      </c>
      <c r="BP176" t="s">
        <v>854</v>
      </c>
      <c r="BR176" t="s">
        <v>854</v>
      </c>
      <c r="BT176" t="s">
        <v>854</v>
      </c>
      <c r="BV176" t="s">
        <v>854</v>
      </c>
      <c r="BX176" t="s">
        <v>854</v>
      </c>
      <c r="BZ176" t="s">
        <v>854</v>
      </c>
      <c r="CB176" t="s">
        <v>854</v>
      </c>
      <c r="CD176" t="s">
        <v>854</v>
      </c>
      <c r="CF176" t="s">
        <v>854</v>
      </c>
      <c r="CH176" t="s">
        <v>854</v>
      </c>
      <c r="CJ176" t="s">
        <v>854</v>
      </c>
    </row>
    <row r="177" spans="1:88" x14ac:dyDescent="0.3">
      <c r="A177" s="96" t="s">
        <v>721</v>
      </c>
      <c r="B177" s="96" t="s">
        <v>722</v>
      </c>
      <c r="C177" s="96" t="s">
        <v>624</v>
      </c>
      <c r="D177" s="96">
        <v>9</v>
      </c>
      <c r="E177" s="139">
        <v>45875</v>
      </c>
      <c r="F177" s="96" t="s">
        <v>855</v>
      </c>
      <c r="G177" s="81">
        <v>45921</v>
      </c>
      <c r="H177" s="96" t="s">
        <v>855</v>
      </c>
      <c r="I177" s="106"/>
      <c r="J177" s="96" t="s">
        <v>854</v>
      </c>
      <c r="K177" s="106"/>
      <c r="L177" s="96" t="s">
        <v>854</v>
      </c>
      <c r="M177" s="106"/>
      <c r="N177" s="96" t="s">
        <v>854</v>
      </c>
      <c r="O177" s="96"/>
      <c r="P177" s="96" t="s">
        <v>854</v>
      </c>
      <c r="R177" t="s">
        <v>854</v>
      </c>
      <c r="T177" t="s">
        <v>854</v>
      </c>
      <c r="V177" t="s">
        <v>854</v>
      </c>
      <c r="X177" t="s">
        <v>854</v>
      </c>
      <c r="Y177" s="139">
        <v>45707</v>
      </c>
      <c r="Z177" t="s">
        <v>855</v>
      </c>
      <c r="AB177" t="s">
        <v>854</v>
      </c>
      <c r="AD177" t="s">
        <v>854</v>
      </c>
      <c r="AF177" t="s">
        <v>854</v>
      </c>
      <c r="AG177" s="106">
        <v>45820</v>
      </c>
      <c r="AH177" t="s">
        <v>855</v>
      </c>
      <c r="AL177" t="s">
        <v>854</v>
      </c>
      <c r="AM177" s="140">
        <v>45865</v>
      </c>
      <c r="AN177" t="s">
        <v>855</v>
      </c>
      <c r="AO177" s="140">
        <v>45865</v>
      </c>
      <c r="AP177" t="s">
        <v>855</v>
      </c>
      <c r="AQ177" s="140">
        <v>45865</v>
      </c>
      <c r="AR177" t="s">
        <v>855</v>
      </c>
      <c r="AS177" s="139">
        <v>45931</v>
      </c>
      <c r="AT177" t="s">
        <v>855</v>
      </c>
      <c r="AU177" s="139">
        <v>45931</v>
      </c>
      <c r="AX177" t="s">
        <v>854</v>
      </c>
      <c r="AZ177" t="s">
        <v>854</v>
      </c>
      <c r="BB177" t="s">
        <v>854</v>
      </c>
      <c r="BD177" t="s">
        <v>854</v>
      </c>
      <c r="BF177" t="s">
        <v>854</v>
      </c>
      <c r="BH177" t="s">
        <v>854</v>
      </c>
      <c r="BJ177" t="s">
        <v>854</v>
      </c>
      <c r="BL177" t="s">
        <v>854</v>
      </c>
      <c r="BN177" t="s">
        <v>854</v>
      </c>
      <c r="BP177" t="s">
        <v>854</v>
      </c>
      <c r="BR177" t="s">
        <v>854</v>
      </c>
      <c r="BT177" t="s">
        <v>854</v>
      </c>
      <c r="BV177" t="s">
        <v>854</v>
      </c>
      <c r="BX177" t="s">
        <v>854</v>
      </c>
      <c r="BZ177" t="s">
        <v>854</v>
      </c>
      <c r="CB177" t="s">
        <v>854</v>
      </c>
      <c r="CD177" t="s">
        <v>854</v>
      </c>
      <c r="CF177" t="s">
        <v>854</v>
      </c>
      <c r="CH177" t="s">
        <v>854</v>
      </c>
      <c r="CI177" s="186">
        <v>45900</v>
      </c>
      <c r="CJ177" t="s">
        <v>855</v>
      </c>
    </row>
    <row r="178" spans="1:88" x14ac:dyDescent="0.3">
      <c r="A178" s="96" t="s">
        <v>727</v>
      </c>
      <c r="B178" s="96" t="s">
        <v>723</v>
      </c>
      <c r="C178" s="96" t="s">
        <v>627</v>
      </c>
      <c r="D178" s="96">
        <v>8</v>
      </c>
      <c r="E178" s="139">
        <v>45921</v>
      </c>
      <c r="F178" s="96" t="s">
        <v>855</v>
      </c>
      <c r="G178" s="81">
        <v>45921</v>
      </c>
      <c r="H178" s="96" t="s">
        <v>855</v>
      </c>
      <c r="I178" s="106"/>
      <c r="J178" s="96" t="s">
        <v>854</v>
      </c>
      <c r="K178" s="106"/>
      <c r="L178" s="96" t="s">
        <v>854</v>
      </c>
      <c r="M178" s="106"/>
      <c r="N178" s="96" t="s">
        <v>854</v>
      </c>
      <c r="O178" s="181">
        <v>45721</v>
      </c>
      <c r="P178" s="96" t="s">
        <v>855</v>
      </c>
      <c r="R178" t="s">
        <v>854</v>
      </c>
      <c r="T178" t="s">
        <v>854</v>
      </c>
      <c r="V178" t="s">
        <v>854</v>
      </c>
      <c r="X178" t="s">
        <v>854</v>
      </c>
      <c r="Y178" s="140">
        <v>45707</v>
      </c>
      <c r="Z178" t="s">
        <v>855</v>
      </c>
      <c r="AB178" t="s">
        <v>854</v>
      </c>
      <c r="AD178" t="s">
        <v>854</v>
      </c>
      <c r="AF178" t="s">
        <v>854</v>
      </c>
      <c r="AG178" s="106">
        <v>45830</v>
      </c>
      <c r="AH178" t="s">
        <v>855</v>
      </c>
      <c r="AL178" t="s">
        <v>854</v>
      </c>
      <c r="AN178" t="s">
        <v>854</v>
      </c>
      <c r="AO178" s="140">
        <v>45865</v>
      </c>
      <c r="AP178" t="s">
        <v>855</v>
      </c>
      <c r="AQ178" s="140">
        <v>45865</v>
      </c>
      <c r="AR178" t="s">
        <v>855</v>
      </c>
      <c r="AS178" s="139">
        <v>45931</v>
      </c>
      <c r="AT178" t="s">
        <v>855</v>
      </c>
      <c r="AU178" s="139">
        <v>45931</v>
      </c>
      <c r="AX178" t="s">
        <v>854</v>
      </c>
      <c r="AZ178" t="s">
        <v>854</v>
      </c>
      <c r="BB178" t="s">
        <v>854</v>
      </c>
      <c r="BD178" t="s">
        <v>854</v>
      </c>
      <c r="BF178" t="s">
        <v>854</v>
      </c>
      <c r="BH178" t="s">
        <v>854</v>
      </c>
      <c r="BJ178" t="s">
        <v>854</v>
      </c>
      <c r="BL178" t="s">
        <v>854</v>
      </c>
      <c r="BN178" t="s">
        <v>854</v>
      </c>
      <c r="BP178" t="s">
        <v>854</v>
      </c>
      <c r="BR178" t="s">
        <v>854</v>
      </c>
      <c r="BT178" t="s">
        <v>854</v>
      </c>
      <c r="BV178" t="s">
        <v>854</v>
      </c>
      <c r="BX178" t="s">
        <v>854</v>
      </c>
      <c r="BZ178" t="s">
        <v>854</v>
      </c>
      <c r="CB178" t="s">
        <v>854</v>
      </c>
      <c r="CD178" t="s">
        <v>854</v>
      </c>
      <c r="CF178" t="s">
        <v>854</v>
      </c>
      <c r="CH178" t="s">
        <v>854</v>
      </c>
      <c r="CJ178" t="s">
        <v>854</v>
      </c>
    </row>
    <row r="179" spans="1:88" x14ac:dyDescent="0.3">
      <c r="A179" s="96" t="s">
        <v>744</v>
      </c>
      <c r="B179" s="96" t="s">
        <v>745</v>
      </c>
      <c r="C179" s="96" t="s">
        <v>624</v>
      </c>
      <c r="D179" s="96">
        <v>3</v>
      </c>
      <c r="E179" s="139">
        <v>45875</v>
      </c>
      <c r="F179" s="96" t="s">
        <v>855</v>
      </c>
      <c r="G179" s="106"/>
      <c r="H179" s="96" t="s">
        <v>854</v>
      </c>
      <c r="I179" s="106"/>
      <c r="J179" s="96" t="s">
        <v>854</v>
      </c>
      <c r="K179" s="106"/>
      <c r="L179" s="96" t="s">
        <v>854</v>
      </c>
      <c r="M179" s="106"/>
      <c r="N179" s="96" t="s">
        <v>854</v>
      </c>
      <c r="O179" s="96"/>
      <c r="P179" s="96" t="s">
        <v>854</v>
      </c>
      <c r="R179" t="s">
        <v>854</v>
      </c>
      <c r="T179" t="s">
        <v>854</v>
      </c>
      <c r="V179" t="s">
        <v>854</v>
      </c>
      <c r="X179" t="s">
        <v>854</v>
      </c>
      <c r="Z179" t="s">
        <v>854</v>
      </c>
      <c r="AB179" t="s">
        <v>854</v>
      </c>
      <c r="AD179" t="s">
        <v>854</v>
      </c>
      <c r="AF179" t="s">
        <v>854</v>
      </c>
      <c r="AG179" s="106">
        <v>45820</v>
      </c>
      <c r="AH179" t="s">
        <v>855</v>
      </c>
      <c r="AL179" t="s">
        <v>854</v>
      </c>
      <c r="AN179" t="s">
        <v>854</v>
      </c>
      <c r="AP179" t="s">
        <v>854</v>
      </c>
      <c r="AR179" t="s">
        <v>854</v>
      </c>
      <c r="AS179" s="139">
        <v>45931</v>
      </c>
      <c r="AT179" t="s">
        <v>855</v>
      </c>
      <c r="AU179" s="139">
        <v>45931</v>
      </c>
      <c r="AX179" t="s">
        <v>854</v>
      </c>
      <c r="AZ179" t="s">
        <v>854</v>
      </c>
      <c r="BB179" t="s">
        <v>854</v>
      </c>
      <c r="BD179" t="s">
        <v>854</v>
      </c>
      <c r="BF179" t="s">
        <v>854</v>
      </c>
      <c r="BH179" t="s">
        <v>854</v>
      </c>
      <c r="BJ179" t="s">
        <v>854</v>
      </c>
      <c r="BL179" t="s">
        <v>854</v>
      </c>
      <c r="BN179" t="s">
        <v>854</v>
      </c>
      <c r="BP179" t="s">
        <v>854</v>
      </c>
      <c r="BR179" t="s">
        <v>854</v>
      </c>
      <c r="BT179" t="s">
        <v>854</v>
      </c>
      <c r="BV179" t="s">
        <v>854</v>
      </c>
      <c r="BX179" t="s">
        <v>854</v>
      </c>
      <c r="BZ179" t="s">
        <v>854</v>
      </c>
      <c r="CB179" t="s">
        <v>854</v>
      </c>
      <c r="CD179" t="s">
        <v>854</v>
      </c>
      <c r="CF179" t="s">
        <v>854</v>
      </c>
      <c r="CH179" t="s">
        <v>854</v>
      </c>
      <c r="CJ179" t="s">
        <v>854</v>
      </c>
    </row>
    <row r="180" spans="1:88" x14ac:dyDescent="0.3">
      <c r="A180" s="96" t="s">
        <v>731</v>
      </c>
      <c r="B180" s="96" t="s">
        <v>725</v>
      </c>
      <c r="C180" s="96" t="s">
        <v>629</v>
      </c>
      <c r="D180" s="96">
        <v>10</v>
      </c>
      <c r="E180" s="148">
        <v>45700</v>
      </c>
      <c r="F180" s="96" t="s">
        <v>855</v>
      </c>
      <c r="G180" s="81">
        <v>45921</v>
      </c>
      <c r="H180" s="96" t="s">
        <v>855</v>
      </c>
      <c r="I180" s="106"/>
      <c r="J180" s="96" t="s">
        <v>854</v>
      </c>
      <c r="K180" s="106"/>
      <c r="L180" s="96" t="s">
        <v>854</v>
      </c>
      <c r="M180" s="106"/>
      <c r="N180" s="96" t="s">
        <v>854</v>
      </c>
      <c r="O180" s="96"/>
      <c r="P180" s="96" t="s">
        <v>854</v>
      </c>
      <c r="R180" t="s">
        <v>854</v>
      </c>
      <c r="T180" t="s">
        <v>854</v>
      </c>
      <c r="V180" t="s">
        <v>854</v>
      </c>
      <c r="X180" t="s">
        <v>854</v>
      </c>
      <c r="Z180" t="s">
        <v>854</v>
      </c>
      <c r="AB180" t="s">
        <v>854</v>
      </c>
      <c r="AD180" t="s">
        <v>854</v>
      </c>
      <c r="AF180" t="s">
        <v>854</v>
      </c>
      <c r="AG180" s="106">
        <v>45820</v>
      </c>
      <c r="AH180" t="s">
        <v>855</v>
      </c>
      <c r="AL180" t="s">
        <v>854</v>
      </c>
      <c r="AM180" s="140">
        <v>45865</v>
      </c>
      <c r="AN180" t="s">
        <v>855</v>
      </c>
      <c r="AO180" s="140">
        <v>45865</v>
      </c>
      <c r="AP180" t="s">
        <v>855</v>
      </c>
      <c r="AQ180" s="140">
        <v>45865</v>
      </c>
      <c r="AR180" t="s">
        <v>855</v>
      </c>
      <c r="AS180" s="139">
        <v>45931</v>
      </c>
      <c r="AT180" t="s">
        <v>855</v>
      </c>
      <c r="AU180" s="139">
        <v>45931</v>
      </c>
      <c r="AX180" t="s">
        <v>854</v>
      </c>
      <c r="AZ180" t="s">
        <v>854</v>
      </c>
      <c r="BA180" s="81">
        <v>45914</v>
      </c>
      <c r="BB180" t="s">
        <v>855</v>
      </c>
      <c r="BC180" s="81">
        <v>45914</v>
      </c>
      <c r="BD180" t="s">
        <v>855</v>
      </c>
      <c r="BF180" t="s">
        <v>854</v>
      </c>
      <c r="BH180" t="s">
        <v>854</v>
      </c>
      <c r="BJ180" t="s">
        <v>854</v>
      </c>
      <c r="BL180" t="s">
        <v>854</v>
      </c>
      <c r="BN180" t="s">
        <v>854</v>
      </c>
      <c r="BP180" t="s">
        <v>854</v>
      </c>
      <c r="BR180" t="s">
        <v>854</v>
      </c>
      <c r="BT180" t="s">
        <v>854</v>
      </c>
      <c r="BV180" t="s">
        <v>854</v>
      </c>
      <c r="BX180" t="s">
        <v>854</v>
      </c>
      <c r="BZ180" t="s">
        <v>854</v>
      </c>
      <c r="CB180" t="s">
        <v>854</v>
      </c>
      <c r="CD180" t="s">
        <v>854</v>
      </c>
      <c r="CF180" t="s">
        <v>854</v>
      </c>
      <c r="CH180" t="s">
        <v>854</v>
      </c>
      <c r="CI180" s="186">
        <v>45900</v>
      </c>
      <c r="CJ180" t="s">
        <v>855</v>
      </c>
    </row>
    <row r="181" spans="1:88" x14ac:dyDescent="0.3">
      <c r="A181" s="96" t="s">
        <v>733</v>
      </c>
      <c r="B181" s="149" t="s">
        <v>724</v>
      </c>
      <c r="C181" s="178" t="s">
        <v>633</v>
      </c>
      <c r="D181" s="96">
        <v>8</v>
      </c>
      <c r="F181" s="96" t="s">
        <v>854</v>
      </c>
      <c r="H181" s="96" t="s">
        <v>854</v>
      </c>
      <c r="J181" s="96" t="s">
        <v>854</v>
      </c>
      <c r="K181" s="106"/>
      <c r="L181" s="96" t="s">
        <v>854</v>
      </c>
      <c r="M181" s="106"/>
      <c r="N181" s="96" t="s">
        <v>854</v>
      </c>
      <c r="O181" s="96"/>
      <c r="P181" s="96" t="s">
        <v>854</v>
      </c>
      <c r="R181" t="s">
        <v>854</v>
      </c>
      <c r="T181" t="s">
        <v>854</v>
      </c>
      <c r="V181" t="s">
        <v>854</v>
      </c>
      <c r="X181" t="s">
        <v>854</v>
      </c>
      <c r="Y181" s="140">
        <v>45707</v>
      </c>
      <c r="Z181" t="s">
        <v>855</v>
      </c>
      <c r="AA181" s="136">
        <v>45733</v>
      </c>
      <c r="AB181" t="s">
        <v>855</v>
      </c>
      <c r="AD181" t="s">
        <v>854</v>
      </c>
      <c r="AF181" t="s">
        <v>854</v>
      </c>
      <c r="AG181" s="106">
        <v>45836</v>
      </c>
      <c r="AH181" t="s">
        <v>855</v>
      </c>
      <c r="AL181" t="s">
        <v>854</v>
      </c>
      <c r="AM181" s="140">
        <v>45861</v>
      </c>
      <c r="AN181" t="s">
        <v>855</v>
      </c>
      <c r="AO181" s="140">
        <v>45861</v>
      </c>
      <c r="AP181" t="s">
        <v>855</v>
      </c>
      <c r="AR181" t="s">
        <v>854</v>
      </c>
      <c r="AS181" s="139"/>
      <c r="AT181" t="s">
        <v>854</v>
      </c>
      <c r="AX181" t="s">
        <v>854</v>
      </c>
      <c r="AZ181" t="s">
        <v>854</v>
      </c>
      <c r="BA181" s="81">
        <v>45914</v>
      </c>
      <c r="BB181" t="s">
        <v>855</v>
      </c>
      <c r="BC181" s="81">
        <v>45914</v>
      </c>
      <c r="BD181" t="s">
        <v>855</v>
      </c>
      <c r="BF181" t="s">
        <v>854</v>
      </c>
      <c r="BH181" t="s">
        <v>854</v>
      </c>
      <c r="BJ181" t="s">
        <v>854</v>
      </c>
      <c r="BL181" t="s">
        <v>854</v>
      </c>
      <c r="BN181" t="s">
        <v>854</v>
      </c>
      <c r="BP181" t="s">
        <v>854</v>
      </c>
      <c r="BR181" t="s">
        <v>854</v>
      </c>
      <c r="BT181" t="s">
        <v>854</v>
      </c>
      <c r="BV181" t="s">
        <v>854</v>
      </c>
      <c r="BX181" t="s">
        <v>854</v>
      </c>
      <c r="BZ181" t="s">
        <v>854</v>
      </c>
      <c r="CB181" t="s">
        <v>854</v>
      </c>
      <c r="CD181" t="s">
        <v>854</v>
      </c>
      <c r="CF181" t="s">
        <v>854</v>
      </c>
      <c r="CH181" t="s">
        <v>854</v>
      </c>
      <c r="CI181" s="186">
        <v>45900</v>
      </c>
      <c r="CJ181" t="s">
        <v>855</v>
      </c>
    </row>
    <row r="182" spans="1:88" x14ac:dyDescent="0.3">
      <c r="A182" s="96" t="s">
        <v>734</v>
      </c>
      <c r="B182" s="96" t="s">
        <v>751</v>
      </c>
      <c r="C182" s="96" t="s">
        <v>622</v>
      </c>
      <c r="D182" s="96">
        <v>1</v>
      </c>
      <c r="E182" s="96"/>
      <c r="F182" s="96" t="s">
        <v>854</v>
      </c>
      <c r="H182" s="96" t="s">
        <v>854</v>
      </c>
      <c r="J182" s="96" t="s">
        <v>854</v>
      </c>
      <c r="K182" s="106"/>
      <c r="L182" s="96" t="s">
        <v>854</v>
      </c>
      <c r="M182" s="106"/>
      <c r="N182" s="96" t="s">
        <v>854</v>
      </c>
      <c r="O182" s="96"/>
      <c r="P182" s="96" t="s">
        <v>854</v>
      </c>
      <c r="R182" t="s">
        <v>854</v>
      </c>
      <c r="T182" t="s">
        <v>854</v>
      </c>
      <c r="U182" s="139">
        <v>45722</v>
      </c>
      <c r="V182" t="s">
        <v>855</v>
      </c>
      <c r="X182" t="s">
        <v>854</v>
      </c>
      <c r="Z182" t="s">
        <v>854</v>
      </c>
      <c r="AB182" t="s">
        <v>854</v>
      </c>
      <c r="AD182" t="s">
        <v>854</v>
      </c>
      <c r="AF182" t="s">
        <v>854</v>
      </c>
      <c r="AH182" t="s">
        <v>854</v>
      </c>
      <c r="AL182" t="s">
        <v>854</v>
      </c>
      <c r="AN182" t="s">
        <v>854</v>
      </c>
      <c r="AP182" t="s">
        <v>854</v>
      </c>
      <c r="AR182" t="s">
        <v>854</v>
      </c>
      <c r="AS182" s="139"/>
      <c r="AT182" t="s">
        <v>854</v>
      </c>
      <c r="AX182" t="s">
        <v>854</v>
      </c>
      <c r="AZ182" t="s">
        <v>854</v>
      </c>
      <c r="BB182" t="s">
        <v>854</v>
      </c>
      <c r="BD182" t="s">
        <v>854</v>
      </c>
      <c r="BF182" t="s">
        <v>854</v>
      </c>
      <c r="BH182" t="s">
        <v>854</v>
      </c>
      <c r="BJ182" t="s">
        <v>854</v>
      </c>
      <c r="BL182" t="s">
        <v>854</v>
      </c>
      <c r="BN182" t="s">
        <v>854</v>
      </c>
      <c r="BP182" t="s">
        <v>854</v>
      </c>
      <c r="BR182" t="s">
        <v>854</v>
      </c>
      <c r="BT182" t="s">
        <v>854</v>
      </c>
      <c r="BV182" t="s">
        <v>854</v>
      </c>
      <c r="BX182" t="s">
        <v>854</v>
      </c>
      <c r="BZ182" t="s">
        <v>854</v>
      </c>
      <c r="CB182" t="s">
        <v>854</v>
      </c>
      <c r="CD182" t="s">
        <v>854</v>
      </c>
      <c r="CF182" t="s">
        <v>854</v>
      </c>
      <c r="CH182" t="s">
        <v>854</v>
      </c>
      <c r="CJ182" t="s">
        <v>854</v>
      </c>
    </row>
    <row r="183" spans="1:88" x14ac:dyDescent="0.3">
      <c r="A183" s="96" t="s">
        <v>735</v>
      </c>
      <c r="B183" s="96" t="s">
        <v>752</v>
      </c>
      <c r="C183" s="96">
        <v>0</v>
      </c>
      <c r="D183" s="96">
        <v>0</v>
      </c>
      <c r="E183" s="96"/>
      <c r="F183" s="96" t="s">
        <v>854</v>
      </c>
      <c r="H183" s="96" t="s">
        <v>854</v>
      </c>
      <c r="J183" s="96" t="s">
        <v>854</v>
      </c>
      <c r="K183" s="106"/>
      <c r="L183" s="96" t="s">
        <v>854</v>
      </c>
      <c r="M183" s="106"/>
      <c r="N183" s="96" t="s">
        <v>854</v>
      </c>
      <c r="O183" s="96"/>
      <c r="P183" s="96" t="s">
        <v>854</v>
      </c>
      <c r="R183" t="s">
        <v>854</v>
      </c>
      <c r="T183" t="s">
        <v>854</v>
      </c>
      <c r="V183" t="s">
        <v>854</v>
      </c>
      <c r="X183" t="s">
        <v>854</v>
      </c>
      <c r="Z183" t="s">
        <v>854</v>
      </c>
      <c r="AB183" t="s">
        <v>854</v>
      </c>
      <c r="AD183" t="s">
        <v>854</v>
      </c>
      <c r="AF183" t="s">
        <v>854</v>
      </c>
      <c r="AH183" t="s">
        <v>854</v>
      </c>
      <c r="AL183" t="s">
        <v>854</v>
      </c>
      <c r="AN183" t="s">
        <v>854</v>
      </c>
      <c r="AP183" t="s">
        <v>854</v>
      </c>
      <c r="AR183" t="s">
        <v>854</v>
      </c>
      <c r="AS183" s="139"/>
      <c r="AT183" t="s">
        <v>854</v>
      </c>
      <c r="AX183" t="s">
        <v>854</v>
      </c>
      <c r="AZ183" t="s">
        <v>854</v>
      </c>
      <c r="BB183" t="s">
        <v>854</v>
      </c>
      <c r="BD183" t="s">
        <v>854</v>
      </c>
      <c r="BF183" t="s">
        <v>854</v>
      </c>
      <c r="BH183" t="s">
        <v>854</v>
      </c>
      <c r="BJ183" t="s">
        <v>854</v>
      </c>
      <c r="BL183" t="s">
        <v>854</v>
      </c>
      <c r="BN183" t="s">
        <v>854</v>
      </c>
      <c r="BP183" t="s">
        <v>854</v>
      </c>
      <c r="BR183" t="s">
        <v>854</v>
      </c>
      <c r="BT183" t="s">
        <v>854</v>
      </c>
      <c r="BV183" t="s">
        <v>854</v>
      </c>
      <c r="BX183" t="s">
        <v>854</v>
      </c>
      <c r="BZ183" t="s">
        <v>854</v>
      </c>
      <c r="CB183" t="s">
        <v>854</v>
      </c>
      <c r="CD183" t="s">
        <v>854</v>
      </c>
      <c r="CF183" t="s">
        <v>854</v>
      </c>
      <c r="CH183" t="s">
        <v>854</v>
      </c>
      <c r="CJ183" t="s">
        <v>854</v>
      </c>
    </row>
    <row r="184" spans="1:88" x14ac:dyDescent="0.3">
      <c r="A184" s="96" t="s">
        <v>736</v>
      </c>
      <c r="B184" s="96" t="s">
        <v>764</v>
      </c>
      <c r="C184" s="96" t="s">
        <v>633</v>
      </c>
      <c r="D184" s="96">
        <v>1</v>
      </c>
      <c r="E184" s="96"/>
      <c r="F184" s="96" t="s">
        <v>854</v>
      </c>
      <c r="H184" s="96" t="s">
        <v>854</v>
      </c>
      <c r="J184" s="96" t="s">
        <v>854</v>
      </c>
      <c r="K184" s="106"/>
      <c r="L184" s="96" t="s">
        <v>854</v>
      </c>
      <c r="M184" s="106"/>
      <c r="N184" s="96" t="s">
        <v>854</v>
      </c>
      <c r="O184" s="96"/>
      <c r="P184" s="96" t="s">
        <v>854</v>
      </c>
      <c r="R184" t="s">
        <v>854</v>
      </c>
      <c r="T184" t="s">
        <v>854</v>
      </c>
      <c r="V184" t="s">
        <v>854</v>
      </c>
      <c r="X184" t="s">
        <v>854</v>
      </c>
      <c r="Z184" t="s">
        <v>854</v>
      </c>
      <c r="AB184" t="s">
        <v>854</v>
      </c>
      <c r="AD184" t="s">
        <v>854</v>
      </c>
      <c r="AF184" t="s">
        <v>854</v>
      </c>
      <c r="AG184" s="106">
        <v>45836</v>
      </c>
      <c r="AH184" t="s">
        <v>855</v>
      </c>
      <c r="AL184" t="s">
        <v>854</v>
      </c>
      <c r="AN184" t="s">
        <v>854</v>
      </c>
      <c r="AP184" t="s">
        <v>854</v>
      </c>
      <c r="AR184" t="s">
        <v>854</v>
      </c>
      <c r="AS184" s="139"/>
      <c r="AT184" t="s">
        <v>854</v>
      </c>
      <c r="AX184" t="s">
        <v>854</v>
      </c>
      <c r="AZ184" t="s">
        <v>854</v>
      </c>
      <c r="BB184" t="s">
        <v>854</v>
      </c>
      <c r="BD184" t="s">
        <v>854</v>
      </c>
      <c r="BF184" t="s">
        <v>854</v>
      </c>
      <c r="BH184" t="s">
        <v>854</v>
      </c>
      <c r="BJ184" t="s">
        <v>854</v>
      </c>
      <c r="BL184" t="s">
        <v>854</v>
      </c>
      <c r="BN184" t="s">
        <v>854</v>
      </c>
      <c r="BP184" t="s">
        <v>854</v>
      </c>
      <c r="BR184" t="s">
        <v>854</v>
      </c>
      <c r="BT184" t="s">
        <v>854</v>
      </c>
      <c r="BV184" t="s">
        <v>854</v>
      </c>
      <c r="BX184" t="s">
        <v>854</v>
      </c>
      <c r="BZ184" t="s">
        <v>854</v>
      </c>
      <c r="CB184" t="s">
        <v>854</v>
      </c>
      <c r="CD184" t="s">
        <v>854</v>
      </c>
      <c r="CF184" t="s">
        <v>854</v>
      </c>
      <c r="CH184" t="s">
        <v>854</v>
      </c>
      <c r="CJ184" t="s">
        <v>854</v>
      </c>
    </row>
    <row r="185" spans="1:88" x14ac:dyDescent="0.3">
      <c r="A185" s="96" t="s">
        <v>737</v>
      </c>
      <c r="B185" s="96" t="s">
        <v>850</v>
      </c>
      <c r="C185" s="96" t="s">
        <v>852</v>
      </c>
      <c r="D185" s="96">
        <v>0</v>
      </c>
      <c r="E185" s="96"/>
      <c r="F185" s="96" t="s">
        <v>854</v>
      </c>
      <c r="H185" s="96" t="s">
        <v>854</v>
      </c>
      <c r="J185" s="96" t="s">
        <v>854</v>
      </c>
      <c r="K185" s="106"/>
      <c r="L185" s="96" t="s">
        <v>854</v>
      </c>
      <c r="M185" s="106"/>
      <c r="N185" s="96" t="s">
        <v>854</v>
      </c>
      <c r="O185" s="96"/>
      <c r="P185" s="96" t="s">
        <v>854</v>
      </c>
      <c r="R185" t="s">
        <v>854</v>
      </c>
      <c r="T185" t="s">
        <v>854</v>
      </c>
      <c r="V185" t="s">
        <v>854</v>
      </c>
      <c r="X185" t="s">
        <v>854</v>
      </c>
      <c r="Z185" t="s">
        <v>854</v>
      </c>
      <c r="AB185" t="s">
        <v>854</v>
      </c>
      <c r="AD185" t="s">
        <v>854</v>
      </c>
      <c r="AF185" t="s">
        <v>854</v>
      </c>
      <c r="AH185" t="s">
        <v>854</v>
      </c>
      <c r="AL185" t="s">
        <v>854</v>
      </c>
      <c r="AN185" t="s">
        <v>854</v>
      </c>
      <c r="AP185" t="s">
        <v>854</v>
      </c>
      <c r="AR185" t="s">
        <v>854</v>
      </c>
      <c r="AS185" s="139"/>
      <c r="AT185" t="s">
        <v>854</v>
      </c>
      <c r="AX185" t="s">
        <v>854</v>
      </c>
      <c r="AZ185" t="s">
        <v>854</v>
      </c>
      <c r="BB185" t="s">
        <v>854</v>
      </c>
      <c r="BD185" t="s">
        <v>854</v>
      </c>
      <c r="BF185" t="s">
        <v>854</v>
      </c>
      <c r="BH185" t="s">
        <v>854</v>
      </c>
      <c r="BJ185" t="s">
        <v>854</v>
      </c>
      <c r="BL185" t="s">
        <v>854</v>
      </c>
      <c r="BN185" t="s">
        <v>854</v>
      </c>
      <c r="BP185" t="s">
        <v>854</v>
      </c>
      <c r="BR185" t="s">
        <v>854</v>
      </c>
      <c r="BT185" t="s">
        <v>854</v>
      </c>
      <c r="BV185" t="s">
        <v>854</v>
      </c>
      <c r="BX185" t="s">
        <v>854</v>
      </c>
      <c r="BZ185" t="s">
        <v>854</v>
      </c>
      <c r="CB185" t="s">
        <v>854</v>
      </c>
      <c r="CD185" t="s">
        <v>854</v>
      </c>
      <c r="CF185" t="s">
        <v>854</v>
      </c>
      <c r="CH185" t="s">
        <v>854</v>
      </c>
      <c r="CJ185" t="s">
        <v>854</v>
      </c>
    </row>
    <row r="186" spans="1:88" x14ac:dyDescent="0.3">
      <c r="A186" s="96" t="s">
        <v>738</v>
      </c>
      <c r="B186" s="96" t="s">
        <v>768</v>
      </c>
      <c r="C186" s="96" t="s">
        <v>143</v>
      </c>
      <c r="D186" s="96">
        <v>0</v>
      </c>
      <c r="E186" s="96"/>
      <c r="F186" s="96" t="s">
        <v>854</v>
      </c>
      <c r="H186" s="96" t="s">
        <v>854</v>
      </c>
      <c r="J186" s="96" t="s">
        <v>854</v>
      </c>
      <c r="K186" s="106"/>
      <c r="L186" s="96" t="s">
        <v>854</v>
      </c>
      <c r="M186" s="106"/>
      <c r="N186" s="96" t="s">
        <v>854</v>
      </c>
      <c r="O186" s="96"/>
      <c r="P186" s="96" t="s">
        <v>854</v>
      </c>
      <c r="R186" t="s">
        <v>854</v>
      </c>
      <c r="T186" t="s">
        <v>854</v>
      </c>
      <c r="V186" t="s">
        <v>854</v>
      </c>
      <c r="X186" t="s">
        <v>854</v>
      </c>
      <c r="Z186" t="s">
        <v>854</v>
      </c>
      <c r="AB186" t="s">
        <v>854</v>
      </c>
      <c r="AD186" t="s">
        <v>854</v>
      </c>
      <c r="AF186" t="s">
        <v>854</v>
      </c>
      <c r="AH186" t="s">
        <v>854</v>
      </c>
      <c r="AL186" t="s">
        <v>854</v>
      </c>
      <c r="AN186" t="s">
        <v>854</v>
      </c>
      <c r="AP186" t="s">
        <v>854</v>
      </c>
      <c r="AR186" t="s">
        <v>854</v>
      </c>
      <c r="AS186" s="139"/>
      <c r="AT186" t="s">
        <v>854</v>
      </c>
      <c r="AX186" t="s">
        <v>854</v>
      </c>
      <c r="AZ186" t="s">
        <v>854</v>
      </c>
      <c r="BB186" t="s">
        <v>854</v>
      </c>
      <c r="BD186" t="s">
        <v>854</v>
      </c>
      <c r="BF186" t="s">
        <v>854</v>
      </c>
      <c r="BH186" t="s">
        <v>854</v>
      </c>
      <c r="BJ186" t="s">
        <v>854</v>
      </c>
      <c r="BL186" t="s">
        <v>854</v>
      </c>
      <c r="BN186" t="s">
        <v>854</v>
      </c>
      <c r="BP186" t="s">
        <v>854</v>
      </c>
      <c r="BR186" t="s">
        <v>854</v>
      </c>
      <c r="BT186" t="s">
        <v>854</v>
      </c>
      <c r="BV186" t="s">
        <v>854</v>
      </c>
      <c r="BX186" t="s">
        <v>854</v>
      </c>
      <c r="BZ186" t="s">
        <v>854</v>
      </c>
      <c r="CB186" t="s">
        <v>854</v>
      </c>
      <c r="CD186" t="s">
        <v>854</v>
      </c>
      <c r="CF186" t="s">
        <v>854</v>
      </c>
      <c r="CH186" t="s">
        <v>854</v>
      </c>
      <c r="CJ186" t="s">
        <v>854</v>
      </c>
    </row>
    <row r="187" spans="1:88" ht="15" customHeight="1" x14ac:dyDescent="0.3">
      <c r="A187" s="96" t="s">
        <v>739</v>
      </c>
      <c r="B187" s="96" t="s">
        <v>775</v>
      </c>
      <c r="C187" s="96" t="s">
        <v>627</v>
      </c>
      <c r="D187" s="96">
        <v>5</v>
      </c>
      <c r="E187" s="96"/>
      <c r="F187" s="96" t="s">
        <v>854</v>
      </c>
      <c r="H187" s="96" t="s">
        <v>854</v>
      </c>
      <c r="J187" s="96" t="s">
        <v>854</v>
      </c>
      <c r="K187" s="106"/>
      <c r="L187" s="96" t="s">
        <v>854</v>
      </c>
      <c r="M187" s="106"/>
      <c r="N187" s="96" t="s">
        <v>854</v>
      </c>
      <c r="O187" s="96"/>
      <c r="P187" s="96" t="s">
        <v>854</v>
      </c>
      <c r="R187" t="s">
        <v>854</v>
      </c>
      <c r="T187" t="s">
        <v>854</v>
      </c>
      <c r="V187" t="s">
        <v>854</v>
      </c>
      <c r="X187" t="s">
        <v>854</v>
      </c>
      <c r="Z187" t="s">
        <v>854</v>
      </c>
      <c r="AB187" t="s">
        <v>854</v>
      </c>
      <c r="AD187" t="s">
        <v>854</v>
      </c>
      <c r="AF187" t="s">
        <v>854</v>
      </c>
      <c r="AG187" s="106">
        <v>45830</v>
      </c>
      <c r="AH187" t="s">
        <v>855</v>
      </c>
      <c r="AL187" t="s">
        <v>854</v>
      </c>
      <c r="AM187" s="140">
        <v>45865</v>
      </c>
      <c r="AN187" t="s">
        <v>855</v>
      </c>
      <c r="AO187" s="140">
        <v>45865</v>
      </c>
      <c r="AP187" t="s">
        <v>855</v>
      </c>
      <c r="AQ187" s="140">
        <v>45865</v>
      </c>
      <c r="AR187" t="s">
        <v>855</v>
      </c>
      <c r="AS187" s="139">
        <v>45860</v>
      </c>
      <c r="AT187" t="s">
        <v>855</v>
      </c>
      <c r="AX187" t="s">
        <v>854</v>
      </c>
      <c r="AZ187" t="s">
        <v>854</v>
      </c>
      <c r="BB187" t="s">
        <v>854</v>
      </c>
      <c r="BD187" t="s">
        <v>854</v>
      </c>
      <c r="BF187" t="s">
        <v>854</v>
      </c>
      <c r="BH187" t="s">
        <v>854</v>
      </c>
      <c r="BJ187" t="s">
        <v>854</v>
      </c>
      <c r="BL187" t="s">
        <v>854</v>
      </c>
      <c r="BN187" t="s">
        <v>854</v>
      </c>
      <c r="BP187" t="s">
        <v>854</v>
      </c>
      <c r="BR187" t="s">
        <v>854</v>
      </c>
      <c r="BT187" t="s">
        <v>854</v>
      </c>
      <c r="BV187" t="s">
        <v>854</v>
      </c>
      <c r="BX187" t="s">
        <v>854</v>
      </c>
      <c r="BZ187" t="s">
        <v>854</v>
      </c>
      <c r="CB187" t="s">
        <v>854</v>
      </c>
      <c r="CD187" t="s">
        <v>854</v>
      </c>
      <c r="CF187" t="s">
        <v>854</v>
      </c>
      <c r="CH187" t="s">
        <v>854</v>
      </c>
      <c r="CJ187" t="s">
        <v>854</v>
      </c>
    </row>
    <row r="188" spans="1:88" x14ac:dyDescent="0.3">
      <c r="A188" s="96" t="s">
        <v>740</v>
      </c>
      <c r="B188" s="96" t="s">
        <v>774</v>
      </c>
      <c r="C188" s="96" t="s">
        <v>625</v>
      </c>
      <c r="D188" s="96">
        <v>7</v>
      </c>
      <c r="E188" s="96"/>
      <c r="F188" s="96" t="s">
        <v>854</v>
      </c>
      <c r="H188" s="96" t="s">
        <v>854</v>
      </c>
      <c r="J188" s="96" t="s">
        <v>854</v>
      </c>
      <c r="K188" s="106"/>
      <c r="L188" s="96" t="s">
        <v>854</v>
      </c>
      <c r="M188" s="106"/>
      <c r="N188" s="96" t="s">
        <v>854</v>
      </c>
      <c r="O188" s="96"/>
      <c r="P188" s="96" t="s">
        <v>854</v>
      </c>
      <c r="R188" t="s">
        <v>854</v>
      </c>
      <c r="T188" t="s">
        <v>854</v>
      </c>
      <c r="V188" t="s">
        <v>854</v>
      </c>
      <c r="X188" t="s">
        <v>854</v>
      </c>
      <c r="Z188" t="s">
        <v>854</v>
      </c>
      <c r="AB188" t="s">
        <v>854</v>
      </c>
      <c r="AD188" t="s">
        <v>854</v>
      </c>
      <c r="AF188" t="s">
        <v>854</v>
      </c>
      <c r="AG188" s="106">
        <v>45830</v>
      </c>
      <c r="AH188" t="s">
        <v>855</v>
      </c>
      <c r="AL188" t="s">
        <v>854</v>
      </c>
      <c r="AM188" s="140">
        <v>45866</v>
      </c>
      <c r="AN188" t="s">
        <v>855</v>
      </c>
      <c r="AO188" s="140">
        <v>45866</v>
      </c>
      <c r="AP188" t="s">
        <v>855</v>
      </c>
      <c r="AR188" t="s">
        <v>854</v>
      </c>
      <c r="AS188" s="139">
        <v>45931</v>
      </c>
      <c r="AT188" t="s">
        <v>855</v>
      </c>
      <c r="AU188" s="139">
        <v>45931</v>
      </c>
      <c r="AX188" t="s">
        <v>854</v>
      </c>
      <c r="AZ188" t="s">
        <v>854</v>
      </c>
      <c r="BA188" s="81">
        <v>45914</v>
      </c>
      <c r="BB188" t="s">
        <v>855</v>
      </c>
      <c r="BC188" s="81">
        <v>45914</v>
      </c>
      <c r="BD188" t="s">
        <v>855</v>
      </c>
      <c r="BF188" t="s">
        <v>854</v>
      </c>
      <c r="BH188" t="s">
        <v>854</v>
      </c>
      <c r="BJ188" t="s">
        <v>854</v>
      </c>
      <c r="BL188" t="s">
        <v>854</v>
      </c>
      <c r="BN188" t="s">
        <v>854</v>
      </c>
      <c r="BP188" t="s">
        <v>854</v>
      </c>
      <c r="BR188" t="s">
        <v>854</v>
      </c>
      <c r="BT188" t="s">
        <v>854</v>
      </c>
      <c r="BV188" t="s">
        <v>854</v>
      </c>
      <c r="BX188" t="s">
        <v>854</v>
      </c>
      <c r="BZ188" t="s">
        <v>854</v>
      </c>
      <c r="CB188" t="s">
        <v>854</v>
      </c>
      <c r="CD188" t="s">
        <v>854</v>
      </c>
      <c r="CF188" t="s">
        <v>854</v>
      </c>
      <c r="CH188" t="s">
        <v>854</v>
      </c>
      <c r="CI188" s="186">
        <v>45900</v>
      </c>
      <c r="CJ188" t="s">
        <v>855</v>
      </c>
    </row>
    <row r="189" spans="1:88" x14ac:dyDescent="0.3">
      <c r="A189" s="96" t="s">
        <v>741</v>
      </c>
      <c r="B189" s="96" t="s">
        <v>784</v>
      </c>
      <c r="C189" s="96" t="s">
        <v>12</v>
      </c>
      <c r="D189" s="96">
        <v>0</v>
      </c>
      <c r="E189" s="96"/>
      <c r="F189" s="96" t="s">
        <v>854</v>
      </c>
      <c r="H189" s="96" t="s">
        <v>854</v>
      </c>
      <c r="J189" s="96" t="s">
        <v>854</v>
      </c>
      <c r="K189" s="106"/>
      <c r="L189" s="96" t="s">
        <v>854</v>
      </c>
      <c r="M189" s="106"/>
      <c r="N189" s="96" t="s">
        <v>854</v>
      </c>
      <c r="O189" s="96"/>
      <c r="P189" s="96" t="s">
        <v>854</v>
      </c>
      <c r="R189" t="s">
        <v>854</v>
      </c>
      <c r="T189" t="s">
        <v>854</v>
      </c>
      <c r="V189" t="s">
        <v>854</v>
      </c>
      <c r="X189" t="s">
        <v>854</v>
      </c>
      <c r="Z189" t="s">
        <v>854</v>
      </c>
      <c r="AB189" t="s">
        <v>854</v>
      </c>
      <c r="AD189" t="s">
        <v>854</v>
      </c>
      <c r="AF189" t="s">
        <v>854</v>
      </c>
      <c r="AH189" t="s">
        <v>854</v>
      </c>
      <c r="AL189" t="s">
        <v>854</v>
      </c>
      <c r="AN189" t="s">
        <v>854</v>
      </c>
      <c r="AP189" t="s">
        <v>854</v>
      </c>
      <c r="AR189" t="s">
        <v>854</v>
      </c>
      <c r="AS189" s="139"/>
      <c r="AT189" t="s">
        <v>854</v>
      </c>
      <c r="AX189" t="s">
        <v>854</v>
      </c>
      <c r="AZ189" t="s">
        <v>854</v>
      </c>
      <c r="BB189" t="s">
        <v>854</v>
      </c>
      <c r="BD189" t="s">
        <v>854</v>
      </c>
      <c r="BF189" t="s">
        <v>854</v>
      </c>
      <c r="BH189" t="s">
        <v>854</v>
      </c>
      <c r="BJ189" t="s">
        <v>854</v>
      </c>
      <c r="BL189" t="s">
        <v>854</v>
      </c>
      <c r="BN189" t="s">
        <v>854</v>
      </c>
      <c r="BP189" t="s">
        <v>854</v>
      </c>
      <c r="BR189" t="s">
        <v>854</v>
      </c>
      <c r="BT189" t="s">
        <v>854</v>
      </c>
      <c r="BV189" t="s">
        <v>854</v>
      </c>
      <c r="BX189" t="s">
        <v>854</v>
      </c>
      <c r="BZ189" t="s">
        <v>854</v>
      </c>
      <c r="CB189" t="s">
        <v>854</v>
      </c>
      <c r="CD189" t="s">
        <v>854</v>
      </c>
      <c r="CF189" t="s">
        <v>854</v>
      </c>
      <c r="CH189" t="s">
        <v>854</v>
      </c>
      <c r="CJ189" t="s">
        <v>854</v>
      </c>
    </row>
    <row r="190" spans="1:88" x14ac:dyDescent="0.3">
      <c r="A190" s="96" t="s">
        <v>742</v>
      </c>
      <c r="B190" s="96" t="s">
        <v>785</v>
      </c>
      <c r="C190" s="96" t="s">
        <v>792</v>
      </c>
      <c r="D190" s="96">
        <v>0</v>
      </c>
      <c r="F190" s="96" t="s">
        <v>854</v>
      </c>
      <c r="H190" s="96" t="s">
        <v>854</v>
      </c>
      <c r="J190" s="96" t="s">
        <v>854</v>
      </c>
      <c r="K190" s="106"/>
      <c r="L190" s="96" t="s">
        <v>854</v>
      </c>
      <c r="M190" s="106"/>
      <c r="N190" s="96" t="s">
        <v>854</v>
      </c>
      <c r="O190" s="96"/>
      <c r="P190" s="96" t="s">
        <v>854</v>
      </c>
      <c r="R190" t="s">
        <v>854</v>
      </c>
      <c r="T190" t="s">
        <v>854</v>
      </c>
      <c r="V190" t="s">
        <v>854</v>
      </c>
      <c r="X190" t="s">
        <v>854</v>
      </c>
      <c r="Z190" t="s">
        <v>854</v>
      </c>
      <c r="AB190" t="s">
        <v>854</v>
      </c>
      <c r="AD190" t="s">
        <v>854</v>
      </c>
      <c r="AF190" t="s">
        <v>854</v>
      </c>
      <c r="AH190" t="s">
        <v>854</v>
      </c>
      <c r="AL190" t="s">
        <v>854</v>
      </c>
      <c r="AN190" t="s">
        <v>854</v>
      </c>
      <c r="AP190" t="s">
        <v>854</v>
      </c>
      <c r="AR190" t="s">
        <v>854</v>
      </c>
      <c r="AS190" s="139"/>
      <c r="AT190" t="s">
        <v>854</v>
      </c>
      <c r="AX190" t="s">
        <v>854</v>
      </c>
      <c r="AZ190" t="s">
        <v>854</v>
      </c>
      <c r="BB190" t="s">
        <v>854</v>
      </c>
      <c r="BD190" t="s">
        <v>854</v>
      </c>
      <c r="BF190" t="s">
        <v>854</v>
      </c>
      <c r="BH190" t="s">
        <v>854</v>
      </c>
      <c r="BJ190" t="s">
        <v>854</v>
      </c>
      <c r="BL190" t="s">
        <v>854</v>
      </c>
      <c r="BN190" t="s">
        <v>854</v>
      </c>
      <c r="BP190" t="s">
        <v>854</v>
      </c>
      <c r="BR190" t="s">
        <v>854</v>
      </c>
      <c r="BT190" t="s">
        <v>854</v>
      </c>
      <c r="BV190" t="s">
        <v>854</v>
      </c>
      <c r="BX190" t="s">
        <v>854</v>
      </c>
      <c r="BZ190" t="s">
        <v>854</v>
      </c>
      <c r="CB190" t="s">
        <v>854</v>
      </c>
      <c r="CD190" t="s">
        <v>854</v>
      </c>
      <c r="CF190" t="s">
        <v>854</v>
      </c>
      <c r="CH190" t="s">
        <v>854</v>
      </c>
      <c r="CJ190" t="s">
        <v>854</v>
      </c>
    </row>
    <row r="191" spans="1:88" x14ac:dyDescent="0.3">
      <c r="A191" s="96" t="s">
        <v>772</v>
      </c>
      <c r="B191" s="96" t="s">
        <v>786</v>
      </c>
      <c r="C191" s="96" t="s">
        <v>633</v>
      </c>
      <c r="D191" s="96">
        <v>8</v>
      </c>
      <c r="F191" s="96" t="s">
        <v>854</v>
      </c>
      <c r="G191" s="81">
        <v>45943</v>
      </c>
      <c r="H191" s="96" t="s">
        <v>855</v>
      </c>
      <c r="I191" s="81">
        <v>45943</v>
      </c>
      <c r="J191" s="96" t="s">
        <v>855</v>
      </c>
      <c r="K191" s="81">
        <v>45943</v>
      </c>
      <c r="L191" s="96" t="s">
        <v>855</v>
      </c>
      <c r="M191" s="106"/>
      <c r="N191" s="96" t="s">
        <v>854</v>
      </c>
      <c r="O191" s="96"/>
      <c r="P191" s="96" t="s">
        <v>854</v>
      </c>
      <c r="R191" t="s">
        <v>854</v>
      </c>
      <c r="T191" t="s">
        <v>854</v>
      </c>
      <c r="U191" s="81">
        <v>45943</v>
      </c>
      <c r="V191" t="s">
        <v>855</v>
      </c>
      <c r="W191" s="81">
        <v>45943</v>
      </c>
      <c r="X191" t="s">
        <v>855</v>
      </c>
      <c r="Z191" t="s">
        <v>854</v>
      </c>
      <c r="AB191" t="s">
        <v>854</v>
      </c>
      <c r="AD191" t="s">
        <v>854</v>
      </c>
      <c r="AF191" t="s">
        <v>854</v>
      </c>
      <c r="AG191" s="106">
        <v>45836</v>
      </c>
      <c r="AH191" t="s">
        <v>855</v>
      </c>
      <c r="AL191" t="s">
        <v>854</v>
      </c>
      <c r="AM191" s="140">
        <v>45861</v>
      </c>
      <c r="AN191" t="s">
        <v>855</v>
      </c>
      <c r="AO191" s="140">
        <v>45861</v>
      </c>
      <c r="AP191" t="s">
        <v>855</v>
      </c>
      <c r="AR191" t="s">
        <v>854</v>
      </c>
      <c r="AS191" s="139"/>
      <c r="AT191" t="s">
        <v>854</v>
      </c>
      <c r="AX191" t="s">
        <v>854</v>
      </c>
      <c r="AZ191" t="s">
        <v>854</v>
      </c>
      <c r="BB191" t="s">
        <v>854</v>
      </c>
      <c r="BD191" t="s">
        <v>854</v>
      </c>
      <c r="BF191" t="s">
        <v>854</v>
      </c>
      <c r="BH191" t="s">
        <v>854</v>
      </c>
      <c r="BJ191" t="s">
        <v>854</v>
      </c>
      <c r="BL191" t="s">
        <v>854</v>
      </c>
      <c r="BN191" t="s">
        <v>854</v>
      </c>
      <c r="BP191" t="s">
        <v>854</v>
      </c>
      <c r="BR191" t="s">
        <v>854</v>
      </c>
      <c r="BT191" t="s">
        <v>854</v>
      </c>
      <c r="BV191" t="s">
        <v>854</v>
      </c>
      <c r="BX191" t="s">
        <v>854</v>
      </c>
      <c r="BZ191" t="s">
        <v>854</v>
      </c>
      <c r="CB191" t="s">
        <v>854</v>
      </c>
      <c r="CD191" t="s">
        <v>854</v>
      </c>
      <c r="CF191" t="s">
        <v>854</v>
      </c>
      <c r="CH191" t="s">
        <v>854</v>
      </c>
      <c r="CJ191" t="s">
        <v>854</v>
      </c>
    </row>
    <row r="192" spans="1:88" x14ac:dyDescent="0.3">
      <c r="A192" s="96" t="s">
        <v>773</v>
      </c>
      <c r="B192" s="96" t="s">
        <v>804</v>
      </c>
      <c r="C192" s="96" t="s">
        <v>625</v>
      </c>
      <c r="D192" s="96">
        <v>7</v>
      </c>
      <c r="E192" s="140">
        <v>45860</v>
      </c>
      <c r="F192" s="96" t="s">
        <v>855</v>
      </c>
      <c r="H192" s="96" t="s">
        <v>854</v>
      </c>
      <c r="J192" s="96" t="s">
        <v>854</v>
      </c>
      <c r="K192" s="106"/>
      <c r="L192" s="96" t="s">
        <v>854</v>
      </c>
      <c r="M192" s="106"/>
      <c r="N192" s="96" t="s">
        <v>854</v>
      </c>
      <c r="O192" s="96"/>
      <c r="P192" s="96" t="s">
        <v>854</v>
      </c>
      <c r="R192" t="s">
        <v>854</v>
      </c>
      <c r="T192" t="s">
        <v>854</v>
      </c>
      <c r="V192" t="s">
        <v>854</v>
      </c>
      <c r="X192" t="s">
        <v>854</v>
      </c>
      <c r="Z192" t="s">
        <v>854</v>
      </c>
      <c r="AB192" t="s">
        <v>854</v>
      </c>
      <c r="AD192" t="s">
        <v>854</v>
      </c>
      <c r="AF192" t="s">
        <v>854</v>
      </c>
      <c r="AH192" t="s">
        <v>854</v>
      </c>
      <c r="AL192" t="s">
        <v>854</v>
      </c>
      <c r="AM192" s="140">
        <v>45866</v>
      </c>
      <c r="AN192" t="s">
        <v>855</v>
      </c>
      <c r="AO192" s="140">
        <v>45866</v>
      </c>
      <c r="AP192" t="s">
        <v>855</v>
      </c>
      <c r="AR192" t="s">
        <v>854</v>
      </c>
      <c r="AS192" s="139">
        <v>45875</v>
      </c>
      <c r="AT192" t="s">
        <v>855</v>
      </c>
      <c r="AX192" t="s">
        <v>854</v>
      </c>
      <c r="AZ192" t="s">
        <v>854</v>
      </c>
      <c r="BA192" s="81">
        <v>45914</v>
      </c>
      <c r="BB192" t="s">
        <v>855</v>
      </c>
      <c r="BC192" s="81">
        <v>45914</v>
      </c>
      <c r="BD192" t="s">
        <v>855</v>
      </c>
      <c r="BF192" t="s">
        <v>854</v>
      </c>
      <c r="BH192" t="s">
        <v>854</v>
      </c>
      <c r="BJ192" t="s">
        <v>854</v>
      </c>
      <c r="BL192" t="s">
        <v>854</v>
      </c>
      <c r="BN192" t="s">
        <v>854</v>
      </c>
      <c r="BP192" t="s">
        <v>854</v>
      </c>
      <c r="BR192" t="s">
        <v>854</v>
      </c>
      <c r="BT192" t="s">
        <v>854</v>
      </c>
      <c r="BV192" t="s">
        <v>854</v>
      </c>
      <c r="BX192" t="s">
        <v>854</v>
      </c>
      <c r="BZ192" t="s">
        <v>854</v>
      </c>
      <c r="CB192" t="s">
        <v>854</v>
      </c>
      <c r="CD192" t="s">
        <v>854</v>
      </c>
      <c r="CF192" t="s">
        <v>854</v>
      </c>
      <c r="CH192" t="s">
        <v>854</v>
      </c>
      <c r="CI192" s="186">
        <v>45900</v>
      </c>
      <c r="CJ192" t="s">
        <v>855</v>
      </c>
    </row>
    <row r="193" spans="1:88" x14ac:dyDescent="0.3">
      <c r="A193" s="96" t="s">
        <v>780</v>
      </c>
      <c r="B193" s="96" t="s">
        <v>805</v>
      </c>
      <c r="C193" s="96">
        <v>0</v>
      </c>
      <c r="D193" s="96">
        <v>3</v>
      </c>
      <c r="E193" s="140">
        <v>45860</v>
      </c>
      <c r="F193" s="96" t="s">
        <v>855</v>
      </c>
      <c r="G193" s="81">
        <v>45921</v>
      </c>
      <c r="H193" s="96" t="s">
        <v>855</v>
      </c>
      <c r="J193" s="96" t="s">
        <v>854</v>
      </c>
      <c r="K193" s="106"/>
      <c r="L193" s="96" t="s">
        <v>854</v>
      </c>
      <c r="M193" s="106"/>
      <c r="N193" s="96" t="s">
        <v>854</v>
      </c>
      <c r="O193" s="96"/>
      <c r="P193" s="96" t="s">
        <v>854</v>
      </c>
      <c r="R193" t="s">
        <v>854</v>
      </c>
      <c r="T193" t="s">
        <v>854</v>
      </c>
      <c r="V193" t="s">
        <v>854</v>
      </c>
      <c r="X193" t="s">
        <v>854</v>
      </c>
      <c r="Z193" t="s">
        <v>854</v>
      </c>
      <c r="AB193" t="s">
        <v>854</v>
      </c>
      <c r="AD193" t="s">
        <v>854</v>
      </c>
      <c r="AF193" t="s">
        <v>854</v>
      </c>
      <c r="AH193" t="s">
        <v>854</v>
      </c>
      <c r="AL193" t="s">
        <v>854</v>
      </c>
      <c r="AN193" t="s">
        <v>854</v>
      </c>
      <c r="AP193" t="s">
        <v>854</v>
      </c>
      <c r="AR193" t="s">
        <v>854</v>
      </c>
      <c r="AS193" s="139">
        <v>45931</v>
      </c>
      <c r="AT193" t="s">
        <v>855</v>
      </c>
      <c r="AU193" s="139">
        <v>45931</v>
      </c>
      <c r="AX193" t="s">
        <v>854</v>
      </c>
      <c r="AZ193" t="s">
        <v>854</v>
      </c>
      <c r="BB193" t="s">
        <v>854</v>
      </c>
      <c r="BD193" t="s">
        <v>854</v>
      </c>
      <c r="BF193" t="s">
        <v>854</v>
      </c>
      <c r="BH193" t="s">
        <v>854</v>
      </c>
      <c r="BJ193" t="s">
        <v>854</v>
      </c>
      <c r="BL193" t="s">
        <v>854</v>
      </c>
      <c r="BN193" t="s">
        <v>854</v>
      </c>
      <c r="BP193" t="s">
        <v>854</v>
      </c>
      <c r="BR193" t="s">
        <v>854</v>
      </c>
      <c r="BT193" t="s">
        <v>854</v>
      </c>
      <c r="BV193" t="s">
        <v>854</v>
      </c>
      <c r="BX193" t="s">
        <v>854</v>
      </c>
      <c r="BZ193" t="s">
        <v>854</v>
      </c>
      <c r="CB193" t="s">
        <v>854</v>
      </c>
      <c r="CD193" t="s">
        <v>854</v>
      </c>
      <c r="CF193" t="s">
        <v>854</v>
      </c>
      <c r="CH193" t="s">
        <v>854</v>
      </c>
      <c r="CJ193" t="s">
        <v>854</v>
      </c>
    </row>
    <row r="194" spans="1:88" x14ac:dyDescent="0.3">
      <c r="A194" s="96" t="s">
        <v>788</v>
      </c>
      <c r="B194" s="96" t="s">
        <v>806</v>
      </c>
      <c r="C194" s="96">
        <v>0</v>
      </c>
      <c r="D194" s="96">
        <v>3</v>
      </c>
      <c r="E194" s="140">
        <v>45860</v>
      </c>
      <c r="F194" s="96" t="s">
        <v>855</v>
      </c>
      <c r="H194" s="96" t="s">
        <v>854</v>
      </c>
      <c r="J194" s="96" t="s">
        <v>854</v>
      </c>
      <c r="K194" s="106"/>
      <c r="L194" s="96" t="s">
        <v>854</v>
      </c>
      <c r="M194" s="106"/>
      <c r="N194" s="96" t="s">
        <v>854</v>
      </c>
      <c r="O194" s="96"/>
      <c r="P194" s="96" t="s">
        <v>854</v>
      </c>
      <c r="R194" t="s">
        <v>854</v>
      </c>
      <c r="T194" t="s">
        <v>854</v>
      </c>
      <c r="V194" t="s">
        <v>854</v>
      </c>
      <c r="X194" t="s">
        <v>854</v>
      </c>
      <c r="Z194" t="s">
        <v>854</v>
      </c>
      <c r="AB194" t="s">
        <v>854</v>
      </c>
      <c r="AD194" t="s">
        <v>854</v>
      </c>
      <c r="AF194" t="s">
        <v>854</v>
      </c>
      <c r="AH194" t="s">
        <v>854</v>
      </c>
      <c r="AL194" t="s">
        <v>854</v>
      </c>
      <c r="AM194" s="140">
        <v>45866</v>
      </c>
      <c r="AN194" t="s">
        <v>855</v>
      </c>
      <c r="AO194" s="140">
        <v>45866</v>
      </c>
      <c r="AP194" t="s">
        <v>855</v>
      </c>
      <c r="AR194" t="s">
        <v>854</v>
      </c>
      <c r="AS194" s="139"/>
      <c r="AT194" t="s">
        <v>854</v>
      </c>
      <c r="AX194" t="s">
        <v>854</v>
      </c>
      <c r="AZ194" t="s">
        <v>854</v>
      </c>
      <c r="BB194" t="s">
        <v>854</v>
      </c>
      <c r="BD194" t="s">
        <v>854</v>
      </c>
      <c r="BF194" t="s">
        <v>854</v>
      </c>
      <c r="BH194" t="s">
        <v>854</v>
      </c>
      <c r="BJ194" t="s">
        <v>854</v>
      </c>
      <c r="BL194" t="s">
        <v>854</v>
      </c>
      <c r="BN194" t="s">
        <v>854</v>
      </c>
      <c r="BP194" t="s">
        <v>854</v>
      </c>
      <c r="BR194" t="s">
        <v>854</v>
      </c>
      <c r="BT194" t="s">
        <v>854</v>
      </c>
      <c r="BV194" t="s">
        <v>854</v>
      </c>
      <c r="BX194" t="s">
        <v>854</v>
      </c>
      <c r="BZ194" t="s">
        <v>854</v>
      </c>
      <c r="CB194" t="s">
        <v>854</v>
      </c>
      <c r="CD194" t="s">
        <v>854</v>
      </c>
      <c r="CF194" t="s">
        <v>854</v>
      </c>
      <c r="CH194" t="s">
        <v>854</v>
      </c>
      <c r="CJ194" t="s">
        <v>854</v>
      </c>
    </row>
    <row r="195" spans="1:88" x14ac:dyDescent="0.3">
      <c r="A195" s="96" t="s">
        <v>789</v>
      </c>
      <c r="B195" s="96" t="s">
        <v>807</v>
      </c>
      <c r="C195" s="96" t="s">
        <v>16</v>
      </c>
      <c r="D195" s="96">
        <v>19</v>
      </c>
      <c r="E195" s="140">
        <v>45860</v>
      </c>
      <c r="F195" s="96" t="s">
        <v>855</v>
      </c>
      <c r="H195" s="96" t="s">
        <v>854</v>
      </c>
      <c r="J195" s="96" t="s">
        <v>854</v>
      </c>
      <c r="K195" s="106"/>
      <c r="L195" s="96" t="s">
        <v>854</v>
      </c>
      <c r="M195" s="106"/>
      <c r="N195" s="96" t="s">
        <v>854</v>
      </c>
      <c r="O195" s="96"/>
      <c r="P195" s="96" t="s">
        <v>854</v>
      </c>
      <c r="Q195" s="140">
        <v>45862</v>
      </c>
      <c r="R195" t="s">
        <v>855</v>
      </c>
      <c r="S195" s="140">
        <v>45861</v>
      </c>
      <c r="T195" t="s">
        <v>855</v>
      </c>
      <c r="V195" t="s">
        <v>854</v>
      </c>
      <c r="X195" t="s">
        <v>854</v>
      </c>
      <c r="Z195" t="s">
        <v>854</v>
      </c>
      <c r="AB195" t="s">
        <v>854</v>
      </c>
      <c r="AD195" t="s">
        <v>854</v>
      </c>
      <c r="AF195" t="s">
        <v>854</v>
      </c>
      <c r="AH195" t="s">
        <v>854</v>
      </c>
      <c r="AL195" t="s">
        <v>854</v>
      </c>
      <c r="AN195" t="s">
        <v>854</v>
      </c>
      <c r="AP195" t="s">
        <v>854</v>
      </c>
      <c r="AR195" t="s">
        <v>854</v>
      </c>
      <c r="AS195" s="139"/>
      <c r="AT195" t="s">
        <v>854</v>
      </c>
      <c r="AW195" s="139">
        <v>45875</v>
      </c>
      <c r="AX195" t="s">
        <v>855</v>
      </c>
      <c r="AZ195" t="s">
        <v>854</v>
      </c>
      <c r="BB195" t="s">
        <v>854</v>
      </c>
      <c r="BD195" t="s">
        <v>854</v>
      </c>
      <c r="BE195" s="81">
        <v>45883</v>
      </c>
      <c r="BF195" t="s">
        <v>855</v>
      </c>
      <c r="BG195" s="81">
        <v>45882</v>
      </c>
      <c r="BH195" t="s">
        <v>855</v>
      </c>
      <c r="BI195" s="81">
        <v>45882</v>
      </c>
      <c r="BJ195" t="s">
        <v>855</v>
      </c>
      <c r="BK195" s="186">
        <v>45880</v>
      </c>
      <c r="BL195" t="s">
        <v>855</v>
      </c>
      <c r="BM195" s="186">
        <v>45886</v>
      </c>
      <c r="BN195" t="s">
        <v>855</v>
      </c>
      <c r="BO195" s="186">
        <v>45886</v>
      </c>
      <c r="BP195" t="s">
        <v>855</v>
      </c>
      <c r="BQ195" s="186">
        <v>45890</v>
      </c>
      <c r="BR195" t="s">
        <v>855</v>
      </c>
      <c r="BS195" s="186">
        <v>45893</v>
      </c>
      <c r="BT195" t="s">
        <v>855</v>
      </c>
      <c r="BU195" s="186">
        <v>45893</v>
      </c>
      <c r="BV195" t="s">
        <v>855</v>
      </c>
      <c r="BW195" s="186">
        <v>45894</v>
      </c>
      <c r="BX195" t="s">
        <v>855</v>
      </c>
      <c r="BY195" s="186">
        <v>45894</v>
      </c>
      <c r="BZ195" t="s">
        <v>855</v>
      </c>
      <c r="CA195" s="186">
        <v>45895</v>
      </c>
      <c r="CB195" t="s">
        <v>855</v>
      </c>
      <c r="CC195" s="186">
        <v>45895</v>
      </c>
      <c r="CD195" t="s">
        <v>855</v>
      </c>
      <c r="CE195" s="186">
        <v>45896</v>
      </c>
      <c r="CF195" t="s">
        <v>855</v>
      </c>
      <c r="CG195" s="186">
        <v>45896</v>
      </c>
      <c r="CH195" t="s">
        <v>855</v>
      </c>
      <c r="CJ195" t="s">
        <v>854</v>
      </c>
    </row>
    <row r="196" spans="1:88" x14ac:dyDescent="0.3">
      <c r="A196" s="96" t="s">
        <v>790</v>
      </c>
      <c r="B196" s="96" t="s">
        <v>808</v>
      </c>
      <c r="C196" s="96">
        <v>0</v>
      </c>
      <c r="D196" s="96">
        <v>2</v>
      </c>
      <c r="E196" s="140">
        <v>45860</v>
      </c>
      <c r="F196" s="96" t="s">
        <v>855</v>
      </c>
      <c r="H196" s="96" t="s">
        <v>854</v>
      </c>
      <c r="J196" s="96" t="s">
        <v>854</v>
      </c>
      <c r="K196" s="106"/>
      <c r="L196" s="96" t="s">
        <v>854</v>
      </c>
      <c r="M196" s="106"/>
      <c r="N196" s="96" t="s">
        <v>854</v>
      </c>
      <c r="O196" s="96"/>
      <c r="P196" s="96" t="s">
        <v>854</v>
      </c>
      <c r="R196" t="s">
        <v>854</v>
      </c>
      <c r="T196" t="s">
        <v>854</v>
      </c>
      <c r="V196" t="s">
        <v>854</v>
      </c>
      <c r="X196" t="s">
        <v>854</v>
      </c>
      <c r="Z196" t="s">
        <v>854</v>
      </c>
      <c r="AB196" t="s">
        <v>854</v>
      </c>
      <c r="AD196" t="s">
        <v>854</v>
      </c>
      <c r="AF196" t="s">
        <v>854</v>
      </c>
      <c r="AH196" t="s">
        <v>854</v>
      </c>
      <c r="AL196" t="s">
        <v>854</v>
      </c>
      <c r="AN196" t="s">
        <v>854</v>
      </c>
      <c r="AP196" t="s">
        <v>854</v>
      </c>
      <c r="AR196" t="s">
        <v>854</v>
      </c>
      <c r="AS196" s="139"/>
      <c r="AT196" t="s">
        <v>854</v>
      </c>
      <c r="AX196" t="s">
        <v>854</v>
      </c>
      <c r="AZ196" t="s">
        <v>854</v>
      </c>
      <c r="BB196" t="s">
        <v>854</v>
      </c>
      <c r="BD196" t="s">
        <v>854</v>
      </c>
      <c r="BF196" t="s">
        <v>854</v>
      </c>
      <c r="BH196" t="s">
        <v>854</v>
      </c>
      <c r="BJ196" t="s">
        <v>854</v>
      </c>
      <c r="BL196" t="s">
        <v>854</v>
      </c>
      <c r="BN196" t="s">
        <v>854</v>
      </c>
      <c r="BP196" t="s">
        <v>854</v>
      </c>
      <c r="BR196" t="s">
        <v>854</v>
      </c>
      <c r="BT196" t="s">
        <v>854</v>
      </c>
      <c r="BV196" t="s">
        <v>854</v>
      </c>
      <c r="BX196" t="s">
        <v>854</v>
      </c>
      <c r="BZ196" t="s">
        <v>854</v>
      </c>
      <c r="CB196" t="s">
        <v>854</v>
      </c>
      <c r="CD196" t="s">
        <v>854</v>
      </c>
      <c r="CF196" t="s">
        <v>854</v>
      </c>
      <c r="CH196" t="s">
        <v>854</v>
      </c>
      <c r="CI196" s="186">
        <v>45900</v>
      </c>
      <c r="CJ196" t="s">
        <v>855</v>
      </c>
    </row>
    <row r="197" spans="1:88" x14ac:dyDescent="0.3">
      <c r="A197" s="96" t="s">
        <v>791</v>
      </c>
      <c r="B197" s="96" t="s">
        <v>809</v>
      </c>
      <c r="C197" s="96" t="s">
        <v>16</v>
      </c>
      <c r="D197" s="96">
        <v>19</v>
      </c>
      <c r="E197" s="140">
        <v>45860</v>
      </c>
      <c r="F197" s="96" t="s">
        <v>855</v>
      </c>
      <c r="H197" s="96" t="s">
        <v>854</v>
      </c>
      <c r="J197" s="96" t="s">
        <v>854</v>
      </c>
      <c r="K197" s="106"/>
      <c r="L197" s="96" t="s">
        <v>854</v>
      </c>
      <c r="M197" s="106"/>
      <c r="N197" s="96" t="s">
        <v>854</v>
      </c>
      <c r="O197" s="96"/>
      <c r="P197" s="96" t="s">
        <v>854</v>
      </c>
      <c r="Q197" s="140">
        <v>45862</v>
      </c>
      <c r="R197" t="s">
        <v>855</v>
      </c>
      <c r="S197" s="140">
        <v>45861</v>
      </c>
      <c r="T197" t="s">
        <v>855</v>
      </c>
      <c r="V197" t="s">
        <v>854</v>
      </c>
      <c r="X197" t="s">
        <v>854</v>
      </c>
      <c r="Z197" t="s">
        <v>854</v>
      </c>
      <c r="AB197" t="s">
        <v>854</v>
      </c>
      <c r="AD197" t="s">
        <v>854</v>
      </c>
      <c r="AF197" t="s">
        <v>854</v>
      </c>
      <c r="AH197" t="s">
        <v>854</v>
      </c>
      <c r="AL197" t="s">
        <v>854</v>
      </c>
      <c r="AN197" t="s">
        <v>854</v>
      </c>
      <c r="AP197" t="s">
        <v>854</v>
      </c>
      <c r="AR197" t="s">
        <v>854</v>
      </c>
      <c r="AS197" s="139"/>
      <c r="AT197" t="s">
        <v>854</v>
      </c>
      <c r="AW197" s="139">
        <v>45875</v>
      </c>
      <c r="AX197" t="s">
        <v>855</v>
      </c>
      <c r="AZ197" t="s">
        <v>854</v>
      </c>
      <c r="BB197" t="s">
        <v>854</v>
      </c>
      <c r="BD197" t="s">
        <v>854</v>
      </c>
      <c r="BE197" s="81">
        <v>45883</v>
      </c>
      <c r="BF197" t="s">
        <v>855</v>
      </c>
      <c r="BG197" s="81">
        <v>45882</v>
      </c>
      <c r="BH197" t="s">
        <v>855</v>
      </c>
      <c r="BI197" s="81">
        <v>45882</v>
      </c>
      <c r="BJ197" t="s">
        <v>855</v>
      </c>
      <c r="BK197" s="186">
        <v>45880</v>
      </c>
      <c r="BL197" t="s">
        <v>855</v>
      </c>
      <c r="BM197" s="186">
        <v>45886</v>
      </c>
      <c r="BN197" t="s">
        <v>855</v>
      </c>
      <c r="BO197" s="186">
        <v>45886</v>
      </c>
      <c r="BP197" t="s">
        <v>855</v>
      </c>
      <c r="BQ197" s="186">
        <v>45890</v>
      </c>
      <c r="BR197" t="s">
        <v>855</v>
      </c>
      <c r="BS197" s="186">
        <v>45893</v>
      </c>
      <c r="BT197" t="s">
        <v>855</v>
      </c>
      <c r="BU197" s="186">
        <v>45893</v>
      </c>
      <c r="BV197" t="s">
        <v>855</v>
      </c>
      <c r="BW197" s="186">
        <v>45894</v>
      </c>
      <c r="BX197" t="s">
        <v>855</v>
      </c>
      <c r="BY197" s="186">
        <v>45894</v>
      </c>
      <c r="BZ197" t="s">
        <v>855</v>
      </c>
      <c r="CA197" s="186">
        <v>45895</v>
      </c>
      <c r="CB197" t="s">
        <v>855</v>
      </c>
      <c r="CC197" s="186">
        <v>45895</v>
      </c>
      <c r="CD197" t="s">
        <v>855</v>
      </c>
      <c r="CE197" s="186">
        <v>45896</v>
      </c>
      <c r="CF197" t="s">
        <v>855</v>
      </c>
      <c r="CG197" s="186">
        <v>45896</v>
      </c>
      <c r="CH197" t="s">
        <v>855</v>
      </c>
      <c r="CJ197" t="s">
        <v>854</v>
      </c>
    </row>
    <row r="198" spans="1:88" x14ac:dyDescent="0.3">
      <c r="A198" s="96" t="s">
        <v>796</v>
      </c>
      <c r="B198" s="96" t="s">
        <v>810</v>
      </c>
      <c r="C198" s="96" t="s">
        <v>27</v>
      </c>
      <c r="D198" s="96">
        <v>3</v>
      </c>
      <c r="E198" s="140">
        <v>45860</v>
      </c>
      <c r="F198" s="96" t="s">
        <v>855</v>
      </c>
      <c r="H198" s="96" t="s">
        <v>854</v>
      </c>
      <c r="J198" s="96" t="s">
        <v>854</v>
      </c>
      <c r="K198" s="106"/>
      <c r="L198" s="96" t="s">
        <v>854</v>
      </c>
      <c r="M198" s="106"/>
      <c r="N198" s="96" t="s">
        <v>854</v>
      </c>
      <c r="O198" s="96"/>
      <c r="P198" s="96" t="s">
        <v>854</v>
      </c>
      <c r="R198" t="s">
        <v>854</v>
      </c>
      <c r="T198" t="s">
        <v>854</v>
      </c>
      <c r="V198" t="s">
        <v>854</v>
      </c>
      <c r="X198" t="s">
        <v>854</v>
      </c>
      <c r="Z198" t="s">
        <v>854</v>
      </c>
      <c r="AB198" t="s">
        <v>854</v>
      </c>
      <c r="AD198" t="s">
        <v>854</v>
      </c>
      <c r="AF198" t="s">
        <v>854</v>
      </c>
      <c r="AH198" t="s">
        <v>854</v>
      </c>
      <c r="AI198" s="81">
        <v>45875</v>
      </c>
      <c r="AJ198" t="s">
        <v>855</v>
      </c>
      <c r="AL198" t="s">
        <v>854</v>
      </c>
      <c r="AN198" t="s">
        <v>854</v>
      </c>
      <c r="AP198" t="s">
        <v>854</v>
      </c>
      <c r="AR198" t="s">
        <v>854</v>
      </c>
      <c r="AS198" s="139"/>
      <c r="AT198" t="s">
        <v>854</v>
      </c>
      <c r="AX198" t="s">
        <v>854</v>
      </c>
      <c r="AY198" s="81">
        <v>45876</v>
      </c>
      <c r="AZ198" t="s">
        <v>855</v>
      </c>
      <c r="BB198" t="s">
        <v>854</v>
      </c>
      <c r="BD198" t="s">
        <v>854</v>
      </c>
      <c r="BF198" t="s">
        <v>854</v>
      </c>
      <c r="BH198" t="s">
        <v>854</v>
      </c>
      <c r="BJ198" t="s">
        <v>854</v>
      </c>
      <c r="BL198" t="s">
        <v>854</v>
      </c>
      <c r="BN198" t="s">
        <v>854</v>
      </c>
      <c r="BP198" t="s">
        <v>854</v>
      </c>
      <c r="BR198" t="s">
        <v>854</v>
      </c>
      <c r="BT198" t="s">
        <v>854</v>
      </c>
      <c r="BV198" t="s">
        <v>854</v>
      </c>
      <c r="BX198" t="s">
        <v>854</v>
      </c>
      <c r="BZ198" t="s">
        <v>854</v>
      </c>
      <c r="CB198" t="s">
        <v>854</v>
      </c>
      <c r="CD198" t="s">
        <v>854</v>
      </c>
      <c r="CF198" t="s">
        <v>854</v>
      </c>
      <c r="CH198" t="s">
        <v>854</v>
      </c>
      <c r="CJ198" t="s">
        <v>854</v>
      </c>
    </row>
    <row r="199" spans="1:88" x14ac:dyDescent="0.3">
      <c r="A199" s="96" t="s">
        <v>797</v>
      </c>
      <c r="B199" s="96" t="s">
        <v>811</v>
      </c>
      <c r="C199" s="96" t="s">
        <v>619</v>
      </c>
      <c r="D199" s="96">
        <v>8</v>
      </c>
      <c r="E199" s="81">
        <v>45943</v>
      </c>
      <c r="F199" s="96" t="s">
        <v>855</v>
      </c>
      <c r="G199" s="139">
        <v>45911</v>
      </c>
      <c r="H199" s="96" t="s">
        <v>855</v>
      </c>
      <c r="I199" s="139">
        <v>45927</v>
      </c>
      <c r="J199" s="96" t="s">
        <v>855</v>
      </c>
      <c r="K199" s="106"/>
      <c r="L199" s="96" t="s">
        <v>854</v>
      </c>
      <c r="M199" s="106"/>
      <c r="N199" s="96" t="s">
        <v>854</v>
      </c>
      <c r="O199" s="96"/>
      <c r="P199" s="96" t="s">
        <v>854</v>
      </c>
      <c r="R199" t="s">
        <v>854</v>
      </c>
      <c r="T199" t="s">
        <v>854</v>
      </c>
      <c r="V199" t="s">
        <v>854</v>
      </c>
      <c r="X199" t="s">
        <v>854</v>
      </c>
      <c r="Z199" t="s">
        <v>854</v>
      </c>
      <c r="AB199" t="s">
        <v>854</v>
      </c>
      <c r="AD199" t="s">
        <v>854</v>
      </c>
      <c r="AF199" t="s">
        <v>854</v>
      </c>
      <c r="AH199" t="s">
        <v>854</v>
      </c>
      <c r="AL199" t="s">
        <v>854</v>
      </c>
      <c r="AM199" s="140">
        <v>45866</v>
      </c>
      <c r="AN199" t="s">
        <v>855</v>
      </c>
      <c r="AO199" s="140">
        <v>45866</v>
      </c>
      <c r="AP199" t="s">
        <v>855</v>
      </c>
      <c r="AR199" t="s">
        <v>854</v>
      </c>
      <c r="AS199" s="139">
        <v>45875</v>
      </c>
      <c r="AT199" t="s">
        <v>855</v>
      </c>
      <c r="AX199" t="s">
        <v>854</v>
      </c>
      <c r="AZ199" t="s">
        <v>854</v>
      </c>
      <c r="BA199" s="186">
        <v>45900</v>
      </c>
      <c r="BB199" t="s">
        <v>855</v>
      </c>
      <c r="BC199" s="186">
        <v>45900</v>
      </c>
      <c r="BD199" t="s">
        <v>855</v>
      </c>
      <c r="BF199" t="s">
        <v>854</v>
      </c>
      <c r="BH199" t="s">
        <v>854</v>
      </c>
      <c r="BJ199" t="s">
        <v>854</v>
      </c>
      <c r="BL199" t="s">
        <v>854</v>
      </c>
      <c r="BN199" t="s">
        <v>854</v>
      </c>
      <c r="BP199" t="s">
        <v>854</v>
      </c>
      <c r="BR199" t="s">
        <v>854</v>
      </c>
      <c r="BT199" t="s">
        <v>854</v>
      </c>
      <c r="BV199" t="s">
        <v>854</v>
      </c>
      <c r="BX199" t="s">
        <v>854</v>
      </c>
      <c r="BZ199" t="s">
        <v>854</v>
      </c>
      <c r="CB199" t="s">
        <v>854</v>
      </c>
      <c r="CD199" t="s">
        <v>854</v>
      </c>
      <c r="CF199" t="s">
        <v>854</v>
      </c>
      <c r="CH199" t="s">
        <v>854</v>
      </c>
      <c r="CJ199" t="s">
        <v>854</v>
      </c>
    </row>
    <row r="200" spans="1:88" x14ac:dyDescent="0.3">
      <c r="A200" s="96" t="s">
        <v>798</v>
      </c>
      <c r="B200" s="96" t="s">
        <v>812</v>
      </c>
      <c r="C200" s="96">
        <v>0</v>
      </c>
      <c r="D200" s="96">
        <v>3</v>
      </c>
      <c r="E200" s="140">
        <v>45860</v>
      </c>
      <c r="F200" s="96" t="s">
        <v>855</v>
      </c>
      <c r="G200" s="81">
        <v>45921</v>
      </c>
      <c r="H200" s="96" t="s">
        <v>855</v>
      </c>
      <c r="J200" s="96" t="s">
        <v>854</v>
      </c>
      <c r="K200" s="106"/>
      <c r="L200" s="96" t="s">
        <v>854</v>
      </c>
      <c r="M200" s="106"/>
      <c r="N200" s="96" t="s">
        <v>854</v>
      </c>
      <c r="O200" s="96"/>
      <c r="P200" s="96" t="s">
        <v>854</v>
      </c>
      <c r="R200" t="s">
        <v>854</v>
      </c>
      <c r="T200" t="s">
        <v>854</v>
      </c>
      <c r="V200" t="s">
        <v>854</v>
      </c>
      <c r="X200" t="s">
        <v>854</v>
      </c>
      <c r="Z200" t="s">
        <v>854</v>
      </c>
      <c r="AB200" t="s">
        <v>854</v>
      </c>
      <c r="AD200" t="s">
        <v>854</v>
      </c>
      <c r="AF200" t="s">
        <v>854</v>
      </c>
      <c r="AH200" t="s">
        <v>854</v>
      </c>
      <c r="AL200" t="s">
        <v>854</v>
      </c>
      <c r="AN200" t="s">
        <v>854</v>
      </c>
      <c r="AP200" t="s">
        <v>854</v>
      </c>
      <c r="AR200" t="s">
        <v>854</v>
      </c>
      <c r="AS200" s="139">
        <v>45931</v>
      </c>
      <c r="AT200" t="s">
        <v>855</v>
      </c>
      <c r="AU200" s="139">
        <v>45931</v>
      </c>
      <c r="AX200" t="s">
        <v>854</v>
      </c>
      <c r="AZ200" t="s">
        <v>854</v>
      </c>
      <c r="BB200" t="s">
        <v>854</v>
      </c>
      <c r="BD200" t="s">
        <v>854</v>
      </c>
      <c r="BF200" t="s">
        <v>854</v>
      </c>
      <c r="BH200" t="s">
        <v>854</v>
      </c>
      <c r="BJ200" t="s">
        <v>854</v>
      </c>
      <c r="BL200" t="s">
        <v>854</v>
      </c>
      <c r="BN200" t="s">
        <v>854</v>
      </c>
      <c r="BP200" t="s">
        <v>854</v>
      </c>
      <c r="BR200" t="s">
        <v>854</v>
      </c>
      <c r="BT200" t="s">
        <v>854</v>
      </c>
      <c r="BV200" t="s">
        <v>854</v>
      </c>
      <c r="BX200" t="s">
        <v>854</v>
      </c>
      <c r="BZ200" t="s">
        <v>854</v>
      </c>
      <c r="CB200" t="s">
        <v>854</v>
      </c>
      <c r="CD200" t="s">
        <v>854</v>
      </c>
      <c r="CF200" t="s">
        <v>854</v>
      </c>
      <c r="CH200" t="s">
        <v>854</v>
      </c>
      <c r="CJ200" t="s">
        <v>854</v>
      </c>
    </row>
    <row r="201" spans="1:88" x14ac:dyDescent="0.3">
      <c r="A201" s="96" t="s">
        <v>799</v>
      </c>
      <c r="B201" s="96" t="s">
        <v>814</v>
      </c>
      <c r="C201" s="96" t="s">
        <v>624</v>
      </c>
      <c r="D201" s="96">
        <v>4</v>
      </c>
      <c r="F201" s="96" t="s">
        <v>854</v>
      </c>
      <c r="G201" s="81">
        <v>45882</v>
      </c>
      <c r="H201" s="96" t="s">
        <v>855</v>
      </c>
      <c r="I201" s="81">
        <v>45881</v>
      </c>
      <c r="J201" s="96" t="s">
        <v>855</v>
      </c>
      <c r="K201" s="106"/>
      <c r="L201" s="96" t="s">
        <v>854</v>
      </c>
      <c r="M201" s="106"/>
      <c r="N201" s="96" t="s">
        <v>854</v>
      </c>
      <c r="O201" s="96"/>
      <c r="P201" s="96" t="s">
        <v>854</v>
      </c>
      <c r="R201" t="s">
        <v>854</v>
      </c>
      <c r="T201" t="s">
        <v>854</v>
      </c>
      <c r="V201" t="s">
        <v>854</v>
      </c>
      <c r="X201" t="s">
        <v>854</v>
      </c>
      <c r="Z201" t="s">
        <v>854</v>
      </c>
      <c r="AB201" t="s">
        <v>854</v>
      </c>
      <c r="AD201" t="s">
        <v>854</v>
      </c>
      <c r="AF201" t="s">
        <v>854</v>
      </c>
      <c r="AH201" t="s">
        <v>854</v>
      </c>
      <c r="AL201" t="s">
        <v>854</v>
      </c>
      <c r="AN201" t="s">
        <v>854</v>
      </c>
      <c r="AP201" t="s">
        <v>854</v>
      </c>
      <c r="AR201" t="s">
        <v>854</v>
      </c>
      <c r="AS201" s="139">
        <v>45931</v>
      </c>
      <c r="AT201" t="s">
        <v>855</v>
      </c>
      <c r="AU201" s="139">
        <v>45931</v>
      </c>
      <c r="AX201" t="s">
        <v>854</v>
      </c>
      <c r="AZ201" t="s">
        <v>854</v>
      </c>
      <c r="BB201" t="s">
        <v>854</v>
      </c>
      <c r="BD201" t="s">
        <v>854</v>
      </c>
      <c r="BF201" t="s">
        <v>854</v>
      </c>
      <c r="BH201" t="s">
        <v>854</v>
      </c>
      <c r="BJ201" t="s">
        <v>854</v>
      </c>
      <c r="BL201" t="s">
        <v>854</v>
      </c>
      <c r="BN201" t="s">
        <v>854</v>
      </c>
      <c r="BP201" t="s">
        <v>854</v>
      </c>
      <c r="BR201" t="s">
        <v>854</v>
      </c>
      <c r="BT201" t="s">
        <v>854</v>
      </c>
      <c r="BV201" t="s">
        <v>854</v>
      </c>
      <c r="BX201" t="s">
        <v>854</v>
      </c>
      <c r="BZ201" t="s">
        <v>854</v>
      </c>
      <c r="CB201" t="s">
        <v>854</v>
      </c>
      <c r="CD201" t="s">
        <v>854</v>
      </c>
      <c r="CF201" t="s">
        <v>854</v>
      </c>
      <c r="CH201" t="s">
        <v>854</v>
      </c>
      <c r="CI201" s="186">
        <v>45900</v>
      </c>
      <c r="CJ201" t="s">
        <v>855</v>
      </c>
    </row>
  </sheetData>
  <phoneticPr fontId="11" type="noConversion"/>
  <conditionalFormatting sqref="V2:AI2 AK2:AM2 AT2:BH2 AO2:AO16 AQ2:AQ16 AJ2:AJ22 Y3:AC10 AD3:AI13 AK3:AK22 Y11:AA16 Z17:AA21 AO18 AQ18 AB19 AS19 AY19:AZ19 AD19:AD107 AF19:AF107 AB20:AC20 AY20:BA20 BC20 AB21 AY21:AZ21 AM21:AM23 AO21:AO23 AQ21:AQ23 AS21:AS34 Y22:AA22 AY22:BA23 BC22:BC23 AB22:AC28 AH23 AJ23:AK23 Z23:Z164 AK24 AY24:AZ25 AH24:AJ45 AY26:BA28 BC26:BC28 AK26:AK30 AM26:AM34 AO26:AO34 BE27:BE140 AB29 AY29:AZ29 AB30:AC37 AY30:BA39 BC30:BC39 AK32:AK45 AM37 AO37 AS37:AU56 AB38 AB39:AC39 AM39 AO39 AB40:AB41 AY40:AZ41 AY42:BA56 BC42:BC56 AB42:AC57 AM42:AM57 AO42:AO57 AH46 AJ46:AK46 AH47:AK48 AH49 AJ49:AK49 AH50:AK51 AH52 AJ52:AK52 AH53:AK63 AY57:AZ58 AB58:AB59 AS58:AU62 AM59 AO59 AY59:BA59 BC59 AA60:AB60 AY60:AZ60 AY61:BA62 BC61:BC62 AM61:AM63 AO61:AO63 AB61:AC74 AY63:AZ64 AH64:AJ64 AS64:AU70 AO65:AO70 AY65:BA71 AM65:AM73 BC65:BC73 AH65:AK89 AO72:AO73 BA72:BA73 AS72:AU77 AY72:AY190 AZ72:AZ201 AB75 AM76 AO76 BA76 BC76 AB76:AC80 AM78:AM80 AO79:AO80 BA79:BA80 BC79:BC80 AS79:AU121 AB81:AB82 AM83:AM89 AO83:AO89 BA83:BA89 BC83:BC89 AB83:AC90 AH90:AJ90 AB91 AH91:AK92 AM92 AO92 BA92 BC92 AB92:AC98 AH93:AJ93 AM94:AM98 AO94:AO98 BA94:BA98 BC94:BC98 AH94:AK104 AB99 AB100:AC100 AM100 AO100 BA100 BC100 AA101:AB101 AB102:AC103 AB104 AH105 AJ105:AK105 AB105:AC106 BA105:BA106 BC105:BC106 AM105:AM109 AO105:AO109 AH106:AK107 AB107 AH108 AJ108:AK108 BA108:BA109 BC108:BC109 AB108:AC132 AD108:AF134 AH109:AK109 AH110:AJ110 AM111:AM126 AO111:AO126 BA111:BA126 BC111:BC126 AH111:AK144 AS123:AU126 AM128:AM132 AO128:AO132 BA128:BA132 BC128:BC132 AS128:AU137 AB133:AB134 AM134:AM135 AO134:AO135 BA134:BA135 BC134:BC135 AB135:AG135 AA136:AB136 AD136:AF136 AD137:AG137 AM137 AO137 BA137 BC137 AB137:AC189 AD138:AF138 AD139:AG139 AM139 AO139 BA139 BC139 AS139:AU143 AD140:AF140 AD141:AG143 AM141:AM143 AO141:AO143 BA141:BA144 BC141:BC144 BE142:BE190 AD144:AF145 AH145:AJ145 AS145:AS148 AM146:AM148 AO146:AO148 AD146:AG151 BA146:BA151 BC146:BC151 AH146:AK158 AM150:AM152 AO150:AO152 AD152:AF153 AD154:AG155 AM154:AM155 AO154:AO155 BA154:BA155 BC154:BC155 AD156:AF157 AD158:AG158 AM158 AO158 BA158 BC158 AD159:AF159 AH159:AJ159 AD160:AG161 AQ160:AQ161 BA160:BA161 BC160:BC161 AH160:AK162 AM161 AO161 AD162:AF162 AH163 AJ163:AK163 AD163:AG164 AM163:AM164 AO163:AO164 BA163:BA164 BC163:BC164 AQ163:AQ176 AH164:AK189 Z165:AA166 AD165:AF166 AM166:AM167 AO166:AO167 BA166:BA167 BC166:BC167 Z167 AD167:AG167 AD168:AF168 Z168:AA169 AD169:AG176 AM169:AM176 AO169:AO176 BA169:BA179 BC169:BC179 Z170:Z171 Z173 Z174:AA178 AD177:AF181 AM178:AM179 AO179 AQ179 Y179:AA180 Z181:AA181 AQ181:AQ186 AD182:AG183 AM182:AM186 AO182:AO186 BA182:BA187 BC182:BC187 Y182:AA201 AD184:AF184 AD185:AG186 AD187:AF188 AQ188:AQ190 AD189:AG189 AM189:AM190 AO189:AO190 BA189:BA190 BC189:BC190 W190 AC190 AG190 AI190:AK190 AB190:AB201 AD190:AF201 AH190:AH201 AJ198">
    <cfRule type="containsText" dxfId="9" priority="20" operator="containsText" text="NOT DONE">
      <formula>NOT(ISERROR(SEARCH("NOT DONE",V2)))</formula>
    </cfRule>
  </conditionalFormatting>
  <conditionalFormatting sqref="AA24 AA74 AA81">
    <cfRule type="containsText" dxfId="8" priority="19" operator="containsText" text="NOT DONE">
      <formula>NOT(ISERROR(SEARCH("NOT DONE",AA24)))</formula>
    </cfRule>
  </conditionalFormatting>
  <conditionalFormatting sqref="AS2:AS16 N2:R19 T2:T172 F2:F201 H2:H201 J2:J201 L2:L201 AN2:AN201 AP2:AP201 AR2:AR201 BJ2:BJ201 BL2:BL201 BN2:BN201 BP2:BP201 BR2:BR201 BT2:BT201 BV2:BV201 BX2:BX201 BZ2:BZ201 CB2:CB201 CD2:CD201 CF2:CF201 CH2:CH201 CJ2:CJ201 V3:X5 AT3:AU16 AM3:AM18 AY3:BA18 BC3:BC18 AV3:AV24 BE3:BE25 AW3:AW190 BG3:BG190 AL3:AL201 AX3:AX201 BB3:BB201 BD3:BD201 BF3:BF201 BH3:BH201 V6:V63 X6:X63 AB11:AC18 AD14:AF18 AH14:AI22 AT17 AT18:AU34 N20 P20:R20 N21:R35 AQ26:AQ34 AT35:AT36 N36 P36:R36 AQ37 N37:R70 AQ39 AQ42:AQ57 AT57 AQ59:AQ63 AT63 V64:X74 AQ65:AQ70 N71 P71:R71 AT71 AQ72:AQ74 N72:R149 V75 X75 AQ76 V76:X90 AT78 AQ79:AQ89 V91 X91 AQ92 V92:X98 AQ94:AQ98 V99 X99 V100:X102 AQ100:AQ102 V103:V104 X103:X104 V105:X106 AQ105:AQ109 V107 X107 V108:X132 AQ111:AQ126 AT122 AT127 AQ128:AQ132 V133:V134 X133:X134 AQ134:AQ137 V135:X189 AT138 AQ139:AQ144 AT144 AQ146:AQ148 N150 P150:R150 AQ150:AQ152 AT151:AU151 N151:R152 AT152:AT153 N153 P153:R153 N154:R155 AQ154:AQ155 AT154:AU155 N156 P156:R156 AT156 AT157:AU159 N157:R160 AQ158 AT160:AV161 N161 P161:R161 AT162 AV162 N162:R164 AT163:AV176 N165 P165:R165 N166:R172 Z172:AA172 N173:P173 R173 N174:R177 AT177:AT180 AV177:AV180 N178 P178:R178 N179:R189 AT181:AV187 AT188 AV188 AT189:AV192 N190:P201 R190:R201 V190:V201 X190:X201 AT193 AV193 AT194:AV199 AT200:AT201 AV200:AV201">
    <cfRule type="containsText" dxfId="7" priority="22" operator="containsText" text="NOT DONE">
      <formula>NOT(ISERROR(SEARCH("NOT DONE",F2)))</formula>
    </cfRule>
  </conditionalFormatting>
  <conditionalFormatting sqref="AT145:AU146 AT147 AT148:AU148 AT149:AT150 T174:T201">
    <cfRule type="containsText" dxfId="6" priority="21" operator="containsText" text="NOT DONE">
      <formula>NOT(ISERROR(SEARCH("NOT DONE",T145)))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4316-D552-4B92-9D21-3A34E5766831}">
  <dimension ref="A1:L23"/>
  <sheetViews>
    <sheetView workbookViewId="0">
      <selection sqref="A1:L1048576"/>
    </sheetView>
  </sheetViews>
  <sheetFormatPr defaultRowHeight="14.4" x14ac:dyDescent="0.3"/>
  <cols>
    <col min="2" max="2" width="22.109375" customWidth="1"/>
    <col min="5" max="5" width="10.88671875" customWidth="1"/>
    <col min="6" max="7" width="10.77734375" customWidth="1"/>
    <col min="8" max="9" width="12.5546875" customWidth="1"/>
    <col min="10" max="11" width="11.5546875" customWidth="1"/>
    <col min="12" max="12" width="14.5546875" customWidth="1"/>
  </cols>
  <sheetData>
    <row r="1" spans="1:12" ht="28.8" x14ac:dyDescent="0.3">
      <c r="A1" s="1" t="s">
        <v>0</v>
      </c>
      <c r="B1" s="1" t="s">
        <v>2</v>
      </c>
      <c r="C1" s="112" t="s">
        <v>641</v>
      </c>
      <c r="D1" s="225" t="s">
        <v>539</v>
      </c>
      <c r="E1" s="225" t="s">
        <v>547</v>
      </c>
      <c r="F1" s="225" t="s">
        <v>824</v>
      </c>
      <c r="G1" s="225" t="s">
        <v>547</v>
      </c>
      <c r="H1" s="225" t="s">
        <v>825</v>
      </c>
      <c r="I1" s="225" t="s">
        <v>547</v>
      </c>
      <c r="J1" s="225" t="s">
        <v>826</v>
      </c>
      <c r="K1" s="225" t="s">
        <v>547</v>
      </c>
      <c r="L1" s="225" t="s">
        <v>827</v>
      </c>
    </row>
    <row r="2" spans="1:12" x14ac:dyDescent="0.3">
      <c r="A2" s="96" t="s">
        <v>192</v>
      </c>
      <c r="B2" s="96" t="s">
        <v>194</v>
      </c>
      <c r="C2" s="96" t="s">
        <v>78</v>
      </c>
      <c r="D2" s="96">
        <v>0</v>
      </c>
      <c r="E2" s="224"/>
      <c r="F2" s="96" t="s">
        <v>854</v>
      </c>
      <c r="G2" s="96"/>
      <c r="H2" s="96" t="s">
        <v>854</v>
      </c>
      <c r="I2" s="224"/>
      <c r="J2" s="96" t="s">
        <v>854</v>
      </c>
      <c r="K2" s="224"/>
      <c r="L2" s="96" t="s">
        <v>854</v>
      </c>
    </row>
    <row r="3" spans="1:12" x14ac:dyDescent="0.3">
      <c r="A3" s="96" t="s">
        <v>207</v>
      </c>
      <c r="B3" s="96" t="s">
        <v>209</v>
      </c>
      <c r="C3" s="96" t="s">
        <v>78</v>
      </c>
      <c r="D3" s="96">
        <v>4</v>
      </c>
      <c r="E3" s="224">
        <v>45867</v>
      </c>
      <c r="F3" s="96" t="s">
        <v>855</v>
      </c>
      <c r="G3" s="224">
        <v>45866</v>
      </c>
      <c r="H3" s="96" t="s">
        <v>855</v>
      </c>
      <c r="I3" s="224">
        <v>45867</v>
      </c>
      <c r="J3" s="96" t="s">
        <v>855</v>
      </c>
      <c r="K3" s="224">
        <v>45866</v>
      </c>
      <c r="L3" s="96" t="s">
        <v>855</v>
      </c>
    </row>
    <row r="4" spans="1:12" x14ac:dyDescent="0.3">
      <c r="A4" s="96" t="s">
        <v>219</v>
      </c>
      <c r="B4" s="96" t="s">
        <v>221</v>
      </c>
      <c r="C4" s="96" t="s">
        <v>78</v>
      </c>
      <c r="D4" s="96">
        <v>0</v>
      </c>
      <c r="E4" s="224"/>
      <c r="F4" s="96" t="s">
        <v>854</v>
      </c>
      <c r="G4" s="224"/>
      <c r="H4" s="96" t="s">
        <v>854</v>
      </c>
      <c r="I4" s="224"/>
      <c r="J4" s="96" t="s">
        <v>854</v>
      </c>
      <c r="K4" s="224"/>
      <c r="L4" s="96" t="s">
        <v>854</v>
      </c>
    </row>
    <row r="5" spans="1:12" x14ac:dyDescent="0.3">
      <c r="A5" s="96" t="s">
        <v>238</v>
      </c>
      <c r="B5" s="96" t="s">
        <v>240</v>
      </c>
      <c r="C5" s="96" t="s">
        <v>78</v>
      </c>
      <c r="D5" s="96">
        <v>0</v>
      </c>
      <c r="E5" s="224"/>
      <c r="F5" s="96" t="s">
        <v>854</v>
      </c>
      <c r="G5" s="224"/>
      <c r="H5" s="96" t="s">
        <v>854</v>
      </c>
      <c r="I5" s="224"/>
      <c r="J5" s="96" t="s">
        <v>854</v>
      </c>
      <c r="K5" s="224"/>
      <c r="L5" s="96" t="s">
        <v>854</v>
      </c>
    </row>
    <row r="6" spans="1:12" x14ac:dyDescent="0.3">
      <c r="A6" s="96" t="s">
        <v>305</v>
      </c>
      <c r="B6" s="96" t="s">
        <v>307</v>
      </c>
      <c r="C6" s="96" t="s">
        <v>78</v>
      </c>
      <c r="D6" s="96">
        <v>4</v>
      </c>
      <c r="E6" s="224">
        <v>45867</v>
      </c>
      <c r="F6" s="96" t="s">
        <v>855</v>
      </c>
      <c r="G6" s="224">
        <v>45866</v>
      </c>
      <c r="H6" s="96" t="s">
        <v>855</v>
      </c>
      <c r="I6" s="224">
        <v>45867</v>
      </c>
      <c r="J6" s="96" t="s">
        <v>855</v>
      </c>
      <c r="K6" s="224">
        <v>45866</v>
      </c>
      <c r="L6" s="96" t="s">
        <v>855</v>
      </c>
    </row>
    <row r="7" spans="1:12" x14ac:dyDescent="0.3">
      <c r="A7" s="96" t="s">
        <v>441</v>
      </c>
      <c r="B7" s="96" t="s">
        <v>443</v>
      </c>
      <c r="C7" s="96" t="s">
        <v>78</v>
      </c>
      <c r="D7" s="96">
        <v>0</v>
      </c>
      <c r="E7" s="224"/>
      <c r="F7" s="96" t="s">
        <v>854</v>
      </c>
      <c r="G7" s="224"/>
      <c r="H7" s="96" t="s">
        <v>854</v>
      </c>
      <c r="I7" s="224"/>
      <c r="J7" s="96" t="s">
        <v>854</v>
      </c>
      <c r="K7" s="224"/>
      <c r="L7" s="96" t="s">
        <v>854</v>
      </c>
    </row>
    <row r="8" spans="1:12" x14ac:dyDescent="0.3">
      <c r="A8" s="96" t="s">
        <v>450</v>
      </c>
      <c r="B8" s="96" t="s">
        <v>452</v>
      </c>
      <c r="C8" s="96" t="s">
        <v>78</v>
      </c>
      <c r="D8" s="96">
        <v>0</v>
      </c>
      <c r="E8" s="224"/>
      <c r="F8" s="96" t="s">
        <v>854</v>
      </c>
      <c r="G8" s="224"/>
      <c r="H8" s="96" t="s">
        <v>854</v>
      </c>
      <c r="I8" s="224"/>
      <c r="J8" s="96" t="s">
        <v>854</v>
      </c>
      <c r="K8" s="224"/>
      <c r="L8" s="96" t="s">
        <v>854</v>
      </c>
    </row>
    <row r="9" spans="1:12" x14ac:dyDescent="0.3">
      <c r="A9" s="96" t="s">
        <v>456</v>
      </c>
      <c r="B9" s="96" t="s">
        <v>458</v>
      </c>
      <c r="C9" s="96" t="s">
        <v>78</v>
      </c>
      <c r="D9" s="96">
        <v>4</v>
      </c>
      <c r="E9" s="224">
        <v>45866</v>
      </c>
      <c r="F9" s="96" t="s">
        <v>855</v>
      </c>
      <c r="G9" s="224">
        <v>45866</v>
      </c>
      <c r="H9" s="96" t="s">
        <v>855</v>
      </c>
      <c r="I9" s="224">
        <v>45866</v>
      </c>
      <c r="J9" s="96" t="s">
        <v>855</v>
      </c>
      <c r="K9" s="224">
        <v>45866</v>
      </c>
      <c r="L9" s="96" t="s">
        <v>855</v>
      </c>
    </row>
    <row r="10" spans="1:12" x14ac:dyDescent="0.3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</row>
    <row r="11" spans="1:12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</row>
    <row r="12" spans="1:12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12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1:12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1:12" x14ac:dyDescent="0.3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1:12" x14ac:dyDescent="0.3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1:12" x14ac:dyDescent="0.3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1:12" x14ac:dyDescent="0.3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2" x14ac:dyDescent="0.3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1:12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1:12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1:12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2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</sheetData>
  <conditionalFormatting sqref="F2:F9">
    <cfRule type="containsText" dxfId="5" priority="4" operator="containsText" text="NOT DONE">
      <formula>NOT(ISERROR(SEARCH("NOT DONE",F2)))</formula>
    </cfRule>
  </conditionalFormatting>
  <conditionalFormatting sqref="H2:H9">
    <cfRule type="containsText" dxfId="4" priority="3" operator="containsText" text="NOT DONE">
      <formula>NOT(ISERROR(SEARCH("NOT DONE",H2)))</formula>
    </cfRule>
  </conditionalFormatting>
  <conditionalFormatting sqref="J2:J9">
    <cfRule type="containsText" dxfId="3" priority="2" operator="containsText" text="NOT DONE">
      <formula>NOT(ISERROR(SEARCH("NOT DONE",J2)))</formula>
    </cfRule>
  </conditionalFormatting>
  <conditionalFormatting sqref="L2:L9">
    <cfRule type="containsText" dxfId="2" priority="1" operator="containsText" text="NOT DONE">
      <formula>NOT(ISERROR(SEARCH("NOT DONE",L2)))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QNL Trainings</vt:lpstr>
      <vt:lpstr>Other Trainings</vt:lpstr>
      <vt:lpstr>EXAMS</vt:lpstr>
      <vt:lpstr>Weight exams</vt:lpstr>
      <vt:lpstr>Work 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Lenson karuru</dc:creator>
  <cp:lastModifiedBy>Karuru, Lenson</cp:lastModifiedBy>
  <cp:lastPrinted>2025-02-24T05:39:23Z</cp:lastPrinted>
  <dcterms:created xsi:type="dcterms:W3CDTF">2024-09-17T07:01:03Z</dcterms:created>
  <dcterms:modified xsi:type="dcterms:W3CDTF">2025-10-14T06:02:56Z</dcterms:modified>
</cp:coreProperties>
</file>