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 defaultThemeVersion="124226"/>
  <xr:revisionPtr revIDLastSave="0" documentId="8_{B32A0C33-762D-4DC5-9CF3-C96123922236}" xr6:coauthVersionLast="47" xr6:coauthVersionMax="47" xr10:uidLastSave="{00000000-0000-0000-0000-000000000000}"/>
  <bookViews>
    <workbookView xWindow="-108" yWindow="-108" windowWidth="23256" windowHeight="13896" tabRatio="834" xr2:uid="{00000000-000D-0000-FFFF-FFFF00000000}"/>
  </bookViews>
  <sheets>
    <sheet name="Risk Matrix" sheetId="6" r:id="rId1"/>
    <sheet name="Risk Assessment" sheetId="16" r:id="rId2"/>
  </sheets>
  <definedNames>
    <definedName name="_xlnm._FilterDatabase" localSheetId="1">'Risk Assessment'!$A$6:$U$6</definedName>
    <definedName name="_xlnm.Print_Titles" localSheetId="1">'Risk Assessment'!$6:$6</definedName>
    <definedName name="RISK_CONSEQUENCE">'Risk Matrix'!$B$5:$B$9</definedName>
    <definedName name="RISK_LIKELIHOOD">'Risk Matrix'!$D$3:$H$3</definedName>
    <definedName name="RISK_MATRIX">'Risk Matrix'!$D$5:$H$9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6" l="1"/>
  <c r="O11" i="16"/>
  <c r="I11" i="16"/>
  <c r="U10" i="16"/>
  <c r="O10" i="16"/>
  <c r="I10" i="16"/>
  <c r="U9" i="16"/>
  <c r="O9" i="16"/>
  <c r="I9" i="16"/>
  <c r="U8" i="16"/>
  <c r="O8" i="16"/>
  <c r="I8" i="16"/>
  <c r="I7" i="16"/>
  <c r="U7" i="16"/>
  <c r="O7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6" authorId="0" shapeId="0" xr:uid="{00000000-0006-0000-0900-00000A000000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  <comment ref="R6" authorId="0" shapeId="0" xr:uid="{1AD11C02-C6F5-574A-8BD0-3FB144C5486F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<sst xmlns="http://schemas.openxmlformats.org/spreadsheetml/2006/main" count="147" uniqueCount="91">
  <si>
    <t>R01</t>
  </si>
  <si>
    <t>R02</t>
  </si>
  <si>
    <t>R03</t>
  </si>
  <si>
    <t>ID</t>
  </si>
  <si>
    <t>Description</t>
  </si>
  <si>
    <t>Inherent Risk Rating</t>
  </si>
  <si>
    <t>Moderate</t>
  </si>
  <si>
    <t>Risk</t>
  </si>
  <si>
    <t>Title</t>
  </si>
  <si>
    <t>Sources or Causes of Risk</t>
  </si>
  <si>
    <t>Consequences of Risk</t>
  </si>
  <si>
    <t>Likelihood</t>
  </si>
  <si>
    <t>Consequence</t>
  </si>
  <si>
    <t>Risk Level</t>
  </si>
  <si>
    <t>Possible</t>
  </si>
  <si>
    <t>Major</t>
  </si>
  <si>
    <t>Rare</t>
  </si>
  <si>
    <t>Almost Certain</t>
  </si>
  <si>
    <t>Minor</t>
  </si>
  <si>
    <t>Unlikely</t>
  </si>
  <si>
    <t>Likely</t>
  </si>
  <si>
    <t>RISK MATRIX</t>
  </si>
  <si>
    <t>LIKELIHOOD</t>
  </si>
  <si>
    <t>CONSEQUENCE</t>
  </si>
  <si>
    <t>Severe</t>
  </si>
  <si>
    <t>HIGH</t>
  </si>
  <si>
    <t>VERY HIGH</t>
  </si>
  <si>
    <t>EXTREME</t>
  </si>
  <si>
    <t>LOW</t>
  </si>
  <si>
    <t>MEDIUM</t>
  </si>
  <si>
    <t>VERY LOW</t>
  </si>
  <si>
    <t>Insignificant</t>
  </si>
  <si>
    <t>Current Risk Rating</t>
  </si>
  <si>
    <t>Existing control measures</t>
  </si>
  <si>
    <t>Effectiveness of exisitng control measures</t>
  </si>
  <si>
    <t>Additional control measures</t>
  </si>
  <si>
    <t>Effectiveness of additional control measures</t>
  </si>
  <si>
    <t>Target Risk Rating</t>
  </si>
  <si>
    <t>R04</t>
  </si>
  <si>
    <t>R05</t>
  </si>
  <si>
    <t>Context - Asset(s) that we are trying to protect</t>
  </si>
  <si>
    <t>Sensitive information</t>
  </si>
  <si>
    <t>Customer Data</t>
  </si>
  <si>
    <t xml:space="preserve">Financial Informatiom </t>
  </si>
  <si>
    <t xml:space="preserve">Loss or breach of confidential company data, intellectual property or leaking employee's sensentive information such as their ID numbers, payslips, etc. </t>
  </si>
  <si>
    <t>Cyberattacks, Insider threats, Phishing</t>
  </si>
  <si>
    <t>Legal implications, Financial loss, Reputational damage</t>
  </si>
  <si>
    <t>Firewalls, Encryption</t>
  </si>
  <si>
    <r>
      <t xml:space="preserve">Accept / Treat / Avoid / Transfer
</t>
    </r>
    <r>
      <rPr>
        <sz val="11"/>
        <rFont val="Calibri"/>
        <family val="2"/>
        <scheme val="minor"/>
      </rPr>
      <t>Multi-factor authentication, Regular update and upgrade, Employees awareness</t>
    </r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</si>
  <si>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 xml:space="preserve">Excellent, with those measures in place , almost everything is secured. </t>
    </r>
  </si>
  <si>
    <t>Exposure of customer PII (Personally Identifiable Information)</t>
  </si>
  <si>
    <t>Internal threats, Weak Access Control and Malware</t>
  </si>
  <si>
    <t>Regulatory penalties, Lawsuits, Reputational harm</t>
  </si>
  <si>
    <t>Antivirus, MFA</t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</si>
  <si>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>Good, this existing measures protect against excternal cyber threats but not insider risks which is employees</t>
    </r>
  </si>
  <si>
    <r>
      <t xml:space="preserve">Excellent / Good / Moderate / Weak
</t>
    </r>
    <r>
      <rPr>
        <sz val="11"/>
        <rFont val="Calibri"/>
        <family val="2"/>
        <scheme val="minor"/>
      </rPr>
      <t>Good, this existing measures protect against excternal cyber threats but not insider risks which is employees</t>
    </r>
  </si>
  <si>
    <r>
      <rPr>
        <b/>
        <sz val="11"/>
        <rFont val="Calibri"/>
        <family val="2"/>
        <scheme val="minor"/>
      </rPr>
      <t xml:space="preserve">Accept / Treat / Avoid / Transfer
</t>
    </r>
    <r>
      <rPr>
        <sz val="11"/>
        <rFont val="Calibri"/>
        <family val="2"/>
        <scheme val="minor"/>
      </rPr>
      <t>Regular employee awareness training</t>
    </r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</si>
  <si>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 xml:space="preserve">Good, after employees are aware then the risks will be minized </t>
    </r>
  </si>
  <si>
    <t>Theft or exposure of company’s financial records, payment data</t>
  </si>
  <si>
    <t>Phishing, Social engineering, Malware</t>
  </si>
  <si>
    <t>Financial loss, Data breaches, Fraud</t>
  </si>
  <si>
    <r>
      <rPr>
        <b/>
        <sz val="11"/>
        <rFont val="Calibri"/>
        <family val="2"/>
        <scheme val="minor"/>
      </rPr>
      <t xml:space="preserve">Accept / Treat / Avoid / Transfer
</t>
    </r>
    <r>
      <rPr>
        <sz val="11"/>
        <rFont val="Calibri"/>
        <family val="2"/>
        <scheme val="minor"/>
      </rPr>
      <t>Enhanced monitoring and alert systemss</t>
    </r>
  </si>
  <si>
    <t xml:space="preserve">Physica Devices </t>
  </si>
  <si>
    <t>Theft or damage to physical systems or data center</t>
  </si>
  <si>
    <t>Natural disasters, Break-ins, Power outages</t>
  </si>
  <si>
    <t>Downtime, Data loss, Infrastructure damage</t>
  </si>
  <si>
    <t>CCTV, Physical barriers</t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</si>
  <si>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>Good, CCTV footage will give a clear view of what happened and how it happened.</t>
    </r>
  </si>
  <si>
    <r>
      <rPr>
        <b/>
        <sz val="11"/>
        <rFont val="Calibri"/>
        <family val="2"/>
        <scheme val="minor"/>
      </rPr>
      <t xml:space="preserve">Accept / Treat / Avoid / Transfer
</t>
    </r>
    <r>
      <rPr>
        <sz val="11"/>
        <rFont val="Calibri"/>
        <family val="2"/>
        <scheme val="minor"/>
      </rPr>
      <t xml:space="preserve">24/7 on site security and alarm </t>
    </r>
  </si>
  <si>
    <t>The assets that need to be projected are sensitive Information: Confidential company data, client information, proprietary knowledge.
Customer Data: Personally identifiable information, payment details.
Financial Information: Bank account information, payment systems, transaction data.
Physical Assets: Company devices, databases, and network infrastructure.
Lack of awareness: employees</t>
  </si>
  <si>
    <t xml:space="preserve">Lack of awareness </t>
  </si>
  <si>
    <t>Accidental exposure or mishandling of sensitive information</t>
  </si>
  <si>
    <t>Weak password, Misuse of permissions</t>
  </si>
  <si>
    <t>Data breaches, Financial loss, Reputational damage</t>
  </si>
  <si>
    <t>Employee training, Policies</t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</si>
  <si>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 xml:space="preserve">Moderate, sometimes employees are not well trained </t>
    </r>
  </si>
  <si>
    <r>
      <rPr>
        <b/>
        <sz val="11"/>
        <rFont val="Calibri"/>
        <family val="2"/>
        <scheme val="minor"/>
      </rPr>
      <t xml:space="preserve">Accept / Treat / Avoid / Transfer
</t>
    </r>
    <r>
      <rPr>
        <sz val="11"/>
        <rFont val="Calibri"/>
        <family val="2"/>
        <scheme val="minor"/>
      </rPr>
      <t>Strict access control policies, Automated reminders, Strong passwords, multi-factor authentication</t>
    </r>
  </si>
  <si>
    <t xml:space="preserve">Two-factor authentication </t>
  </si>
  <si>
    <r>
      <t xml:space="preserve">Excellent / Good / Moderate / Weak
</t>
    </r>
    <r>
      <rPr>
        <sz val="11"/>
        <rFont val="Calibri"/>
        <family val="2"/>
        <scheme val="minor"/>
      </rPr>
      <t>Excellent, with those measures in place , almost everything is secured.</t>
    </r>
    <r>
      <rPr>
        <b/>
        <sz val="11"/>
        <rFont val="Calibri"/>
        <family val="2"/>
        <scheme val="minor"/>
      </rPr>
      <t xml:space="preserve"> </t>
    </r>
  </si>
  <si>
    <r>
      <t xml:space="preserve">Excellent / Good / Moderate / Weak
</t>
    </r>
    <r>
      <rPr>
        <sz val="11"/>
        <rFont val="Calibri"/>
        <family val="2"/>
        <scheme val="minor"/>
      </rPr>
      <t xml:space="preserve">Good, Once enhanced monitering, financial record will be a lower risk pf being attacted </t>
    </r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</si>
  <si>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 xml:space="preserve">Good, with those measures in place, almost everthing is secured. </t>
    </r>
  </si>
  <si>
    <t>Events that are highly unlikely to happen, possibly occurring less than once in a decade</t>
  </si>
  <si>
    <t>Events that could occur but are rare, perhaps occurring once every few years</t>
  </si>
  <si>
    <t>Events that may happen occasionally, such as once or twice a year</t>
  </si>
  <si>
    <t>Events that are expected to happen frequently, likely several times a year.</t>
  </si>
  <si>
    <t>Events that are virtually guaranteed to happen, perhaps monthly or even more often.</t>
  </si>
  <si>
    <t>A major event that could result in catastrophic outcomes, such as complete system failure, loss of critical data, or substantial financial or reputational damage.</t>
  </si>
  <si>
    <t>A significant event that could cause large losses of data, moderate financial losses, or considerable damage to operations.</t>
  </si>
  <si>
    <t>An event that causes noticeable disruptions but can be managed or contained without severe long-term effects.</t>
  </si>
  <si>
    <t>An event with minimal impact, causing some inconvenience but not disrupting major operations</t>
  </si>
  <si>
    <t>A very low-impact event that would likely go unnoticed or cause trivial inconvenience.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</si>
</sst>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8"/>
      <color theme="1"/>
      <name val="Calibri"/>
      <family val="2"/>
    </font>
    <font>
      <sz val="12"/>
      <color indexed="8"/>
      <name val="Verdana"/>
      <family val="2"/>
    </font>
    <font>
      <sz val="9"/>
      <color rgb="FF000000"/>
      <name val="Tahoma"/>
      <family val="2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Protection="0">
      <alignment vertical="top" wrapText="1"/>
    </xf>
  </cellStyleXfs>
  <cellXfs count="3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right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15" fillId="6" borderId="0" xfId="0" applyFont="1" applyFill="1" applyAlignment="1">
      <alignment horizontal="left" vertical="top" wrapText="1"/>
    </xf>
    <xf numFmtId="0" fontId="15" fillId="6" borderId="0" xfId="0" applyFont="1" applyFill="1" applyAlignment="1">
      <alignment horizontal="center" vertical="top" wrapText="1"/>
    </xf>
    <xf numFmtId="0" fontId="5" fillId="5" borderId="1" xfId="0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39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ECFF"/>
      <color rgb="FF95B3D7"/>
      <color rgb="FFFFFFCC"/>
      <color rgb="FFF5FAEB"/>
      <color rgb="FFFAFAEB"/>
      <color rgb="FFFAF5EB"/>
      <color rgb="FFFAF0EB"/>
      <color rgb="FFFAF0F0"/>
      <color rgb="FFFEF4EC"/>
      <color rgb="FFFFF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tabColor theme="3" tint="0.59999389629810485"/>
  </sheetPr>
  <dimension ref="A2:H9"/>
  <sheetViews>
    <sheetView tabSelected="1" zoomScaleNormal="100" workbookViewId="0">
      <selection activeCell="C4" sqref="C4"/>
    </sheetView>
  </sheetViews>
  <sheetFormatPr defaultColWidth="9.109375" defaultRowHeight="14.4"/>
  <cols>
    <col min="1" max="1" width="5.109375" style="6" customWidth="1"/>
    <col min="2" max="2" width="11.6640625" style="7" customWidth="1"/>
    <col min="3" max="3" width="20.44140625" style="6" customWidth="1"/>
    <col min="4" max="8" width="20.77734375" style="6" customWidth="1"/>
    <col min="9" max="16384" width="9.109375" style="6"/>
  </cols>
  <sheetData>
    <row r="2" spans="1:8" ht="24" customHeight="1">
      <c r="A2" s="23" t="s">
        <v>21</v>
      </c>
      <c r="B2" s="23"/>
      <c r="C2" s="24"/>
      <c r="D2" s="21" t="s">
        <v>22</v>
      </c>
      <c r="E2" s="21"/>
      <c r="F2" s="21"/>
      <c r="G2" s="21"/>
      <c r="H2" s="21"/>
    </row>
    <row r="3" spans="1:8" ht="19.95" customHeight="1">
      <c r="A3" s="23"/>
      <c r="B3" s="23"/>
      <c r="C3" s="24"/>
      <c r="D3" s="5" t="s">
        <v>16</v>
      </c>
      <c r="E3" s="5" t="s">
        <v>19</v>
      </c>
      <c r="F3" s="5" t="s">
        <v>14</v>
      </c>
      <c r="G3" s="5" t="s">
        <v>20</v>
      </c>
      <c r="H3" s="5" t="s">
        <v>17</v>
      </c>
    </row>
    <row r="4" spans="1:8" ht="55.2">
      <c r="C4" s="9"/>
      <c r="D4" s="20" t="s">
        <v>81</v>
      </c>
      <c r="E4" s="20" t="s">
        <v>82</v>
      </c>
      <c r="F4" s="20" t="s">
        <v>83</v>
      </c>
      <c r="G4" s="20" t="s">
        <v>84</v>
      </c>
      <c r="H4" s="20" t="s">
        <v>85</v>
      </c>
    </row>
    <row r="5" spans="1:8" ht="31.05" customHeight="1">
      <c r="A5" s="22" t="s">
        <v>23</v>
      </c>
      <c r="B5" s="8" t="s">
        <v>24</v>
      </c>
      <c r="C5" s="19" t="s">
        <v>86</v>
      </c>
      <c r="D5" s="1" t="s">
        <v>25</v>
      </c>
      <c r="E5" s="2" t="s">
        <v>26</v>
      </c>
      <c r="F5" s="2" t="s">
        <v>26</v>
      </c>
      <c r="G5" s="2" t="s">
        <v>27</v>
      </c>
      <c r="H5" s="2" t="s">
        <v>27</v>
      </c>
    </row>
    <row r="6" spans="1:8" ht="31.05" customHeight="1">
      <c r="A6" s="22"/>
      <c r="B6" s="8" t="s">
        <v>15</v>
      </c>
      <c r="C6" s="19" t="s">
        <v>87</v>
      </c>
      <c r="D6" s="1" t="s">
        <v>25</v>
      </c>
      <c r="E6" s="1" t="s">
        <v>25</v>
      </c>
      <c r="F6" s="2" t="s">
        <v>26</v>
      </c>
      <c r="G6" s="2" t="s">
        <v>26</v>
      </c>
      <c r="H6" s="2" t="s">
        <v>27</v>
      </c>
    </row>
    <row r="7" spans="1:8" ht="31.05" customHeight="1">
      <c r="A7" s="22"/>
      <c r="B7" s="8" t="s">
        <v>6</v>
      </c>
      <c r="C7" s="19" t="s">
        <v>88</v>
      </c>
      <c r="D7" s="1" t="s">
        <v>28</v>
      </c>
      <c r="E7" s="1" t="s">
        <v>29</v>
      </c>
      <c r="F7" s="1" t="s">
        <v>29</v>
      </c>
      <c r="G7" s="1" t="s">
        <v>25</v>
      </c>
      <c r="H7" s="2" t="s">
        <v>26</v>
      </c>
    </row>
    <row r="8" spans="1:8" ht="31.05" customHeight="1">
      <c r="A8" s="22"/>
      <c r="B8" s="8" t="s">
        <v>18</v>
      </c>
      <c r="C8" s="19" t="s">
        <v>89</v>
      </c>
      <c r="D8" s="1" t="s">
        <v>30</v>
      </c>
      <c r="E8" s="1" t="s">
        <v>28</v>
      </c>
      <c r="F8" s="1" t="s">
        <v>29</v>
      </c>
      <c r="G8" s="1" t="s">
        <v>29</v>
      </c>
      <c r="H8" s="1" t="s">
        <v>25</v>
      </c>
    </row>
    <row r="9" spans="1:8" ht="31.05" customHeight="1">
      <c r="A9" s="22"/>
      <c r="B9" s="8" t="s">
        <v>31</v>
      </c>
      <c r="C9" s="19" t="s">
        <v>90</v>
      </c>
      <c r="D9" s="1" t="s">
        <v>30</v>
      </c>
      <c r="E9" s="1" t="s">
        <v>30</v>
      </c>
      <c r="F9" s="5" t="s">
        <v>28</v>
      </c>
      <c r="G9" s="1" t="s">
        <v>29</v>
      </c>
      <c r="H9" s="1" t="s">
        <v>29</v>
      </c>
    </row>
  </sheetData>
  <mergeCells count="3">
    <mergeCell ref="D2:H2"/>
    <mergeCell ref="A5:A9"/>
    <mergeCell ref="A2:C3"/>
  </mergeCells>
  <conditionalFormatting sqref="A1:XFD1 A2 D2:XFD3 A4:XFD4 A5:B9 D5:XFD9 A10:XFD1048576">
    <cfRule type="cellIs" dxfId="38" priority="393" operator="equal">
      <formula>"Medium"</formula>
    </cfRule>
  </conditionalFormatting>
  <conditionalFormatting sqref="A1:XFD1 A2 D2:XFD3">
    <cfRule type="cellIs" dxfId="37" priority="391" operator="equal">
      <formula>"Very Low"</formula>
    </cfRule>
    <cfRule type="cellIs" dxfId="36" priority="392" operator="equal">
      <formula>"Low"</formula>
    </cfRule>
    <cfRule type="cellIs" dxfId="35" priority="394" operator="equal">
      <formula>"High"</formula>
    </cfRule>
    <cfRule type="cellIs" dxfId="34" priority="395" operator="equal">
      <formula>"Very High"</formula>
    </cfRule>
    <cfRule type="cellIs" dxfId="33" priority="396" operator="equal">
      <formula>"Extreme"</formula>
    </cfRule>
  </conditionalFormatting>
  <conditionalFormatting sqref="A4:XFD1048576">
    <cfRule type="cellIs" dxfId="32" priority="1" operator="equal">
      <formula>"Very Low"</formula>
    </cfRule>
    <cfRule type="cellIs" dxfId="31" priority="2" operator="equal">
      <formula>"Low"</formula>
    </cfRule>
    <cfRule type="cellIs" dxfId="30" priority="4" operator="equal">
      <formula>"High"</formula>
    </cfRule>
    <cfRule type="cellIs" dxfId="29" priority="5" operator="equal">
      <formula>"Very High"</formula>
    </cfRule>
    <cfRule type="cellIs" dxfId="28" priority="6" operator="equal">
      <formula>"Extreme"</formula>
    </cfRule>
  </conditionalFormatting>
  <conditionalFormatting sqref="C5:C9">
    <cfRule type="cellIs" dxfId="27" priority="3" operator="equal">
      <formula>"Medium"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theme="9" tint="0.59999389629810485"/>
    <pageSetUpPr fitToPage="1"/>
  </sheetPr>
  <dimension ref="A1:V12"/>
  <sheetViews>
    <sheetView zoomScaleNormal="80" workbookViewId="0">
      <pane xSplit="2" ySplit="6" topLeftCell="D7" activePane="bottomRight" state="frozen"/>
      <selection pane="topRight" activeCell="C1" sqref="C1"/>
      <selection pane="bottomLeft" activeCell="A3" sqref="A3"/>
      <selection pane="bottomRight" activeCell="R4" sqref="R4"/>
    </sheetView>
  </sheetViews>
  <sheetFormatPr defaultColWidth="9.109375" defaultRowHeight="14.4"/>
  <cols>
    <col min="1" max="1" width="6.77734375" style="4" customWidth="1"/>
    <col min="2" max="2" width="34.6640625" style="3" customWidth="1"/>
    <col min="3" max="3" width="63.77734375" style="3" customWidth="1"/>
    <col min="4" max="5" width="26.109375" style="3" customWidth="1"/>
    <col min="6" max="6" width="3.77734375" style="3" customWidth="1"/>
    <col min="7" max="9" width="13.109375" style="3" customWidth="1"/>
    <col min="10" max="10" width="3.77734375" style="3" customWidth="1"/>
    <col min="11" max="11" width="20.44140625" style="3" customWidth="1"/>
    <col min="12" max="12" width="29.77734375" style="3" customWidth="1"/>
    <col min="13" max="15" width="13.109375" style="3" customWidth="1"/>
    <col min="16" max="16" width="3.77734375" style="3" customWidth="1"/>
    <col min="17" max="17" width="50.33203125" style="3" customWidth="1"/>
    <col min="18" max="18" width="29.77734375" style="3" customWidth="1"/>
    <col min="19" max="21" width="13.109375" style="3" customWidth="1"/>
    <col min="22" max="22" width="3.77734375" style="3" customWidth="1"/>
    <col min="23" max="16384" width="9.109375" style="3"/>
  </cols>
  <sheetData>
    <row r="1" spans="1:22" s="14" customFormat="1" ht="19.05" customHeight="1">
      <c r="A1" s="28" t="s">
        <v>40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75.95" customHeight="1">
      <c r="A2" s="25" t="s">
        <v>69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</row>
    <row r="5" spans="1:22" s="14" customFormat="1" ht="19.05" customHeight="1">
      <c r="A5" s="29" t="s">
        <v>7</v>
      </c>
      <c r="B5" s="29"/>
      <c r="C5" s="29"/>
      <c r="D5" s="29"/>
      <c r="E5" s="29"/>
      <c r="F5" s="13"/>
      <c r="G5" s="29" t="s">
        <v>5</v>
      </c>
      <c r="H5" s="29"/>
      <c r="I5" s="29"/>
      <c r="J5" s="13"/>
      <c r="K5" s="29" t="s">
        <v>32</v>
      </c>
      <c r="L5" s="29"/>
      <c r="M5" s="29"/>
      <c r="N5" s="29"/>
      <c r="O5" s="29"/>
      <c r="P5" s="13"/>
      <c r="Q5" s="29" t="s">
        <v>37</v>
      </c>
      <c r="R5" s="29"/>
      <c r="S5" s="29"/>
      <c r="T5" s="29"/>
      <c r="U5" s="29"/>
      <c r="V5" s="13"/>
    </row>
    <row r="6" spans="1:22" s="14" customFormat="1" ht="28.8">
      <c r="A6" s="13" t="s">
        <v>3</v>
      </c>
      <c r="B6" s="15" t="s">
        <v>8</v>
      </c>
      <c r="C6" s="15" t="s">
        <v>4</v>
      </c>
      <c r="D6" s="15" t="s">
        <v>9</v>
      </c>
      <c r="E6" s="15" t="s">
        <v>10</v>
      </c>
      <c r="F6" s="13"/>
      <c r="G6" s="13" t="s">
        <v>11</v>
      </c>
      <c r="H6" s="13" t="s">
        <v>12</v>
      </c>
      <c r="I6" s="13" t="s">
        <v>13</v>
      </c>
      <c r="J6" s="13"/>
      <c r="K6" s="16" t="s">
        <v>33</v>
      </c>
      <c r="L6" s="16" t="s">
        <v>34</v>
      </c>
      <c r="M6" s="13" t="s">
        <v>11</v>
      </c>
      <c r="N6" s="13" t="s">
        <v>12</v>
      </c>
      <c r="O6" s="13" t="s">
        <v>13</v>
      </c>
      <c r="P6" s="13"/>
      <c r="Q6" s="16" t="s">
        <v>35</v>
      </c>
      <c r="R6" s="16" t="s">
        <v>36</v>
      </c>
      <c r="S6" s="13" t="s">
        <v>11</v>
      </c>
      <c r="T6" s="13" t="s">
        <v>12</v>
      </c>
      <c r="U6" s="13" t="s">
        <v>13</v>
      </c>
      <c r="V6" s="13"/>
    </row>
    <row r="7" spans="1:22" ht="86.4">
      <c r="A7" s="17" t="s">
        <v>0</v>
      </c>
      <c r="B7" s="11" t="s">
        <v>41</v>
      </c>
      <c r="C7" s="11" t="s">
        <v>44</v>
      </c>
      <c r="D7" s="11" t="s">
        <v>45</v>
      </c>
      <c r="E7" s="11" t="s">
        <v>46</v>
      </c>
      <c r="F7" s="13"/>
      <c r="G7" s="18" t="s">
        <v>20</v>
      </c>
      <c r="H7" s="18" t="s">
        <v>24</v>
      </c>
      <c r="I7" s="12" t="str">
        <f>IFERROR(INDEX(RISK_MATRIX,MATCH(H7,RISK_CONSEQUENCE,0),MATCH(G7,RISK_LIKELIHOOD,0)),"")</f>
        <v>EXTREME</v>
      </c>
      <c r="J7" s="13"/>
      <c r="K7" s="10" t="s">
        <v>47</v>
      </c>
      <c r="L7" s="10" t="s">
        <v>54</v>
      </c>
      <c r="M7" s="18" t="s">
        <v>20</v>
      </c>
      <c r="N7" s="18" t="s">
        <v>6</v>
      </c>
      <c r="O7" s="12" t="str">
        <f>IFERROR(INDEX(RISK_MATRIX,MATCH(N7,RISK_CONSEQUENCE,0),MATCH(M7,RISK_LIKELIHOOD,0)),"")</f>
        <v>HIGH</v>
      </c>
      <c r="P7" s="13"/>
      <c r="Q7" s="30" t="s">
        <v>48</v>
      </c>
      <c r="R7" s="10" t="s">
        <v>49</v>
      </c>
      <c r="S7" s="18" t="s">
        <v>19</v>
      </c>
      <c r="T7" s="18" t="s">
        <v>18</v>
      </c>
      <c r="U7" s="12" t="str">
        <f>IFERROR(INDEX(RISK_MATRIX,MATCH(T7,RISK_CONSEQUENCE,0),MATCH(S7,RISK_LIKELIHOOD,0)),"")</f>
        <v>LOW</v>
      </c>
      <c r="V7" s="13"/>
    </row>
    <row r="8" spans="1:22" ht="86.4">
      <c r="A8" s="17" t="s">
        <v>1</v>
      </c>
      <c r="B8" s="11" t="s">
        <v>42</v>
      </c>
      <c r="C8" s="11" t="s">
        <v>50</v>
      </c>
      <c r="D8" s="11" t="s">
        <v>51</v>
      </c>
      <c r="E8" s="11" t="s">
        <v>52</v>
      </c>
      <c r="F8" s="13"/>
      <c r="G8" s="18" t="s">
        <v>14</v>
      </c>
      <c r="H8" s="18" t="s">
        <v>15</v>
      </c>
      <c r="I8" s="12" t="str">
        <f>IFERROR(INDEX(RISK_MATRIX,MATCH(H8,RISK_CONSEQUENCE,0),MATCH(G8,RISK_LIKELIHOOD,0)),"")</f>
        <v>VERY HIGH</v>
      </c>
      <c r="J8" s="13"/>
      <c r="K8" s="10" t="s">
        <v>53</v>
      </c>
      <c r="L8" s="30" t="s">
        <v>55</v>
      </c>
      <c r="M8" s="18" t="s">
        <v>14</v>
      </c>
      <c r="N8" s="18" t="s">
        <v>6</v>
      </c>
      <c r="O8" s="12" t="str">
        <f>IFERROR(INDEX(RISK_MATRIX,MATCH(N8,RISK_CONSEQUENCE,0),MATCH(M8,RISK_LIKELIHOOD,0)),"")</f>
        <v>MEDIUM</v>
      </c>
      <c r="P8" s="13"/>
      <c r="Q8" s="10" t="s">
        <v>56</v>
      </c>
      <c r="R8" s="10" t="s">
        <v>57</v>
      </c>
      <c r="S8" s="18" t="s">
        <v>19</v>
      </c>
      <c r="T8" s="18" t="s">
        <v>18</v>
      </c>
      <c r="U8" s="12" t="str">
        <f>IFERROR(INDEX(RISK_MATRIX,MATCH(T8,RISK_CONSEQUENCE,0),MATCH(S8,RISK_LIKELIHOOD,0)),"")</f>
        <v>LOW</v>
      </c>
      <c r="V8" s="13"/>
    </row>
    <row r="9" spans="1:22" ht="86.4">
      <c r="A9" s="17" t="s">
        <v>2</v>
      </c>
      <c r="B9" s="11" t="s">
        <v>43</v>
      </c>
      <c r="C9" s="11" t="s">
        <v>58</v>
      </c>
      <c r="D9" s="11" t="s">
        <v>59</v>
      </c>
      <c r="E9" s="11" t="s">
        <v>60</v>
      </c>
      <c r="F9" s="13"/>
      <c r="G9" s="18" t="s">
        <v>20</v>
      </c>
      <c r="H9" s="18" t="s">
        <v>6</v>
      </c>
      <c r="I9" s="12" t="str">
        <f>IFERROR(INDEX(RISK_MATRIX,MATCH(H9,RISK_CONSEQUENCE,0),MATCH(G9,RISK_LIKELIHOOD,0)),"")</f>
        <v>HIGH</v>
      </c>
      <c r="J9" s="13"/>
      <c r="K9" s="10" t="s">
        <v>77</v>
      </c>
      <c r="L9" s="30" t="s">
        <v>55</v>
      </c>
      <c r="M9" s="18" t="s">
        <v>14</v>
      </c>
      <c r="N9" s="18" t="s">
        <v>6</v>
      </c>
      <c r="O9" s="12" t="str">
        <f>IFERROR(INDEX(RISK_MATRIX,MATCH(N9,RISK_CONSEQUENCE,0),MATCH(M9,RISK_LIKELIHOOD,0)),"")</f>
        <v>MEDIUM</v>
      </c>
      <c r="P9" s="13"/>
      <c r="Q9" s="10" t="s">
        <v>61</v>
      </c>
      <c r="R9" s="30" t="s">
        <v>79</v>
      </c>
      <c r="S9" s="18" t="s">
        <v>19</v>
      </c>
      <c r="T9" s="18" t="s">
        <v>18</v>
      </c>
      <c r="U9" s="12" t="str">
        <f>IFERROR(INDEX(RISK_MATRIX,MATCH(T9,RISK_CONSEQUENCE,0),MATCH(S9,RISK_LIKELIHOOD,0)),"")</f>
        <v>LOW</v>
      </c>
      <c r="V9" s="13"/>
    </row>
    <row r="10" spans="1:22" ht="72">
      <c r="A10" s="17" t="s">
        <v>38</v>
      </c>
      <c r="B10" s="11" t="s">
        <v>62</v>
      </c>
      <c r="C10" s="11" t="s">
        <v>63</v>
      </c>
      <c r="D10" s="11" t="s">
        <v>64</v>
      </c>
      <c r="E10" s="11" t="s">
        <v>65</v>
      </c>
      <c r="F10" s="13"/>
      <c r="G10" s="18" t="s">
        <v>19</v>
      </c>
      <c r="H10" s="18" t="s">
        <v>6</v>
      </c>
      <c r="I10" s="12" t="str">
        <f>IFERROR(INDEX(RISK_MATRIX,MATCH(H10,RISK_CONSEQUENCE,0),MATCH(G10,RISK_LIKELIHOOD,0)),"")</f>
        <v>MEDIUM</v>
      </c>
      <c r="J10" s="13"/>
      <c r="K10" s="10" t="s">
        <v>66</v>
      </c>
      <c r="L10" s="10" t="s">
        <v>67</v>
      </c>
      <c r="M10" s="18" t="s">
        <v>14</v>
      </c>
      <c r="N10" s="18" t="s">
        <v>31</v>
      </c>
      <c r="O10" s="12" t="str">
        <f>IFERROR(INDEX(RISK_MATRIX,MATCH(N10,RISK_CONSEQUENCE,0),MATCH(M10,RISK_LIKELIHOOD,0)),"")</f>
        <v>LOW</v>
      </c>
      <c r="P10" s="13"/>
      <c r="Q10" s="10" t="s">
        <v>68</v>
      </c>
      <c r="R10" s="30" t="s">
        <v>78</v>
      </c>
      <c r="S10" s="18" t="s">
        <v>19</v>
      </c>
      <c r="T10" s="18" t="s">
        <v>31</v>
      </c>
      <c r="U10" s="12" t="str">
        <f>IFERROR(INDEX(RISK_MATRIX,MATCH(T10,RISK_CONSEQUENCE,0),MATCH(S10,RISK_LIKELIHOOD,0)),"")</f>
        <v>VERY LOW</v>
      </c>
      <c r="V10" s="13"/>
    </row>
    <row r="11" spans="1:22" ht="57.6">
      <c r="A11" s="17" t="s">
        <v>39</v>
      </c>
      <c r="B11" s="11" t="s">
        <v>70</v>
      </c>
      <c r="C11" s="11" t="s">
        <v>71</v>
      </c>
      <c r="D11" s="11" t="s">
        <v>72</v>
      </c>
      <c r="E11" s="11" t="s">
        <v>73</v>
      </c>
      <c r="F11" s="13"/>
      <c r="G11" s="18" t="s">
        <v>14</v>
      </c>
      <c r="H11" s="18" t="s">
        <v>6</v>
      </c>
      <c r="I11" s="12" t="str">
        <f>IFERROR(INDEX(RISK_MATRIX,MATCH(H11,RISK_CONSEQUENCE,0),MATCH(G11,RISK_LIKELIHOOD,0)),"")</f>
        <v>MEDIUM</v>
      </c>
      <c r="J11" s="13"/>
      <c r="K11" s="10" t="s">
        <v>74</v>
      </c>
      <c r="L11" s="10" t="s">
        <v>75</v>
      </c>
      <c r="M11" s="18" t="s">
        <v>19</v>
      </c>
      <c r="N11" s="18" t="s">
        <v>6</v>
      </c>
      <c r="O11" s="12" t="str">
        <f>IFERROR(INDEX(RISK_MATRIX,MATCH(N11,RISK_CONSEQUENCE,0),MATCH(M11,RISK_LIKELIHOOD,0)),"")</f>
        <v>MEDIUM</v>
      </c>
      <c r="P11" s="13"/>
      <c r="Q11" s="10" t="s">
        <v>76</v>
      </c>
      <c r="R11" s="10" t="s">
        <v>80</v>
      </c>
      <c r="S11" s="18" t="s">
        <v>19</v>
      </c>
      <c r="T11" s="18" t="s">
        <v>18</v>
      </c>
      <c r="U11" s="12" t="str">
        <f>IFERROR(INDEX(RISK_MATRIX,MATCH(T11,RISK_CONSEQUENCE,0),MATCH(S11,RISK_LIKELIHOOD,0)),"")</f>
        <v>LOW</v>
      </c>
      <c r="V11" s="13"/>
    </row>
    <row r="12" spans="1:22" s="14" customFormat="1" ht="19.05" customHeight="1">
      <c r="A12" s="29"/>
      <c r="B12" s="29"/>
      <c r="C12" s="29"/>
      <c r="D12" s="29"/>
      <c r="E12" s="29"/>
      <c r="F12" s="13"/>
      <c r="G12" s="29"/>
      <c r="H12" s="29"/>
      <c r="I12" s="29"/>
      <c r="J12" s="13"/>
      <c r="K12" s="29"/>
      <c r="L12" s="29"/>
      <c r="M12" s="29"/>
      <c r="N12" s="29"/>
      <c r="O12" s="29"/>
      <c r="P12" s="13"/>
      <c r="Q12" s="29"/>
      <c r="R12" s="29"/>
      <c r="S12" s="29"/>
      <c r="T12" s="29"/>
      <c r="U12" s="29"/>
      <c r="V12" s="13"/>
    </row>
  </sheetData>
  <sheetProtection selectLockedCells="1"/>
  <mergeCells count="10">
    <mergeCell ref="A2:U2"/>
    <mergeCell ref="A1:V1"/>
    <mergeCell ref="K5:O5"/>
    <mergeCell ref="Q5:U5"/>
    <mergeCell ref="K12:O12"/>
    <mergeCell ref="Q12:U12"/>
    <mergeCell ref="A5:E5"/>
    <mergeCell ref="G5:I5"/>
    <mergeCell ref="G12:I12"/>
    <mergeCell ref="A12:E12"/>
  </mergeCells>
  <conditionalFormatting sqref="A1:A2">
    <cfRule type="cellIs" dxfId="26" priority="6" operator="equal">
      <formula>"Extreme"</formula>
    </cfRule>
  </conditionalFormatting>
  <conditionalFormatting sqref="A2">
    <cfRule type="cellIs" dxfId="25" priority="1" operator="equal">
      <formula>"Very Low"</formula>
    </cfRule>
    <cfRule type="cellIs" dxfId="24" priority="2" operator="equal">
      <formula>"Low"</formula>
    </cfRule>
    <cfRule type="cellIs" dxfId="23" priority="3" operator="equal">
      <formula>"Medium"</formula>
    </cfRule>
    <cfRule type="cellIs" dxfId="22" priority="4" operator="equal">
      <formula>"High"</formula>
    </cfRule>
    <cfRule type="cellIs" dxfId="21" priority="5" operator="equal">
      <formula>"Very High"</formula>
    </cfRule>
  </conditionalFormatting>
  <conditionalFormatting sqref="C3:C1048576 B7:E11">
    <cfRule type="cellIs" dxfId="20" priority="15" operator="equal">
      <formula>"Very Low"</formula>
    </cfRule>
    <cfRule type="cellIs" dxfId="19" priority="16" operator="equal">
      <formula>"Low"</formula>
    </cfRule>
    <cfRule type="cellIs" dxfId="18" priority="17" operator="equal">
      <formula>"Medium"</formula>
    </cfRule>
    <cfRule type="cellIs" dxfId="17" priority="18" operator="equal">
      <formula>"High"</formula>
    </cfRule>
    <cfRule type="cellIs" dxfId="16" priority="19" operator="equal">
      <formula>"Very High"</formula>
    </cfRule>
  </conditionalFormatting>
  <conditionalFormatting sqref="D5:D6 D12:D1048576">
    <cfRule type="cellIs" dxfId="15" priority="53" operator="equal">
      <formula>"Very Low"</formula>
    </cfRule>
    <cfRule type="cellIs" dxfId="14" priority="54" operator="equal">
      <formula>"Low"</formula>
    </cfRule>
    <cfRule type="cellIs" dxfId="13" priority="55" operator="equal">
      <formula>"Medium"</formula>
    </cfRule>
    <cfRule type="cellIs" dxfId="12" priority="56" operator="equal">
      <formula>"High"</formula>
    </cfRule>
    <cfRule type="cellIs" dxfId="11" priority="57" operator="equal">
      <formula>"Very High"</formula>
    </cfRule>
  </conditionalFormatting>
  <conditionalFormatting sqref="D5:E11">
    <cfRule type="cellIs" dxfId="10" priority="20" operator="equal">
      <formula>"Extreme"</formula>
    </cfRule>
  </conditionalFormatting>
  <conditionalFormatting sqref="D12:K12">
    <cfRule type="cellIs" dxfId="9" priority="33" operator="equal">
      <formula>"Extreme"</formula>
    </cfRule>
  </conditionalFormatting>
  <conditionalFormatting sqref="I7:I11 K7:O11 Q7:U11">
    <cfRule type="cellIs" dxfId="8" priority="59" operator="equal">
      <formula>"Very Low"</formula>
    </cfRule>
    <cfRule type="cellIs" dxfId="7" priority="60" operator="equal">
      <formula>"Low"</formula>
    </cfRule>
    <cfRule type="cellIs" dxfId="6" priority="61" operator="equal">
      <formula>"Medium"</formula>
    </cfRule>
    <cfRule type="cellIs" dxfId="5" priority="62" operator="equal">
      <formula>"High"</formula>
    </cfRule>
    <cfRule type="cellIs" dxfId="4" priority="63" operator="equal">
      <formula>"Very High"</formula>
    </cfRule>
  </conditionalFormatting>
  <conditionalFormatting sqref="K5 F5:J7 P5:P7 V5:XFD7 A5:C12 K6:O7 Q6:U7 Q7:R11 F8:XFD11 V12:XFD12 A13:XFD1048576">
    <cfRule type="cellIs" dxfId="3" priority="64" operator="equal">
      <formula>"Extreme"</formula>
    </cfRule>
  </conditionalFormatting>
  <conditionalFormatting sqref="P12:Q12">
    <cfRule type="cellIs" dxfId="2" priority="34" operator="equal">
      <formula>"Extreme"</formula>
    </cfRule>
  </conditionalFormatting>
  <conditionalFormatting sqref="Q5">
    <cfRule type="cellIs" dxfId="1" priority="212" operator="equal">
      <formula>"Extreme"</formula>
    </cfRule>
  </conditionalFormatting>
  <conditionalFormatting sqref="W1:XFD1">
    <cfRule type="cellIs" dxfId="0" priority="13" operator="equal">
      <formula>"Extreme"</formula>
    </cfRule>
  </conditionalFormatting>
  <dataValidations count="2">
    <dataValidation type="list" showInputMessage="1" showErrorMessage="1" sqref="T13:T1048576 N13:N1048576 N7:N11 T7:T11 H7:H11 H13:H1048576" xr:uid="{00000000-0002-0000-0900-000000000000}">
      <formula1>RISK_CONSEQUENCE</formula1>
    </dataValidation>
    <dataValidation type="list" showInputMessage="1" showErrorMessage="1" sqref="S13:S1048576 M13:M1048576 M7:M11 S7:S11 G7:G11 G13:G1048576" xr:uid="{00000000-0002-0000-0900-000001000000}">
      <formula1>RISK_LIKELIHOOD</formula1>
    </dataValidation>
  </dataValidations>
  <pageMargins left="0.70866141732283472" right="0.70866141732283472" top="0.74803149606299213" bottom="0.74803149606299213" header="0.31496062992125984" footer="0.31496062992125984"/>
  <pageSetup paperSize="9" scale="16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66d3ee-e1d1-48d7-b3b2-f98869da6a7e">
      <Terms xmlns="http://schemas.microsoft.com/office/infopath/2007/PartnerControls"/>
    </lcf76f155ced4ddcb4097134ff3c332f>
    <TaxCatchAll xmlns="cc2c1cb1-02cf-487e-9c32-efe04f2b72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CC739B484314F8A946354109C7261" ma:contentTypeVersion="15" ma:contentTypeDescription="Create a new document." ma:contentTypeScope="" ma:versionID="73eb5f36a72a7528f4944ee602189c13">
  <xsd:schema xmlns:xsd="http://www.w3.org/2001/XMLSchema" xmlns:xs="http://www.w3.org/2001/XMLSchema" xmlns:p="http://schemas.microsoft.com/office/2006/metadata/properties" xmlns:ns2="a366d3ee-e1d1-48d7-b3b2-f98869da6a7e" xmlns:ns3="cc2c1cb1-02cf-487e-9c32-efe04f2b72d7" targetNamespace="http://schemas.microsoft.com/office/2006/metadata/properties" ma:root="true" ma:fieldsID="2df5935bb7be802dd8dc6b8648544a9b" ns2:_="" ns3:_="">
    <xsd:import namespace="a366d3ee-e1d1-48d7-b3b2-f98869da6a7e"/>
    <xsd:import namespace="cc2c1cb1-02cf-487e-9c32-efe04f2b72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6d3ee-e1d1-48d7-b3b2-f98869da6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5ecf188-c06e-439e-83c4-5bbd34f0c6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c1cb1-02cf-487e-9c32-efe04f2b7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5a2866-8c29-4ad5-b3e2-199edbad9e20}" ma:internalName="TaxCatchAll" ma:showField="CatchAllData" ma:web="cc2c1cb1-02cf-487e-9c32-efe04f2b72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686E0-5763-4CCA-AE09-1217D01357E1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c2c1cb1-02cf-487e-9c32-efe04f2b72d7"/>
    <ds:schemaRef ds:uri="a366d3ee-e1d1-48d7-b3b2-f98869da6a7e"/>
  </ds:schemaRefs>
</ds:datastoreItem>
</file>

<file path=customXml/itemProps2.xml><?xml version="1.0" encoding="utf-8"?>
<ds:datastoreItem xmlns:ds="http://schemas.openxmlformats.org/officeDocument/2006/customXml" ds:itemID="{C654AF64-DB96-4131-BCC0-CD624AA41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A9D3F0-0632-4AFE-B7BF-4C28504D0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66d3ee-e1d1-48d7-b3b2-f98869da6a7e"/>
    <ds:schemaRef ds:uri="cc2c1cb1-02cf-487e-9c32-efe04f2b7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Risk Matrix</vt:lpstr>
      <vt:lpstr>Risk Assessment</vt:lpstr>
      <vt:lpstr>'Risk Assessment'!_FilterDatabase</vt:lpstr>
      <vt:lpstr>'Risk Assessment'!Print_Titles</vt:lpstr>
      <vt:lpstr>RISK_CONSEQUENCE</vt:lpstr>
      <vt:lpstr>RISK_LIKELIHOOD</vt:lpstr>
      <vt:lpstr>RISK_MATRIX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2018-07-04T06:52:48Z</dcterms:created>
  <dcterms:modified xsi:type="dcterms:W3CDTF">2024-09-26T20:03:08Z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0x01010034CCC739B484314F8A946354109C7261</vt:lpwstr>
  </property>
  <property fmtid="{D5CDD505-2E9C-101B-9397-08002B2CF9AE}" pid="3" name="MediaServiceImageTags">
    <vt:lpwstr/>
  </property>
</Properties>
</file>