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larawootton/Documents/Honours/Data/"/>
    </mc:Choice>
  </mc:AlternateContent>
  <bookViews>
    <workbookView xWindow="640" yWindow="1180" windowWidth="28160" windowHeight="16740" tabRatio="500"/>
  </bookViews>
  <sheets>
    <sheet name="Sheet1" sheetId="1" r:id="rId1"/>
    <sheet name="Metadata" sheetId="2" r:id="rId2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2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E142" i="1"/>
  <c r="E143" i="1"/>
  <c r="E144" i="1"/>
  <c r="E145" i="1"/>
  <c r="E146" i="1"/>
  <c r="E147" i="1"/>
  <c r="E148" i="1"/>
  <c r="E149" i="1"/>
  <c r="E150" i="1"/>
  <c r="E151" i="1"/>
  <c r="E152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E4" i="1"/>
  <c r="E5" i="1"/>
  <c r="E6" i="1"/>
  <c r="E7" i="1"/>
  <c r="E8" i="1"/>
  <c r="E2" i="1"/>
  <c r="J2" i="1"/>
  <c r="G2" i="1"/>
</calcChain>
</file>

<file path=xl/sharedStrings.xml><?xml version="1.0" encoding="utf-8"?>
<sst xmlns="http://schemas.openxmlformats.org/spreadsheetml/2006/main" count="474" uniqueCount="192">
  <si>
    <t>plot</t>
  </si>
  <si>
    <t>less2mm</t>
  </si>
  <si>
    <t>between2_5mm</t>
  </si>
  <si>
    <t>total_less2mm</t>
  </si>
  <si>
    <t>less1mm</t>
  </si>
  <si>
    <t>N50</t>
  </si>
  <si>
    <t>between2_1</t>
  </si>
  <si>
    <t>total_pan</t>
  </si>
  <si>
    <t>sieve_weight</t>
  </si>
  <si>
    <t>soil_mass</t>
  </si>
  <si>
    <t>total_pan = weight of all the soil plus the three sieve levels</t>
  </si>
  <si>
    <t>sieve_weight = weight of the three sieve levels</t>
  </si>
  <si>
    <t>date</t>
  </si>
  <si>
    <t>soil mass = the weight of the soil sample. Equals total_pan - sieve weight</t>
  </si>
  <si>
    <t>less2mm = the weight of the three sieve levels with the fraction of soil greater the 2mm removed</t>
  </si>
  <si>
    <t>between2_5 = the weight of particles between 2 and 5 mm. Calculated by subtracting the less2mm from total_pan</t>
  </si>
  <si>
    <t>total_less2mm = the weight of two pan levels plus soil that is less than 2mm</t>
  </si>
  <si>
    <t>less1mm = the weight of two sieve levels with the fraction of soil greater the 1mm removed</t>
  </si>
  <si>
    <t>between2_1 = the weight of particles between 1 and 2 mm. Calculated by subtracting the less1mm from total_less2mm</t>
  </si>
  <si>
    <t>AG40</t>
  </si>
  <si>
    <t>K10</t>
  </si>
  <si>
    <t>AI10</t>
  </si>
  <si>
    <t>AI0</t>
  </si>
  <si>
    <t>AI20</t>
  </si>
  <si>
    <t>AI30</t>
  </si>
  <si>
    <t>AI40</t>
  </si>
  <si>
    <t>AI50</t>
  </si>
  <si>
    <t>AK0</t>
  </si>
  <si>
    <t>munsell</t>
  </si>
  <si>
    <t>10YR 4/6</t>
  </si>
  <si>
    <t>10YR 5/6</t>
  </si>
  <si>
    <t>10YR 6/6</t>
  </si>
  <si>
    <t>10YR 5/8</t>
  </si>
  <si>
    <t>10YR 5/4</t>
  </si>
  <si>
    <t>AK10</t>
  </si>
  <si>
    <t>AK20</t>
  </si>
  <si>
    <t>AK30</t>
  </si>
  <si>
    <t>AK40</t>
  </si>
  <si>
    <t>AK50</t>
  </si>
  <si>
    <t>7.5YR 5/6</t>
  </si>
  <si>
    <t>10YR 6/4</t>
  </si>
  <si>
    <t>AE25</t>
  </si>
  <si>
    <t>AB0</t>
  </si>
  <si>
    <t>AH50</t>
  </si>
  <si>
    <t>AJ35</t>
  </si>
  <si>
    <t>AB20</t>
  </si>
  <si>
    <t>5YR 6/4</t>
  </si>
  <si>
    <t>AJ15</t>
  </si>
  <si>
    <t>AD30</t>
  </si>
  <si>
    <t>AH40</t>
  </si>
  <si>
    <t>AB35</t>
  </si>
  <si>
    <t>AI25</t>
  </si>
  <si>
    <t>AI15</t>
  </si>
  <si>
    <t>AG5</t>
  </si>
  <si>
    <t>AH25</t>
  </si>
  <si>
    <t>AA0</t>
  </si>
  <si>
    <t>AA10</t>
  </si>
  <si>
    <t>AA20</t>
  </si>
  <si>
    <t>AA30</t>
  </si>
  <si>
    <t>AA40</t>
  </si>
  <si>
    <t>AA50</t>
  </si>
  <si>
    <t>AC0</t>
  </si>
  <si>
    <t>AC10</t>
  </si>
  <si>
    <t>AC20</t>
  </si>
  <si>
    <t>AC30</t>
  </si>
  <si>
    <t>AC40</t>
  </si>
  <si>
    <t>AC50</t>
  </si>
  <si>
    <t>AE0</t>
  </si>
  <si>
    <t>AE10</t>
  </si>
  <si>
    <t>AE20</t>
  </si>
  <si>
    <t>AE30</t>
  </si>
  <si>
    <t>AE40</t>
  </si>
  <si>
    <t>AE50</t>
  </si>
  <si>
    <t>AG0</t>
  </si>
  <si>
    <t>AG10</t>
  </si>
  <si>
    <t>AG20</t>
  </si>
  <si>
    <t>AG30</t>
  </si>
  <si>
    <t>AG50</t>
  </si>
  <si>
    <t>7.5YR 5/4</t>
  </si>
  <si>
    <t>7.5YR 6/4</t>
  </si>
  <si>
    <t>10YR 7/3</t>
  </si>
  <si>
    <t>10YR 7/4</t>
  </si>
  <si>
    <t>7.5YR 7/4</t>
  </si>
  <si>
    <t>10YR 6/8</t>
  </si>
  <si>
    <t>type</t>
  </si>
  <si>
    <t>A0</t>
  </si>
  <si>
    <t>A5</t>
  </si>
  <si>
    <t>A10</t>
  </si>
  <si>
    <t>A20</t>
  </si>
  <si>
    <t>A30</t>
  </si>
  <si>
    <t>A35</t>
  </si>
  <si>
    <t>A40</t>
  </si>
  <si>
    <t>A50</t>
  </si>
  <si>
    <t>10YR 4/4</t>
  </si>
  <si>
    <t>7.5YR 4/6</t>
  </si>
  <si>
    <t>B45</t>
  </si>
  <si>
    <t>C0</t>
  </si>
  <si>
    <t>C10</t>
  </si>
  <si>
    <t>C20</t>
  </si>
  <si>
    <t>C30</t>
  </si>
  <si>
    <t>C40</t>
  </si>
  <si>
    <t>C50</t>
  </si>
  <si>
    <t>D5</t>
  </si>
  <si>
    <t>D15</t>
  </si>
  <si>
    <t>E0</t>
  </si>
  <si>
    <t>E5</t>
  </si>
  <si>
    <t>E10</t>
  </si>
  <si>
    <t>E20</t>
  </si>
  <si>
    <t>E30</t>
  </si>
  <si>
    <t>E40</t>
  </si>
  <si>
    <t>E50</t>
  </si>
  <si>
    <t>7.5YR 6/3</t>
  </si>
  <si>
    <t>G0</t>
  </si>
  <si>
    <t>G5</t>
  </si>
  <si>
    <t>G10</t>
  </si>
  <si>
    <t>G20</t>
  </si>
  <si>
    <t>G30</t>
  </si>
  <si>
    <t>G40</t>
  </si>
  <si>
    <t>G50</t>
  </si>
  <si>
    <t>H0</t>
  </si>
  <si>
    <t>H5</t>
  </si>
  <si>
    <t>H15</t>
  </si>
  <si>
    <t>H45</t>
  </si>
  <si>
    <t>I0</t>
  </si>
  <si>
    <t>I10</t>
  </si>
  <si>
    <t>grid</t>
  </si>
  <si>
    <t>random</t>
  </si>
  <si>
    <t>I20</t>
  </si>
  <si>
    <t>I30</t>
  </si>
  <si>
    <t>I40</t>
  </si>
  <si>
    <t>I45</t>
  </si>
  <si>
    <t>I50</t>
  </si>
  <si>
    <t>J45</t>
  </si>
  <si>
    <t>K0</t>
  </si>
  <si>
    <t>K20</t>
  </si>
  <si>
    <t>K30</t>
  </si>
  <si>
    <t>K35</t>
  </si>
  <si>
    <t>K40</t>
  </si>
  <si>
    <t>K50</t>
  </si>
  <si>
    <t>L0</t>
  </si>
  <si>
    <t>L10</t>
  </si>
  <si>
    <t>L20</t>
  </si>
  <si>
    <t>L30</t>
  </si>
  <si>
    <t>L40</t>
  </si>
  <si>
    <t>L50</t>
  </si>
  <si>
    <t>N0</t>
  </si>
  <si>
    <t>N10</t>
  </si>
  <si>
    <t>N20</t>
  </si>
  <si>
    <t>N30</t>
  </si>
  <si>
    <t>N40</t>
  </si>
  <si>
    <t>P0</t>
  </si>
  <si>
    <t>P10</t>
  </si>
  <si>
    <t>P20</t>
  </si>
  <si>
    <t>P30</t>
  </si>
  <si>
    <t>P40</t>
  </si>
  <si>
    <t>P50</t>
  </si>
  <si>
    <t>T0</t>
  </si>
  <si>
    <t>T10</t>
  </si>
  <si>
    <t>T20</t>
  </si>
  <si>
    <t>T30</t>
  </si>
  <si>
    <t>T40</t>
  </si>
  <si>
    <t>T50</t>
  </si>
  <si>
    <t>V0</t>
  </si>
  <si>
    <t>V10</t>
  </si>
  <si>
    <t>V20</t>
  </si>
  <si>
    <t>V30</t>
  </si>
  <si>
    <t>V40</t>
  </si>
  <si>
    <t>V50</t>
  </si>
  <si>
    <t>Q35</t>
  </si>
  <si>
    <t>Q45</t>
  </si>
  <si>
    <t>S35</t>
  </si>
  <si>
    <t>S45</t>
  </si>
  <si>
    <t>M10</t>
  </si>
  <si>
    <t>M5</t>
  </si>
  <si>
    <t>N45</t>
  </si>
  <si>
    <t>O10</t>
  </si>
  <si>
    <t>Q20</t>
  </si>
  <si>
    <t>Q25</t>
  </si>
  <si>
    <t>S0</t>
  </si>
  <si>
    <t>S10</t>
  </si>
  <si>
    <t>S40</t>
  </si>
  <si>
    <t>T35</t>
  </si>
  <si>
    <t>U5</t>
  </si>
  <si>
    <t>U50</t>
  </si>
  <si>
    <t>V45</t>
  </si>
  <si>
    <t>5YR 5/4</t>
  </si>
  <si>
    <t>percent_over2</t>
  </si>
  <si>
    <t>percent_over1</t>
  </si>
  <si>
    <t xml:space="preserve">Soil fraction weights from samples from knersvlakte honours field trip 1. </t>
  </si>
  <si>
    <t>Soils collected 16-19 Jan, 2018</t>
  </si>
  <si>
    <t>All units are grams</t>
  </si>
  <si>
    <t>type = whether sample was from experimental grid or randomly 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</si>
</sst>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R&quot;#,##0_);[Red]\(&quot;R&quot;#,##0\)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" sqref="N1"/>
    </sheetView>
  </sheetViews>
  <sheetFormatPr baseColWidth="10" defaultRowHeight="16" x14ac:dyDescent="0.2"/>
  <sheetData>
    <row r="1" spans="1:14" x14ac:dyDescent="0.2">
      <c r="A1" t="s">
        <v>0</v>
      </c>
      <c r="B1" t="s">
        <v>12</v>
      </c>
      <c r="C1" t="s">
        <v>7</v>
      </c>
      <c r="D1" t="s">
        <v>8</v>
      </c>
      <c r="E1" t="s">
        <v>9</v>
      </c>
      <c r="F1" t="s">
        <v>1</v>
      </c>
      <c r="G1" t="s">
        <v>2</v>
      </c>
      <c r="H1" t="s">
        <v>3</v>
      </c>
      <c r="I1" t="s">
        <v>4</v>
      </c>
      <c r="J1" t="s">
        <v>6</v>
      </c>
      <c r="K1" t="s">
        <v>28</v>
      </c>
      <c r="L1" t="s">
        <v>84</v>
      </c>
      <c r="M1" t="s">
        <v>186</v>
      </c>
      <c r="N1" t="s">
        <v>187</v>
      </c>
    </row>
    <row r="2" spans="1:14" x14ac:dyDescent="0.2">
      <c r="A2" t="s">
        <v>5</v>
      </c>
      <c r="B2" s="1">
        <v>43159</v>
      </c>
      <c r="C2">
        <v>1424.55</v>
      </c>
      <c r="D2">
        <v>1222.9000000000001</v>
      </c>
      <c r="E2">
        <f>C2-D2</f>
        <v>201.64999999999986</v>
      </c>
      <c r="F2">
        <v>1421.55</v>
      </c>
      <c r="G2">
        <f>C2-F2</f>
        <v>3</v>
      </c>
      <c r="H2">
        <v>1027.05</v>
      </c>
      <c r="I2">
        <v>1026.05</v>
      </c>
      <c r="J2">
        <f>H2-I2</f>
        <v>1</v>
      </c>
      <c r="K2" t="s">
        <v>46</v>
      </c>
      <c r="L2" t="s">
        <v>125</v>
      </c>
      <c r="M2">
        <f>(G2/E2)*100</f>
        <v>1.4877262583684612</v>
      </c>
      <c r="N2">
        <f>(J2/E2)*100</f>
        <v>0.4959087527894871</v>
      </c>
    </row>
    <row r="3" spans="1:14" x14ac:dyDescent="0.2">
      <c r="A3" t="s">
        <v>19</v>
      </c>
      <c r="B3" s="1">
        <v>43159</v>
      </c>
      <c r="C3">
        <v>1708.7</v>
      </c>
      <c r="D3">
        <v>1222.9000000000001</v>
      </c>
      <c r="E3">
        <f t="shared" ref="E3:E66" si="0">C3-D3</f>
        <v>485.79999999999995</v>
      </c>
      <c r="F3">
        <v>1671.5</v>
      </c>
      <c r="G3">
        <f t="shared" ref="G3:G66" si="1">C3-F3</f>
        <v>37.200000000000045</v>
      </c>
      <c r="H3">
        <v>1276.95</v>
      </c>
      <c r="I3">
        <v>1259.3</v>
      </c>
      <c r="J3">
        <f t="shared" ref="J3:J66" si="2">H3-I3</f>
        <v>17.650000000000091</v>
      </c>
      <c r="K3" t="s">
        <v>31</v>
      </c>
      <c r="L3" t="s">
        <v>125</v>
      </c>
      <c r="M3">
        <f t="shared" ref="M3:M66" si="3">(G3/E3)*100</f>
        <v>7.6574722107863424</v>
      </c>
      <c r="N3">
        <f t="shared" ref="N3:N66" si="4">(J3/E3)*100</f>
        <v>3.6331823795800933</v>
      </c>
    </row>
    <row r="4" spans="1:14" x14ac:dyDescent="0.2">
      <c r="A4" t="s">
        <v>22</v>
      </c>
      <c r="B4" s="1">
        <v>43160</v>
      </c>
      <c r="C4">
        <v>1536.85</v>
      </c>
      <c r="D4">
        <v>1222.9000000000001</v>
      </c>
      <c r="E4">
        <f t="shared" si="0"/>
        <v>313.94999999999982</v>
      </c>
      <c r="F4">
        <v>1506.2</v>
      </c>
      <c r="G4">
        <f t="shared" si="1"/>
        <v>30.649999999999864</v>
      </c>
      <c r="H4">
        <v>1111.4000000000001</v>
      </c>
      <c r="I4">
        <v>1086.75</v>
      </c>
      <c r="J4">
        <f t="shared" si="2"/>
        <v>24.650000000000091</v>
      </c>
      <c r="K4" t="s">
        <v>29</v>
      </c>
      <c r="L4" t="s">
        <v>125</v>
      </c>
      <c r="M4">
        <f t="shared" si="3"/>
        <v>9.7627010670488552</v>
      </c>
      <c r="N4">
        <f t="shared" si="4"/>
        <v>7.8515687211339724</v>
      </c>
    </row>
    <row r="5" spans="1:14" x14ac:dyDescent="0.2">
      <c r="A5" t="s">
        <v>21</v>
      </c>
      <c r="B5" s="1">
        <v>43160</v>
      </c>
      <c r="C5">
        <v>1723.5</v>
      </c>
      <c r="D5">
        <v>1223.2</v>
      </c>
      <c r="E5">
        <f t="shared" si="0"/>
        <v>500.29999999999995</v>
      </c>
      <c r="F5">
        <v>1613.55</v>
      </c>
      <c r="G5">
        <f t="shared" si="1"/>
        <v>109.95000000000005</v>
      </c>
      <c r="H5">
        <v>1218.25</v>
      </c>
      <c r="I5">
        <v>1162.4000000000001</v>
      </c>
      <c r="J5">
        <f t="shared" si="2"/>
        <v>55.849999999999909</v>
      </c>
      <c r="K5" t="s">
        <v>30</v>
      </c>
      <c r="L5" t="s">
        <v>125</v>
      </c>
      <c r="M5">
        <f t="shared" si="3"/>
        <v>21.976813911653021</v>
      </c>
      <c r="N5">
        <f t="shared" si="4"/>
        <v>11.163302018788709</v>
      </c>
    </row>
    <row r="6" spans="1:14" x14ac:dyDescent="0.2">
      <c r="A6" t="s">
        <v>23</v>
      </c>
      <c r="B6" s="1">
        <v>43160</v>
      </c>
      <c r="C6">
        <v>1712</v>
      </c>
      <c r="D6">
        <v>1223.3</v>
      </c>
      <c r="E6">
        <f t="shared" si="0"/>
        <v>488.70000000000005</v>
      </c>
      <c r="F6">
        <v>1667.6</v>
      </c>
      <c r="G6">
        <f t="shared" si="1"/>
        <v>44.400000000000091</v>
      </c>
      <c r="H6">
        <v>1272.8</v>
      </c>
      <c r="I6">
        <v>1241.6500000000001</v>
      </c>
      <c r="J6">
        <f t="shared" si="2"/>
        <v>31.149999999999864</v>
      </c>
      <c r="K6" t="s">
        <v>31</v>
      </c>
      <c r="L6" t="s">
        <v>125</v>
      </c>
      <c r="M6">
        <f t="shared" si="3"/>
        <v>9.0853284223450146</v>
      </c>
      <c r="N6">
        <f t="shared" si="4"/>
        <v>6.3740536116226449</v>
      </c>
    </row>
    <row r="7" spans="1:14" x14ac:dyDescent="0.2">
      <c r="A7" t="s">
        <v>24</v>
      </c>
      <c r="B7" s="1">
        <v>43160</v>
      </c>
      <c r="C7">
        <v>1831.45</v>
      </c>
      <c r="D7">
        <v>1223.3499999999999</v>
      </c>
      <c r="E7">
        <f t="shared" si="0"/>
        <v>608.10000000000014</v>
      </c>
      <c r="F7">
        <v>1692.6</v>
      </c>
      <c r="G7">
        <f t="shared" si="1"/>
        <v>138.85000000000014</v>
      </c>
      <c r="H7">
        <v>1297.2</v>
      </c>
      <c r="I7">
        <v>1221.7</v>
      </c>
      <c r="J7">
        <f t="shared" si="2"/>
        <v>75.5</v>
      </c>
      <c r="K7" t="s">
        <v>32</v>
      </c>
      <c r="L7" t="s">
        <v>125</v>
      </c>
      <c r="M7">
        <f t="shared" si="3"/>
        <v>22.833415556651886</v>
      </c>
      <c r="N7">
        <f t="shared" si="4"/>
        <v>12.415721098503534</v>
      </c>
    </row>
    <row r="8" spans="1:14" x14ac:dyDescent="0.2">
      <c r="A8" t="s">
        <v>25</v>
      </c>
      <c r="B8" s="1">
        <v>43160</v>
      </c>
      <c r="C8">
        <v>1684.95</v>
      </c>
      <c r="D8">
        <v>1224.1500000000001</v>
      </c>
      <c r="E8">
        <f t="shared" si="0"/>
        <v>460.79999999999995</v>
      </c>
      <c r="F8">
        <v>1642.45</v>
      </c>
      <c r="G8">
        <f t="shared" si="1"/>
        <v>42.5</v>
      </c>
      <c r="H8">
        <v>1247.3499999999999</v>
      </c>
      <c r="I8">
        <v>1215</v>
      </c>
      <c r="J8">
        <f t="shared" si="2"/>
        <v>32.349999999999909</v>
      </c>
      <c r="K8" t="s">
        <v>31</v>
      </c>
      <c r="L8" t="s">
        <v>125</v>
      </c>
      <c r="M8">
        <f t="shared" si="3"/>
        <v>9.2230902777777786</v>
      </c>
      <c r="N8">
        <f t="shared" si="4"/>
        <v>7.0203993055555358</v>
      </c>
    </row>
    <row r="9" spans="1:14" x14ac:dyDescent="0.2">
      <c r="A9" t="s">
        <v>26</v>
      </c>
      <c r="B9" s="1">
        <v>43160</v>
      </c>
      <c r="C9">
        <v>1654.6</v>
      </c>
      <c r="D9">
        <v>1224.0999999999999</v>
      </c>
      <c r="E9">
        <f t="shared" si="0"/>
        <v>430.5</v>
      </c>
      <c r="F9">
        <v>1595.3</v>
      </c>
      <c r="G9">
        <f t="shared" si="1"/>
        <v>59.299999999999955</v>
      </c>
      <c r="H9">
        <v>1200.2</v>
      </c>
      <c r="I9">
        <v>1145.7</v>
      </c>
      <c r="J9">
        <f t="shared" si="2"/>
        <v>54.5</v>
      </c>
      <c r="K9" t="s">
        <v>31</v>
      </c>
      <c r="L9" t="s">
        <v>125</v>
      </c>
      <c r="M9">
        <f t="shared" si="3"/>
        <v>13.774680603948886</v>
      </c>
      <c r="N9">
        <f t="shared" si="4"/>
        <v>12.659698025551682</v>
      </c>
    </row>
    <row r="10" spans="1:14" x14ac:dyDescent="0.2">
      <c r="A10" t="s">
        <v>27</v>
      </c>
      <c r="B10" s="1">
        <v>43160</v>
      </c>
      <c r="C10">
        <v>1665.1</v>
      </c>
      <c r="D10">
        <v>1224.55</v>
      </c>
      <c r="E10">
        <f t="shared" si="0"/>
        <v>440.54999999999995</v>
      </c>
      <c r="F10">
        <v>1637.4</v>
      </c>
      <c r="G10">
        <f t="shared" si="1"/>
        <v>27.699999999999818</v>
      </c>
      <c r="H10">
        <v>1242.0999999999999</v>
      </c>
      <c r="I10">
        <v>1207.05</v>
      </c>
      <c r="J10">
        <f t="shared" si="2"/>
        <v>35.049999999999955</v>
      </c>
      <c r="K10" t="s">
        <v>33</v>
      </c>
      <c r="L10" t="s">
        <v>125</v>
      </c>
      <c r="M10">
        <f t="shared" si="3"/>
        <v>6.287595051639955</v>
      </c>
      <c r="N10">
        <f t="shared" si="4"/>
        <v>7.9559641357394071</v>
      </c>
    </row>
    <row r="11" spans="1:14" x14ac:dyDescent="0.2">
      <c r="A11" t="s">
        <v>34</v>
      </c>
      <c r="B11" s="1">
        <v>43161</v>
      </c>
      <c r="C11">
        <v>1615.7</v>
      </c>
      <c r="D11">
        <v>1223.7</v>
      </c>
      <c r="E11">
        <f t="shared" si="0"/>
        <v>392</v>
      </c>
      <c r="F11">
        <v>1593.8</v>
      </c>
      <c r="G11">
        <f t="shared" si="1"/>
        <v>21.900000000000091</v>
      </c>
      <c r="H11">
        <v>1198.9000000000001</v>
      </c>
      <c r="I11">
        <v>1177.3499999999999</v>
      </c>
      <c r="J11">
        <f t="shared" si="2"/>
        <v>21.550000000000182</v>
      </c>
      <c r="K11" t="s">
        <v>29</v>
      </c>
      <c r="L11" t="s">
        <v>125</v>
      </c>
      <c r="M11">
        <f t="shared" si="3"/>
        <v>5.5867346938775739</v>
      </c>
      <c r="N11">
        <f t="shared" si="4"/>
        <v>5.4974489795918835</v>
      </c>
    </row>
    <row r="12" spans="1:14" x14ac:dyDescent="0.2">
      <c r="A12" t="s">
        <v>35</v>
      </c>
      <c r="B12" s="1">
        <v>43161</v>
      </c>
      <c r="C12">
        <v>1568.1</v>
      </c>
      <c r="D12">
        <v>1223.55</v>
      </c>
      <c r="E12">
        <f t="shared" si="0"/>
        <v>344.54999999999995</v>
      </c>
      <c r="F12">
        <v>1511</v>
      </c>
      <c r="G12">
        <f t="shared" si="1"/>
        <v>57.099999999999909</v>
      </c>
      <c r="H12">
        <v>1115.8499999999999</v>
      </c>
      <c r="I12">
        <v>1065.5</v>
      </c>
      <c r="J12">
        <f t="shared" si="2"/>
        <v>50.349999999999909</v>
      </c>
      <c r="K12" t="s">
        <v>39</v>
      </c>
      <c r="L12" t="s">
        <v>125</v>
      </c>
      <c r="M12">
        <f t="shared" si="3"/>
        <v>16.572340734291082</v>
      </c>
      <c r="N12">
        <f t="shared" si="4"/>
        <v>14.613263677260168</v>
      </c>
    </row>
    <row r="13" spans="1:14" x14ac:dyDescent="0.2">
      <c r="A13" t="s">
        <v>36</v>
      </c>
      <c r="B13" s="1">
        <v>43161</v>
      </c>
      <c r="C13">
        <v>1696.75</v>
      </c>
      <c r="D13">
        <v>1223.55</v>
      </c>
      <c r="E13">
        <f t="shared" si="0"/>
        <v>473.20000000000005</v>
      </c>
      <c r="F13">
        <v>1659.65</v>
      </c>
      <c r="G13">
        <f t="shared" si="1"/>
        <v>37.099999999999909</v>
      </c>
      <c r="H13">
        <v>1264.55</v>
      </c>
      <c r="I13">
        <v>1227.3499999999999</v>
      </c>
      <c r="J13">
        <f t="shared" si="2"/>
        <v>37.200000000000045</v>
      </c>
      <c r="K13" t="s">
        <v>31</v>
      </c>
      <c r="L13" t="s">
        <v>125</v>
      </c>
      <c r="M13">
        <f t="shared" si="3"/>
        <v>7.8402366863905133</v>
      </c>
      <c r="N13">
        <f t="shared" si="4"/>
        <v>7.8613693998309477</v>
      </c>
    </row>
    <row r="14" spans="1:14" x14ac:dyDescent="0.2">
      <c r="A14" t="s">
        <v>37</v>
      </c>
      <c r="B14" s="1">
        <v>43161</v>
      </c>
      <c r="C14">
        <v>1731.05</v>
      </c>
      <c r="D14">
        <v>1224</v>
      </c>
      <c r="E14">
        <f t="shared" si="0"/>
        <v>507.04999999999995</v>
      </c>
      <c r="F14">
        <v>1705.1</v>
      </c>
      <c r="G14">
        <f t="shared" si="1"/>
        <v>25.950000000000045</v>
      </c>
      <c r="H14">
        <v>1310.3</v>
      </c>
      <c r="I14">
        <v>1270.3</v>
      </c>
      <c r="J14">
        <f t="shared" si="2"/>
        <v>40</v>
      </c>
      <c r="K14" t="s">
        <v>31</v>
      </c>
      <c r="L14" t="s">
        <v>125</v>
      </c>
      <c r="M14">
        <f t="shared" si="3"/>
        <v>5.117838477467715</v>
      </c>
      <c r="N14">
        <f t="shared" si="4"/>
        <v>7.8887683660388532</v>
      </c>
    </row>
    <row r="15" spans="1:14" x14ac:dyDescent="0.2">
      <c r="A15" t="s">
        <v>38</v>
      </c>
      <c r="B15" s="1">
        <v>43161</v>
      </c>
      <c r="C15">
        <v>1697.55</v>
      </c>
      <c r="D15">
        <v>1219.5</v>
      </c>
      <c r="E15">
        <f t="shared" si="0"/>
        <v>478.04999999999995</v>
      </c>
      <c r="F15">
        <v>1661.35</v>
      </c>
      <c r="G15">
        <f t="shared" si="1"/>
        <v>36.200000000000045</v>
      </c>
      <c r="H15">
        <v>1267.6600000000001</v>
      </c>
      <c r="I15">
        <v>1206.94</v>
      </c>
      <c r="J15">
        <f t="shared" si="2"/>
        <v>60.720000000000027</v>
      </c>
      <c r="K15" t="s">
        <v>31</v>
      </c>
      <c r="L15" t="s">
        <v>125</v>
      </c>
      <c r="M15">
        <f t="shared" si="3"/>
        <v>7.5724296621692391</v>
      </c>
      <c r="N15">
        <f t="shared" si="4"/>
        <v>12.701600251019773</v>
      </c>
    </row>
    <row r="16" spans="1:14" x14ac:dyDescent="0.2">
      <c r="A16" t="s">
        <v>41</v>
      </c>
      <c r="B16" s="1">
        <v>43161</v>
      </c>
      <c r="C16">
        <v>1502.21</v>
      </c>
      <c r="D16">
        <v>1219.78</v>
      </c>
      <c r="E16">
        <f t="shared" si="0"/>
        <v>282.43000000000006</v>
      </c>
      <c r="F16">
        <v>1440.13</v>
      </c>
      <c r="G16">
        <f t="shared" si="1"/>
        <v>62.079999999999927</v>
      </c>
      <c r="H16">
        <v>1046.1300000000001</v>
      </c>
      <c r="I16">
        <v>987.63</v>
      </c>
      <c r="J16">
        <f t="shared" si="2"/>
        <v>58.500000000000114</v>
      </c>
      <c r="K16" t="s">
        <v>39</v>
      </c>
      <c r="L16" t="s">
        <v>126</v>
      </c>
      <c r="M16">
        <f t="shared" si="3"/>
        <v>21.980667776086079</v>
      </c>
      <c r="N16">
        <f t="shared" si="4"/>
        <v>20.713097050596645</v>
      </c>
    </row>
    <row r="17" spans="1:14" x14ac:dyDescent="0.2">
      <c r="A17" t="s">
        <v>42</v>
      </c>
      <c r="B17" s="1">
        <v>43161</v>
      </c>
      <c r="C17">
        <v>1439.23</v>
      </c>
      <c r="D17">
        <v>1219.57</v>
      </c>
      <c r="E17">
        <f t="shared" si="0"/>
        <v>219.66000000000008</v>
      </c>
      <c r="F17">
        <v>1397.45</v>
      </c>
      <c r="G17">
        <f t="shared" si="1"/>
        <v>41.779999999999973</v>
      </c>
      <c r="H17">
        <v>1003.9</v>
      </c>
      <c r="I17">
        <v>985.76</v>
      </c>
      <c r="J17">
        <f t="shared" si="2"/>
        <v>18.139999999999986</v>
      </c>
      <c r="K17" t="s">
        <v>33</v>
      </c>
      <c r="L17" t="s">
        <v>126</v>
      </c>
      <c r="M17">
        <f t="shared" si="3"/>
        <v>19.020304106346153</v>
      </c>
      <c r="N17">
        <f t="shared" si="4"/>
        <v>8.258217244832915</v>
      </c>
    </row>
    <row r="18" spans="1:14" x14ac:dyDescent="0.2">
      <c r="A18" t="s">
        <v>43</v>
      </c>
      <c r="B18" s="1">
        <v>43161</v>
      </c>
      <c r="C18">
        <v>1546.4</v>
      </c>
      <c r="D18">
        <v>1219.77</v>
      </c>
      <c r="E18">
        <f t="shared" si="0"/>
        <v>326.63000000000011</v>
      </c>
      <c r="F18">
        <v>1506.05</v>
      </c>
      <c r="G18">
        <f t="shared" si="1"/>
        <v>40.350000000000136</v>
      </c>
      <c r="H18">
        <v>1112.5</v>
      </c>
      <c r="I18">
        <v>1087.5</v>
      </c>
      <c r="J18">
        <f t="shared" si="2"/>
        <v>25</v>
      </c>
      <c r="K18" t="s">
        <v>40</v>
      </c>
      <c r="L18" t="s">
        <v>126</v>
      </c>
      <c r="M18">
        <f t="shared" si="3"/>
        <v>12.353427425527393</v>
      </c>
      <c r="N18">
        <f t="shared" si="4"/>
        <v>7.6539203379971195</v>
      </c>
    </row>
    <row r="19" spans="1:14" x14ac:dyDescent="0.2">
      <c r="A19" t="s">
        <v>44</v>
      </c>
      <c r="B19" s="1">
        <v>43161</v>
      </c>
      <c r="C19">
        <v>1623.7</v>
      </c>
      <c r="D19">
        <v>1219.72</v>
      </c>
      <c r="E19">
        <f t="shared" si="0"/>
        <v>403.98</v>
      </c>
      <c r="F19">
        <v>1559.38</v>
      </c>
      <c r="G19">
        <f t="shared" si="1"/>
        <v>64.319999999999936</v>
      </c>
      <c r="H19">
        <v>1165.6300000000001</v>
      </c>
      <c r="I19">
        <v>1124.9000000000001</v>
      </c>
      <c r="J19">
        <f t="shared" si="2"/>
        <v>40.730000000000018</v>
      </c>
      <c r="K19" t="s">
        <v>31</v>
      </c>
      <c r="L19" t="s">
        <v>126</v>
      </c>
      <c r="M19">
        <f t="shared" si="3"/>
        <v>15.921580276251282</v>
      </c>
      <c r="N19">
        <f t="shared" si="4"/>
        <v>10.082182286251799</v>
      </c>
    </row>
    <row r="20" spans="1:14" x14ac:dyDescent="0.2">
      <c r="A20" t="s">
        <v>45</v>
      </c>
      <c r="B20" s="1">
        <v>43161</v>
      </c>
      <c r="C20">
        <v>1513.1</v>
      </c>
      <c r="D20">
        <v>1219.9000000000001</v>
      </c>
      <c r="E20">
        <f t="shared" si="0"/>
        <v>293.19999999999982</v>
      </c>
      <c r="F20">
        <v>1463.42</v>
      </c>
      <c r="G20">
        <f t="shared" si="1"/>
        <v>49.679999999999836</v>
      </c>
      <c r="H20">
        <v>1069.6600000000001</v>
      </c>
      <c r="I20">
        <v>1035.5899999999999</v>
      </c>
      <c r="J20">
        <f t="shared" si="2"/>
        <v>34.070000000000164</v>
      </c>
      <c r="K20" t="s">
        <v>40</v>
      </c>
      <c r="L20" t="s">
        <v>126</v>
      </c>
      <c r="M20">
        <f t="shared" si="3"/>
        <v>16.944065484311004</v>
      </c>
      <c r="N20">
        <f t="shared" si="4"/>
        <v>11.620054570259272</v>
      </c>
    </row>
    <row r="21" spans="1:14" x14ac:dyDescent="0.2">
      <c r="A21" t="s">
        <v>47</v>
      </c>
      <c r="B21" s="1">
        <v>43162</v>
      </c>
      <c r="C21">
        <v>1606.63</v>
      </c>
      <c r="D21">
        <v>1219.52</v>
      </c>
      <c r="E21">
        <f t="shared" si="0"/>
        <v>387.11000000000013</v>
      </c>
      <c r="F21">
        <v>1579.13</v>
      </c>
      <c r="G21">
        <f t="shared" si="1"/>
        <v>27.5</v>
      </c>
      <c r="H21">
        <v>1185.3900000000001</v>
      </c>
      <c r="I21">
        <v>1158.8900000000001</v>
      </c>
      <c r="J21">
        <f t="shared" si="2"/>
        <v>26.5</v>
      </c>
      <c r="K21" t="s">
        <v>31</v>
      </c>
      <c r="L21" t="s">
        <v>126</v>
      </c>
      <c r="M21">
        <f t="shared" si="3"/>
        <v>7.1039239492650648</v>
      </c>
      <c r="N21">
        <f t="shared" si="4"/>
        <v>6.8455994420190622</v>
      </c>
    </row>
    <row r="22" spans="1:14" x14ac:dyDescent="0.2">
      <c r="A22" t="s">
        <v>48</v>
      </c>
      <c r="B22" s="1">
        <v>43162</v>
      </c>
      <c r="C22">
        <v>1547.2</v>
      </c>
      <c r="D22">
        <v>1219.5999999999999</v>
      </c>
      <c r="E22">
        <f t="shared" si="0"/>
        <v>327.60000000000014</v>
      </c>
      <c r="F22">
        <v>1525.67</v>
      </c>
      <c r="G22">
        <f t="shared" si="1"/>
        <v>21.529999999999973</v>
      </c>
      <c r="H22">
        <v>1132.1400000000001</v>
      </c>
      <c r="I22">
        <v>1102.68</v>
      </c>
      <c r="J22">
        <f t="shared" si="2"/>
        <v>29.460000000000036</v>
      </c>
      <c r="K22" t="s">
        <v>39</v>
      </c>
      <c r="L22" t="s">
        <v>126</v>
      </c>
      <c r="M22">
        <f t="shared" si="3"/>
        <v>6.5720390720390611</v>
      </c>
      <c r="N22">
        <f t="shared" si="4"/>
        <v>8.9926739926739998</v>
      </c>
    </row>
    <row r="23" spans="1:14" x14ac:dyDescent="0.2">
      <c r="A23" t="s">
        <v>49</v>
      </c>
      <c r="B23" s="1">
        <v>43163</v>
      </c>
      <c r="C23">
        <v>1561.31</v>
      </c>
      <c r="D23">
        <v>1219.5</v>
      </c>
      <c r="E23">
        <f t="shared" si="0"/>
        <v>341.80999999999995</v>
      </c>
      <c r="F23">
        <v>1536.52</v>
      </c>
      <c r="G23">
        <f t="shared" si="1"/>
        <v>24.789999999999964</v>
      </c>
      <c r="H23">
        <v>1143.05</v>
      </c>
      <c r="I23">
        <v>1129.1199999999999</v>
      </c>
      <c r="J23">
        <f t="shared" si="2"/>
        <v>13.930000000000064</v>
      </c>
      <c r="K23" t="s">
        <v>31</v>
      </c>
      <c r="L23" t="s">
        <v>126</v>
      </c>
      <c r="M23">
        <f t="shared" si="3"/>
        <v>7.2525672157046221</v>
      </c>
      <c r="N23">
        <f t="shared" si="4"/>
        <v>4.0753635060413869</v>
      </c>
    </row>
    <row r="24" spans="1:14" x14ac:dyDescent="0.2">
      <c r="A24" t="s">
        <v>50</v>
      </c>
      <c r="B24" s="1">
        <v>43163</v>
      </c>
      <c r="C24">
        <v>1632.97</v>
      </c>
      <c r="D24">
        <v>1219.5</v>
      </c>
      <c r="E24">
        <f t="shared" si="0"/>
        <v>413.47</v>
      </c>
      <c r="F24">
        <v>1552.31</v>
      </c>
      <c r="G24">
        <f t="shared" si="1"/>
        <v>80.660000000000082</v>
      </c>
      <c r="H24">
        <v>1158.78</v>
      </c>
      <c r="I24">
        <v>1116.45</v>
      </c>
      <c r="J24">
        <f t="shared" si="2"/>
        <v>42.329999999999927</v>
      </c>
      <c r="K24" t="s">
        <v>29</v>
      </c>
      <c r="L24" t="s">
        <v>126</v>
      </c>
      <c r="M24">
        <f t="shared" si="3"/>
        <v>19.508065881442445</v>
      </c>
      <c r="N24">
        <f t="shared" si="4"/>
        <v>10.237743971751257</v>
      </c>
    </row>
    <row r="25" spans="1:14" x14ac:dyDescent="0.2">
      <c r="A25" t="s">
        <v>52</v>
      </c>
      <c r="B25" s="1">
        <v>43163</v>
      </c>
      <c r="C25">
        <v>1654.78</v>
      </c>
      <c r="D25">
        <v>1219.6500000000001</v>
      </c>
      <c r="E25">
        <f t="shared" si="0"/>
        <v>435.12999999999988</v>
      </c>
      <c r="F25">
        <v>1469.52</v>
      </c>
      <c r="G25">
        <f t="shared" si="1"/>
        <v>185.26</v>
      </c>
      <c r="H25">
        <v>1075.28</v>
      </c>
      <c r="I25">
        <v>978.16</v>
      </c>
      <c r="J25">
        <f t="shared" si="2"/>
        <v>97.12</v>
      </c>
      <c r="K25" t="s">
        <v>31</v>
      </c>
      <c r="L25" t="s">
        <v>126</v>
      </c>
      <c r="M25">
        <f t="shared" si="3"/>
        <v>42.575781950221781</v>
      </c>
      <c r="N25">
        <f t="shared" si="4"/>
        <v>22.319766506561265</v>
      </c>
    </row>
    <row r="26" spans="1:14" x14ac:dyDescent="0.2">
      <c r="A26" t="s">
        <v>53</v>
      </c>
      <c r="B26" s="1">
        <v>43163</v>
      </c>
      <c r="C26">
        <v>1626.34</v>
      </c>
      <c r="D26">
        <v>1220.0899999999999</v>
      </c>
      <c r="E26">
        <f t="shared" si="0"/>
        <v>406.25</v>
      </c>
      <c r="F26">
        <v>1602.02</v>
      </c>
      <c r="G26">
        <f t="shared" si="1"/>
        <v>24.319999999999936</v>
      </c>
      <c r="H26">
        <v>1208.17</v>
      </c>
      <c r="I26">
        <v>1173.06</v>
      </c>
      <c r="J26">
        <f t="shared" si="2"/>
        <v>35.110000000000127</v>
      </c>
      <c r="K26" t="s">
        <v>31</v>
      </c>
      <c r="L26" t="s">
        <v>126</v>
      </c>
      <c r="M26">
        <f t="shared" si="3"/>
        <v>5.9864615384615227</v>
      </c>
      <c r="N26">
        <f t="shared" si="4"/>
        <v>8.6424615384615695</v>
      </c>
    </row>
    <row r="27" spans="1:14" x14ac:dyDescent="0.2">
      <c r="A27" t="s">
        <v>51</v>
      </c>
      <c r="B27" s="1">
        <v>43163</v>
      </c>
      <c r="C27">
        <v>1688.64</v>
      </c>
      <c r="D27">
        <v>1219.79</v>
      </c>
      <c r="E27">
        <f t="shared" si="0"/>
        <v>468.85000000000014</v>
      </c>
      <c r="F27">
        <v>1638.35</v>
      </c>
      <c r="G27">
        <f t="shared" si="1"/>
        <v>50.290000000000191</v>
      </c>
      <c r="H27">
        <v>1244.71</v>
      </c>
      <c r="I27">
        <v>1203.8800000000001</v>
      </c>
      <c r="J27">
        <f t="shared" si="2"/>
        <v>40.829999999999927</v>
      </c>
      <c r="K27" t="s">
        <v>31</v>
      </c>
      <c r="L27" t="s">
        <v>126</v>
      </c>
      <c r="M27">
        <f t="shared" si="3"/>
        <v>10.726245067718924</v>
      </c>
      <c r="N27">
        <f t="shared" si="4"/>
        <v>8.7085421776687468</v>
      </c>
    </row>
    <row r="28" spans="1:14" x14ac:dyDescent="0.2">
      <c r="A28" t="s">
        <v>54</v>
      </c>
      <c r="B28" s="1">
        <v>43163</v>
      </c>
      <c r="C28">
        <v>1534.54</v>
      </c>
      <c r="D28">
        <v>1219.78</v>
      </c>
      <c r="E28">
        <f t="shared" si="0"/>
        <v>314.76</v>
      </c>
      <c r="F28">
        <v>1513.2</v>
      </c>
      <c r="G28">
        <f t="shared" si="1"/>
        <v>21.339999999999918</v>
      </c>
      <c r="H28">
        <v>1119.56</v>
      </c>
      <c r="I28">
        <v>1091.96</v>
      </c>
      <c r="J28">
        <f t="shared" si="2"/>
        <v>27.599999999999909</v>
      </c>
      <c r="K28" t="s">
        <v>31</v>
      </c>
      <c r="L28" t="s">
        <v>126</v>
      </c>
      <c r="M28">
        <f t="shared" si="3"/>
        <v>6.7797687126699451</v>
      </c>
      <c r="N28">
        <f t="shared" si="4"/>
        <v>8.7685855890201765</v>
      </c>
    </row>
    <row r="29" spans="1:14" x14ac:dyDescent="0.2">
      <c r="A29" t="s">
        <v>55</v>
      </c>
      <c r="B29" s="1">
        <v>43166</v>
      </c>
      <c r="C29">
        <v>1635.05</v>
      </c>
      <c r="D29">
        <v>1219.82</v>
      </c>
      <c r="E29">
        <f t="shared" si="0"/>
        <v>415.23</v>
      </c>
      <c r="F29">
        <v>1588.06</v>
      </c>
      <c r="G29">
        <f t="shared" si="1"/>
        <v>46.990000000000009</v>
      </c>
      <c r="H29">
        <v>1194.47</v>
      </c>
      <c r="I29">
        <v>1161.74</v>
      </c>
      <c r="J29">
        <f t="shared" si="2"/>
        <v>32.730000000000018</v>
      </c>
      <c r="K29" t="s">
        <v>78</v>
      </c>
      <c r="L29" t="s">
        <v>125</v>
      </c>
      <c r="M29">
        <f t="shared" si="3"/>
        <v>11.316619704741953</v>
      </c>
      <c r="N29">
        <f t="shared" si="4"/>
        <v>7.8823784408641036</v>
      </c>
    </row>
    <row r="30" spans="1:14" x14ac:dyDescent="0.2">
      <c r="A30" t="s">
        <v>56</v>
      </c>
      <c r="B30" s="1">
        <v>43166</v>
      </c>
      <c r="C30">
        <v>1732.25</v>
      </c>
      <c r="D30">
        <v>1219.78</v>
      </c>
      <c r="E30">
        <f t="shared" si="0"/>
        <v>512.47</v>
      </c>
      <c r="F30">
        <v>1665.07</v>
      </c>
      <c r="G30">
        <f t="shared" si="1"/>
        <v>67.180000000000064</v>
      </c>
      <c r="H30">
        <v>1271.33</v>
      </c>
      <c r="I30">
        <v>1243.56</v>
      </c>
      <c r="J30">
        <f t="shared" si="2"/>
        <v>27.769999999999982</v>
      </c>
      <c r="K30" t="s">
        <v>39</v>
      </c>
      <c r="L30" t="s">
        <v>125</v>
      </c>
      <c r="M30">
        <f t="shared" si="3"/>
        <v>13.109060042539086</v>
      </c>
      <c r="N30">
        <f t="shared" si="4"/>
        <v>5.4188537865631119</v>
      </c>
    </row>
    <row r="31" spans="1:14" x14ac:dyDescent="0.2">
      <c r="A31" t="s">
        <v>57</v>
      </c>
      <c r="B31" s="1">
        <v>43166</v>
      </c>
      <c r="C31">
        <v>1788.37</v>
      </c>
      <c r="D31">
        <v>1219.6199999999999</v>
      </c>
      <c r="E31">
        <f t="shared" si="0"/>
        <v>568.75</v>
      </c>
      <c r="F31">
        <v>1733.32</v>
      </c>
      <c r="G31">
        <f t="shared" si="1"/>
        <v>55.049999999999955</v>
      </c>
      <c r="H31">
        <v>1339.77</v>
      </c>
      <c r="I31">
        <v>1291.93</v>
      </c>
      <c r="J31">
        <f t="shared" si="2"/>
        <v>47.839999999999918</v>
      </c>
      <c r="K31" t="s">
        <v>78</v>
      </c>
      <c r="L31" t="s">
        <v>125</v>
      </c>
      <c r="M31">
        <f t="shared" si="3"/>
        <v>9.6791208791208714</v>
      </c>
      <c r="N31">
        <f t="shared" si="4"/>
        <v>8.4114285714285568</v>
      </c>
    </row>
    <row r="32" spans="1:14" x14ac:dyDescent="0.2">
      <c r="A32" t="s">
        <v>58</v>
      </c>
      <c r="B32" s="1">
        <v>43166</v>
      </c>
      <c r="C32">
        <v>1590.45</v>
      </c>
      <c r="D32">
        <v>1219.6600000000001</v>
      </c>
      <c r="E32">
        <f t="shared" si="0"/>
        <v>370.78999999999996</v>
      </c>
      <c r="F32">
        <v>1520.95</v>
      </c>
      <c r="G32">
        <f t="shared" si="1"/>
        <v>69.5</v>
      </c>
      <c r="H32">
        <v>1127.31</v>
      </c>
      <c r="I32">
        <v>1091.01</v>
      </c>
      <c r="J32">
        <f t="shared" si="2"/>
        <v>36.299999999999955</v>
      </c>
      <c r="K32" t="s">
        <v>79</v>
      </c>
      <c r="L32" t="s">
        <v>125</v>
      </c>
      <c r="M32">
        <f t="shared" si="3"/>
        <v>18.743763316162791</v>
      </c>
      <c r="N32">
        <f t="shared" si="4"/>
        <v>9.7899080341972429</v>
      </c>
    </row>
    <row r="33" spans="1:14" x14ac:dyDescent="0.2">
      <c r="A33" t="s">
        <v>59</v>
      </c>
      <c r="B33" s="1">
        <v>43166</v>
      </c>
      <c r="C33">
        <v>1581.37</v>
      </c>
      <c r="D33">
        <v>1219.6500000000001</v>
      </c>
      <c r="E33">
        <f t="shared" si="0"/>
        <v>361.7199999999998</v>
      </c>
      <c r="F33">
        <v>1538.02</v>
      </c>
      <c r="G33">
        <f t="shared" si="1"/>
        <v>43.349999999999909</v>
      </c>
      <c r="H33">
        <v>1144.3499999999999</v>
      </c>
      <c r="I33">
        <v>1102.21</v>
      </c>
      <c r="J33">
        <f t="shared" si="2"/>
        <v>42.139999999999873</v>
      </c>
      <c r="K33" t="s">
        <v>78</v>
      </c>
      <c r="L33" t="s">
        <v>125</v>
      </c>
      <c r="M33">
        <f t="shared" si="3"/>
        <v>11.984407829260183</v>
      </c>
      <c r="N33">
        <f t="shared" si="4"/>
        <v>11.649894946367327</v>
      </c>
    </row>
    <row r="34" spans="1:14" x14ac:dyDescent="0.2">
      <c r="A34" t="s">
        <v>60</v>
      </c>
      <c r="B34" s="1">
        <v>43166</v>
      </c>
      <c r="C34">
        <v>1499.44</v>
      </c>
      <c r="D34">
        <v>1219.68</v>
      </c>
      <c r="E34">
        <f t="shared" si="0"/>
        <v>279.76</v>
      </c>
      <c r="F34">
        <v>1482.54</v>
      </c>
      <c r="G34">
        <f t="shared" si="1"/>
        <v>16.900000000000091</v>
      </c>
      <c r="H34">
        <v>1088.95</v>
      </c>
      <c r="I34">
        <v>1065.58</v>
      </c>
      <c r="J34">
        <f t="shared" si="2"/>
        <v>23.370000000000118</v>
      </c>
      <c r="K34" t="s">
        <v>80</v>
      </c>
      <c r="L34" t="s">
        <v>125</v>
      </c>
      <c r="M34">
        <f t="shared" si="3"/>
        <v>6.0408921933085828</v>
      </c>
      <c r="N34">
        <f t="shared" si="4"/>
        <v>8.3535887903918074</v>
      </c>
    </row>
    <row r="35" spans="1:14" x14ac:dyDescent="0.2">
      <c r="A35" t="s">
        <v>61</v>
      </c>
      <c r="B35" s="1">
        <v>43166</v>
      </c>
      <c r="C35">
        <v>1459.21</v>
      </c>
      <c r="D35">
        <v>1219.5</v>
      </c>
      <c r="E35">
        <f t="shared" si="0"/>
        <v>239.71000000000004</v>
      </c>
      <c r="F35">
        <v>1430.7</v>
      </c>
      <c r="G35">
        <f t="shared" si="1"/>
        <v>28.509999999999991</v>
      </c>
      <c r="H35">
        <v>1037.24</v>
      </c>
      <c r="I35">
        <v>1018.84</v>
      </c>
      <c r="J35">
        <f t="shared" si="2"/>
        <v>18.399999999999977</v>
      </c>
      <c r="K35" t="s">
        <v>78</v>
      </c>
      <c r="L35" t="s">
        <v>125</v>
      </c>
      <c r="M35">
        <f t="shared" si="3"/>
        <v>11.893538025113672</v>
      </c>
      <c r="N35">
        <f t="shared" si="4"/>
        <v>7.6759417629635704</v>
      </c>
    </row>
    <row r="36" spans="1:14" x14ac:dyDescent="0.2">
      <c r="A36" t="s">
        <v>62</v>
      </c>
      <c r="B36" s="1">
        <v>43166</v>
      </c>
      <c r="C36">
        <v>1596</v>
      </c>
      <c r="D36">
        <v>1219.48</v>
      </c>
      <c r="E36">
        <f t="shared" si="0"/>
        <v>376.52</v>
      </c>
      <c r="F36">
        <v>1538.09</v>
      </c>
      <c r="G36">
        <f t="shared" si="1"/>
        <v>57.910000000000082</v>
      </c>
      <c r="H36">
        <v>1144.53</v>
      </c>
      <c r="I36">
        <v>1109.23</v>
      </c>
      <c r="J36">
        <f t="shared" si="2"/>
        <v>35.299999999999955</v>
      </c>
      <c r="K36" t="s">
        <v>39</v>
      </c>
      <c r="L36" t="s">
        <v>125</v>
      </c>
      <c r="M36">
        <f t="shared" si="3"/>
        <v>15.380325082332966</v>
      </c>
      <c r="N36">
        <f t="shared" si="4"/>
        <v>9.3753319876766064</v>
      </c>
    </row>
    <row r="37" spans="1:14" x14ac:dyDescent="0.2">
      <c r="A37" t="s">
        <v>63</v>
      </c>
      <c r="B37" s="1">
        <v>43167</v>
      </c>
      <c r="C37">
        <v>1541.67</v>
      </c>
      <c r="D37">
        <v>1219.54</v>
      </c>
      <c r="E37">
        <f t="shared" si="0"/>
        <v>322.13000000000011</v>
      </c>
      <c r="F37">
        <v>1501.18</v>
      </c>
      <c r="G37">
        <f t="shared" si="1"/>
        <v>40.490000000000009</v>
      </c>
      <c r="H37">
        <v>1107.68</v>
      </c>
      <c r="I37">
        <v>1075.3900000000001</v>
      </c>
      <c r="J37">
        <f t="shared" si="2"/>
        <v>32.289999999999964</v>
      </c>
      <c r="K37" t="s">
        <v>78</v>
      </c>
      <c r="L37" t="s">
        <v>125</v>
      </c>
      <c r="M37">
        <f t="shared" si="3"/>
        <v>12.569459534970351</v>
      </c>
      <c r="N37">
        <f t="shared" si="4"/>
        <v>10.023903393040062</v>
      </c>
    </row>
    <row r="38" spans="1:14" x14ac:dyDescent="0.2">
      <c r="A38" t="s">
        <v>64</v>
      </c>
      <c r="B38" s="1">
        <v>43167</v>
      </c>
      <c r="C38">
        <v>1507.83</v>
      </c>
      <c r="D38">
        <v>1219.6500000000001</v>
      </c>
      <c r="E38">
        <f t="shared" si="0"/>
        <v>288.17999999999984</v>
      </c>
      <c r="F38">
        <v>1448.51</v>
      </c>
      <c r="G38">
        <f t="shared" si="1"/>
        <v>59.319999999999936</v>
      </c>
      <c r="H38">
        <v>1054.98</v>
      </c>
      <c r="I38">
        <v>1009.11</v>
      </c>
      <c r="J38">
        <f t="shared" si="2"/>
        <v>45.870000000000005</v>
      </c>
      <c r="K38" t="s">
        <v>39</v>
      </c>
      <c r="L38" t="s">
        <v>125</v>
      </c>
      <c r="M38">
        <f t="shared" si="3"/>
        <v>20.584356999097775</v>
      </c>
      <c r="N38">
        <f t="shared" si="4"/>
        <v>15.917135123880918</v>
      </c>
    </row>
    <row r="39" spans="1:14" x14ac:dyDescent="0.2">
      <c r="A39" t="s">
        <v>65</v>
      </c>
      <c r="B39" s="1">
        <v>43167</v>
      </c>
      <c r="C39">
        <v>1651.27</v>
      </c>
      <c r="D39">
        <v>1219.4000000000001</v>
      </c>
      <c r="E39">
        <f>C39-D39</f>
        <v>431.86999999999989</v>
      </c>
      <c r="F39">
        <v>1604.7</v>
      </c>
      <c r="G39">
        <f t="shared" si="1"/>
        <v>46.569999999999936</v>
      </c>
      <c r="H39">
        <v>1211.26</v>
      </c>
      <c r="I39">
        <v>1190.5</v>
      </c>
      <c r="J39">
        <f t="shared" si="2"/>
        <v>20.759999999999991</v>
      </c>
      <c r="K39" t="s">
        <v>78</v>
      </c>
      <c r="L39" t="s">
        <v>125</v>
      </c>
      <c r="M39">
        <f t="shared" si="3"/>
        <v>10.783337578437942</v>
      </c>
      <c r="N39">
        <f t="shared" si="4"/>
        <v>4.807002107115566</v>
      </c>
    </row>
    <row r="40" spans="1:14" x14ac:dyDescent="0.2">
      <c r="A40" t="s">
        <v>66</v>
      </c>
      <c r="B40" s="1">
        <v>43167</v>
      </c>
      <c r="C40">
        <v>1450.74</v>
      </c>
      <c r="D40">
        <v>1219.74</v>
      </c>
      <c r="E40">
        <f t="shared" si="0"/>
        <v>231</v>
      </c>
      <c r="F40">
        <v>1446.17</v>
      </c>
      <c r="G40">
        <f t="shared" si="1"/>
        <v>4.5699999999999363</v>
      </c>
      <c r="H40">
        <v>1052.74</v>
      </c>
      <c r="I40">
        <v>1041.6199999999999</v>
      </c>
      <c r="J40">
        <f t="shared" si="2"/>
        <v>11.120000000000118</v>
      </c>
      <c r="K40" t="s">
        <v>81</v>
      </c>
      <c r="L40" t="s">
        <v>125</v>
      </c>
      <c r="M40">
        <f t="shared" si="3"/>
        <v>1.9783549783549508</v>
      </c>
      <c r="N40">
        <f t="shared" si="4"/>
        <v>4.8138528138528658</v>
      </c>
    </row>
    <row r="41" spans="1:14" x14ac:dyDescent="0.2">
      <c r="A41" t="s">
        <v>67</v>
      </c>
      <c r="B41" s="1">
        <v>43167</v>
      </c>
      <c r="C41">
        <v>1506.88</v>
      </c>
      <c r="D41">
        <v>1219.22</v>
      </c>
      <c r="E41">
        <f t="shared" si="0"/>
        <v>287.66000000000008</v>
      </c>
      <c r="F41">
        <v>1468.3</v>
      </c>
      <c r="G41">
        <f t="shared" si="1"/>
        <v>38.580000000000155</v>
      </c>
      <c r="H41">
        <v>1074.92</v>
      </c>
      <c r="I41">
        <v>1051.3</v>
      </c>
      <c r="J41">
        <f t="shared" si="2"/>
        <v>23.620000000000118</v>
      </c>
      <c r="K41" t="s">
        <v>39</v>
      </c>
      <c r="L41" t="s">
        <v>125</v>
      </c>
      <c r="M41">
        <f t="shared" si="3"/>
        <v>13.411666550789175</v>
      </c>
      <c r="N41">
        <f t="shared" si="4"/>
        <v>8.2110825279844644</v>
      </c>
    </row>
    <row r="42" spans="1:14" x14ac:dyDescent="0.2">
      <c r="A42" t="s">
        <v>68</v>
      </c>
      <c r="B42" s="1">
        <v>43167</v>
      </c>
      <c r="C42">
        <v>1582.14</v>
      </c>
      <c r="D42">
        <v>1219.4000000000001</v>
      </c>
      <c r="E42">
        <f t="shared" si="0"/>
        <v>362.74</v>
      </c>
      <c r="F42">
        <v>1532.3</v>
      </c>
      <c r="G42">
        <f t="shared" si="1"/>
        <v>49.840000000000146</v>
      </c>
      <c r="H42">
        <v>1138.94</v>
      </c>
      <c r="I42">
        <v>1111.27</v>
      </c>
      <c r="J42">
        <f t="shared" si="2"/>
        <v>27.670000000000073</v>
      </c>
      <c r="K42" t="s">
        <v>39</v>
      </c>
      <c r="L42" t="s">
        <v>125</v>
      </c>
      <c r="M42">
        <f t="shared" si="3"/>
        <v>13.739868776534198</v>
      </c>
      <c r="N42">
        <f t="shared" si="4"/>
        <v>7.6280531510172782</v>
      </c>
    </row>
    <row r="43" spans="1:14" x14ac:dyDescent="0.2">
      <c r="A43" t="s">
        <v>69</v>
      </c>
      <c r="B43" s="1">
        <v>43167</v>
      </c>
      <c r="C43">
        <v>1493.73</v>
      </c>
      <c r="D43">
        <v>1219.52</v>
      </c>
      <c r="E43">
        <f t="shared" si="0"/>
        <v>274.21000000000004</v>
      </c>
      <c r="F43">
        <v>1469.79</v>
      </c>
      <c r="G43">
        <f t="shared" si="1"/>
        <v>23.940000000000055</v>
      </c>
      <c r="H43">
        <v>1076.3599999999999</v>
      </c>
      <c r="I43">
        <v>1053.1500000000001</v>
      </c>
      <c r="J43">
        <f t="shared" si="2"/>
        <v>23.209999999999809</v>
      </c>
      <c r="K43" t="s">
        <v>78</v>
      </c>
      <c r="L43" t="s">
        <v>125</v>
      </c>
      <c r="M43">
        <f t="shared" si="3"/>
        <v>8.7305349914299448</v>
      </c>
      <c r="N43">
        <f t="shared" si="4"/>
        <v>8.4643156704714659</v>
      </c>
    </row>
    <row r="44" spans="1:14" x14ac:dyDescent="0.2">
      <c r="A44" t="s">
        <v>70</v>
      </c>
      <c r="B44" s="1">
        <v>43167</v>
      </c>
      <c r="C44">
        <v>1503.36</v>
      </c>
      <c r="D44">
        <v>1219.51</v>
      </c>
      <c r="E44">
        <f t="shared" si="0"/>
        <v>283.84999999999991</v>
      </c>
      <c r="F44">
        <v>1478.85</v>
      </c>
      <c r="G44">
        <f t="shared" si="1"/>
        <v>24.509999999999991</v>
      </c>
      <c r="H44">
        <v>1085.33</v>
      </c>
      <c r="I44">
        <v>1053.52</v>
      </c>
      <c r="J44">
        <f t="shared" si="2"/>
        <v>31.809999999999945</v>
      </c>
      <c r="K44" t="s">
        <v>82</v>
      </c>
      <c r="L44" t="s">
        <v>125</v>
      </c>
      <c r="M44">
        <f t="shared" si="3"/>
        <v>8.6348423463096715</v>
      </c>
      <c r="N44">
        <f t="shared" si="4"/>
        <v>11.206623216487566</v>
      </c>
    </row>
    <row r="45" spans="1:14" x14ac:dyDescent="0.2">
      <c r="A45" t="s">
        <v>71</v>
      </c>
      <c r="B45" s="1">
        <v>43167</v>
      </c>
      <c r="C45">
        <v>1518.65</v>
      </c>
      <c r="D45">
        <v>1219.3599999999999</v>
      </c>
      <c r="E45">
        <f t="shared" si="0"/>
        <v>299.29000000000019</v>
      </c>
      <c r="F45">
        <v>1487.2</v>
      </c>
      <c r="G45">
        <f t="shared" si="1"/>
        <v>31.450000000000045</v>
      </c>
      <c r="H45">
        <v>1093.8399999999999</v>
      </c>
      <c r="I45">
        <v>1057.71</v>
      </c>
      <c r="J45">
        <f t="shared" si="2"/>
        <v>36.129999999999882</v>
      </c>
      <c r="K45" t="s">
        <v>82</v>
      </c>
      <c r="L45" t="s">
        <v>125</v>
      </c>
      <c r="M45">
        <f t="shared" si="3"/>
        <v>10.508202746500059</v>
      </c>
      <c r="N45">
        <f t="shared" si="4"/>
        <v>12.071903504961695</v>
      </c>
    </row>
    <row r="46" spans="1:14" x14ac:dyDescent="0.2">
      <c r="A46" t="s">
        <v>72</v>
      </c>
      <c r="B46" s="1">
        <v>43167</v>
      </c>
      <c r="C46">
        <v>1659.24</v>
      </c>
      <c r="D46">
        <v>1219.24</v>
      </c>
      <c r="E46">
        <f t="shared" si="0"/>
        <v>440</v>
      </c>
      <c r="F46">
        <v>1644.1</v>
      </c>
      <c r="G46">
        <f t="shared" si="1"/>
        <v>15.1400000000001</v>
      </c>
      <c r="H46">
        <v>1250.67</v>
      </c>
      <c r="I46">
        <v>1225.83</v>
      </c>
      <c r="J46">
        <f t="shared" si="2"/>
        <v>24.840000000000146</v>
      </c>
      <c r="K46" t="s">
        <v>83</v>
      </c>
      <c r="L46" t="s">
        <v>125</v>
      </c>
      <c r="M46">
        <f t="shared" si="3"/>
        <v>3.440909090909114</v>
      </c>
      <c r="N46">
        <f t="shared" si="4"/>
        <v>5.6454545454545784</v>
      </c>
    </row>
    <row r="47" spans="1:14" x14ac:dyDescent="0.2">
      <c r="A47" t="s">
        <v>73</v>
      </c>
      <c r="B47" s="1">
        <v>43167</v>
      </c>
      <c r="C47">
        <v>1678.98</v>
      </c>
      <c r="D47">
        <v>1219.28</v>
      </c>
      <c r="E47">
        <f t="shared" si="0"/>
        <v>459.70000000000005</v>
      </c>
      <c r="F47">
        <v>1597.78</v>
      </c>
      <c r="G47">
        <f t="shared" si="1"/>
        <v>81.200000000000045</v>
      </c>
      <c r="H47">
        <v>1240.27</v>
      </c>
      <c r="I47">
        <v>1146.6300000000001</v>
      </c>
      <c r="J47">
        <f t="shared" si="2"/>
        <v>93.639999999999873</v>
      </c>
      <c r="K47" t="s">
        <v>78</v>
      </c>
      <c r="L47" t="s">
        <v>125</v>
      </c>
      <c r="M47">
        <f t="shared" si="3"/>
        <v>17.663693713291284</v>
      </c>
      <c r="N47">
        <f t="shared" si="4"/>
        <v>20.36980639547528</v>
      </c>
    </row>
    <row r="48" spans="1:14" x14ac:dyDescent="0.2">
      <c r="A48" t="s">
        <v>74</v>
      </c>
      <c r="B48" s="1">
        <v>43168</v>
      </c>
      <c r="C48">
        <v>1550.43</v>
      </c>
      <c r="D48">
        <v>1219.6300000000001</v>
      </c>
      <c r="E48">
        <f t="shared" si="0"/>
        <v>330.79999999999995</v>
      </c>
      <c r="F48">
        <v>1515.33</v>
      </c>
      <c r="G48">
        <f t="shared" si="1"/>
        <v>35.100000000000136</v>
      </c>
      <c r="H48">
        <v>1121.81</v>
      </c>
      <c r="I48">
        <v>1087.6199999999999</v>
      </c>
      <c r="J48">
        <f t="shared" si="2"/>
        <v>34.190000000000055</v>
      </c>
      <c r="K48" t="s">
        <v>30</v>
      </c>
      <c r="L48" t="s">
        <v>125</v>
      </c>
      <c r="M48">
        <f t="shared" si="3"/>
        <v>10.610640870616729</v>
      </c>
      <c r="N48">
        <f t="shared" si="4"/>
        <v>10.335550181378494</v>
      </c>
    </row>
    <row r="49" spans="1:14" x14ac:dyDescent="0.2">
      <c r="A49" t="s">
        <v>75</v>
      </c>
      <c r="B49" s="1">
        <v>43168</v>
      </c>
      <c r="C49">
        <v>1668.96</v>
      </c>
      <c r="D49">
        <v>1219.25</v>
      </c>
      <c r="E49">
        <f t="shared" si="0"/>
        <v>449.71000000000004</v>
      </c>
      <c r="F49">
        <v>1634.8</v>
      </c>
      <c r="G49">
        <f t="shared" si="1"/>
        <v>34.160000000000082</v>
      </c>
      <c r="H49">
        <v>1241.3699999999999</v>
      </c>
      <c r="I49">
        <v>1202.6400000000001</v>
      </c>
      <c r="J49">
        <f t="shared" si="2"/>
        <v>38.729999999999791</v>
      </c>
      <c r="K49" t="s">
        <v>31</v>
      </c>
      <c r="L49" t="s">
        <v>125</v>
      </c>
      <c r="M49">
        <f t="shared" si="3"/>
        <v>7.5960063151809116</v>
      </c>
      <c r="N49">
        <f t="shared" si="4"/>
        <v>8.6122167619131851</v>
      </c>
    </row>
    <row r="50" spans="1:14" x14ac:dyDescent="0.2">
      <c r="A50" t="s">
        <v>76</v>
      </c>
      <c r="B50" s="1">
        <v>43168</v>
      </c>
      <c r="C50">
        <v>1567.77</v>
      </c>
      <c r="D50">
        <v>1219.52</v>
      </c>
      <c r="E50">
        <f t="shared" si="0"/>
        <v>348.25</v>
      </c>
      <c r="F50">
        <v>1545.78</v>
      </c>
      <c r="G50">
        <f t="shared" si="1"/>
        <v>21.990000000000009</v>
      </c>
      <c r="H50">
        <v>1152.33</v>
      </c>
      <c r="I50">
        <v>1123</v>
      </c>
      <c r="J50">
        <f t="shared" si="2"/>
        <v>29.329999999999927</v>
      </c>
      <c r="K50" t="s">
        <v>32</v>
      </c>
      <c r="L50" t="s">
        <v>125</v>
      </c>
      <c r="M50">
        <f t="shared" si="3"/>
        <v>6.3144292893036633</v>
      </c>
      <c r="N50">
        <f t="shared" si="4"/>
        <v>8.4221105527637974</v>
      </c>
    </row>
    <row r="51" spans="1:14" x14ac:dyDescent="0.2">
      <c r="A51" t="s">
        <v>77</v>
      </c>
      <c r="B51" s="1">
        <v>43168</v>
      </c>
      <c r="C51">
        <v>1578.33</v>
      </c>
      <c r="D51">
        <v>1219.42</v>
      </c>
      <c r="E51">
        <f t="shared" si="0"/>
        <v>358.90999999999985</v>
      </c>
      <c r="F51">
        <v>1542.6</v>
      </c>
      <c r="G51">
        <f t="shared" si="1"/>
        <v>35.730000000000018</v>
      </c>
      <c r="H51">
        <v>1149.1600000000001</v>
      </c>
      <c r="I51">
        <v>1114.1400000000001</v>
      </c>
      <c r="J51">
        <f t="shared" si="2"/>
        <v>35.019999999999982</v>
      </c>
      <c r="K51" t="s">
        <v>31</v>
      </c>
      <c r="L51" t="s">
        <v>125</v>
      </c>
      <c r="M51">
        <f t="shared" si="3"/>
        <v>9.9551419575938347</v>
      </c>
      <c r="N51">
        <f t="shared" si="4"/>
        <v>9.7573207767964103</v>
      </c>
    </row>
    <row r="52" spans="1:14" x14ac:dyDescent="0.2">
      <c r="A52" t="s">
        <v>85</v>
      </c>
      <c r="B52" s="1">
        <v>43168</v>
      </c>
      <c r="C52">
        <v>1576.79</v>
      </c>
      <c r="D52">
        <v>1219.19</v>
      </c>
      <c r="E52">
        <f t="shared" si="0"/>
        <v>357.59999999999991</v>
      </c>
      <c r="F52">
        <v>1495.55</v>
      </c>
      <c r="G52">
        <f t="shared" si="1"/>
        <v>81.240000000000009</v>
      </c>
      <c r="H52">
        <v>1101.99</v>
      </c>
      <c r="I52">
        <v>1078.28</v>
      </c>
      <c r="J52">
        <f t="shared" si="2"/>
        <v>23.710000000000036</v>
      </c>
      <c r="K52" t="s">
        <v>33</v>
      </c>
      <c r="L52" t="s">
        <v>125</v>
      </c>
      <c r="M52">
        <f t="shared" si="3"/>
        <v>22.718120805369136</v>
      </c>
      <c r="N52">
        <f t="shared" si="4"/>
        <v>6.6303131991051574</v>
      </c>
    </row>
    <row r="53" spans="1:14" x14ac:dyDescent="0.2">
      <c r="A53" t="s">
        <v>86</v>
      </c>
      <c r="B53" s="1">
        <v>43168</v>
      </c>
      <c r="C53">
        <v>1725.27</v>
      </c>
      <c r="D53">
        <v>1219.52</v>
      </c>
      <c r="E53">
        <f t="shared" si="0"/>
        <v>505.75</v>
      </c>
      <c r="F53">
        <v>1633.57</v>
      </c>
      <c r="G53">
        <f t="shared" si="1"/>
        <v>91.700000000000045</v>
      </c>
      <c r="H53">
        <v>1240.04</v>
      </c>
      <c r="I53">
        <v>1204.3399999999999</v>
      </c>
      <c r="J53">
        <f t="shared" si="2"/>
        <v>35.700000000000045</v>
      </c>
      <c r="K53" t="s">
        <v>33</v>
      </c>
      <c r="L53" t="s">
        <v>126</v>
      </c>
      <c r="M53">
        <f t="shared" si="3"/>
        <v>18.131487889273366</v>
      </c>
      <c r="N53">
        <f t="shared" si="4"/>
        <v>7.0588235294117743</v>
      </c>
    </row>
    <row r="54" spans="1:14" x14ac:dyDescent="0.2">
      <c r="A54" t="s">
        <v>87</v>
      </c>
      <c r="B54" s="1">
        <v>43168</v>
      </c>
      <c r="C54">
        <v>1603.32</v>
      </c>
      <c r="D54">
        <v>1219.3499999999999</v>
      </c>
      <c r="E54">
        <f t="shared" si="0"/>
        <v>383.97</v>
      </c>
      <c r="F54">
        <v>1553.88</v>
      </c>
      <c r="G54">
        <f t="shared" si="1"/>
        <v>49.439999999999827</v>
      </c>
      <c r="H54">
        <v>1163.3399999999999</v>
      </c>
      <c r="I54">
        <v>1141.1600000000001</v>
      </c>
      <c r="J54">
        <f t="shared" si="2"/>
        <v>22.179999999999836</v>
      </c>
      <c r="K54" t="s">
        <v>93</v>
      </c>
      <c r="L54" t="s">
        <v>125</v>
      </c>
      <c r="M54">
        <f t="shared" si="3"/>
        <v>12.876005937963859</v>
      </c>
      <c r="N54">
        <f t="shared" si="4"/>
        <v>5.7764929551787469</v>
      </c>
    </row>
    <row r="55" spans="1:14" x14ac:dyDescent="0.2">
      <c r="A55" t="s">
        <v>88</v>
      </c>
      <c r="B55" s="1">
        <v>43168</v>
      </c>
      <c r="C55">
        <v>1685.02</v>
      </c>
      <c r="D55">
        <v>1219.54</v>
      </c>
      <c r="E55">
        <f t="shared" si="0"/>
        <v>465.48</v>
      </c>
      <c r="F55">
        <v>1597.24</v>
      </c>
      <c r="G55">
        <f t="shared" si="1"/>
        <v>87.779999999999973</v>
      </c>
      <c r="H55">
        <v>1203.71</v>
      </c>
      <c r="I55">
        <v>1183.08</v>
      </c>
      <c r="J55">
        <f t="shared" si="2"/>
        <v>20.630000000000109</v>
      </c>
      <c r="K55" t="s">
        <v>39</v>
      </c>
      <c r="L55" t="s">
        <v>125</v>
      </c>
      <c r="M55">
        <f t="shared" si="3"/>
        <v>18.857953080690891</v>
      </c>
      <c r="N55">
        <f t="shared" si="4"/>
        <v>4.431984188364722</v>
      </c>
    </row>
    <row r="56" spans="1:14" x14ac:dyDescent="0.2">
      <c r="A56" t="s">
        <v>89</v>
      </c>
      <c r="B56" s="1">
        <v>43168</v>
      </c>
      <c r="C56">
        <v>1628.38</v>
      </c>
      <c r="D56">
        <v>1219.25</v>
      </c>
      <c r="E56">
        <f t="shared" si="0"/>
        <v>409.13000000000011</v>
      </c>
      <c r="F56">
        <v>1557.18</v>
      </c>
      <c r="G56">
        <f t="shared" si="1"/>
        <v>71.200000000000045</v>
      </c>
      <c r="H56">
        <v>1163.81</v>
      </c>
      <c r="I56">
        <v>1143.79</v>
      </c>
      <c r="J56">
        <f t="shared" si="2"/>
        <v>20.019999999999982</v>
      </c>
      <c r="K56" t="s">
        <v>33</v>
      </c>
      <c r="L56" t="s">
        <v>125</v>
      </c>
      <c r="M56">
        <f t="shared" si="3"/>
        <v>17.402781511988859</v>
      </c>
      <c r="N56">
        <f t="shared" si="4"/>
        <v>4.8933101948036022</v>
      </c>
    </row>
    <row r="57" spans="1:14" x14ac:dyDescent="0.2">
      <c r="A57" t="s">
        <v>90</v>
      </c>
      <c r="B57" s="1">
        <v>43168</v>
      </c>
      <c r="C57">
        <v>1614.22</v>
      </c>
      <c r="D57">
        <v>1219.43</v>
      </c>
      <c r="E57">
        <f t="shared" si="0"/>
        <v>394.78999999999996</v>
      </c>
      <c r="F57">
        <v>1525.22</v>
      </c>
      <c r="G57">
        <f t="shared" si="1"/>
        <v>89</v>
      </c>
      <c r="H57">
        <v>1131.8699999999999</v>
      </c>
      <c r="I57">
        <v>1097.77</v>
      </c>
      <c r="J57">
        <f t="shared" si="2"/>
        <v>34.099999999999909</v>
      </c>
      <c r="K57" t="s">
        <v>78</v>
      </c>
      <c r="L57" t="s">
        <v>126</v>
      </c>
      <c r="M57">
        <f t="shared" si="3"/>
        <v>22.543630791053474</v>
      </c>
      <c r="N57">
        <f t="shared" si="4"/>
        <v>8.637503482864286</v>
      </c>
    </row>
    <row r="58" spans="1:14" x14ac:dyDescent="0.2">
      <c r="A58" t="s">
        <v>91</v>
      </c>
      <c r="B58" s="1">
        <v>43168</v>
      </c>
      <c r="C58">
        <v>1601.28</v>
      </c>
      <c r="D58">
        <v>1219.3800000000001</v>
      </c>
      <c r="E58">
        <f t="shared" si="0"/>
        <v>381.89999999999986</v>
      </c>
      <c r="F58">
        <v>1487.34</v>
      </c>
      <c r="G58">
        <f t="shared" si="1"/>
        <v>113.94000000000005</v>
      </c>
      <c r="H58">
        <v>1093.83</v>
      </c>
      <c r="I58">
        <v>1076.29</v>
      </c>
      <c r="J58">
        <f t="shared" si="2"/>
        <v>17.539999999999964</v>
      </c>
      <c r="K58" t="s">
        <v>93</v>
      </c>
      <c r="L58" t="s">
        <v>125</v>
      </c>
      <c r="M58">
        <f t="shared" si="3"/>
        <v>29.835035349567974</v>
      </c>
      <c r="N58">
        <f t="shared" si="4"/>
        <v>4.5928253469494553</v>
      </c>
    </row>
    <row r="59" spans="1:14" x14ac:dyDescent="0.2">
      <c r="A59" t="s">
        <v>92</v>
      </c>
      <c r="B59" s="1">
        <v>43168</v>
      </c>
      <c r="C59">
        <v>1634.36</v>
      </c>
      <c r="D59">
        <v>1219.5899999999999</v>
      </c>
      <c r="E59">
        <f t="shared" si="0"/>
        <v>414.77</v>
      </c>
      <c r="F59">
        <v>1554.93</v>
      </c>
      <c r="G59">
        <f t="shared" si="1"/>
        <v>79.429999999999836</v>
      </c>
      <c r="H59">
        <v>1161.47</v>
      </c>
      <c r="I59">
        <v>1138.43</v>
      </c>
      <c r="J59">
        <f t="shared" si="2"/>
        <v>23.039999999999964</v>
      </c>
      <c r="K59" t="s">
        <v>94</v>
      </c>
      <c r="L59" t="s">
        <v>125</v>
      </c>
      <c r="M59">
        <f t="shared" si="3"/>
        <v>19.150372495599932</v>
      </c>
      <c r="N59">
        <f t="shared" si="4"/>
        <v>5.5548858403452428</v>
      </c>
    </row>
    <row r="60" spans="1:14" x14ac:dyDescent="0.2">
      <c r="A60" t="s">
        <v>95</v>
      </c>
      <c r="B60" s="1">
        <v>43169</v>
      </c>
      <c r="C60">
        <v>1519.43</v>
      </c>
      <c r="D60">
        <v>1219.05</v>
      </c>
      <c r="E60">
        <f t="shared" si="0"/>
        <v>300.38000000000011</v>
      </c>
      <c r="F60">
        <v>1448.98</v>
      </c>
      <c r="G60">
        <f t="shared" si="1"/>
        <v>70.450000000000045</v>
      </c>
      <c r="H60">
        <v>1055.6099999999999</v>
      </c>
      <c r="I60">
        <v>1036.81</v>
      </c>
      <c r="J60">
        <f t="shared" si="2"/>
        <v>18.799999999999955</v>
      </c>
      <c r="K60" t="s">
        <v>78</v>
      </c>
      <c r="L60" t="s">
        <v>126</v>
      </c>
      <c r="M60">
        <f t="shared" si="3"/>
        <v>23.453625407816773</v>
      </c>
      <c r="N60">
        <f t="shared" si="4"/>
        <v>6.2587389306877776</v>
      </c>
    </row>
    <row r="61" spans="1:14" x14ac:dyDescent="0.2">
      <c r="A61" t="s">
        <v>96</v>
      </c>
      <c r="B61" s="1">
        <v>43169</v>
      </c>
      <c r="C61">
        <v>1805.59</v>
      </c>
      <c r="D61">
        <v>1219.19</v>
      </c>
      <c r="E61">
        <f t="shared" si="0"/>
        <v>586.39999999999986</v>
      </c>
      <c r="F61">
        <v>1739.62</v>
      </c>
      <c r="G61">
        <f t="shared" si="1"/>
        <v>65.970000000000027</v>
      </c>
      <c r="H61">
        <v>1346.1</v>
      </c>
      <c r="I61">
        <v>1314.95</v>
      </c>
      <c r="J61">
        <f t="shared" si="2"/>
        <v>31.149999999999864</v>
      </c>
      <c r="K61" t="s">
        <v>78</v>
      </c>
      <c r="L61" t="s">
        <v>125</v>
      </c>
      <c r="M61">
        <f t="shared" si="3"/>
        <v>11.250000000000007</v>
      </c>
      <c r="N61">
        <f t="shared" si="4"/>
        <v>5.3120736698499105</v>
      </c>
    </row>
    <row r="62" spans="1:14" x14ac:dyDescent="0.2">
      <c r="A62" t="s">
        <v>97</v>
      </c>
      <c r="B62" s="1">
        <v>43169</v>
      </c>
      <c r="C62">
        <v>1681.7</v>
      </c>
      <c r="D62">
        <v>1219.8499999999999</v>
      </c>
      <c r="E62">
        <f t="shared" si="0"/>
        <v>461.85000000000014</v>
      </c>
      <c r="F62">
        <v>1622.86</v>
      </c>
      <c r="G62">
        <f t="shared" si="1"/>
        <v>58.840000000000146</v>
      </c>
      <c r="H62">
        <v>1229.3599999999999</v>
      </c>
      <c r="I62">
        <v>1192.32</v>
      </c>
      <c r="J62">
        <f t="shared" si="2"/>
        <v>37.039999999999964</v>
      </c>
      <c r="K62" t="s">
        <v>79</v>
      </c>
      <c r="L62" t="s">
        <v>125</v>
      </c>
      <c r="M62">
        <f t="shared" si="3"/>
        <v>12.740067121359777</v>
      </c>
      <c r="N62">
        <f t="shared" si="4"/>
        <v>8.0199198874093209</v>
      </c>
    </row>
    <row r="63" spans="1:14" x14ac:dyDescent="0.2">
      <c r="A63" t="s">
        <v>98</v>
      </c>
      <c r="B63" s="1">
        <v>43169</v>
      </c>
      <c r="C63">
        <v>1655.35</v>
      </c>
      <c r="D63">
        <v>1219.7</v>
      </c>
      <c r="E63">
        <f t="shared" si="0"/>
        <v>435.64999999999986</v>
      </c>
      <c r="F63">
        <v>1599.27</v>
      </c>
      <c r="G63">
        <f t="shared" si="1"/>
        <v>56.079999999999927</v>
      </c>
      <c r="H63">
        <v>1205.8599999999999</v>
      </c>
      <c r="I63">
        <v>1169.02</v>
      </c>
      <c r="J63">
        <f t="shared" si="2"/>
        <v>36.839999999999918</v>
      </c>
      <c r="K63" t="s">
        <v>79</v>
      </c>
      <c r="L63" t="s">
        <v>125</v>
      </c>
      <c r="M63">
        <f t="shared" si="3"/>
        <v>12.872718925743129</v>
      </c>
      <c r="N63">
        <f t="shared" si="4"/>
        <v>8.45632962240329</v>
      </c>
    </row>
    <row r="64" spans="1:14" x14ac:dyDescent="0.2">
      <c r="A64" t="s">
        <v>99</v>
      </c>
      <c r="B64" s="1">
        <v>43169</v>
      </c>
      <c r="C64">
        <v>1639.08</v>
      </c>
      <c r="D64">
        <v>1219.4000000000001</v>
      </c>
      <c r="E64">
        <f t="shared" si="0"/>
        <v>419.67999999999984</v>
      </c>
      <c r="F64">
        <v>1568.03</v>
      </c>
      <c r="G64">
        <f t="shared" si="1"/>
        <v>71.049999999999955</v>
      </c>
      <c r="H64">
        <v>1174.56</v>
      </c>
      <c r="I64">
        <v>1134.8</v>
      </c>
      <c r="J64">
        <f t="shared" si="2"/>
        <v>39.759999999999991</v>
      </c>
      <c r="K64" t="s">
        <v>79</v>
      </c>
      <c r="L64" t="s">
        <v>125</v>
      </c>
      <c r="M64">
        <f t="shared" si="3"/>
        <v>16.929565383149061</v>
      </c>
      <c r="N64">
        <f t="shared" si="4"/>
        <v>9.473884864658789</v>
      </c>
    </row>
    <row r="65" spans="1:14" x14ac:dyDescent="0.2">
      <c r="A65" t="s">
        <v>100</v>
      </c>
      <c r="B65" s="1">
        <v>43169</v>
      </c>
      <c r="C65">
        <v>1781.31</v>
      </c>
      <c r="D65">
        <v>1219.4000000000001</v>
      </c>
      <c r="E65">
        <f t="shared" si="0"/>
        <v>561.90999999999985</v>
      </c>
      <c r="F65">
        <v>1697.36</v>
      </c>
      <c r="G65">
        <f t="shared" si="1"/>
        <v>83.950000000000045</v>
      </c>
      <c r="H65">
        <v>1303.82</v>
      </c>
      <c r="I65">
        <v>1261.05</v>
      </c>
      <c r="J65">
        <f t="shared" si="2"/>
        <v>42.769999999999982</v>
      </c>
      <c r="K65" t="s">
        <v>111</v>
      </c>
      <c r="L65" t="s">
        <v>125</v>
      </c>
      <c r="M65">
        <f t="shared" si="3"/>
        <v>14.940114965029998</v>
      </c>
      <c r="N65">
        <f t="shared" si="4"/>
        <v>7.6115392144649494</v>
      </c>
    </row>
    <row r="66" spans="1:14" x14ac:dyDescent="0.2">
      <c r="A66" t="s">
        <v>101</v>
      </c>
      <c r="B66" s="1">
        <v>43169</v>
      </c>
      <c r="C66">
        <v>1641.2</v>
      </c>
      <c r="D66">
        <v>1219.5999999999999</v>
      </c>
      <c r="E66">
        <f t="shared" si="0"/>
        <v>421.60000000000014</v>
      </c>
      <c r="F66">
        <v>1563.22</v>
      </c>
      <c r="G66">
        <f t="shared" si="1"/>
        <v>77.980000000000018</v>
      </c>
      <c r="H66">
        <v>1169.6600000000001</v>
      </c>
      <c r="I66">
        <v>1122.78</v>
      </c>
      <c r="J66">
        <f t="shared" si="2"/>
        <v>46.880000000000109</v>
      </c>
      <c r="K66" t="s">
        <v>78</v>
      </c>
      <c r="L66" t="s">
        <v>125</v>
      </c>
      <c r="M66">
        <f t="shared" si="3"/>
        <v>18.496204933586334</v>
      </c>
      <c r="N66">
        <f t="shared" si="4"/>
        <v>11.119544592030381</v>
      </c>
    </row>
    <row r="67" spans="1:14" x14ac:dyDescent="0.2">
      <c r="A67" t="s">
        <v>102</v>
      </c>
      <c r="B67" s="1">
        <v>43169</v>
      </c>
      <c r="C67">
        <v>1624.69</v>
      </c>
      <c r="D67">
        <v>1219.5999999999999</v>
      </c>
      <c r="E67">
        <f t="shared" ref="E67:E71" si="5">C67-D67</f>
        <v>405.09000000000015</v>
      </c>
      <c r="F67">
        <v>1566.72</v>
      </c>
      <c r="G67">
        <f t="shared" ref="G67:G130" si="6">C67-F67</f>
        <v>57.970000000000027</v>
      </c>
      <c r="H67">
        <v>1173.04</v>
      </c>
      <c r="I67">
        <v>1125.42</v>
      </c>
      <c r="J67">
        <f t="shared" ref="J67:J130" si="7">H67-I67</f>
        <v>47.619999999999891</v>
      </c>
      <c r="K67" t="s">
        <v>79</v>
      </c>
      <c r="L67" t="s">
        <v>126</v>
      </c>
      <c r="M67">
        <f t="shared" ref="M67:M130" si="8">(G67/E67)*100</f>
        <v>14.310400157989584</v>
      </c>
      <c r="N67">
        <f t="shared" ref="N67:N130" si="9">(J67/E67)*100</f>
        <v>11.755412377496327</v>
      </c>
    </row>
    <row r="68" spans="1:14" x14ac:dyDescent="0.2">
      <c r="A68" t="s">
        <v>103</v>
      </c>
      <c r="B68" s="1">
        <v>43169</v>
      </c>
      <c r="C68">
        <v>1759.58</v>
      </c>
      <c r="D68">
        <v>1219.53</v>
      </c>
      <c r="E68">
        <f t="shared" si="5"/>
        <v>540.04999999999995</v>
      </c>
      <c r="F68">
        <v>1727.22</v>
      </c>
      <c r="G68">
        <f t="shared" si="6"/>
        <v>32.3599999999999</v>
      </c>
      <c r="H68">
        <v>1333.6</v>
      </c>
      <c r="I68">
        <v>1296.02</v>
      </c>
      <c r="J68">
        <f t="shared" si="7"/>
        <v>37.579999999999927</v>
      </c>
      <c r="K68" t="s">
        <v>79</v>
      </c>
      <c r="L68" t="s">
        <v>126</v>
      </c>
      <c r="M68">
        <f t="shared" si="8"/>
        <v>5.9920377742801412</v>
      </c>
      <c r="N68">
        <f t="shared" si="9"/>
        <v>6.9586149430608142</v>
      </c>
    </row>
    <row r="69" spans="1:14" x14ac:dyDescent="0.2">
      <c r="A69" t="s">
        <v>104</v>
      </c>
      <c r="B69" s="1">
        <v>43169</v>
      </c>
      <c r="C69">
        <v>1639.88</v>
      </c>
      <c r="D69">
        <v>1219.44</v>
      </c>
      <c r="E69">
        <f t="shared" si="5"/>
        <v>420.44000000000005</v>
      </c>
      <c r="F69">
        <v>1613.92</v>
      </c>
      <c r="G69">
        <f t="shared" si="6"/>
        <v>25.960000000000036</v>
      </c>
      <c r="H69">
        <v>1220.3800000000001</v>
      </c>
      <c r="I69">
        <v>1184.1099999999999</v>
      </c>
      <c r="J69">
        <f t="shared" si="7"/>
        <v>36.270000000000209</v>
      </c>
      <c r="K69" t="s">
        <v>39</v>
      </c>
      <c r="L69" t="s">
        <v>125</v>
      </c>
      <c r="M69">
        <f t="shared" si="8"/>
        <v>6.1744838740367314</v>
      </c>
      <c r="N69">
        <f t="shared" si="9"/>
        <v>8.6266768147655331</v>
      </c>
    </row>
    <row r="70" spans="1:14" x14ac:dyDescent="0.2">
      <c r="A70" t="s">
        <v>105</v>
      </c>
      <c r="B70" s="1">
        <v>43169</v>
      </c>
      <c r="C70">
        <v>1544.9</v>
      </c>
      <c r="D70">
        <v>1219.3900000000001</v>
      </c>
      <c r="E70">
        <f t="shared" si="5"/>
        <v>325.51</v>
      </c>
      <c r="F70">
        <v>1523.08</v>
      </c>
      <c r="G70">
        <f t="shared" si="6"/>
        <v>21.820000000000164</v>
      </c>
      <c r="H70">
        <v>1129.5899999999999</v>
      </c>
      <c r="I70">
        <v>1095.43</v>
      </c>
      <c r="J70">
        <f t="shared" si="7"/>
        <v>34.159999999999854</v>
      </c>
      <c r="K70" t="s">
        <v>79</v>
      </c>
      <c r="L70" t="s">
        <v>126</v>
      </c>
      <c r="M70">
        <f t="shared" si="8"/>
        <v>6.7033270867254968</v>
      </c>
      <c r="N70">
        <f t="shared" si="9"/>
        <v>10.494301250345567</v>
      </c>
    </row>
    <row r="71" spans="1:14" x14ac:dyDescent="0.2">
      <c r="A71" t="s">
        <v>106</v>
      </c>
      <c r="B71" s="1">
        <v>43169</v>
      </c>
      <c r="C71">
        <v>1468.39</v>
      </c>
      <c r="D71">
        <v>1219.43</v>
      </c>
      <c r="E71">
        <f t="shared" si="5"/>
        <v>248.96000000000004</v>
      </c>
      <c r="F71">
        <v>1432.24</v>
      </c>
      <c r="G71">
        <f t="shared" si="6"/>
        <v>36.150000000000091</v>
      </c>
      <c r="H71">
        <v>1038.72</v>
      </c>
      <c r="I71">
        <v>1004.31</v>
      </c>
      <c r="J71">
        <f t="shared" si="7"/>
        <v>34.410000000000082</v>
      </c>
      <c r="K71" t="s">
        <v>79</v>
      </c>
      <c r="L71" t="s">
        <v>125</v>
      </c>
      <c r="M71">
        <f t="shared" si="8"/>
        <v>14.520404884318799</v>
      </c>
      <c r="N71">
        <f t="shared" si="9"/>
        <v>13.821497429305943</v>
      </c>
    </row>
    <row r="72" spans="1:14" x14ac:dyDescent="0.2">
      <c r="A72" t="s">
        <v>107</v>
      </c>
      <c r="B72" s="1">
        <v>43169</v>
      </c>
      <c r="C72">
        <v>1653.8</v>
      </c>
      <c r="D72">
        <v>1219.42</v>
      </c>
      <c r="E72">
        <f>C72-D72</f>
        <v>434.37999999999988</v>
      </c>
      <c r="F72">
        <v>1627.31</v>
      </c>
      <c r="G72">
        <f t="shared" si="6"/>
        <v>26.490000000000009</v>
      </c>
      <c r="H72">
        <v>1233.8699999999999</v>
      </c>
      <c r="I72">
        <v>1210.1199999999999</v>
      </c>
      <c r="J72">
        <f t="shared" si="7"/>
        <v>23.75</v>
      </c>
      <c r="K72" t="s">
        <v>82</v>
      </c>
      <c r="L72" t="s">
        <v>125</v>
      </c>
      <c r="M72">
        <f t="shared" si="8"/>
        <v>6.0983470693862554</v>
      </c>
      <c r="N72">
        <f t="shared" si="9"/>
        <v>5.4675629633040206</v>
      </c>
    </row>
    <row r="73" spans="1:14" x14ac:dyDescent="0.2">
      <c r="A73" t="s">
        <v>108</v>
      </c>
      <c r="B73" s="1">
        <v>43169</v>
      </c>
      <c r="C73">
        <v>1623.15</v>
      </c>
      <c r="D73">
        <v>1219.3699999999999</v>
      </c>
      <c r="E73">
        <f t="shared" ref="E73:E86" si="10">C73-D73</f>
        <v>403.7800000000002</v>
      </c>
      <c r="F73">
        <v>1580.37</v>
      </c>
      <c r="G73">
        <f t="shared" si="6"/>
        <v>42.7800000000002</v>
      </c>
      <c r="H73">
        <v>1186.95</v>
      </c>
      <c r="I73">
        <v>1153.25</v>
      </c>
      <c r="J73">
        <f t="shared" si="7"/>
        <v>33.700000000000045</v>
      </c>
      <c r="K73" t="s">
        <v>79</v>
      </c>
      <c r="L73" t="s">
        <v>125</v>
      </c>
      <c r="M73">
        <f t="shared" si="8"/>
        <v>10.594878399128282</v>
      </c>
      <c r="N73">
        <f t="shared" si="9"/>
        <v>8.3461290801921919</v>
      </c>
    </row>
    <row r="74" spans="1:14" x14ac:dyDescent="0.2">
      <c r="A74" t="s">
        <v>109</v>
      </c>
      <c r="B74" s="1">
        <v>43169</v>
      </c>
      <c r="C74">
        <v>1519.9</v>
      </c>
      <c r="D74">
        <v>1219.21</v>
      </c>
      <c r="E74">
        <f t="shared" si="10"/>
        <v>300.69000000000005</v>
      </c>
      <c r="F74">
        <v>1474.19</v>
      </c>
      <c r="G74">
        <f t="shared" si="6"/>
        <v>45.710000000000036</v>
      </c>
      <c r="H74">
        <v>1080.76</v>
      </c>
      <c r="I74">
        <v>1045.57</v>
      </c>
      <c r="J74">
        <f t="shared" si="7"/>
        <v>35.190000000000055</v>
      </c>
      <c r="K74" t="s">
        <v>79</v>
      </c>
      <c r="L74" t="s">
        <v>125</v>
      </c>
      <c r="M74">
        <f t="shared" si="8"/>
        <v>15.201702750340893</v>
      </c>
      <c r="N74">
        <f t="shared" si="9"/>
        <v>11.703082909308607</v>
      </c>
    </row>
    <row r="75" spans="1:14" x14ac:dyDescent="0.2">
      <c r="A75" t="s">
        <v>110</v>
      </c>
      <c r="B75" s="1">
        <v>43169</v>
      </c>
      <c r="C75">
        <v>1578.85</v>
      </c>
      <c r="D75">
        <v>1219.3499999999999</v>
      </c>
      <c r="E75">
        <f t="shared" si="10"/>
        <v>359.5</v>
      </c>
      <c r="F75">
        <v>1528.69</v>
      </c>
      <c r="G75">
        <f t="shared" si="6"/>
        <v>50.159999999999854</v>
      </c>
      <c r="H75">
        <v>1135.3</v>
      </c>
      <c r="I75">
        <v>1109.1099999999999</v>
      </c>
      <c r="J75">
        <f t="shared" si="7"/>
        <v>26.190000000000055</v>
      </c>
      <c r="K75" t="s">
        <v>78</v>
      </c>
      <c r="L75" t="s">
        <v>125</v>
      </c>
      <c r="M75">
        <f t="shared" si="8"/>
        <v>13.952712100139042</v>
      </c>
      <c r="N75">
        <f t="shared" si="9"/>
        <v>7.2851182197496671</v>
      </c>
    </row>
    <row r="76" spans="1:14" x14ac:dyDescent="0.2">
      <c r="A76" t="s">
        <v>112</v>
      </c>
      <c r="B76" s="1">
        <v>43171</v>
      </c>
      <c r="C76">
        <v>1673.49</v>
      </c>
      <c r="D76">
        <v>1219.52</v>
      </c>
      <c r="E76">
        <f t="shared" si="10"/>
        <v>453.97</v>
      </c>
      <c r="F76">
        <v>1641.46</v>
      </c>
      <c r="G76">
        <f t="shared" si="6"/>
        <v>32.029999999999973</v>
      </c>
      <c r="H76">
        <v>1248</v>
      </c>
      <c r="I76">
        <v>1205.82</v>
      </c>
      <c r="J76">
        <f t="shared" si="7"/>
        <v>42.180000000000064</v>
      </c>
      <c r="K76" t="s">
        <v>31</v>
      </c>
      <c r="L76" t="s">
        <v>125</v>
      </c>
      <c r="M76">
        <f t="shared" si="8"/>
        <v>7.0555323038967259</v>
      </c>
      <c r="N76">
        <f t="shared" si="9"/>
        <v>9.2913628653875939</v>
      </c>
    </row>
    <row r="77" spans="1:14" x14ac:dyDescent="0.2">
      <c r="A77" t="s">
        <v>113</v>
      </c>
      <c r="B77" s="1">
        <v>43171</v>
      </c>
      <c r="C77">
        <v>1522.73</v>
      </c>
      <c r="D77">
        <v>1219.3599999999999</v>
      </c>
      <c r="E77">
        <f t="shared" si="10"/>
        <v>303.37000000000012</v>
      </c>
      <c r="F77">
        <v>1504.83</v>
      </c>
      <c r="G77">
        <f t="shared" si="6"/>
        <v>17.900000000000091</v>
      </c>
      <c r="H77">
        <v>1111.42</v>
      </c>
      <c r="I77">
        <v>1075.94</v>
      </c>
      <c r="J77">
        <f t="shared" si="7"/>
        <v>35.480000000000018</v>
      </c>
      <c r="K77" t="s">
        <v>81</v>
      </c>
      <c r="L77" t="s">
        <v>126</v>
      </c>
      <c r="M77">
        <f t="shared" si="8"/>
        <v>5.9003856676665736</v>
      </c>
      <c r="N77">
        <f t="shared" si="9"/>
        <v>11.695289580380395</v>
      </c>
    </row>
    <row r="78" spans="1:14" x14ac:dyDescent="0.2">
      <c r="A78" t="s">
        <v>114</v>
      </c>
      <c r="B78" s="1">
        <v>43171</v>
      </c>
      <c r="C78">
        <v>1436.98</v>
      </c>
      <c r="D78">
        <v>1219.32</v>
      </c>
      <c r="E78">
        <f t="shared" si="10"/>
        <v>217.66000000000008</v>
      </c>
      <c r="F78">
        <v>1413.82</v>
      </c>
      <c r="G78">
        <f t="shared" si="6"/>
        <v>23.160000000000082</v>
      </c>
      <c r="H78">
        <v>1020.36</v>
      </c>
      <c r="I78">
        <v>993.55</v>
      </c>
      <c r="J78">
        <f t="shared" si="7"/>
        <v>26.810000000000059</v>
      </c>
      <c r="K78" t="s">
        <v>40</v>
      </c>
      <c r="L78" t="s">
        <v>125</v>
      </c>
      <c r="M78">
        <f t="shared" si="8"/>
        <v>10.640448405770501</v>
      </c>
      <c r="N78">
        <f t="shared" si="9"/>
        <v>12.317375723605647</v>
      </c>
    </row>
    <row r="79" spans="1:14" x14ac:dyDescent="0.2">
      <c r="A79" t="s">
        <v>115</v>
      </c>
      <c r="B79" s="1">
        <v>43171</v>
      </c>
      <c r="C79">
        <v>1521.22</v>
      </c>
      <c r="D79">
        <v>1219.29</v>
      </c>
      <c r="E79">
        <f t="shared" si="10"/>
        <v>301.93000000000006</v>
      </c>
      <c r="F79">
        <v>1494.43</v>
      </c>
      <c r="G79">
        <f t="shared" si="6"/>
        <v>26.789999999999964</v>
      </c>
      <c r="H79">
        <v>1101.04</v>
      </c>
      <c r="I79">
        <v>1075.81</v>
      </c>
      <c r="J79">
        <f t="shared" si="7"/>
        <v>25.230000000000018</v>
      </c>
      <c r="K79" t="s">
        <v>40</v>
      </c>
      <c r="L79" t="s">
        <v>125</v>
      </c>
      <c r="M79">
        <f t="shared" si="8"/>
        <v>8.8729175636736848</v>
      </c>
      <c r="N79">
        <f t="shared" si="9"/>
        <v>8.3562415129334653</v>
      </c>
    </row>
    <row r="80" spans="1:14" x14ac:dyDescent="0.2">
      <c r="A80" t="s">
        <v>116</v>
      </c>
      <c r="B80" s="1">
        <v>43171</v>
      </c>
      <c r="C80">
        <v>1485.99</v>
      </c>
      <c r="D80">
        <v>1219.26</v>
      </c>
      <c r="E80">
        <f t="shared" si="10"/>
        <v>266.73</v>
      </c>
      <c r="F80">
        <v>1461.21</v>
      </c>
      <c r="G80">
        <f t="shared" si="6"/>
        <v>24.779999999999973</v>
      </c>
      <c r="H80">
        <v>1067.8</v>
      </c>
      <c r="I80">
        <v>1034.6099999999999</v>
      </c>
      <c r="J80">
        <f t="shared" si="7"/>
        <v>33.190000000000055</v>
      </c>
      <c r="K80" t="s">
        <v>79</v>
      </c>
      <c r="L80" t="s">
        <v>125</v>
      </c>
      <c r="M80">
        <f t="shared" si="8"/>
        <v>9.2902935552806092</v>
      </c>
      <c r="N80">
        <f t="shared" si="9"/>
        <v>12.443294717504612</v>
      </c>
    </row>
    <row r="81" spans="1:14" x14ac:dyDescent="0.2">
      <c r="A81" t="s">
        <v>117</v>
      </c>
      <c r="B81" s="1">
        <v>43171</v>
      </c>
      <c r="C81">
        <v>1531.09</v>
      </c>
      <c r="D81">
        <v>1219.1500000000001</v>
      </c>
      <c r="E81">
        <f t="shared" si="10"/>
        <v>311.93999999999983</v>
      </c>
      <c r="F81">
        <v>1498.22</v>
      </c>
      <c r="G81">
        <f t="shared" si="6"/>
        <v>32.869999999999891</v>
      </c>
      <c r="H81">
        <v>1104.78</v>
      </c>
      <c r="I81">
        <v>1074.94</v>
      </c>
      <c r="J81">
        <f t="shared" si="7"/>
        <v>29.839999999999918</v>
      </c>
      <c r="K81" t="s">
        <v>79</v>
      </c>
      <c r="L81" t="s">
        <v>125</v>
      </c>
      <c r="M81">
        <f t="shared" si="8"/>
        <v>10.537282810796919</v>
      </c>
      <c r="N81">
        <f t="shared" si="9"/>
        <v>9.5659421683656909</v>
      </c>
    </row>
    <row r="82" spans="1:14" x14ac:dyDescent="0.2">
      <c r="A82" t="s">
        <v>118</v>
      </c>
      <c r="B82" s="1">
        <v>43171</v>
      </c>
      <c r="C82">
        <v>1534.71</v>
      </c>
      <c r="D82">
        <v>1219.4000000000001</v>
      </c>
      <c r="E82">
        <f t="shared" si="10"/>
        <v>315.30999999999995</v>
      </c>
      <c r="F82">
        <v>1510.39</v>
      </c>
      <c r="G82">
        <f t="shared" si="6"/>
        <v>24.319999999999936</v>
      </c>
      <c r="H82">
        <v>1117.02</v>
      </c>
      <c r="I82">
        <v>1092.73</v>
      </c>
      <c r="J82">
        <f t="shared" si="7"/>
        <v>24.289999999999964</v>
      </c>
      <c r="K82" t="s">
        <v>79</v>
      </c>
      <c r="L82" t="s">
        <v>125</v>
      </c>
      <c r="M82">
        <f t="shared" si="8"/>
        <v>7.7130443056039901</v>
      </c>
      <c r="N82">
        <f t="shared" si="9"/>
        <v>7.7035298595033357</v>
      </c>
    </row>
    <row r="83" spans="1:14" x14ac:dyDescent="0.2">
      <c r="A83" t="s">
        <v>119</v>
      </c>
      <c r="B83" s="1">
        <v>43171</v>
      </c>
      <c r="C83">
        <v>1457.45</v>
      </c>
      <c r="D83">
        <v>1219.23</v>
      </c>
      <c r="E83">
        <f t="shared" si="10"/>
        <v>238.22000000000003</v>
      </c>
      <c r="F83">
        <v>1441.82</v>
      </c>
      <c r="G83">
        <f t="shared" si="6"/>
        <v>15.630000000000109</v>
      </c>
      <c r="H83">
        <v>1048.46</v>
      </c>
      <c r="I83">
        <v>1021.36</v>
      </c>
      <c r="J83">
        <f t="shared" si="7"/>
        <v>27.100000000000023</v>
      </c>
      <c r="K83" t="s">
        <v>40</v>
      </c>
      <c r="L83" t="s">
        <v>126</v>
      </c>
      <c r="M83">
        <f t="shared" si="8"/>
        <v>6.5611619511376489</v>
      </c>
      <c r="N83">
        <f t="shared" si="9"/>
        <v>11.376038955587282</v>
      </c>
    </row>
    <row r="84" spans="1:14" x14ac:dyDescent="0.2">
      <c r="A84" t="s">
        <v>120</v>
      </c>
      <c r="B84" s="1">
        <v>43171</v>
      </c>
      <c r="C84">
        <v>1411.48</v>
      </c>
      <c r="D84">
        <v>1219.22</v>
      </c>
      <c r="E84">
        <f t="shared" si="10"/>
        <v>192.26</v>
      </c>
      <c r="F84">
        <v>1404.35</v>
      </c>
      <c r="G84">
        <f t="shared" si="6"/>
        <v>7.1300000000001091</v>
      </c>
      <c r="H84">
        <v>1010.99</v>
      </c>
      <c r="I84">
        <v>1003.17</v>
      </c>
      <c r="J84">
        <f t="shared" si="7"/>
        <v>7.82000000000005</v>
      </c>
      <c r="K84" t="s">
        <v>80</v>
      </c>
      <c r="L84" t="s">
        <v>126</v>
      </c>
      <c r="M84">
        <f t="shared" si="8"/>
        <v>3.7085197128888532</v>
      </c>
      <c r="N84">
        <f t="shared" si="9"/>
        <v>4.067408717361932</v>
      </c>
    </row>
    <row r="85" spans="1:14" x14ac:dyDescent="0.2">
      <c r="A85" t="s">
        <v>121</v>
      </c>
      <c r="B85" s="1">
        <v>43171</v>
      </c>
      <c r="C85">
        <v>1604.65</v>
      </c>
      <c r="D85">
        <v>1219.23</v>
      </c>
      <c r="E85">
        <f t="shared" si="10"/>
        <v>385.42000000000007</v>
      </c>
      <c r="F85">
        <v>1539.43</v>
      </c>
      <c r="G85">
        <f t="shared" si="6"/>
        <v>65.220000000000027</v>
      </c>
      <c r="H85">
        <v>1146.08</v>
      </c>
      <c r="I85">
        <v>1122.08</v>
      </c>
      <c r="J85">
        <f t="shared" si="7"/>
        <v>24</v>
      </c>
      <c r="K85" t="s">
        <v>78</v>
      </c>
      <c r="L85" t="s">
        <v>126</v>
      </c>
      <c r="M85">
        <f t="shared" si="8"/>
        <v>16.921799595246746</v>
      </c>
      <c r="N85">
        <f t="shared" si="9"/>
        <v>6.2269731721239152</v>
      </c>
    </row>
    <row r="86" spans="1:14" x14ac:dyDescent="0.2">
      <c r="A86" t="s">
        <v>122</v>
      </c>
      <c r="B86" s="1">
        <v>43171</v>
      </c>
      <c r="C86">
        <v>1496.3</v>
      </c>
      <c r="D86">
        <v>1219.3800000000001</v>
      </c>
      <c r="E86">
        <f t="shared" si="10"/>
        <v>276.91999999999985</v>
      </c>
      <c r="F86">
        <v>1450</v>
      </c>
      <c r="G86">
        <f t="shared" si="6"/>
        <v>46.299999999999955</v>
      </c>
      <c r="H86">
        <v>1056.49</v>
      </c>
      <c r="I86">
        <v>1020.19</v>
      </c>
      <c r="J86">
        <f t="shared" si="7"/>
        <v>36.299999999999955</v>
      </c>
      <c r="K86" t="s">
        <v>79</v>
      </c>
      <c r="L86" t="s">
        <v>126</v>
      </c>
      <c r="M86">
        <f t="shared" si="8"/>
        <v>16.719630218113526</v>
      </c>
      <c r="N86">
        <f t="shared" si="9"/>
        <v>13.108478983099802</v>
      </c>
    </row>
    <row r="87" spans="1:14" x14ac:dyDescent="0.2">
      <c r="A87" t="s">
        <v>123</v>
      </c>
      <c r="B87" s="1">
        <v>43171</v>
      </c>
      <c r="C87">
        <v>1592.46</v>
      </c>
      <c r="D87">
        <v>1219.31</v>
      </c>
      <c r="E87">
        <f>C87-D87</f>
        <v>373.15000000000009</v>
      </c>
      <c r="F87">
        <v>1547.53</v>
      </c>
      <c r="G87">
        <f t="shared" si="6"/>
        <v>44.930000000000064</v>
      </c>
      <c r="H87">
        <v>1153.94</v>
      </c>
      <c r="I87">
        <v>1106.81</v>
      </c>
      <c r="J87">
        <f t="shared" si="7"/>
        <v>47.130000000000109</v>
      </c>
      <c r="K87" t="s">
        <v>80</v>
      </c>
      <c r="L87" t="s">
        <v>125</v>
      </c>
      <c r="M87">
        <f t="shared" si="8"/>
        <v>12.04073428915987</v>
      </c>
      <c r="N87">
        <f t="shared" si="9"/>
        <v>12.630309526999891</v>
      </c>
    </row>
    <row r="88" spans="1:14" x14ac:dyDescent="0.2">
      <c r="A88" t="s">
        <v>124</v>
      </c>
      <c r="B88" s="1">
        <v>43171</v>
      </c>
      <c r="C88">
        <v>1629.15</v>
      </c>
      <c r="D88">
        <v>1219.3499999999999</v>
      </c>
      <c r="E88">
        <f t="shared" ref="E88:E114" si="11">C88-D88</f>
        <v>409.80000000000018</v>
      </c>
      <c r="F88">
        <v>1591.01</v>
      </c>
      <c r="G88">
        <f t="shared" si="6"/>
        <v>38.1400000000001</v>
      </c>
      <c r="H88">
        <v>1197.69</v>
      </c>
      <c r="I88">
        <v>1170.6199999999999</v>
      </c>
      <c r="J88">
        <f t="shared" si="7"/>
        <v>27.070000000000164</v>
      </c>
      <c r="K88" t="s">
        <v>31</v>
      </c>
      <c r="L88" t="s">
        <v>125</v>
      </c>
      <c r="M88">
        <f t="shared" si="8"/>
        <v>9.3069790141532653</v>
      </c>
      <c r="N88">
        <f t="shared" si="9"/>
        <v>6.6056612981942777</v>
      </c>
    </row>
    <row r="89" spans="1:14" x14ac:dyDescent="0.2">
      <c r="A89" t="s">
        <v>127</v>
      </c>
      <c r="B89" s="1">
        <v>43172</v>
      </c>
      <c r="C89">
        <v>1613.31</v>
      </c>
      <c r="D89">
        <v>1219.06</v>
      </c>
      <c r="E89">
        <f t="shared" si="11"/>
        <v>394.25</v>
      </c>
      <c r="F89">
        <v>1571.49</v>
      </c>
      <c r="G89">
        <f t="shared" si="6"/>
        <v>41.819999999999936</v>
      </c>
      <c r="H89">
        <v>1178.02</v>
      </c>
      <c r="I89">
        <v>1137</v>
      </c>
      <c r="J89">
        <f t="shared" si="7"/>
        <v>41.019999999999982</v>
      </c>
      <c r="K89" t="s">
        <v>79</v>
      </c>
      <c r="L89" t="s">
        <v>125</v>
      </c>
      <c r="M89">
        <f t="shared" si="8"/>
        <v>10.607482561826236</v>
      </c>
      <c r="N89">
        <f t="shared" si="9"/>
        <v>10.404565630944827</v>
      </c>
    </row>
    <row r="90" spans="1:14" x14ac:dyDescent="0.2">
      <c r="A90" t="s">
        <v>128</v>
      </c>
      <c r="B90" s="1">
        <v>43172</v>
      </c>
      <c r="C90">
        <v>1482.9</v>
      </c>
      <c r="D90">
        <v>1219.3599999999999</v>
      </c>
      <c r="E90">
        <f t="shared" si="11"/>
        <v>263.54000000000019</v>
      </c>
      <c r="F90">
        <v>1439.81</v>
      </c>
      <c r="G90">
        <f t="shared" si="6"/>
        <v>43.090000000000146</v>
      </c>
      <c r="H90">
        <v>1046.3499999999999</v>
      </c>
      <c r="I90">
        <v>1027</v>
      </c>
      <c r="J90">
        <f t="shared" si="7"/>
        <v>19.349999999999909</v>
      </c>
      <c r="K90" t="s">
        <v>40</v>
      </c>
      <c r="L90" t="s">
        <v>125</v>
      </c>
      <c r="M90">
        <f t="shared" si="8"/>
        <v>16.350459133338436</v>
      </c>
      <c r="N90">
        <f t="shared" si="9"/>
        <v>7.3423389238824823</v>
      </c>
    </row>
    <row r="91" spans="1:14" x14ac:dyDescent="0.2">
      <c r="A91" t="s">
        <v>129</v>
      </c>
      <c r="B91" s="1">
        <v>43172</v>
      </c>
      <c r="C91">
        <v>1585.58</v>
      </c>
      <c r="D91">
        <v>1219.3599999999999</v>
      </c>
      <c r="E91">
        <f t="shared" si="11"/>
        <v>366.22</v>
      </c>
      <c r="F91">
        <v>1530.6</v>
      </c>
      <c r="G91">
        <f t="shared" si="6"/>
        <v>54.980000000000018</v>
      </c>
      <c r="H91">
        <v>1137.0899999999999</v>
      </c>
      <c r="I91">
        <v>1090.33</v>
      </c>
      <c r="J91">
        <f t="shared" si="7"/>
        <v>46.759999999999991</v>
      </c>
      <c r="K91" t="s">
        <v>40</v>
      </c>
      <c r="L91" t="s">
        <v>125</v>
      </c>
      <c r="M91">
        <f t="shared" si="8"/>
        <v>15.012833815739176</v>
      </c>
      <c r="N91">
        <f t="shared" si="9"/>
        <v>12.768281360930583</v>
      </c>
    </row>
    <row r="92" spans="1:14" x14ac:dyDescent="0.2">
      <c r="A92" t="s">
        <v>130</v>
      </c>
      <c r="B92" s="1">
        <v>43172</v>
      </c>
      <c r="C92">
        <v>1536.52</v>
      </c>
      <c r="D92">
        <v>1219.1400000000001</v>
      </c>
      <c r="E92">
        <f t="shared" si="11"/>
        <v>317.37999999999988</v>
      </c>
      <c r="F92">
        <v>1495.66</v>
      </c>
      <c r="G92">
        <f t="shared" si="6"/>
        <v>40.8599999999999</v>
      </c>
      <c r="H92">
        <v>1102.21</v>
      </c>
      <c r="I92">
        <v>1070.1300000000001</v>
      </c>
      <c r="J92">
        <f t="shared" si="7"/>
        <v>32.079999999999927</v>
      </c>
      <c r="K92" t="s">
        <v>79</v>
      </c>
      <c r="L92" t="s">
        <v>126</v>
      </c>
      <c r="M92">
        <f t="shared" si="8"/>
        <v>12.874157161761898</v>
      </c>
      <c r="N92">
        <f t="shared" si="9"/>
        <v>10.107757262587414</v>
      </c>
    </row>
    <row r="93" spans="1:14" x14ac:dyDescent="0.2">
      <c r="A93" t="s">
        <v>131</v>
      </c>
      <c r="B93" s="1">
        <v>43172</v>
      </c>
      <c r="C93">
        <v>1556.67</v>
      </c>
      <c r="D93">
        <v>1219.1500000000001</v>
      </c>
      <c r="E93">
        <f t="shared" si="11"/>
        <v>337.52</v>
      </c>
      <c r="F93">
        <v>1527.42</v>
      </c>
      <c r="G93">
        <f t="shared" si="6"/>
        <v>29.25</v>
      </c>
      <c r="H93">
        <v>1134.03</v>
      </c>
      <c r="I93">
        <v>1106.46</v>
      </c>
      <c r="J93">
        <f t="shared" si="7"/>
        <v>27.569999999999936</v>
      </c>
      <c r="K93" t="s">
        <v>79</v>
      </c>
      <c r="L93" t="s">
        <v>125</v>
      </c>
      <c r="M93">
        <f t="shared" si="8"/>
        <v>8.6661531168523354</v>
      </c>
      <c r="N93">
        <f t="shared" si="9"/>
        <v>8.1684048352690031</v>
      </c>
    </row>
    <row r="94" spans="1:14" x14ac:dyDescent="0.2">
      <c r="A94" t="s">
        <v>132</v>
      </c>
      <c r="B94" s="1">
        <v>43172</v>
      </c>
      <c r="C94">
        <v>1422.79</v>
      </c>
      <c r="D94">
        <v>1219.4000000000001</v>
      </c>
      <c r="E94">
        <f t="shared" si="11"/>
        <v>203.38999999999987</v>
      </c>
      <c r="F94">
        <v>1401.85</v>
      </c>
      <c r="G94">
        <f t="shared" si="6"/>
        <v>20.940000000000055</v>
      </c>
      <c r="H94">
        <v>1008.46</v>
      </c>
      <c r="I94">
        <v>986.78</v>
      </c>
      <c r="J94">
        <f t="shared" si="7"/>
        <v>21.680000000000064</v>
      </c>
      <c r="K94" t="s">
        <v>79</v>
      </c>
      <c r="L94" t="s">
        <v>126</v>
      </c>
      <c r="M94">
        <f t="shared" si="8"/>
        <v>10.295491420423849</v>
      </c>
      <c r="N94">
        <f t="shared" si="9"/>
        <v>10.659324450562996</v>
      </c>
    </row>
    <row r="95" spans="1:14" x14ac:dyDescent="0.2">
      <c r="A95" t="s">
        <v>133</v>
      </c>
      <c r="B95" s="1">
        <v>43172</v>
      </c>
      <c r="C95">
        <v>1522.26</v>
      </c>
      <c r="D95">
        <v>1219.29</v>
      </c>
      <c r="E95">
        <f t="shared" si="11"/>
        <v>302.97000000000003</v>
      </c>
      <c r="F95">
        <v>1487.52</v>
      </c>
      <c r="G95">
        <f t="shared" si="6"/>
        <v>34.740000000000009</v>
      </c>
      <c r="H95">
        <v>1094.06</v>
      </c>
      <c r="I95">
        <v>1059.53</v>
      </c>
      <c r="J95">
        <f t="shared" si="7"/>
        <v>34.529999999999973</v>
      </c>
      <c r="K95" t="s">
        <v>111</v>
      </c>
      <c r="L95" t="s">
        <v>125</v>
      </c>
      <c r="M95">
        <f t="shared" si="8"/>
        <v>11.466481829884149</v>
      </c>
      <c r="N95">
        <f t="shared" si="9"/>
        <v>11.397168036439242</v>
      </c>
    </row>
    <row r="96" spans="1:14" x14ac:dyDescent="0.2">
      <c r="A96" t="s">
        <v>20</v>
      </c>
      <c r="B96" s="1">
        <v>43159</v>
      </c>
      <c r="C96">
        <v>1503.75</v>
      </c>
      <c r="D96">
        <v>1222.9000000000001</v>
      </c>
      <c r="E96">
        <f t="shared" si="11"/>
        <v>280.84999999999991</v>
      </c>
      <c r="F96">
        <v>1487.4</v>
      </c>
      <c r="G96">
        <f t="shared" si="6"/>
        <v>16.349999999999909</v>
      </c>
      <c r="H96">
        <v>1092.52</v>
      </c>
      <c r="I96">
        <v>1075.8499999999999</v>
      </c>
      <c r="J96">
        <f t="shared" si="7"/>
        <v>16.670000000000073</v>
      </c>
      <c r="K96" t="s">
        <v>40</v>
      </c>
      <c r="L96" t="s">
        <v>125</v>
      </c>
      <c r="M96">
        <f t="shared" si="8"/>
        <v>5.8216129606551235</v>
      </c>
      <c r="N96">
        <f t="shared" si="9"/>
        <v>5.9355527861848234</v>
      </c>
    </row>
    <row r="97" spans="1:14" x14ac:dyDescent="0.2">
      <c r="A97" t="s">
        <v>134</v>
      </c>
      <c r="B97" s="1">
        <v>43172</v>
      </c>
      <c r="C97">
        <v>1551.96</v>
      </c>
      <c r="D97">
        <v>1219.3599999999999</v>
      </c>
      <c r="E97">
        <f t="shared" si="11"/>
        <v>332.60000000000014</v>
      </c>
      <c r="F97">
        <v>1523.56</v>
      </c>
      <c r="G97">
        <f t="shared" si="6"/>
        <v>28.400000000000091</v>
      </c>
      <c r="H97">
        <v>1130.19</v>
      </c>
      <c r="I97">
        <v>1086.06</v>
      </c>
      <c r="J97">
        <f t="shared" si="7"/>
        <v>44.130000000000109</v>
      </c>
      <c r="K97" t="s">
        <v>40</v>
      </c>
      <c r="L97" t="s">
        <v>125</v>
      </c>
      <c r="M97">
        <f t="shared" si="8"/>
        <v>8.5387853277210102</v>
      </c>
      <c r="N97">
        <f t="shared" si="9"/>
        <v>13.268190018039713</v>
      </c>
    </row>
    <row r="98" spans="1:14" x14ac:dyDescent="0.2">
      <c r="A98" t="s">
        <v>135</v>
      </c>
      <c r="B98" s="1">
        <v>43172</v>
      </c>
      <c r="C98">
        <v>1481.23</v>
      </c>
      <c r="D98">
        <v>1219.8</v>
      </c>
      <c r="E98">
        <f t="shared" si="11"/>
        <v>261.43000000000006</v>
      </c>
      <c r="F98">
        <v>1464.63</v>
      </c>
      <c r="G98">
        <f t="shared" si="6"/>
        <v>16.599999999999909</v>
      </c>
      <c r="H98">
        <v>1071.29</v>
      </c>
      <c r="I98">
        <v>1052.98</v>
      </c>
      <c r="J98">
        <f t="shared" si="7"/>
        <v>18.309999999999945</v>
      </c>
      <c r="K98" t="s">
        <v>40</v>
      </c>
      <c r="L98" t="s">
        <v>125</v>
      </c>
      <c r="M98">
        <f t="shared" si="8"/>
        <v>6.3496920781853285</v>
      </c>
      <c r="N98">
        <f t="shared" si="9"/>
        <v>7.0037868645526302</v>
      </c>
    </row>
    <row r="99" spans="1:14" x14ac:dyDescent="0.2">
      <c r="A99" t="s">
        <v>136</v>
      </c>
      <c r="B99" s="1">
        <v>43172</v>
      </c>
      <c r="C99">
        <v>1436.17</v>
      </c>
      <c r="D99">
        <v>1219.31</v>
      </c>
      <c r="E99">
        <f t="shared" si="11"/>
        <v>216.86000000000013</v>
      </c>
      <c r="F99">
        <v>1418.32</v>
      </c>
      <c r="G99">
        <f t="shared" si="6"/>
        <v>17.850000000000136</v>
      </c>
      <c r="H99">
        <v>1024.8800000000001</v>
      </c>
      <c r="I99">
        <v>1010.66</v>
      </c>
      <c r="J99">
        <f t="shared" si="7"/>
        <v>14.220000000000141</v>
      </c>
      <c r="K99" t="s">
        <v>39</v>
      </c>
      <c r="L99" t="s">
        <v>126</v>
      </c>
      <c r="M99">
        <f t="shared" si="8"/>
        <v>8.231116849580431</v>
      </c>
      <c r="N99">
        <f t="shared" si="9"/>
        <v>6.557225860001906</v>
      </c>
    </row>
    <row r="100" spans="1:14" x14ac:dyDescent="0.2">
      <c r="A100" t="s">
        <v>137</v>
      </c>
      <c r="B100" s="1">
        <v>43172</v>
      </c>
      <c r="C100">
        <v>1463.32</v>
      </c>
      <c r="D100">
        <v>1219.47</v>
      </c>
      <c r="E100">
        <f t="shared" si="11"/>
        <v>243.84999999999991</v>
      </c>
      <c r="F100">
        <v>1432.2</v>
      </c>
      <c r="G100">
        <f t="shared" si="6"/>
        <v>31.119999999999891</v>
      </c>
      <c r="H100">
        <v>1038.6300000000001</v>
      </c>
      <c r="I100">
        <v>1009.19</v>
      </c>
      <c r="J100">
        <f t="shared" si="7"/>
        <v>29.440000000000055</v>
      </c>
      <c r="K100" t="s">
        <v>79</v>
      </c>
      <c r="L100" t="s">
        <v>125</v>
      </c>
      <c r="M100">
        <f t="shared" si="8"/>
        <v>12.761943817920812</v>
      </c>
      <c r="N100">
        <f t="shared" si="9"/>
        <v>12.072995694074253</v>
      </c>
    </row>
    <row r="101" spans="1:14" x14ac:dyDescent="0.2">
      <c r="A101" t="s">
        <v>138</v>
      </c>
      <c r="B101" s="1">
        <v>43172</v>
      </c>
      <c r="C101">
        <v>1559.25</v>
      </c>
      <c r="D101">
        <v>1219.69</v>
      </c>
      <c r="E101">
        <f t="shared" si="11"/>
        <v>339.55999999999995</v>
      </c>
      <c r="F101">
        <v>1524</v>
      </c>
      <c r="G101">
        <f t="shared" si="6"/>
        <v>35.25</v>
      </c>
      <c r="H101">
        <v>1130.3399999999999</v>
      </c>
      <c r="I101">
        <v>1100.82</v>
      </c>
      <c r="J101">
        <f t="shared" si="7"/>
        <v>29.519999999999982</v>
      </c>
      <c r="K101" t="s">
        <v>78</v>
      </c>
      <c r="L101" t="s">
        <v>125</v>
      </c>
      <c r="M101">
        <f t="shared" si="8"/>
        <v>10.381081399458123</v>
      </c>
      <c r="N101">
        <f t="shared" si="9"/>
        <v>8.6936034868653511</v>
      </c>
    </row>
    <row r="102" spans="1:14" x14ac:dyDescent="0.2">
      <c r="A102" t="s">
        <v>139</v>
      </c>
      <c r="B102" s="1">
        <v>43173</v>
      </c>
      <c r="C102">
        <v>1483.86</v>
      </c>
      <c r="D102">
        <v>1219.0999999999999</v>
      </c>
      <c r="E102">
        <f t="shared" si="11"/>
        <v>264.76</v>
      </c>
      <c r="F102">
        <v>1453.89</v>
      </c>
      <c r="G102">
        <f t="shared" si="6"/>
        <v>29.9699999999998</v>
      </c>
      <c r="H102">
        <v>1060.51</v>
      </c>
      <c r="I102">
        <v>1034.98</v>
      </c>
      <c r="J102">
        <f t="shared" si="7"/>
        <v>25.529999999999973</v>
      </c>
      <c r="K102" t="s">
        <v>79</v>
      </c>
      <c r="L102" t="s">
        <v>125</v>
      </c>
      <c r="M102">
        <f t="shared" si="8"/>
        <v>11.31968575313484</v>
      </c>
      <c r="N102">
        <f t="shared" si="9"/>
        <v>9.6426952711889911</v>
      </c>
    </row>
    <row r="103" spans="1:14" x14ac:dyDescent="0.2">
      <c r="A103" t="s">
        <v>140</v>
      </c>
      <c r="B103" s="1">
        <v>43173</v>
      </c>
      <c r="C103">
        <v>1470.15</v>
      </c>
      <c r="D103">
        <v>1219.43</v>
      </c>
      <c r="E103">
        <f t="shared" si="11"/>
        <v>250.72000000000003</v>
      </c>
      <c r="F103">
        <v>1448.92</v>
      </c>
      <c r="G103">
        <f t="shared" si="6"/>
        <v>21.230000000000018</v>
      </c>
      <c r="H103">
        <v>1055.5</v>
      </c>
      <c r="I103">
        <v>1041.07</v>
      </c>
      <c r="J103">
        <f t="shared" si="7"/>
        <v>14.430000000000064</v>
      </c>
      <c r="K103" t="s">
        <v>79</v>
      </c>
      <c r="L103" t="s">
        <v>125</v>
      </c>
      <c r="M103">
        <f t="shared" si="8"/>
        <v>8.4676132737715442</v>
      </c>
      <c r="N103">
        <f t="shared" si="9"/>
        <v>5.755424377791984</v>
      </c>
    </row>
    <row r="104" spans="1:14" x14ac:dyDescent="0.2">
      <c r="A104" t="s">
        <v>141</v>
      </c>
      <c r="B104" s="1">
        <v>43173</v>
      </c>
      <c r="C104">
        <v>1454.67</v>
      </c>
      <c r="D104">
        <v>1219.3499999999999</v>
      </c>
      <c r="E104">
        <f t="shared" si="11"/>
        <v>235.32000000000016</v>
      </c>
      <c r="F104">
        <v>1437.1</v>
      </c>
      <c r="G104">
        <f t="shared" si="6"/>
        <v>17.570000000000164</v>
      </c>
      <c r="H104">
        <v>1043.79</v>
      </c>
      <c r="I104">
        <v>1020.35</v>
      </c>
      <c r="J104">
        <f t="shared" si="7"/>
        <v>23.439999999999941</v>
      </c>
      <c r="K104" t="s">
        <v>82</v>
      </c>
      <c r="L104" t="s">
        <v>125</v>
      </c>
      <c r="M104">
        <f t="shared" si="8"/>
        <v>7.4664286928438521</v>
      </c>
      <c r="N104">
        <f t="shared" si="9"/>
        <v>9.9609043005269093</v>
      </c>
    </row>
    <row r="105" spans="1:14" x14ac:dyDescent="0.2">
      <c r="A105" t="s">
        <v>142</v>
      </c>
      <c r="B105" s="1">
        <v>43173</v>
      </c>
      <c r="C105">
        <v>1396.49</v>
      </c>
      <c r="D105">
        <v>1219.23</v>
      </c>
      <c r="E105">
        <f t="shared" si="11"/>
        <v>177.26</v>
      </c>
      <c r="F105">
        <v>1393.47</v>
      </c>
      <c r="G105">
        <f t="shared" si="6"/>
        <v>3.0199999999999818</v>
      </c>
      <c r="H105">
        <v>1000.12</v>
      </c>
      <c r="I105">
        <v>995.51</v>
      </c>
      <c r="J105">
        <f t="shared" si="7"/>
        <v>4.6100000000000136</v>
      </c>
      <c r="K105" t="s">
        <v>80</v>
      </c>
      <c r="L105" t="s">
        <v>125</v>
      </c>
      <c r="M105">
        <f t="shared" si="8"/>
        <v>1.7037120613787555</v>
      </c>
      <c r="N105">
        <f t="shared" si="9"/>
        <v>2.6006995374026931</v>
      </c>
    </row>
    <row r="106" spans="1:14" x14ac:dyDescent="0.2">
      <c r="A106" t="s">
        <v>143</v>
      </c>
      <c r="B106" s="1">
        <v>43173</v>
      </c>
      <c r="C106">
        <v>1429.04</v>
      </c>
      <c r="D106">
        <v>1219.25</v>
      </c>
      <c r="E106">
        <f t="shared" si="11"/>
        <v>209.78999999999996</v>
      </c>
      <c r="F106">
        <v>1419.14</v>
      </c>
      <c r="G106">
        <f t="shared" si="6"/>
        <v>9.8999999999998636</v>
      </c>
      <c r="H106">
        <v>1025.73</v>
      </c>
      <c r="I106">
        <v>1013.62</v>
      </c>
      <c r="J106">
        <f t="shared" si="7"/>
        <v>12.110000000000014</v>
      </c>
      <c r="K106" t="s">
        <v>79</v>
      </c>
      <c r="L106" t="s">
        <v>125</v>
      </c>
      <c r="M106">
        <f t="shared" si="8"/>
        <v>4.7190047190046549</v>
      </c>
      <c r="N106">
        <f t="shared" si="9"/>
        <v>5.7724391057724462</v>
      </c>
    </row>
    <row r="107" spans="1:14" x14ac:dyDescent="0.2">
      <c r="A107" t="s">
        <v>144</v>
      </c>
      <c r="B107" s="1">
        <v>43173</v>
      </c>
      <c r="C107">
        <v>1449.91</v>
      </c>
      <c r="D107">
        <v>1219.46</v>
      </c>
      <c r="E107">
        <f t="shared" si="11"/>
        <v>230.45000000000005</v>
      </c>
      <c r="F107">
        <v>1437.09</v>
      </c>
      <c r="G107">
        <f t="shared" si="6"/>
        <v>12.820000000000164</v>
      </c>
      <c r="H107">
        <v>1043.5899999999999</v>
      </c>
      <c r="I107">
        <v>1030.3699999999999</v>
      </c>
      <c r="J107">
        <f t="shared" si="7"/>
        <v>13.220000000000027</v>
      </c>
      <c r="K107" t="s">
        <v>46</v>
      </c>
      <c r="L107" t="s">
        <v>125</v>
      </c>
      <c r="M107">
        <f t="shared" si="8"/>
        <v>5.5630288565850128</v>
      </c>
      <c r="N107">
        <f t="shared" si="9"/>
        <v>5.7366022998481343</v>
      </c>
    </row>
    <row r="108" spans="1:14" x14ac:dyDescent="0.2">
      <c r="A108" t="s">
        <v>145</v>
      </c>
      <c r="B108" s="1">
        <v>43173</v>
      </c>
      <c r="C108">
        <v>1452.27</v>
      </c>
      <c r="D108">
        <v>1219.1400000000001</v>
      </c>
      <c r="E108">
        <f t="shared" si="11"/>
        <v>233.12999999999988</v>
      </c>
      <c r="F108">
        <v>1434.19</v>
      </c>
      <c r="G108">
        <f t="shared" si="6"/>
        <v>18.079999999999927</v>
      </c>
      <c r="H108">
        <v>1040.75</v>
      </c>
      <c r="I108">
        <v>1030.45</v>
      </c>
      <c r="J108">
        <f t="shared" si="7"/>
        <v>10.299999999999955</v>
      </c>
      <c r="K108" t="s">
        <v>111</v>
      </c>
      <c r="L108" t="s">
        <v>125</v>
      </c>
      <c r="M108">
        <f t="shared" si="8"/>
        <v>7.755329644404382</v>
      </c>
      <c r="N108">
        <f t="shared" si="9"/>
        <v>4.4181358040578047</v>
      </c>
    </row>
    <row r="109" spans="1:14" x14ac:dyDescent="0.2">
      <c r="A109" t="s">
        <v>146</v>
      </c>
      <c r="B109" s="1">
        <v>43173</v>
      </c>
      <c r="C109">
        <v>1519.97</v>
      </c>
      <c r="D109">
        <v>1219.27</v>
      </c>
      <c r="E109">
        <f t="shared" si="11"/>
        <v>300.70000000000005</v>
      </c>
      <c r="F109">
        <v>1504.71</v>
      </c>
      <c r="G109">
        <f t="shared" si="6"/>
        <v>15.259999999999991</v>
      </c>
      <c r="H109">
        <v>1111.32</v>
      </c>
      <c r="I109">
        <v>1095.6199999999999</v>
      </c>
      <c r="J109">
        <f t="shared" si="7"/>
        <v>15.700000000000045</v>
      </c>
      <c r="K109" t="s">
        <v>39</v>
      </c>
      <c r="L109" t="s">
        <v>125</v>
      </c>
      <c r="M109">
        <f t="shared" si="8"/>
        <v>5.0748254073827699</v>
      </c>
      <c r="N109">
        <f t="shared" si="9"/>
        <v>5.2211506484868782</v>
      </c>
    </row>
    <row r="110" spans="1:14" x14ac:dyDescent="0.2">
      <c r="A110" t="s">
        <v>147</v>
      </c>
      <c r="B110" s="1">
        <v>43173</v>
      </c>
      <c r="C110">
        <v>1495.65</v>
      </c>
      <c r="D110">
        <v>1219.43</v>
      </c>
      <c r="E110">
        <f t="shared" si="11"/>
        <v>276.22000000000003</v>
      </c>
      <c r="F110">
        <v>1488.35</v>
      </c>
      <c r="G110">
        <f t="shared" si="6"/>
        <v>7.3000000000001819</v>
      </c>
      <c r="H110">
        <v>1094.98</v>
      </c>
      <c r="I110">
        <v>1082.07</v>
      </c>
      <c r="J110">
        <f t="shared" si="7"/>
        <v>12.910000000000082</v>
      </c>
      <c r="K110" t="s">
        <v>111</v>
      </c>
      <c r="L110" t="s">
        <v>125</v>
      </c>
      <c r="M110">
        <f t="shared" si="8"/>
        <v>2.6428209398306355</v>
      </c>
      <c r="N110">
        <f t="shared" si="9"/>
        <v>4.6738107305771059</v>
      </c>
    </row>
    <row r="111" spans="1:14" x14ac:dyDescent="0.2">
      <c r="A111" t="s">
        <v>148</v>
      </c>
      <c r="B111" s="1">
        <v>43173</v>
      </c>
      <c r="C111">
        <v>1397.59</v>
      </c>
      <c r="D111">
        <v>1219.2</v>
      </c>
      <c r="E111">
        <f t="shared" si="11"/>
        <v>178.38999999999987</v>
      </c>
      <c r="F111">
        <v>1389.69</v>
      </c>
      <c r="G111">
        <f t="shared" si="6"/>
        <v>7.8999999999998636</v>
      </c>
      <c r="H111">
        <v>996.37</v>
      </c>
      <c r="I111">
        <v>988.34</v>
      </c>
      <c r="J111">
        <f t="shared" si="7"/>
        <v>8.0299999999999727</v>
      </c>
      <c r="K111" t="s">
        <v>79</v>
      </c>
      <c r="L111" t="s">
        <v>125</v>
      </c>
      <c r="M111">
        <f t="shared" si="8"/>
        <v>4.4284993553449574</v>
      </c>
      <c r="N111">
        <f t="shared" si="9"/>
        <v>4.5013733953696837</v>
      </c>
    </row>
    <row r="112" spans="1:14" x14ac:dyDescent="0.2">
      <c r="A112" t="s">
        <v>149</v>
      </c>
      <c r="B112" s="1">
        <v>43173</v>
      </c>
      <c r="C112">
        <v>1458.9</v>
      </c>
      <c r="D112">
        <v>1219.1600000000001</v>
      </c>
      <c r="E112">
        <f t="shared" si="11"/>
        <v>239.74</v>
      </c>
      <c r="F112">
        <v>1444.19</v>
      </c>
      <c r="G112">
        <f t="shared" si="6"/>
        <v>14.710000000000036</v>
      </c>
      <c r="H112">
        <v>1050.8399999999999</v>
      </c>
      <c r="I112">
        <v>1038.55</v>
      </c>
      <c r="J112">
        <f t="shared" si="7"/>
        <v>12.289999999999964</v>
      </c>
      <c r="K112" t="s">
        <v>78</v>
      </c>
      <c r="L112" t="s">
        <v>125</v>
      </c>
      <c r="M112">
        <f t="shared" si="8"/>
        <v>6.135813798281486</v>
      </c>
      <c r="N112">
        <f t="shared" si="9"/>
        <v>5.1263869191624112</v>
      </c>
    </row>
    <row r="113" spans="1:14" x14ac:dyDescent="0.2">
      <c r="A113" t="s">
        <v>150</v>
      </c>
      <c r="B113" s="1">
        <v>43174</v>
      </c>
      <c r="C113">
        <v>1489.54</v>
      </c>
      <c r="D113">
        <v>1219.48</v>
      </c>
      <c r="E113">
        <f t="shared" si="11"/>
        <v>270.05999999999995</v>
      </c>
      <c r="F113">
        <v>1466.16</v>
      </c>
      <c r="G113">
        <f t="shared" si="6"/>
        <v>23.379999999999882</v>
      </c>
      <c r="H113">
        <v>1072.72</v>
      </c>
      <c r="I113">
        <v>1060.1199999999999</v>
      </c>
      <c r="J113">
        <f t="shared" si="7"/>
        <v>12.600000000000136</v>
      </c>
      <c r="K113" t="s">
        <v>79</v>
      </c>
      <c r="L113" t="s">
        <v>125</v>
      </c>
      <c r="M113">
        <f t="shared" si="8"/>
        <v>8.6573354069465616</v>
      </c>
      <c r="N113">
        <f t="shared" si="9"/>
        <v>4.6656298600311557</v>
      </c>
    </row>
    <row r="114" spans="1:14" x14ac:dyDescent="0.2">
      <c r="A114" t="s">
        <v>151</v>
      </c>
      <c r="B114" s="1">
        <v>43174</v>
      </c>
      <c r="C114">
        <v>1487.25</v>
      </c>
      <c r="D114">
        <v>1219.3900000000001</v>
      </c>
      <c r="E114">
        <f t="shared" si="11"/>
        <v>267.8599999999999</v>
      </c>
      <c r="F114">
        <v>1466.67</v>
      </c>
      <c r="G114">
        <f t="shared" si="6"/>
        <v>20.579999999999927</v>
      </c>
      <c r="H114">
        <v>1073.1500000000001</v>
      </c>
      <c r="I114">
        <v>1056.5</v>
      </c>
      <c r="J114">
        <f t="shared" si="7"/>
        <v>16.650000000000091</v>
      </c>
      <c r="K114" t="s">
        <v>79</v>
      </c>
      <c r="L114" t="s">
        <v>125</v>
      </c>
      <c r="M114">
        <f t="shared" si="8"/>
        <v>7.6831180467408107</v>
      </c>
      <c r="N114">
        <f t="shared" si="9"/>
        <v>6.215933696707272</v>
      </c>
    </row>
    <row r="115" spans="1:14" x14ac:dyDescent="0.2">
      <c r="A115" t="s">
        <v>152</v>
      </c>
      <c r="B115" s="1">
        <v>43174</v>
      </c>
      <c r="C115">
        <v>1461.12</v>
      </c>
      <c r="D115">
        <v>1219.18</v>
      </c>
      <c r="E115">
        <f>C115-D115</f>
        <v>241.93999999999983</v>
      </c>
      <c r="F115">
        <v>1447.93</v>
      </c>
      <c r="G115">
        <f t="shared" si="6"/>
        <v>13.189999999999827</v>
      </c>
      <c r="H115">
        <v>1054.5899999999999</v>
      </c>
      <c r="I115">
        <v>1033.1600000000001</v>
      </c>
      <c r="J115">
        <f t="shared" si="7"/>
        <v>21.429999999999836</v>
      </c>
      <c r="K115" t="s">
        <v>78</v>
      </c>
      <c r="L115" t="s">
        <v>125</v>
      </c>
      <c r="M115">
        <f t="shared" si="8"/>
        <v>5.4517649003884587</v>
      </c>
      <c r="N115">
        <f t="shared" si="9"/>
        <v>8.8575679920640873</v>
      </c>
    </row>
    <row r="116" spans="1:14" x14ac:dyDescent="0.2">
      <c r="A116" t="s">
        <v>153</v>
      </c>
      <c r="B116" s="1">
        <v>43174</v>
      </c>
      <c r="C116">
        <v>1514.29</v>
      </c>
      <c r="D116">
        <v>1219.3499999999999</v>
      </c>
      <c r="E116">
        <f t="shared" ref="E116:E141" si="12">C116-D116</f>
        <v>294.94000000000005</v>
      </c>
      <c r="F116">
        <v>1492.31</v>
      </c>
      <c r="G116">
        <f t="shared" si="6"/>
        <v>21.980000000000018</v>
      </c>
      <c r="H116">
        <v>1098.96</v>
      </c>
      <c r="I116">
        <v>1082.04</v>
      </c>
      <c r="J116">
        <f t="shared" si="7"/>
        <v>16.920000000000073</v>
      </c>
      <c r="K116" t="s">
        <v>39</v>
      </c>
      <c r="L116" t="s">
        <v>125</v>
      </c>
      <c r="M116">
        <f t="shared" si="8"/>
        <v>7.4523631925137366</v>
      </c>
      <c r="N116">
        <f t="shared" si="9"/>
        <v>5.7367600189869359</v>
      </c>
    </row>
    <row r="117" spans="1:14" x14ac:dyDescent="0.2">
      <c r="A117" t="s">
        <v>154</v>
      </c>
      <c r="B117" s="1">
        <v>43174</v>
      </c>
      <c r="C117">
        <v>1465</v>
      </c>
      <c r="D117">
        <v>1219.29</v>
      </c>
      <c r="E117">
        <f t="shared" si="12"/>
        <v>245.71000000000004</v>
      </c>
      <c r="F117">
        <v>1428.45</v>
      </c>
      <c r="G117">
        <f t="shared" si="6"/>
        <v>36.549999999999955</v>
      </c>
      <c r="H117">
        <v>1035.06</v>
      </c>
      <c r="I117">
        <v>1022.53</v>
      </c>
      <c r="J117">
        <f t="shared" si="7"/>
        <v>12.529999999999973</v>
      </c>
      <c r="K117" t="s">
        <v>39</v>
      </c>
      <c r="L117" t="s">
        <v>125</v>
      </c>
      <c r="M117">
        <f t="shared" si="8"/>
        <v>14.875259452199726</v>
      </c>
      <c r="N117">
        <f t="shared" si="9"/>
        <v>5.0995075495502711</v>
      </c>
    </row>
    <row r="118" spans="1:14" x14ac:dyDescent="0.2">
      <c r="A118" t="s">
        <v>155</v>
      </c>
      <c r="B118" s="1">
        <v>43174</v>
      </c>
      <c r="C118">
        <v>1527.28</v>
      </c>
      <c r="D118">
        <v>1219.3900000000001</v>
      </c>
      <c r="E118">
        <f t="shared" si="12"/>
        <v>307.88999999999987</v>
      </c>
      <c r="F118">
        <v>1513.84</v>
      </c>
      <c r="G118">
        <f t="shared" si="6"/>
        <v>13.440000000000055</v>
      </c>
      <c r="H118">
        <v>1120.4100000000001</v>
      </c>
      <c r="I118">
        <v>1109.43</v>
      </c>
      <c r="J118">
        <f t="shared" si="7"/>
        <v>10.980000000000018</v>
      </c>
      <c r="K118" t="s">
        <v>78</v>
      </c>
      <c r="L118" t="s">
        <v>125</v>
      </c>
      <c r="M118">
        <f t="shared" si="8"/>
        <v>4.3651953619799473</v>
      </c>
      <c r="N118">
        <f t="shared" si="9"/>
        <v>3.5662087109032523</v>
      </c>
    </row>
    <row r="119" spans="1:14" x14ac:dyDescent="0.2">
      <c r="A119" t="s">
        <v>156</v>
      </c>
      <c r="B119" s="1">
        <v>43174</v>
      </c>
      <c r="C119">
        <v>1711.92</v>
      </c>
      <c r="D119">
        <v>1219.3699999999999</v>
      </c>
      <c r="E119">
        <f t="shared" si="12"/>
        <v>492.55000000000018</v>
      </c>
      <c r="F119">
        <v>1649.47</v>
      </c>
      <c r="G119">
        <f t="shared" si="6"/>
        <v>62.450000000000045</v>
      </c>
      <c r="H119">
        <v>1255.97</v>
      </c>
      <c r="I119">
        <v>1196.03</v>
      </c>
      <c r="J119">
        <f t="shared" si="7"/>
        <v>59.940000000000055</v>
      </c>
      <c r="K119" t="s">
        <v>78</v>
      </c>
      <c r="L119" t="s">
        <v>125</v>
      </c>
      <c r="M119">
        <f t="shared" si="8"/>
        <v>12.678915846107</v>
      </c>
      <c r="N119">
        <f t="shared" si="9"/>
        <v>12.169322911379563</v>
      </c>
    </row>
    <row r="120" spans="1:14" x14ac:dyDescent="0.2">
      <c r="A120" t="s">
        <v>157</v>
      </c>
      <c r="B120" s="1">
        <v>43174</v>
      </c>
      <c r="C120">
        <v>1569.24</v>
      </c>
      <c r="D120">
        <v>1219.5999999999999</v>
      </c>
      <c r="E120">
        <f t="shared" si="12"/>
        <v>349.6400000000001</v>
      </c>
      <c r="F120">
        <v>1530.27</v>
      </c>
      <c r="G120">
        <f t="shared" si="6"/>
        <v>38.970000000000027</v>
      </c>
      <c r="H120">
        <v>1136.72</v>
      </c>
      <c r="I120">
        <v>1085.92</v>
      </c>
      <c r="J120">
        <f t="shared" si="7"/>
        <v>50.799999999999955</v>
      </c>
      <c r="K120" t="s">
        <v>78</v>
      </c>
      <c r="L120" t="s">
        <v>125</v>
      </c>
      <c r="M120">
        <f t="shared" si="8"/>
        <v>11.145749914197465</v>
      </c>
      <c r="N120">
        <f t="shared" si="9"/>
        <v>14.529230065209914</v>
      </c>
    </row>
    <row r="121" spans="1:14" x14ac:dyDescent="0.2">
      <c r="A121" t="s">
        <v>158</v>
      </c>
      <c r="B121" s="1">
        <v>43174</v>
      </c>
      <c r="C121">
        <v>1567.19</v>
      </c>
      <c r="D121">
        <v>1219.8599999999999</v>
      </c>
      <c r="E121">
        <f t="shared" si="12"/>
        <v>347.33000000000015</v>
      </c>
      <c r="F121">
        <v>1524.2</v>
      </c>
      <c r="G121">
        <f t="shared" si="6"/>
        <v>42.990000000000009</v>
      </c>
      <c r="H121">
        <v>1130.71</v>
      </c>
      <c r="I121">
        <v>1093.6600000000001</v>
      </c>
      <c r="J121">
        <f t="shared" si="7"/>
        <v>37.049999999999955</v>
      </c>
      <c r="K121" t="s">
        <v>79</v>
      </c>
      <c r="L121" t="s">
        <v>125</v>
      </c>
      <c r="M121">
        <f t="shared" si="8"/>
        <v>12.377278092879967</v>
      </c>
      <c r="N121">
        <f t="shared" si="9"/>
        <v>10.667088935594373</v>
      </c>
    </row>
    <row r="122" spans="1:14" x14ac:dyDescent="0.2">
      <c r="A122" t="s">
        <v>159</v>
      </c>
      <c r="B122" s="1">
        <v>43174</v>
      </c>
      <c r="C122">
        <v>1531.32</v>
      </c>
      <c r="D122">
        <v>1219.29</v>
      </c>
      <c r="E122">
        <f t="shared" si="12"/>
        <v>312.02999999999997</v>
      </c>
      <c r="F122">
        <v>1493.04</v>
      </c>
      <c r="G122">
        <f t="shared" si="6"/>
        <v>38.279999999999973</v>
      </c>
      <c r="H122">
        <v>1099.3900000000001</v>
      </c>
      <c r="I122">
        <v>1070.96</v>
      </c>
      <c r="J122">
        <f t="shared" si="7"/>
        <v>28.430000000000064</v>
      </c>
      <c r="K122" t="s">
        <v>78</v>
      </c>
      <c r="L122" t="s">
        <v>125</v>
      </c>
      <c r="M122">
        <f t="shared" si="8"/>
        <v>12.268051148927981</v>
      </c>
      <c r="N122">
        <f t="shared" si="9"/>
        <v>9.1113034003140942</v>
      </c>
    </row>
    <row r="123" spans="1:14" x14ac:dyDescent="0.2">
      <c r="A123" t="s">
        <v>160</v>
      </c>
      <c r="B123" s="1">
        <v>43174</v>
      </c>
      <c r="C123">
        <v>1472.31</v>
      </c>
      <c r="D123">
        <v>1219.27</v>
      </c>
      <c r="E123">
        <f t="shared" si="12"/>
        <v>253.03999999999996</v>
      </c>
      <c r="F123">
        <v>1440.43</v>
      </c>
      <c r="G123">
        <f t="shared" si="6"/>
        <v>31.879999999999882</v>
      </c>
      <c r="H123">
        <v>1047.01</v>
      </c>
      <c r="I123">
        <v>1025.9000000000001</v>
      </c>
      <c r="J123">
        <f t="shared" si="7"/>
        <v>21.1099999999999</v>
      </c>
      <c r="K123" t="s">
        <v>78</v>
      </c>
      <c r="L123" t="s">
        <v>125</v>
      </c>
      <c r="M123">
        <f t="shared" si="8"/>
        <v>12.598798608915542</v>
      </c>
      <c r="N123">
        <f t="shared" si="9"/>
        <v>8.3425545368320844</v>
      </c>
    </row>
    <row r="124" spans="1:14" x14ac:dyDescent="0.2">
      <c r="A124" t="s">
        <v>161</v>
      </c>
      <c r="B124" s="1">
        <v>43174</v>
      </c>
      <c r="C124">
        <v>1570.7</v>
      </c>
      <c r="D124">
        <v>1219.49</v>
      </c>
      <c r="E124">
        <f t="shared" si="12"/>
        <v>351.21000000000004</v>
      </c>
      <c r="F124">
        <v>1530.03</v>
      </c>
      <c r="G124">
        <f t="shared" si="6"/>
        <v>40.670000000000073</v>
      </c>
      <c r="H124">
        <v>1136.58</v>
      </c>
      <c r="I124">
        <v>1098.69</v>
      </c>
      <c r="J124">
        <f t="shared" si="7"/>
        <v>37.889999999999873</v>
      </c>
      <c r="K124" t="s">
        <v>39</v>
      </c>
      <c r="L124" t="s">
        <v>125</v>
      </c>
      <c r="M124">
        <f t="shared" si="8"/>
        <v>11.579966401867846</v>
      </c>
      <c r="N124">
        <f t="shared" si="9"/>
        <v>10.788417186298759</v>
      </c>
    </row>
    <row r="125" spans="1:14" x14ac:dyDescent="0.2">
      <c r="A125" t="s">
        <v>162</v>
      </c>
      <c r="B125" s="1">
        <v>43175</v>
      </c>
      <c r="C125">
        <v>1520.74</v>
      </c>
      <c r="D125">
        <v>1219.04</v>
      </c>
      <c r="E125">
        <f t="shared" si="12"/>
        <v>301.70000000000005</v>
      </c>
      <c r="F125">
        <v>1461</v>
      </c>
      <c r="G125">
        <f t="shared" si="6"/>
        <v>59.740000000000009</v>
      </c>
      <c r="H125">
        <v>1067.5899999999999</v>
      </c>
      <c r="I125">
        <v>1027.67</v>
      </c>
      <c r="J125">
        <f t="shared" si="7"/>
        <v>39.919999999999845</v>
      </c>
      <c r="K125" t="s">
        <v>79</v>
      </c>
      <c r="L125" t="s">
        <v>125</v>
      </c>
      <c r="M125">
        <f t="shared" si="8"/>
        <v>19.801126947298641</v>
      </c>
      <c r="N125">
        <f t="shared" si="9"/>
        <v>13.231687106397031</v>
      </c>
    </row>
    <row r="126" spans="1:14" x14ac:dyDescent="0.2">
      <c r="A126" t="s">
        <v>163</v>
      </c>
      <c r="B126" s="1">
        <v>43175</v>
      </c>
      <c r="C126">
        <v>1593.66</v>
      </c>
      <c r="D126">
        <v>1219.3699999999999</v>
      </c>
      <c r="E126">
        <f t="shared" si="12"/>
        <v>374.29000000000019</v>
      </c>
      <c r="F126">
        <v>1535.56</v>
      </c>
      <c r="G126">
        <f t="shared" si="6"/>
        <v>58.100000000000136</v>
      </c>
      <c r="H126">
        <v>1141.9000000000001</v>
      </c>
      <c r="I126">
        <v>1091.4000000000001</v>
      </c>
      <c r="J126">
        <f t="shared" si="7"/>
        <v>50.5</v>
      </c>
      <c r="K126" t="s">
        <v>78</v>
      </c>
      <c r="L126" t="s">
        <v>125</v>
      </c>
      <c r="M126">
        <f t="shared" si="8"/>
        <v>15.5227230222555</v>
      </c>
      <c r="N126">
        <f t="shared" si="9"/>
        <v>13.492211921237537</v>
      </c>
    </row>
    <row r="127" spans="1:14" x14ac:dyDescent="0.2">
      <c r="A127" t="s">
        <v>164</v>
      </c>
      <c r="B127" s="1">
        <v>43175</v>
      </c>
      <c r="C127">
        <v>1501.92</v>
      </c>
      <c r="D127">
        <v>1219.4100000000001</v>
      </c>
      <c r="E127">
        <f t="shared" si="12"/>
        <v>282.51</v>
      </c>
      <c r="F127">
        <v>1453.38</v>
      </c>
      <c r="G127">
        <f t="shared" si="6"/>
        <v>48.539999999999964</v>
      </c>
      <c r="H127">
        <v>1060.02</v>
      </c>
      <c r="I127">
        <v>1030.48</v>
      </c>
      <c r="J127">
        <f t="shared" si="7"/>
        <v>29.539999999999964</v>
      </c>
      <c r="K127" t="s">
        <v>78</v>
      </c>
      <c r="L127" t="s">
        <v>125</v>
      </c>
      <c r="M127">
        <f t="shared" si="8"/>
        <v>17.181692683444822</v>
      </c>
      <c r="N127">
        <f t="shared" si="9"/>
        <v>10.456267034795216</v>
      </c>
    </row>
    <row r="128" spans="1:14" x14ac:dyDescent="0.2">
      <c r="A128" t="s">
        <v>165</v>
      </c>
      <c r="B128" s="1">
        <v>43175</v>
      </c>
      <c r="C128">
        <v>1523.95</v>
      </c>
      <c r="D128">
        <v>1219.24</v>
      </c>
      <c r="E128">
        <f t="shared" si="12"/>
        <v>304.71000000000004</v>
      </c>
      <c r="F128">
        <v>1508.08</v>
      </c>
      <c r="G128">
        <f t="shared" si="6"/>
        <v>15.870000000000118</v>
      </c>
      <c r="H128">
        <v>1114.71</v>
      </c>
      <c r="I128">
        <v>1095.99</v>
      </c>
      <c r="J128">
        <f t="shared" si="7"/>
        <v>18.720000000000027</v>
      </c>
      <c r="K128" t="s">
        <v>79</v>
      </c>
      <c r="L128" t="s">
        <v>125</v>
      </c>
      <c r="M128">
        <f t="shared" si="8"/>
        <v>5.2082307768042124</v>
      </c>
      <c r="N128">
        <f t="shared" si="9"/>
        <v>6.1435463227330986</v>
      </c>
    </row>
    <row r="129" spans="1:14" x14ac:dyDescent="0.2">
      <c r="A129" t="s">
        <v>166</v>
      </c>
      <c r="B129" s="1">
        <v>43175</v>
      </c>
      <c r="C129">
        <v>1470.3</v>
      </c>
      <c r="D129">
        <v>1219.29</v>
      </c>
      <c r="E129">
        <f t="shared" si="12"/>
        <v>251.01</v>
      </c>
      <c r="F129">
        <v>1448.38</v>
      </c>
      <c r="G129">
        <f t="shared" si="6"/>
        <v>21.919999999999845</v>
      </c>
      <c r="H129">
        <v>1055</v>
      </c>
      <c r="I129">
        <v>1040.1500000000001</v>
      </c>
      <c r="J129">
        <f t="shared" si="7"/>
        <v>14.849999999999909</v>
      </c>
      <c r="K129" t="s">
        <v>78</v>
      </c>
      <c r="L129" t="s">
        <v>125</v>
      </c>
      <c r="M129">
        <f t="shared" si="8"/>
        <v>8.7327198119596225</v>
      </c>
      <c r="N129">
        <f t="shared" si="9"/>
        <v>5.9160989602007534</v>
      </c>
    </row>
    <row r="130" spans="1:14" x14ac:dyDescent="0.2">
      <c r="A130" t="s">
        <v>167</v>
      </c>
      <c r="B130" s="1">
        <v>43175</v>
      </c>
      <c r="C130">
        <v>1511.21</v>
      </c>
      <c r="D130">
        <v>1219.28</v>
      </c>
      <c r="E130">
        <f t="shared" si="12"/>
        <v>291.93000000000006</v>
      </c>
      <c r="F130">
        <v>1489.21</v>
      </c>
      <c r="G130">
        <f t="shared" si="6"/>
        <v>22</v>
      </c>
      <c r="H130">
        <v>1095.8699999999999</v>
      </c>
      <c r="I130">
        <v>1076.77</v>
      </c>
      <c r="J130">
        <f t="shared" si="7"/>
        <v>19.099999999999909</v>
      </c>
      <c r="K130" t="s">
        <v>79</v>
      </c>
      <c r="L130" t="s">
        <v>125</v>
      </c>
      <c r="M130">
        <f t="shared" si="8"/>
        <v>7.5360531634295871</v>
      </c>
      <c r="N130">
        <f t="shared" si="9"/>
        <v>6.5426643373411117</v>
      </c>
    </row>
    <row r="131" spans="1:14" x14ac:dyDescent="0.2">
      <c r="A131" s="2">
        <v>0</v>
      </c>
      <c r="B131" s="1">
        <v>43175</v>
      </c>
      <c r="C131">
        <v>1481.5</v>
      </c>
      <c r="D131">
        <v>1219.3</v>
      </c>
      <c r="E131">
        <f t="shared" si="12"/>
        <v>262.20000000000005</v>
      </c>
      <c r="F131">
        <v>1438.28</v>
      </c>
      <c r="G131">
        <f t="shared" ref="G131:G152" si="13">C131-F131</f>
        <v>43.220000000000027</v>
      </c>
      <c r="H131">
        <v>1044.8699999999999</v>
      </c>
      <c r="I131">
        <v>1013.52</v>
      </c>
      <c r="J131">
        <f t="shared" ref="J131:J152" si="14">H131-I131</f>
        <v>31.349999999999909</v>
      </c>
      <c r="K131" t="s">
        <v>78</v>
      </c>
      <c r="L131" t="s">
        <v>125</v>
      </c>
      <c r="M131">
        <f t="shared" ref="M131:M152" si="15">(G131/E131)*100</f>
        <v>16.48360030511061</v>
      </c>
      <c r="N131">
        <f t="shared" ref="N131:N152" si="16">(J131/E131)*100</f>
        <v>11.956521739130398</v>
      </c>
    </row>
    <row r="132" spans="1:14" x14ac:dyDescent="0.2">
      <c r="A132" s="2">
        <v>10</v>
      </c>
      <c r="B132" s="1">
        <v>43175</v>
      </c>
      <c r="C132">
        <v>1481.03</v>
      </c>
      <c r="D132">
        <v>1219.3</v>
      </c>
      <c r="E132">
        <f t="shared" si="12"/>
        <v>261.73</v>
      </c>
      <c r="F132">
        <v>1455.14</v>
      </c>
      <c r="G132">
        <f t="shared" si="13"/>
        <v>25.889999999999873</v>
      </c>
      <c r="H132">
        <v>1061.8</v>
      </c>
      <c r="I132">
        <v>1043.32</v>
      </c>
      <c r="J132">
        <f t="shared" si="14"/>
        <v>18.480000000000018</v>
      </c>
      <c r="K132" t="s">
        <v>39</v>
      </c>
      <c r="L132" t="s">
        <v>125</v>
      </c>
      <c r="M132">
        <f t="shared" si="15"/>
        <v>9.8918733045504421</v>
      </c>
      <c r="N132">
        <f t="shared" si="16"/>
        <v>7.0607114201658261</v>
      </c>
    </row>
    <row r="133" spans="1:14" x14ac:dyDescent="0.2">
      <c r="A133" s="2">
        <v>20</v>
      </c>
      <c r="B133" s="1">
        <v>43175</v>
      </c>
      <c r="C133">
        <v>1484.81</v>
      </c>
      <c r="D133">
        <v>1219.3599999999999</v>
      </c>
      <c r="E133">
        <f t="shared" si="12"/>
        <v>265.45000000000005</v>
      </c>
      <c r="F133">
        <v>1463.67</v>
      </c>
      <c r="G133">
        <f t="shared" si="13"/>
        <v>21.139999999999873</v>
      </c>
      <c r="H133">
        <v>1070.31</v>
      </c>
      <c r="I133">
        <v>1051.57</v>
      </c>
      <c r="J133">
        <f t="shared" si="14"/>
        <v>18.740000000000009</v>
      </c>
      <c r="K133" t="s">
        <v>78</v>
      </c>
      <c r="L133" t="s">
        <v>125</v>
      </c>
      <c r="M133">
        <f t="shared" si="15"/>
        <v>7.9638349971745601</v>
      </c>
      <c r="N133">
        <f t="shared" si="16"/>
        <v>7.0597099265398411</v>
      </c>
    </row>
    <row r="134" spans="1:14" x14ac:dyDescent="0.2">
      <c r="A134" s="2">
        <v>30</v>
      </c>
      <c r="B134" s="1">
        <v>43175</v>
      </c>
      <c r="C134">
        <v>1612.86</v>
      </c>
      <c r="D134">
        <v>1219.3699999999999</v>
      </c>
      <c r="E134">
        <f t="shared" si="12"/>
        <v>393.49</v>
      </c>
      <c r="F134">
        <v>1574.12</v>
      </c>
      <c r="G134">
        <f t="shared" si="13"/>
        <v>38.740000000000009</v>
      </c>
      <c r="H134">
        <v>1180.73</v>
      </c>
      <c r="I134">
        <v>1155.79</v>
      </c>
      <c r="J134">
        <f t="shared" si="14"/>
        <v>24.940000000000055</v>
      </c>
      <c r="K134" t="s">
        <v>78</v>
      </c>
      <c r="L134" t="s">
        <v>125</v>
      </c>
      <c r="M134">
        <f t="shared" si="15"/>
        <v>9.845231136750618</v>
      </c>
      <c r="N134">
        <f t="shared" si="16"/>
        <v>6.3381534473557277</v>
      </c>
    </row>
    <row r="135" spans="1:14" x14ac:dyDescent="0.2">
      <c r="A135" s="2">
        <v>50</v>
      </c>
      <c r="B135" s="1">
        <v>43175</v>
      </c>
      <c r="C135">
        <v>1518.84</v>
      </c>
      <c r="D135">
        <v>1219.3</v>
      </c>
      <c r="E135">
        <f t="shared" si="12"/>
        <v>299.53999999999996</v>
      </c>
      <c r="F135">
        <v>1479.67</v>
      </c>
      <c r="G135">
        <f t="shared" si="13"/>
        <v>39.169999999999845</v>
      </c>
      <c r="H135">
        <v>1086.31</v>
      </c>
      <c r="I135">
        <v>1059.75</v>
      </c>
      <c r="J135">
        <f t="shared" si="14"/>
        <v>26.559999999999945</v>
      </c>
      <c r="K135" t="s">
        <v>78</v>
      </c>
      <c r="L135" t="s">
        <v>125</v>
      </c>
      <c r="M135">
        <f t="shared" si="15"/>
        <v>13.076717633704964</v>
      </c>
      <c r="N135">
        <f t="shared" si="16"/>
        <v>8.8669292915804068</v>
      </c>
    </row>
    <row r="136" spans="1:14" x14ac:dyDescent="0.2">
      <c r="A136" t="s">
        <v>168</v>
      </c>
      <c r="B136" s="1">
        <v>43175</v>
      </c>
      <c r="C136">
        <v>1613.24</v>
      </c>
      <c r="D136">
        <v>1219.26</v>
      </c>
      <c r="E136">
        <f t="shared" si="12"/>
        <v>393.98</v>
      </c>
      <c r="F136">
        <v>1574.72</v>
      </c>
      <c r="G136">
        <f t="shared" si="13"/>
        <v>38.519999999999982</v>
      </c>
      <c r="H136">
        <v>1181.33</v>
      </c>
      <c r="I136">
        <v>1164.1099999999999</v>
      </c>
      <c r="J136">
        <f t="shared" si="14"/>
        <v>17.220000000000027</v>
      </c>
      <c r="K136" t="s">
        <v>78</v>
      </c>
      <c r="L136" t="s">
        <v>125</v>
      </c>
      <c r="M136">
        <f t="shared" si="15"/>
        <v>9.7771460480227379</v>
      </c>
      <c r="N136">
        <f t="shared" si="16"/>
        <v>4.370780242651918</v>
      </c>
    </row>
    <row r="137" spans="1:14" x14ac:dyDescent="0.2">
      <c r="A137" t="s">
        <v>169</v>
      </c>
      <c r="B137" s="1">
        <v>43175</v>
      </c>
      <c r="C137">
        <v>1475.02</v>
      </c>
      <c r="D137">
        <v>1219.3599999999999</v>
      </c>
      <c r="E137">
        <f t="shared" si="12"/>
        <v>255.66000000000008</v>
      </c>
      <c r="F137">
        <v>1451.43</v>
      </c>
      <c r="G137">
        <f t="shared" si="13"/>
        <v>23.589999999999918</v>
      </c>
      <c r="H137">
        <v>1058.0899999999999</v>
      </c>
      <c r="I137">
        <v>1038.21</v>
      </c>
      <c r="J137">
        <f t="shared" si="14"/>
        <v>19.879999999999882</v>
      </c>
      <c r="K137" t="s">
        <v>79</v>
      </c>
      <c r="L137" t="s">
        <v>125</v>
      </c>
      <c r="M137">
        <f t="shared" si="15"/>
        <v>9.2270984901822377</v>
      </c>
      <c r="N137">
        <f t="shared" si="16"/>
        <v>7.7759524368301163</v>
      </c>
    </row>
    <row r="138" spans="1:14" x14ac:dyDescent="0.2">
      <c r="A138" t="s">
        <v>170</v>
      </c>
      <c r="B138" s="1">
        <v>43178</v>
      </c>
      <c r="C138">
        <v>1588.27</v>
      </c>
      <c r="D138">
        <v>1219.0999999999999</v>
      </c>
      <c r="E138">
        <f t="shared" si="12"/>
        <v>369.17000000000007</v>
      </c>
      <c r="F138">
        <v>1547.45</v>
      </c>
      <c r="G138">
        <f t="shared" si="13"/>
        <v>40.819999999999936</v>
      </c>
      <c r="H138">
        <v>1154.0899999999999</v>
      </c>
      <c r="I138">
        <v>1122.3499999999999</v>
      </c>
      <c r="J138">
        <f t="shared" si="14"/>
        <v>31.740000000000009</v>
      </c>
      <c r="K138" t="s">
        <v>78</v>
      </c>
      <c r="L138" t="s">
        <v>125</v>
      </c>
      <c r="M138">
        <f t="shared" si="15"/>
        <v>11.05723650350785</v>
      </c>
      <c r="N138">
        <f t="shared" si="16"/>
        <v>8.5976650323699104</v>
      </c>
    </row>
    <row r="139" spans="1:14" x14ac:dyDescent="0.2">
      <c r="A139" t="s">
        <v>171</v>
      </c>
      <c r="B139" s="1">
        <v>43178</v>
      </c>
      <c r="C139">
        <v>1575.35</v>
      </c>
      <c r="D139">
        <v>1219.29</v>
      </c>
      <c r="E139">
        <f t="shared" si="12"/>
        <v>356.05999999999995</v>
      </c>
      <c r="F139">
        <v>1553.71</v>
      </c>
      <c r="G139">
        <f t="shared" si="13"/>
        <v>21.639999999999873</v>
      </c>
      <c r="H139">
        <v>1160.31</v>
      </c>
      <c r="I139">
        <v>1133.29</v>
      </c>
      <c r="J139">
        <f t="shared" si="14"/>
        <v>27.019999999999982</v>
      </c>
      <c r="K139" t="s">
        <v>39</v>
      </c>
      <c r="L139" t="s">
        <v>125</v>
      </c>
      <c r="M139">
        <f t="shared" si="15"/>
        <v>6.0776273661742053</v>
      </c>
      <c r="N139">
        <f t="shared" si="16"/>
        <v>7.5886086614615476</v>
      </c>
    </row>
    <row r="140" spans="1:14" x14ac:dyDescent="0.2">
      <c r="A140" t="s">
        <v>172</v>
      </c>
      <c r="B140" s="1">
        <v>43178</v>
      </c>
      <c r="C140">
        <v>1425.26</v>
      </c>
      <c r="D140">
        <v>1219.23</v>
      </c>
      <c r="E140">
        <f t="shared" si="12"/>
        <v>206.02999999999997</v>
      </c>
      <c r="F140">
        <v>1413.41</v>
      </c>
      <c r="G140">
        <f t="shared" si="13"/>
        <v>11.849999999999909</v>
      </c>
      <c r="H140">
        <v>1020.07</v>
      </c>
      <c r="I140">
        <v>1012.84</v>
      </c>
      <c r="J140">
        <f t="shared" si="14"/>
        <v>7.2300000000000182</v>
      </c>
      <c r="K140" t="s">
        <v>79</v>
      </c>
      <c r="L140" t="s">
        <v>126</v>
      </c>
      <c r="M140">
        <f t="shared" si="15"/>
        <v>5.7515895743337913</v>
      </c>
      <c r="N140">
        <f t="shared" si="16"/>
        <v>3.5091976896568551</v>
      </c>
    </row>
    <row r="141" spans="1:14" x14ac:dyDescent="0.2">
      <c r="A141" t="s">
        <v>173</v>
      </c>
      <c r="B141" s="1">
        <v>43178</v>
      </c>
      <c r="C141">
        <v>1438.51</v>
      </c>
      <c r="D141">
        <v>1219.27</v>
      </c>
      <c r="E141">
        <f t="shared" si="12"/>
        <v>219.24</v>
      </c>
      <c r="F141">
        <v>1419.76</v>
      </c>
      <c r="G141">
        <f t="shared" si="13"/>
        <v>18.75</v>
      </c>
      <c r="H141">
        <v>1026.3900000000001</v>
      </c>
      <c r="I141">
        <v>1009.12</v>
      </c>
      <c r="J141">
        <f t="shared" si="14"/>
        <v>17.270000000000095</v>
      </c>
      <c r="K141" t="s">
        <v>78</v>
      </c>
      <c r="L141" t="s">
        <v>126</v>
      </c>
      <c r="M141">
        <f t="shared" si="15"/>
        <v>8.552271483305967</v>
      </c>
      <c r="N141">
        <f t="shared" si="16"/>
        <v>7.8772121875570589</v>
      </c>
    </row>
    <row r="142" spans="1:14" x14ac:dyDescent="0.2">
      <c r="A142" t="s">
        <v>174</v>
      </c>
      <c r="B142" s="1">
        <v>43178</v>
      </c>
      <c r="C142">
        <v>1443.27</v>
      </c>
      <c r="D142">
        <v>1219.18</v>
      </c>
      <c r="E142">
        <f>C142-D142</f>
        <v>224.08999999999992</v>
      </c>
      <c r="F142">
        <v>1418.54</v>
      </c>
      <c r="G142">
        <f t="shared" si="13"/>
        <v>24.730000000000018</v>
      </c>
      <c r="H142">
        <v>1025.22</v>
      </c>
      <c r="I142">
        <v>1012.68</v>
      </c>
      <c r="J142">
        <f t="shared" si="14"/>
        <v>12.540000000000077</v>
      </c>
      <c r="K142" t="s">
        <v>185</v>
      </c>
      <c r="L142" t="s">
        <v>126</v>
      </c>
      <c r="M142">
        <f t="shared" si="15"/>
        <v>11.035744566915092</v>
      </c>
      <c r="N142">
        <f t="shared" si="16"/>
        <v>5.5959659065554384</v>
      </c>
    </row>
    <row r="143" spans="1:14" x14ac:dyDescent="0.2">
      <c r="A143" t="s">
        <v>175</v>
      </c>
      <c r="B143" s="1">
        <v>43178</v>
      </c>
      <c r="C143">
        <v>1526.45</v>
      </c>
      <c r="D143">
        <v>1219.17</v>
      </c>
      <c r="E143">
        <f t="shared" ref="E143:E152" si="17">C143-D143</f>
        <v>307.27999999999997</v>
      </c>
      <c r="F143">
        <v>1510.78</v>
      </c>
      <c r="G143">
        <f t="shared" si="13"/>
        <v>15.670000000000073</v>
      </c>
      <c r="H143">
        <v>1117.4000000000001</v>
      </c>
      <c r="I143">
        <v>1098.6400000000001</v>
      </c>
      <c r="J143">
        <f t="shared" si="14"/>
        <v>18.759999999999991</v>
      </c>
      <c r="K143" t="s">
        <v>79</v>
      </c>
      <c r="L143" t="s">
        <v>126</v>
      </c>
      <c r="M143">
        <f t="shared" si="15"/>
        <v>5.0995834418120518</v>
      </c>
      <c r="N143">
        <f t="shared" si="16"/>
        <v>6.1051809424628978</v>
      </c>
    </row>
    <row r="144" spans="1:14" x14ac:dyDescent="0.2">
      <c r="A144" t="s">
        <v>176</v>
      </c>
      <c r="B144" s="1">
        <v>43178</v>
      </c>
      <c r="C144">
        <v>1545.25</v>
      </c>
      <c r="D144">
        <v>1219.18</v>
      </c>
      <c r="E144">
        <f t="shared" si="17"/>
        <v>326.06999999999994</v>
      </c>
      <c r="F144">
        <v>1526.05</v>
      </c>
      <c r="G144">
        <f t="shared" si="13"/>
        <v>19.200000000000045</v>
      </c>
      <c r="H144">
        <v>1132.79</v>
      </c>
      <c r="I144">
        <v>1097.3399999999999</v>
      </c>
      <c r="J144">
        <f t="shared" si="14"/>
        <v>35.450000000000045</v>
      </c>
      <c r="K144" t="s">
        <v>39</v>
      </c>
      <c r="L144" t="s">
        <v>126</v>
      </c>
      <c r="M144">
        <f t="shared" si="15"/>
        <v>5.8883061919219948</v>
      </c>
      <c r="N144">
        <f t="shared" si="16"/>
        <v>10.871898672064297</v>
      </c>
    </row>
    <row r="145" spans="1:14" x14ac:dyDescent="0.2">
      <c r="A145" t="s">
        <v>177</v>
      </c>
      <c r="B145" s="1">
        <v>43178</v>
      </c>
      <c r="C145">
        <v>1594.77</v>
      </c>
      <c r="D145">
        <v>1219.1400000000001</v>
      </c>
      <c r="E145">
        <f t="shared" si="17"/>
        <v>375.62999999999988</v>
      </c>
      <c r="F145">
        <v>1565.36</v>
      </c>
      <c r="G145">
        <f t="shared" si="13"/>
        <v>29.410000000000082</v>
      </c>
      <c r="H145">
        <v>1172.03</v>
      </c>
      <c r="I145">
        <v>1152.32</v>
      </c>
      <c r="J145">
        <f t="shared" si="14"/>
        <v>19.710000000000036</v>
      </c>
      <c r="K145" t="s">
        <v>78</v>
      </c>
      <c r="L145" t="s">
        <v>126</v>
      </c>
      <c r="M145">
        <f t="shared" si="15"/>
        <v>7.8295130846844208</v>
      </c>
      <c r="N145">
        <f t="shared" si="16"/>
        <v>5.2471847296541929</v>
      </c>
    </row>
    <row r="146" spans="1:14" x14ac:dyDescent="0.2">
      <c r="A146" t="s">
        <v>178</v>
      </c>
      <c r="B146" s="1">
        <v>43178</v>
      </c>
      <c r="C146">
        <v>1449.87</v>
      </c>
      <c r="D146">
        <v>1219.26</v>
      </c>
      <c r="E146">
        <f t="shared" si="17"/>
        <v>230.6099999999999</v>
      </c>
      <c r="F146">
        <v>1418.46</v>
      </c>
      <c r="G146">
        <f t="shared" si="13"/>
        <v>31.409999999999854</v>
      </c>
      <c r="H146">
        <v>1025.1199999999999</v>
      </c>
      <c r="I146">
        <v>1002.68</v>
      </c>
      <c r="J146">
        <f t="shared" si="14"/>
        <v>22.439999999999941</v>
      </c>
      <c r="K146" t="s">
        <v>78</v>
      </c>
      <c r="L146" t="s">
        <v>126</v>
      </c>
      <c r="M146">
        <f t="shared" si="15"/>
        <v>13.620398074671467</v>
      </c>
      <c r="N146">
        <f t="shared" si="16"/>
        <v>9.7307141927930054</v>
      </c>
    </row>
    <row r="147" spans="1:14" x14ac:dyDescent="0.2">
      <c r="A147" t="s">
        <v>179</v>
      </c>
      <c r="B147" s="1">
        <v>43178</v>
      </c>
      <c r="C147">
        <v>1560.82</v>
      </c>
      <c r="D147">
        <v>1219.21</v>
      </c>
      <c r="E147">
        <f t="shared" si="17"/>
        <v>341.6099999999999</v>
      </c>
      <c r="F147">
        <v>1534.49</v>
      </c>
      <c r="G147">
        <f t="shared" si="13"/>
        <v>26.329999999999927</v>
      </c>
      <c r="H147">
        <v>1141.1600000000001</v>
      </c>
      <c r="I147">
        <v>1117.21</v>
      </c>
      <c r="J147">
        <f t="shared" si="14"/>
        <v>23.950000000000045</v>
      </c>
      <c r="K147" t="s">
        <v>39</v>
      </c>
      <c r="L147" t="s">
        <v>126</v>
      </c>
      <c r="M147">
        <f t="shared" si="15"/>
        <v>7.7076198003571132</v>
      </c>
      <c r="N147">
        <f t="shared" si="16"/>
        <v>7.0109188841076238</v>
      </c>
    </row>
    <row r="148" spans="1:14" x14ac:dyDescent="0.2">
      <c r="A148" t="s">
        <v>180</v>
      </c>
      <c r="B148" s="1">
        <v>43178</v>
      </c>
      <c r="C148">
        <v>1542.08</v>
      </c>
      <c r="D148">
        <v>1219.1400000000001</v>
      </c>
      <c r="E148">
        <f t="shared" si="17"/>
        <v>322.93999999999983</v>
      </c>
      <c r="F148">
        <v>1508.53</v>
      </c>
      <c r="G148">
        <f t="shared" si="13"/>
        <v>33.549999999999955</v>
      </c>
      <c r="H148">
        <v>1115.1199999999999</v>
      </c>
      <c r="I148">
        <v>1090.47</v>
      </c>
      <c r="J148">
        <f t="shared" si="14"/>
        <v>24.649999999999864</v>
      </c>
      <c r="K148" t="s">
        <v>78</v>
      </c>
      <c r="L148" t="s">
        <v>126</v>
      </c>
      <c r="M148">
        <f t="shared" si="15"/>
        <v>10.388926735616515</v>
      </c>
      <c r="N148">
        <f t="shared" si="16"/>
        <v>7.6329968415185103</v>
      </c>
    </row>
    <row r="149" spans="1:14" x14ac:dyDescent="0.2">
      <c r="A149" t="s">
        <v>181</v>
      </c>
      <c r="B149" s="1">
        <v>43178</v>
      </c>
      <c r="C149">
        <v>1502.61</v>
      </c>
      <c r="D149">
        <v>1219.27</v>
      </c>
      <c r="E149">
        <f t="shared" si="17"/>
        <v>283.33999999999992</v>
      </c>
      <c r="F149">
        <v>1481.26</v>
      </c>
      <c r="G149">
        <f t="shared" si="13"/>
        <v>21.349999999999909</v>
      </c>
      <c r="H149">
        <v>1087.93</v>
      </c>
      <c r="I149">
        <v>1063.6099999999999</v>
      </c>
      <c r="J149">
        <f t="shared" si="14"/>
        <v>24.320000000000164</v>
      </c>
      <c r="K149" t="s">
        <v>111</v>
      </c>
      <c r="L149" t="s">
        <v>126</v>
      </c>
      <c r="M149">
        <f t="shared" si="15"/>
        <v>7.5351168207806571</v>
      </c>
      <c r="N149">
        <f t="shared" si="16"/>
        <v>8.5833274511188584</v>
      </c>
    </row>
    <row r="150" spans="1:14" x14ac:dyDescent="0.2">
      <c r="A150" t="s">
        <v>182</v>
      </c>
      <c r="B150" s="1">
        <v>43179</v>
      </c>
      <c r="C150">
        <v>1580.66</v>
      </c>
      <c r="D150">
        <v>1219.0999999999999</v>
      </c>
      <c r="E150">
        <f t="shared" si="17"/>
        <v>361.56000000000017</v>
      </c>
      <c r="F150">
        <v>1530.38</v>
      </c>
      <c r="G150">
        <f t="shared" si="13"/>
        <v>50.279999999999973</v>
      </c>
      <c r="H150">
        <v>1137.01</v>
      </c>
      <c r="I150">
        <v>1094.69</v>
      </c>
      <c r="J150">
        <f t="shared" si="14"/>
        <v>42.319999999999936</v>
      </c>
      <c r="K150" t="s">
        <v>78</v>
      </c>
      <c r="L150" t="s">
        <v>126</v>
      </c>
      <c r="M150">
        <f t="shared" si="15"/>
        <v>13.906405575838022</v>
      </c>
      <c r="N150">
        <f t="shared" si="16"/>
        <v>11.704834605597942</v>
      </c>
    </row>
    <row r="151" spans="1:14" x14ac:dyDescent="0.2">
      <c r="A151" t="s">
        <v>183</v>
      </c>
      <c r="B151" s="1">
        <v>43179</v>
      </c>
      <c r="C151">
        <v>1567.27</v>
      </c>
      <c r="D151">
        <v>1219.3</v>
      </c>
      <c r="E151">
        <f t="shared" si="17"/>
        <v>347.97</v>
      </c>
      <c r="F151">
        <v>1530.67</v>
      </c>
      <c r="G151">
        <f t="shared" si="13"/>
        <v>36.599999999999909</v>
      </c>
      <c r="H151">
        <v>1137.3</v>
      </c>
      <c r="I151">
        <v>1096.99</v>
      </c>
      <c r="J151">
        <f t="shared" si="14"/>
        <v>40.309999999999945</v>
      </c>
      <c r="K151" t="s">
        <v>78</v>
      </c>
      <c r="L151" t="s">
        <v>126</v>
      </c>
      <c r="M151">
        <f t="shared" si="15"/>
        <v>10.518148116216889</v>
      </c>
      <c r="N151">
        <f t="shared" si="16"/>
        <v>11.584331982642166</v>
      </c>
    </row>
    <row r="152" spans="1:14" x14ac:dyDescent="0.2">
      <c r="A152" t="s">
        <v>184</v>
      </c>
      <c r="B152" s="1">
        <v>43179</v>
      </c>
      <c r="C152">
        <v>1527.74</v>
      </c>
      <c r="D152">
        <v>1219.1500000000001</v>
      </c>
      <c r="E152">
        <f t="shared" si="17"/>
        <v>308.58999999999992</v>
      </c>
      <c r="F152">
        <v>1496.87</v>
      </c>
      <c r="G152">
        <f t="shared" si="13"/>
        <v>30.870000000000118</v>
      </c>
      <c r="H152">
        <v>1103.51</v>
      </c>
      <c r="I152">
        <v>1071.75</v>
      </c>
      <c r="J152">
        <f t="shared" si="14"/>
        <v>31.759999999999991</v>
      </c>
      <c r="K152" t="s">
        <v>78</v>
      </c>
      <c r="L152" t="s">
        <v>126</v>
      </c>
      <c r="M152">
        <f t="shared" si="15"/>
        <v>10.003564600278727</v>
      </c>
      <c r="N152">
        <f t="shared" si="16"/>
        <v>10.291973168281539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activeCell="A14" sqref="A14"/>
    </sheetView>
  </sheetViews>
  <sheetFormatPr baseColWidth="10" defaultRowHeight="16" x14ac:dyDescent="0.2"/>
  <sheetData>
    <row r="1" spans="1:1" x14ac:dyDescent="0.2">
      <c r="A1" t="s">
        <v>188</v>
      </c>
    </row>
    <row r="2" spans="1:1" x14ac:dyDescent="0.2">
      <c r="A2" t="s">
        <v>189</v>
      </c>
    </row>
    <row r="3" spans="1:1" x14ac:dyDescent="0.2">
      <c r="A3" t="s">
        <v>190</v>
      </c>
    </row>
    <row r="5" spans="1:1" x14ac:dyDescent="0.2">
      <c r="A5" t="s">
        <v>10</v>
      </c>
    </row>
    <row r="6" spans="1:1" x14ac:dyDescent="0.2">
      <c r="A6" t="s">
        <v>11</v>
      </c>
    </row>
    <row r="7" spans="1:1" x14ac:dyDescent="0.2">
      <c r="A7" t="s">
        <v>13</v>
      </c>
    </row>
    <row r="8" spans="1:1" x14ac:dyDescent="0.2">
      <c r="A8" t="s">
        <v>14</v>
      </c>
    </row>
    <row r="9" spans="1:1" x14ac:dyDescent="0.2">
      <c r="A9" t="s">
        <v>15</v>
      </c>
    </row>
    <row r="10" spans="1:1" x14ac:dyDescent="0.2">
      <c r="A10" t="s">
        <v>16</v>
      </c>
    </row>
    <row r="11" spans="1:1" x14ac:dyDescent="0.2">
      <c r="A11" t="s">
        <v>17</v>
      </c>
    </row>
    <row r="12" spans="1:1" x14ac:dyDescent="0.2">
      <c r="A12" t="s">
        <v>18</v>
      </c>
    </row>
    <row r="13" spans="1:1" x14ac:dyDescent="0.2">
      <c r="A13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2018-02-28T15:50:39Z</dcterms:created>
  <dcterms:modified xsi:type="dcterms:W3CDTF">2018-04-08T10:57:09Z</dcterms:modified>
</cp:coreProperties>
</file>